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lobalpsaemea-my.sharepoint.com/personal/yvo_vanstaey_antwerpterminalservices_be/Documents/Documenten/Planning Yvo/"/>
    </mc:Choice>
  </mc:AlternateContent>
  <xr:revisionPtr revIDLastSave="99083" documentId="120_S{734EE3D7-8A3B-5E0F-8BC1-F1433CF2E100}" xr6:coauthVersionLast="47" xr6:coauthVersionMax="47" xr10:uidLastSave="{5F653793-129D-4402-8197-54A4E9E99042}"/>
  <bookViews>
    <workbookView xWindow="-76908" yWindow="-5460" windowWidth="38616" windowHeight="21816" tabRatio="909" activeTab="1" xr2:uid="{512CEFA2-92BE-405E-A0AD-606BF445C16E}"/>
  </bookViews>
  <sheets>
    <sheet name="DATA 2027" sheetId="146" r:id="rId1"/>
    <sheet name="W1" sheetId="143" r:id="rId2"/>
    <sheet name="W2" sheetId="142" r:id="rId3"/>
    <sheet name="W3" sheetId="92" r:id="rId4"/>
    <sheet name="W4" sheetId="93" r:id="rId5"/>
    <sheet name="W5" sheetId="94" r:id="rId6"/>
    <sheet name="W6" sheetId="95" r:id="rId7"/>
    <sheet name="W7" sheetId="96" r:id="rId8"/>
    <sheet name="W8" sheetId="97" r:id="rId9"/>
    <sheet name="W9" sheetId="98" r:id="rId10"/>
    <sheet name="W10" sheetId="99" r:id="rId11"/>
    <sheet name="W11" sheetId="100" r:id="rId12"/>
    <sheet name="W12" sheetId="101" r:id="rId13"/>
    <sheet name="W13" sheetId="102" r:id="rId14"/>
    <sheet name="W14" sheetId="103" r:id="rId15"/>
    <sheet name="W15" sheetId="104" r:id="rId16"/>
    <sheet name="W16" sheetId="105" r:id="rId17"/>
    <sheet name="W17" sheetId="106" r:id="rId18"/>
    <sheet name="W18" sheetId="107" r:id="rId19"/>
    <sheet name="W19" sheetId="108" r:id="rId20"/>
    <sheet name="W20" sheetId="109" r:id="rId21"/>
    <sheet name="W21" sheetId="110" r:id="rId22"/>
    <sheet name="W22" sheetId="111" r:id="rId23"/>
    <sheet name="W23" sheetId="112" r:id="rId24"/>
    <sheet name="W24" sheetId="113" r:id="rId25"/>
    <sheet name="W25" sheetId="114" r:id="rId26"/>
    <sheet name="W26" sheetId="115" r:id="rId27"/>
    <sheet name="W27" sheetId="116" r:id="rId28"/>
    <sheet name="W28" sheetId="117" r:id="rId29"/>
    <sheet name="W29" sheetId="118" r:id="rId30"/>
    <sheet name="W30" sheetId="119" r:id="rId31"/>
    <sheet name="W31" sheetId="120" r:id="rId32"/>
    <sheet name="W32" sheetId="121" r:id="rId33"/>
    <sheet name="W33" sheetId="122" r:id="rId34"/>
    <sheet name="W34" sheetId="123" r:id="rId35"/>
    <sheet name="W35" sheetId="124" r:id="rId36"/>
    <sheet name="W36" sheetId="125" r:id="rId37"/>
    <sheet name="W37" sheetId="126" r:id="rId38"/>
    <sheet name="W38" sheetId="127" r:id="rId39"/>
    <sheet name="W39" sheetId="128" r:id="rId40"/>
    <sheet name="W40" sheetId="129" r:id="rId41"/>
    <sheet name="W41" sheetId="130" r:id="rId42"/>
    <sheet name="W42" sheetId="131" r:id="rId43"/>
    <sheet name="W43" sheetId="132" r:id="rId44"/>
    <sheet name="W44" sheetId="133" r:id="rId45"/>
    <sheet name="W45" sheetId="134" r:id="rId46"/>
    <sheet name="W46" sheetId="135" r:id="rId47"/>
    <sheet name="W47" sheetId="136" r:id="rId48"/>
    <sheet name="W48" sheetId="137" r:id="rId49"/>
    <sheet name="W49" sheetId="138" r:id="rId50"/>
    <sheet name="W50" sheetId="139" r:id="rId51"/>
    <sheet name="W51" sheetId="140" r:id="rId52"/>
    <sheet name="W52" sheetId="144" r:id="rId53"/>
    <sheet name="W01 2028" sheetId="145" r:id="rId54"/>
    <sheet name="Blad2" sheetId="40" state="hidden" r:id="rId55"/>
    <sheet name="Blad3" sheetId="41" state="hidden" r:id="rId56"/>
    <sheet name="Blad4" sheetId="42" state="hidden" r:id="rId57"/>
    <sheet name="Blad1" sheetId="39" state="hidden" r:id="rId58"/>
    <sheet name="Blad23" sheetId="75" state="hidden" r:id="rId59"/>
    <sheet name="Blad24" sheetId="76" state="hidden" r:id="rId60"/>
    <sheet name="Blad25" sheetId="77" state="hidden" r:id="rId61"/>
    <sheet name="Blad26" sheetId="78" state="hidden" r:id="rId62"/>
    <sheet name="Blad27" sheetId="79" state="hidden" r:id="rId63"/>
    <sheet name="Blad28" sheetId="80" state="hidden" r:id="rId64"/>
    <sheet name="Blad29" sheetId="81" state="hidden" r:id="rId65"/>
    <sheet name="Blad30" sheetId="82" state="hidden" r:id="rId66"/>
    <sheet name="Blad31" sheetId="83" state="hidden" r:id="rId67"/>
    <sheet name="Blad32" sheetId="84" state="hidden" r:id="rId68"/>
    <sheet name="Blad33" sheetId="85" state="hidden" r:id="rId69"/>
    <sheet name="Blad34" sheetId="86" state="hidden" r:id="rId70"/>
    <sheet name="Blad35" sheetId="87" state="hidden" r:id="rId71"/>
    <sheet name="Blad14" sheetId="66" state="hidden" r:id="rId72"/>
    <sheet name="Blad15" sheetId="67" state="hidden" r:id="rId73"/>
    <sheet name="Blad16" sheetId="68" state="hidden" r:id="rId74"/>
    <sheet name="Blad17" sheetId="69" state="hidden" r:id="rId75"/>
    <sheet name="Blad18" sheetId="70" state="hidden" r:id="rId76"/>
    <sheet name="Blad19" sheetId="71" state="hidden" r:id="rId77"/>
    <sheet name="Blad20" sheetId="72" state="hidden" r:id="rId78"/>
    <sheet name="Blad21" sheetId="73" state="hidden" r:id="rId79"/>
    <sheet name="Blad22" sheetId="74" state="hidden" r:id="rId80"/>
    <sheet name="Blad8" sheetId="60" state="hidden" r:id="rId81"/>
    <sheet name="Blad5" sheetId="57" state="hidden" r:id="rId82"/>
    <sheet name="Blad6" sheetId="58" state="hidden" r:id="rId83"/>
    <sheet name="Blad7" sheetId="59" state="hidden" r:id="rId84"/>
    <sheet name="Blad10" sheetId="62" state="hidden" r:id="rId85"/>
    <sheet name="Blad11" sheetId="63" state="hidden" r:id="rId86"/>
    <sheet name="Blad12" sheetId="64" state="hidden" r:id="rId87"/>
    <sheet name="Blad13" sheetId="65" state="hidden" r:id="rId88"/>
    <sheet name="Blad9" sheetId="61" state="hidden" r:id="rId89"/>
    <sheet name="Blad36" sheetId="88" state="hidden" r:id="rId90"/>
  </sheets>
  <definedNames>
    <definedName name="_xlnm.Print_Area" localSheetId="10">'W10'!$A$1:$P$62,'W10'!$A$65:$P$125,'W10'!$A$128:$P$190,'W10'!$A$193:$P$255,'W10'!$A$258:$P$313,'W10'!$A$316:$P$378,'W10'!$A$381:$P$443</definedName>
    <definedName name="_xlnm.Print_Area" localSheetId="11">'W11'!$A$1:$P$63,'W11'!$A$66:$P$128,'W11'!$A$131:$P$185,'W11'!$A$188:$P$248,'W11'!$A$251:$P$302,'W11'!$A$305:$P$360,'W11'!$A$363:$P$416</definedName>
    <definedName name="_xlnm.Print_Area" localSheetId="12">'W12'!$A$1:$P$55,'W12'!$A$58:$P$110,'W12'!$A$113:$P$172,'W12'!$A$175:$P$234,'W12'!$A$237:$P$296,'W12'!$A$299:$P$361,'W12'!$A$364:$P$426</definedName>
    <definedName name="_xlnm.Print_Area" localSheetId="13">'W13'!$A$1:$P$64,'W13'!$A$67:$P$129,'W13'!$A$132:$P$190,'W13'!$A$193:$P$252,'W13'!$A$255:$P$309,'W13'!$A$312:$P$364,'W13'!$A$367:$P$419</definedName>
    <definedName name="_xlnm.Print_Area" localSheetId="14">'W14'!$A$1:$P$48,'W14'!$A$51:$P$103,'W14'!$A$106:$P$166,'W14'!$A$169:$P$225,'W14'!$A$228:$P$282,'W14'!$A$285:$P$347,'W14'!$A$350:$P$407</definedName>
    <definedName name="_xlnm.Print_Area" localSheetId="15">'W15'!$A$1:$P$61,'W15'!$A$64:$P$117,'W15'!$A$120:$P$183,'W15'!$A$186:$P$249,'W15'!$A$252:$P$313,'W15'!$A$316:$P$378,'W15'!$A$381:$P$443</definedName>
    <definedName name="_xlnm.Print_Area" localSheetId="16">'W16'!$A$1:$P$58,'W16'!$A$61:$P$122,'W16'!$A$125:$P$176,'W16'!$A$179:$P$239,'W16'!$A$242:$P$297,'W16'!$A$300:$P$345,'W16'!$A$348:$P$398</definedName>
    <definedName name="_xlnm.Print_Area" localSheetId="17">'W17'!$A$1:$P$60,'W17'!$A$63:$P$128,'W17'!$A$131:$P$197,'W17'!$A$200:$P$257,'W17'!$A$260:$P$303,'W17'!$A$306:$P$355,'W17'!$A$358:$P$406</definedName>
    <definedName name="_xlnm.Print_Area" localSheetId="18">'W18'!$A$1:$P$56,'W18'!$A$59:$P$115,'W18'!$A$118:$P$175,'W18'!$A$178:$P$238,'W18'!$A$241:$P$301,'W18'!$A$304:$P$356,'W18'!$A$359:$P$416</definedName>
    <definedName name="_xlnm.Print_Area" localSheetId="19">'W19'!$A$1:$P$62,'W19'!$A$65:$P$127,'W19'!$A$130:$P$186,'W19'!$A$189:$P$242,'W19'!$A$245:$P$297,'W19'!$A$300:$P$349,'W19'!$A$352:$P$397</definedName>
    <definedName name="_xlnm.Print_Area" localSheetId="2">'W2'!$A$1:$P$62,'W2'!$A$65:$P$126,'W2'!$A$129:$P$191,'W2'!$A$194:$P$255,'W2'!$A$258:$P$313,'W2'!$A$316:$P$378,'W2'!$A$381:$P$443</definedName>
    <definedName name="_xlnm.Print_Area" localSheetId="20">'W20'!$A$1:$P$63,'W20'!$A$66:$P$122,'W20'!$A$125:$P$182,'W20'!$A$185:$P$245,'W20'!$A$248:$P$303,'W20'!$A$306:$P$364,'W20'!$A$367:$P$426</definedName>
    <definedName name="_xlnm.Print_Area" localSheetId="21">'W21'!$A$1:$P$55,'W21'!$A$58:$P$117,'W21'!$A$120:$P$182,'W21'!$A$185:$P$246,'W21'!$A$249:$P$309,'W21'!$A$312:$P$367,'W21'!$A$370:$P$427</definedName>
    <definedName name="_xlnm.Print_Area" localSheetId="22">'W22'!$A$1:$P$63,'W22'!$A$66:$P$128,'W22'!$A$131:$P$189,'W22'!$A$192:$P$247,'W22'!$A$250:$P$301,'W22'!$A$304:$P$351,'W22'!$A$354:$P$402</definedName>
    <definedName name="_xlnm.Print_Area" localSheetId="23">'W23'!$A$1:$P$61,'W23'!$A$64:$P$122,'W23'!$A$125:$P$187,'W23'!$A$190:$P$245,'W23'!$A$248:$P$308,'W23'!$A$311:$P$354,'W23'!$A$357:$P$401</definedName>
    <definedName name="_xlnm.Print_Area" localSheetId="24">'W24'!$A$1:$P$50,'W24'!$A$53:$P$108,'W24'!$A$111:$P$167,'W24'!$A$170:$P$232,'W24'!$A$235:$P$292,'W24'!$A$295:$P$356,'W24'!$A$359:$P$421</definedName>
    <definedName name="_xlnm.Print_Area" localSheetId="25">'W25'!$A$1:$P$61,'W25'!$A$64:$P$126,'W25'!$A$129:$P$190,'W25'!$A$193:$P$255,'W25'!$A$258:$P$320,'W25'!$A$323:$P$367,'W25'!$A$370:$P$426</definedName>
    <definedName name="_xlnm.Print_Area" localSheetId="26">'W26'!$A$1:$P$61,'W26'!$A$64:$P$122,'W26'!$A$125:$P$183,'W26'!$A$186:$P$246,'W26'!$A$249:$P$299,'W26'!$A$302:$P$356,'W26'!$A$359:$P$415</definedName>
    <definedName name="_xlnm.Print_Area" localSheetId="27">'W27'!$A$1:$P$60,'W27'!$A$63:$P$115,'W27'!$A$118:$P$172,'W27'!$A$175:$P$230,'W27'!$A$233:$P$289,'W27'!$A$292:$P$354,'W27'!$A$357:$P$418</definedName>
    <definedName name="_xlnm.Print_Area" localSheetId="28">'W28'!$A$1:$P$57,'W28'!$A$60:$P$111,'W28'!$A$114:$P$168,'W28'!$A$171:$P$225,'W28'!$A$228:$P$285,'W28'!$A$288:$P$353,'W28'!$A$356:$P$421</definedName>
    <definedName name="_xlnm.Print_Area" localSheetId="29">'W29'!$A$1:$P$56,'W29'!$A$59:$P$115,'W29'!$A$118:$P$175,'W29'!$A$178:$P$235,'W29'!$A$238:$P$295,'W29'!$A$298:$P$363,'W29'!$A$366:$P$431</definedName>
    <definedName name="_xlnm.Print_Area" localSheetId="3">'W3'!$A$1:$P$65,'W3'!$A$68:$P$129,'W3'!$A$132:$P$194,'W3'!$A$197:$P$258,'W3'!$A$261:$P$323,'W3'!$A$326:$P$387,'W3'!$A$390:$P$446</definedName>
    <definedName name="_xlnm.Print_Area" localSheetId="4">'W4'!$A$1:$P$58,'W4'!$A$61:$P$123,'W4'!$A$126:$P$187,'W4'!$A$190:$P$249,'W4'!$A$252:$P$310,'W4'!$A$313:$P$374,'W4'!$A$377:$P$439</definedName>
    <definedName name="_xlnm.Print_Area" localSheetId="5">'W5'!$A$1:$P$61,'W5'!$A$64:$P$126,'W5'!$A$129:$P$191,'W5'!$A$194:$P$256,'W5'!$A$259:$P$314,'W5'!$A$317:$P$371,'W5'!$A$374:$P$430</definedName>
    <definedName name="_xlnm.Print_Area" localSheetId="6">'W6'!$A$1:$P$57,'W6'!$A$60:$P$121,'W6'!$A$124:$P$186,'W6'!$A$189:$P$252,'W6'!$A$255:$P$311,'W6'!$A$314:$P$367,'W6'!$A$370:$P$432</definedName>
    <definedName name="_xlnm.Print_Area" localSheetId="7">'W7'!$A$1:$P$58,'W7'!$A$61:$P$123,'W7'!$A$126:$P$190,'W7'!$A$193:$P$251,'W7'!$A$254:$P$313,'W7'!$A$316:$P$378,'W7'!$A$381:$P$443</definedName>
    <definedName name="_xlnm.Print_Area" localSheetId="8">'W8'!$A$1:$P$60,'W8'!$A$63:$P$125,'W8'!$A$128:$P$192,'W8'!$A$195:$P$262,'W8'!$A$265:$P$317,'W8'!$A$320:$P$382,'W8'!$A$385:$P$447</definedName>
    <definedName name="_xlnm.Print_Area" localSheetId="9">'W9'!$A$1:$P$65,'W9'!$A$68:$P$132,'W9'!$A$135:$P$199,'W9'!$A$202:$P$260,'W9'!$A$263:$P$319,'W9'!$A$322:$P$379,'W9'!$A$382:$P$444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7" i="145" l="1"/>
  <c r="S417" i="145"/>
  <c r="T408" i="145"/>
  <c r="S408" i="145"/>
  <c r="T399" i="145"/>
  <c r="S399" i="145"/>
  <c r="T389" i="145"/>
  <c r="S389" i="145"/>
  <c r="T380" i="145"/>
  <c r="S380" i="145"/>
  <c r="T371" i="145"/>
  <c r="S371" i="145"/>
  <c r="A370" i="145"/>
  <c r="A398" i="145" s="1"/>
  <c r="A369" i="145"/>
  <c r="T349" i="145"/>
  <c r="S349" i="145"/>
  <c r="T340" i="145"/>
  <c r="S340" i="145"/>
  <c r="T331" i="145"/>
  <c r="S331" i="145"/>
  <c r="T321" i="145"/>
  <c r="S321" i="145"/>
  <c r="T312" i="145"/>
  <c r="S312" i="145"/>
  <c r="T303" i="145"/>
  <c r="S303" i="145"/>
  <c r="A302" i="145"/>
  <c r="A330" i="145" s="1"/>
  <c r="A301" i="145"/>
  <c r="T280" i="145"/>
  <c r="S280" i="145"/>
  <c r="T271" i="145"/>
  <c r="S271" i="145"/>
  <c r="T261" i="145"/>
  <c r="S261" i="145"/>
  <c r="T252" i="145"/>
  <c r="S252" i="145"/>
  <c r="T243" i="145"/>
  <c r="S243" i="145"/>
  <c r="A242" i="145"/>
  <c r="A270" i="145" s="1"/>
  <c r="A241" i="145"/>
  <c r="T220" i="145"/>
  <c r="S220" i="145"/>
  <c r="T211" i="145"/>
  <c r="S211" i="145"/>
  <c r="T201" i="145"/>
  <c r="S201" i="145"/>
  <c r="T192" i="145"/>
  <c r="S192" i="145"/>
  <c r="T183" i="145"/>
  <c r="S183" i="145"/>
  <c r="A182" i="145"/>
  <c r="A210" i="145" s="1"/>
  <c r="A181" i="145"/>
  <c r="T160" i="145"/>
  <c r="S160" i="145"/>
  <c r="T151" i="145"/>
  <c r="S151" i="145"/>
  <c r="T141" i="145"/>
  <c r="S141" i="145"/>
  <c r="T132" i="145"/>
  <c r="S132" i="145"/>
  <c r="T123" i="145"/>
  <c r="S123" i="145"/>
  <c r="A122" i="145"/>
  <c r="A150" i="145" s="1"/>
  <c r="A121" i="145"/>
  <c r="T100" i="145"/>
  <c r="S100" i="145"/>
  <c r="T91" i="145"/>
  <c r="S91" i="145"/>
  <c r="T81" i="145"/>
  <c r="S81" i="145"/>
  <c r="T72" i="145"/>
  <c r="S72" i="145"/>
  <c r="T63" i="145"/>
  <c r="S63" i="145"/>
  <c r="A62" i="145"/>
  <c r="A90" i="145" s="1"/>
  <c r="A61" i="145"/>
  <c r="T40" i="145"/>
  <c r="S40" i="145"/>
  <c r="T31" i="145"/>
  <c r="S31" i="145"/>
  <c r="A30" i="145"/>
  <c r="T21" i="145"/>
  <c r="S21" i="145"/>
  <c r="T12" i="145"/>
  <c r="S12" i="145"/>
  <c r="T3" i="145"/>
  <c r="S3" i="145"/>
  <c r="T417" i="144"/>
  <c r="S417" i="144"/>
  <c r="T408" i="144"/>
  <c r="S408" i="144"/>
  <c r="T399" i="144"/>
  <c r="S399" i="144"/>
  <c r="T389" i="144"/>
  <c r="S389" i="144"/>
  <c r="T380" i="144"/>
  <c r="S380" i="144"/>
  <c r="T371" i="144"/>
  <c r="S371" i="144"/>
  <c r="A370" i="144"/>
  <c r="A398" i="144" s="1"/>
  <c r="A369" i="144"/>
  <c r="T349" i="144"/>
  <c r="S349" i="144"/>
  <c r="T340" i="144"/>
  <c r="S340" i="144"/>
  <c r="T331" i="144"/>
  <c r="S331" i="144"/>
  <c r="A330" i="144"/>
  <c r="T321" i="144"/>
  <c r="S321" i="144"/>
  <c r="T312" i="144"/>
  <c r="S312" i="144"/>
  <c r="T303" i="144"/>
  <c r="S303" i="144"/>
  <c r="A302" i="144"/>
  <c r="A301" i="144"/>
  <c r="T280" i="144"/>
  <c r="S280" i="144"/>
  <c r="T271" i="144"/>
  <c r="S271" i="144"/>
  <c r="T261" i="144"/>
  <c r="S261" i="144"/>
  <c r="T252" i="144"/>
  <c r="S252" i="144"/>
  <c r="T243" i="144"/>
  <c r="S243" i="144"/>
  <c r="A242" i="144"/>
  <c r="A270" i="144" s="1"/>
  <c r="A241" i="144"/>
  <c r="T220" i="144"/>
  <c r="S220" i="144"/>
  <c r="T211" i="144"/>
  <c r="S211" i="144"/>
  <c r="T201" i="144"/>
  <c r="S201" i="144"/>
  <c r="T192" i="144"/>
  <c r="S192" i="144"/>
  <c r="T183" i="144"/>
  <c r="S183" i="144"/>
  <c r="A182" i="144"/>
  <c r="A210" i="144" s="1"/>
  <c r="A181" i="144"/>
  <c r="T160" i="144"/>
  <c r="S160" i="144"/>
  <c r="T151" i="144"/>
  <c r="S151" i="144"/>
  <c r="T141" i="144"/>
  <c r="S141" i="144"/>
  <c r="T132" i="144"/>
  <c r="S132" i="144"/>
  <c r="T123" i="144"/>
  <c r="S123" i="144"/>
  <c r="A122" i="144"/>
  <c r="A150" i="144" s="1"/>
  <c r="A121" i="144"/>
  <c r="T100" i="144"/>
  <c r="S100" i="144"/>
  <c r="T91" i="144"/>
  <c r="S91" i="144"/>
  <c r="T81" i="144"/>
  <c r="S81" i="144"/>
  <c r="T72" i="144"/>
  <c r="S72" i="144"/>
  <c r="T63" i="144"/>
  <c r="S63" i="144"/>
  <c r="A62" i="144"/>
  <c r="A90" i="144" s="1"/>
  <c r="A61" i="144"/>
  <c r="T40" i="144"/>
  <c r="S40" i="144"/>
  <c r="T31" i="144"/>
  <c r="S31" i="144"/>
  <c r="A30" i="144"/>
  <c r="T21" i="144"/>
  <c r="S21" i="144"/>
  <c r="T12" i="144"/>
  <c r="S12" i="144"/>
  <c r="T3" i="144"/>
  <c r="S3" i="144"/>
  <c r="S278" i="112"/>
  <c r="S298" i="98" l="1"/>
  <c r="S396" i="97"/>
  <c r="S405" i="97"/>
  <c r="S415" i="97"/>
  <c r="S423" i="97"/>
  <c r="S431" i="97"/>
  <c r="S232" i="115"/>
  <c r="S188" i="115"/>
  <c r="T205" i="111"/>
  <c r="S79" i="108"/>
  <c r="T79" i="108"/>
  <c r="S90" i="108"/>
  <c r="T90" i="108"/>
  <c r="S102" i="108"/>
  <c r="T102" i="108"/>
  <c r="T218" i="107"/>
  <c r="T202" i="106"/>
  <c r="T144" i="106"/>
  <c r="T103" i="102"/>
  <c r="T375" i="101"/>
  <c r="S32" i="101"/>
  <c r="S38" i="101"/>
  <c r="T83" i="99"/>
  <c r="T214" i="96"/>
  <c r="T172" i="96"/>
  <c r="T100" i="95"/>
  <c r="T196" i="94"/>
  <c r="T101" i="94"/>
  <c r="T92" i="142"/>
  <c r="T426" i="143"/>
  <c r="S426" i="143"/>
  <c r="T417" i="143"/>
  <c r="S417" i="143"/>
  <c r="T408" i="143"/>
  <c r="S408" i="143"/>
  <c r="T398" i="143"/>
  <c r="S398" i="143"/>
  <c r="T389" i="143"/>
  <c r="S389" i="143"/>
  <c r="T380" i="143"/>
  <c r="S380" i="143"/>
  <c r="A379" i="143"/>
  <c r="A407" i="143" s="1"/>
  <c r="A378" i="143"/>
  <c r="T358" i="143"/>
  <c r="S358" i="143"/>
  <c r="T349" i="143"/>
  <c r="S349" i="143"/>
  <c r="T340" i="143"/>
  <c r="S340" i="143"/>
  <c r="T330" i="143"/>
  <c r="S330" i="143"/>
  <c r="T321" i="143"/>
  <c r="S321" i="143"/>
  <c r="T312" i="143"/>
  <c r="S312" i="143"/>
  <c r="A311" i="143"/>
  <c r="A339" i="143" s="1"/>
  <c r="A310" i="143"/>
  <c r="T289" i="143"/>
  <c r="S289" i="143"/>
  <c r="T280" i="143"/>
  <c r="S280" i="143"/>
  <c r="T271" i="143"/>
  <c r="S271" i="143"/>
  <c r="T261" i="143"/>
  <c r="S261" i="143"/>
  <c r="T252" i="143"/>
  <c r="S252" i="143"/>
  <c r="T243" i="143"/>
  <c r="S243" i="143"/>
  <c r="A242" i="143"/>
  <c r="A270" i="143" s="1"/>
  <c r="A241" i="143"/>
  <c r="T220" i="143"/>
  <c r="S220" i="143"/>
  <c r="T211" i="143"/>
  <c r="S211" i="143"/>
  <c r="T201" i="143"/>
  <c r="S201" i="143"/>
  <c r="T192" i="143"/>
  <c r="S192" i="143"/>
  <c r="T183" i="143"/>
  <c r="S183" i="143"/>
  <c r="A182" i="143"/>
  <c r="A210" i="143" s="1"/>
  <c r="A181" i="143"/>
  <c r="T160" i="143"/>
  <c r="S160" i="143"/>
  <c r="T151" i="143"/>
  <c r="S151" i="143"/>
  <c r="T141" i="143"/>
  <c r="S141" i="143"/>
  <c r="T132" i="143"/>
  <c r="S132" i="143"/>
  <c r="T123" i="143"/>
  <c r="S123" i="143"/>
  <c r="A122" i="143"/>
  <c r="A150" i="143" s="1"/>
  <c r="A121" i="143"/>
  <c r="T100" i="143"/>
  <c r="S100" i="143"/>
  <c r="T91" i="143"/>
  <c r="S91" i="143"/>
  <c r="T81" i="143"/>
  <c r="S81" i="143"/>
  <c r="T72" i="143"/>
  <c r="S72" i="143"/>
  <c r="T63" i="143"/>
  <c r="S63" i="143"/>
  <c r="A62" i="143"/>
  <c r="A90" i="143" s="1"/>
  <c r="A61" i="143"/>
  <c r="T40" i="143"/>
  <c r="S40" i="143"/>
  <c r="T31" i="143"/>
  <c r="S31" i="143"/>
  <c r="A30" i="143"/>
  <c r="T21" i="143"/>
  <c r="S21" i="143"/>
  <c r="T12" i="143"/>
  <c r="S12" i="143"/>
  <c r="T3" i="143"/>
  <c r="S3" i="143"/>
  <c r="T280" i="140"/>
  <c r="S280" i="140"/>
  <c r="A317" i="99"/>
  <c r="A259" i="99"/>
  <c r="A194" i="99"/>
  <c r="A225" i="99" s="1"/>
  <c r="S14" i="98"/>
  <c r="T38" i="110"/>
  <c r="S39" i="118"/>
  <c r="T39" i="118"/>
  <c r="A30" i="117"/>
  <c r="A35" i="116"/>
  <c r="S231" i="110"/>
  <c r="T231" i="110"/>
  <c r="S78" i="105"/>
  <c r="A187" i="104"/>
  <c r="A221" i="104" s="1"/>
  <c r="T41" i="105"/>
  <c r="S41" i="105"/>
  <c r="T212" i="102"/>
  <c r="T188" i="104"/>
  <c r="A62" i="96"/>
  <c r="T35" i="96"/>
  <c r="T191" i="95"/>
  <c r="A375" i="94"/>
  <c r="T145" i="93"/>
  <c r="T427" i="142"/>
  <c r="S427" i="142"/>
  <c r="T419" i="142"/>
  <c r="S419" i="142"/>
  <c r="T411" i="142"/>
  <c r="S411" i="142"/>
  <c r="T401" i="142"/>
  <c r="S401" i="142"/>
  <c r="T392" i="142"/>
  <c r="S392" i="142"/>
  <c r="T383" i="142"/>
  <c r="S383" i="142"/>
  <c r="A382" i="142"/>
  <c r="A410" i="142" s="1"/>
  <c r="A381" i="142"/>
  <c r="T362" i="142"/>
  <c r="S362" i="142"/>
  <c r="T354" i="142"/>
  <c r="S354" i="142"/>
  <c r="T346" i="142"/>
  <c r="S346" i="142"/>
  <c r="T336" i="142"/>
  <c r="S336" i="142"/>
  <c r="T327" i="142"/>
  <c r="S327" i="142"/>
  <c r="T318" i="142"/>
  <c r="S318" i="142"/>
  <c r="A317" i="142"/>
  <c r="A345" i="142" s="1"/>
  <c r="A316" i="142"/>
  <c r="T293" i="142"/>
  <c r="S293" i="142"/>
  <c r="T287" i="142"/>
  <c r="S287" i="142"/>
  <c r="T279" i="142"/>
  <c r="S279" i="142"/>
  <c r="T268" i="142"/>
  <c r="S268" i="142"/>
  <c r="T260" i="142"/>
  <c r="S260" i="142"/>
  <c r="A259" i="142"/>
  <c r="A286" i="142" s="1"/>
  <c r="A258" i="142"/>
  <c r="T237" i="142"/>
  <c r="S237" i="142"/>
  <c r="T229" i="142"/>
  <c r="S229" i="142"/>
  <c r="T217" i="142"/>
  <c r="S217" i="142"/>
  <c r="T207" i="142"/>
  <c r="S207" i="142"/>
  <c r="T196" i="142"/>
  <c r="S196" i="142"/>
  <c r="A195" i="142"/>
  <c r="A228" i="142" s="1"/>
  <c r="A194" i="142"/>
  <c r="T172" i="142"/>
  <c r="S172" i="142"/>
  <c r="T165" i="142"/>
  <c r="S165" i="142"/>
  <c r="T153" i="142"/>
  <c r="S153" i="142"/>
  <c r="T140" i="142"/>
  <c r="S140" i="142"/>
  <c r="T131" i="142"/>
  <c r="S131" i="142"/>
  <c r="A130" i="142"/>
  <c r="A164" i="142" s="1"/>
  <c r="A129" i="142"/>
  <c r="T109" i="142"/>
  <c r="S109" i="142"/>
  <c r="T103" i="142"/>
  <c r="S103" i="142"/>
  <c r="S92" i="142"/>
  <c r="T77" i="142"/>
  <c r="S77" i="142"/>
  <c r="T67" i="142"/>
  <c r="S67" i="142"/>
  <c r="A66" i="142"/>
  <c r="A102" i="142" s="1"/>
  <c r="A65" i="142"/>
  <c r="T43" i="142"/>
  <c r="S43" i="142"/>
  <c r="T33" i="142"/>
  <c r="S33" i="142"/>
  <c r="A32" i="142"/>
  <c r="T22" i="142"/>
  <c r="S22" i="142"/>
  <c r="T12" i="142"/>
  <c r="S12" i="142"/>
  <c r="T3" i="142"/>
  <c r="S3" i="142"/>
  <c r="T417" i="140"/>
  <c r="S417" i="140"/>
  <c r="T408" i="140"/>
  <c r="S408" i="140"/>
  <c r="T399" i="140"/>
  <c r="S399" i="140"/>
  <c r="T389" i="140"/>
  <c r="S389" i="140"/>
  <c r="T380" i="140"/>
  <c r="S380" i="140"/>
  <c r="T371" i="140"/>
  <c r="S371" i="140"/>
  <c r="A370" i="140"/>
  <c r="A398" i="140" s="1"/>
  <c r="A369" i="140"/>
  <c r="T349" i="140"/>
  <c r="S349" i="140"/>
  <c r="T340" i="140"/>
  <c r="S340" i="140"/>
  <c r="T331" i="140"/>
  <c r="S331" i="140"/>
  <c r="T321" i="140"/>
  <c r="S321" i="140"/>
  <c r="T312" i="140"/>
  <c r="S312" i="140"/>
  <c r="T303" i="140"/>
  <c r="S303" i="140"/>
  <c r="A302" i="140"/>
  <c r="A330" i="140" s="1"/>
  <c r="A301" i="140"/>
  <c r="T271" i="140"/>
  <c r="S271" i="140"/>
  <c r="T261" i="140"/>
  <c r="S261" i="140"/>
  <c r="T252" i="140"/>
  <c r="S252" i="140"/>
  <c r="T243" i="140"/>
  <c r="S243" i="140"/>
  <c r="A242" i="140"/>
  <c r="A270" i="140" s="1"/>
  <c r="A241" i="140"/>
  <c r="T220" i="140"/>
  <c r="S220" i="140"/>
  <c r="T211" i="140"/>
  <c r="S211" i="140"/>
  <c r="T201" i="140"/>
  <c r="S201" i="140"/>
  <c r="T192" i="140"/>
  <c r="S192" i="140"/>
  <c r="T183" i="140"/>
  <c r="S183" i="140"/>
  <c r="A182" i="140"/>
  <c r="A210" i="140" s="1"/>
  <c r="A181" i="140"/>
  <c r="T160" i="140"/>
  <c r="S160" i="140"/>
  <c r="T151" i="140"/>
  <c r="S151" i="140"/>
  <c r="T141" i="140"/>
  <c r="S141" i="140"/>
  <c r="T132" i="140"/>
  <c r="S132" i="140"/>
  <c r="T123" i="140"/>
  <c r="S123" i="140"/>
  <c r="A122" i="140"/>
  <c r="A150" i="140" s="1"/>
  <c r="A121" i="140"/>
  <c r="T100" i="140"/>
  <c r="S100" i="140"/>
  <c r="T91" i="140"/>
  <c r="S91" i="140"/>
  <c r="T81" i="140"/>
  <c r="S81" i="140"/>
  <c r="T72" i="140"/>
  <c r="S72" i="140"/>
  <c r="T63" i="140"/>
  <c r="S63" i="140"/>
  <c r="A62" i="140"/>
  <c r="A90" i="140" s="1"/>
  <c r="A61" i="140"/>
  <c r="T40" i="140"/>
  <c r="S40" i="140"/>
  <c r="T31" i="140"/>
  <c r="S31" i="140"/>
  <c r="A30" i="140"/>
  <c r="T21" i="140"/>
  <c r="S21" i="140"/>
  <c r="T12" i="140"/>
  <c r="S12" i="140"/>
  <c r="T3" i="140"/>
  <c r="S3" i="140"/>
  <c r="T417" i="139"/>
  <c r="S417" i="139"/>
  <c r="T408" i="139"/>
  <c r="S408" i="139"/>
  <c r="T399" i="139"/>
  <c r="S399" i="139"/>
  <c r="T389" i="139"/>
  <c r="S389" i="139"/>
  <c r="T380" i="139"/>
  <c r="S380" i="139"/>
  <c r="T371" i="139"/>
  <c r="S371" i="139"/>
  <c r="A370" i="139"/>
  <c r="A398" i="139" s="1"/>
  <c r="A369" i="139"/>
  <c r="T349" i="139"/>
  <c r="S349" i="139"/>
  <c r="T340" i="139"/>
  <c r="S340" i="139"/>
  <c r="T331" i="139"/>
  <c r="S331" i="139"/>
  <c r="T321" i="139"/>
  <c r="S321" i="139"/>
  <c r="T312" i="139"/>
  <c r="S312" i="139"/>
  <c r="T303" i="139"/>
  <c r="S303" i="139"/>
  <c r="A302" i="139"/>
  <c r="A330" i="139" s="1"/>
  <c r="A301" i="139"/>
  <c r="T280" i="139"/>
  <c r="S280" i="139"/>
  <c r="T271" i="139"/>
  <c r="S271" i="139"/>
  <c r="T261" i="139"/>
  <c r="S261" i="139"/>
  <c r="T252" i="139"/>
  <c r="S252" i="139"/>
  <c r="T243" i="139"/>
  <c r="S243" i="139"/>
  <c r="A242" i="139"/>
  <c r="A270" i="139" s="1"/>
  <c r="A241" i="139"/>
  <c r="T220" i="139"/>
  <c r="S220" i="139"/>
  <c r="T211" i="139"/>
  <c r="S211" i="139"/>
  <c r="T201" i="139"/>
  <c r="S201" i="139"/>
  <c r="T192" i="139"/>
  <c r="S192" i="139"/>
  <c r="T183" i="139"/>
  <c r="S183" i="139"/>
  <c r="A182" i="139"/>
  <c r="A210" i="139" s="1"/>
  <c r="A181" i="139"/>
  <c r="T160" i="139"/>
  <c r="S160" i="139"/>
  <c r="T151" i="139"/>
  <c r="S151" i="139"/>
  <c r="T141" i="139"/>
  <c r="S141" i="139"/>
  <c r="T132" i="139"/>
  <c r="S132" i="139"/>
  <c r="T123" i="139"/>
  <c r="S123" i="139"/>
  <c r="A122" i="139"/>
  <c r="A150" i="139" s="1"/>
  <c r="A121" i="139"/>
  <c r="T100" i="139"/>
  <c r="S100" i="139"/>
  <c r="T91" i="139"/>
  <c r="S91" i="139"/>
  <c r="T81" i="139"/>
  <c r="S81" i="139"/>
  <c r="T72" i="139"/>
  <c r="S72" i="139"/>
  <c r="T63" i="139"/>
  <c r="S63" i="139"/>
  <c r="A62" i="139"/>
  <c r="A90" i="139" s="1"/>
  <c r="A61" i="139"/>
  <c r="T40" i="139"/>
  <c r="S40" i="139"/>
  <c r="T31" i="139"/>
  <c r="S31" i="139"/>
  <c r="A30" i="139"/>
  <c r="T21" i="139"/>
  <c r="S21" i="139"/>
  <c r="T12" i="139"/>
  <c r="S12" i="139"/>
  <c r="T3" i="139"/>
  <c r="S3" i="139"/>
  <c r="T417" i="138"/>
  <c r="S417" i="138"/>
  <c r="T408" i="138"/>
  <c r="S408" i="138"/>
  <c r="T399" i="138"/>
  <c r="S399" i="138"/>
  <c r="T389" i="138"/>
  <c r="S389" i="138"/>
  <c r="T380" i="138"/>
  <c r="S380" i="138"/>
  <c r="T371" i="138"/>
  <c r="S371" i="138"/>
  <c r="A370" i="138"/>
  <c r="A398" i="138" s="1"/>
  <c r="A369" i="138"/>
  <c r="T349" i="138"/>
  <c r="S349" i="138"/>
  <c r="T340" i="138"/>
  <c r="S340" i="138"/>
  <c r="T331" i="138"/>
  <c r="S331" i="138"/>
  <c r="T321" i="138"/>
  <c r="S321" i="138"/>
  <c r="T312" i="138"/>
  <c r="S312" i="138"/>
  <c r="T303" i="138"/>
  <c r="S303" i="138"/>
  <c r="A302" i="138"/>
  <c r="A330" i="138" s="1"/>
  <c r="A301" i="138"/>
  <c r="T280" i="138"/>
  <c r="S280" i="138"/>
  <c r="T271" i="138"/>
  <c r="S271" i="138"/>
  <c r="T261" i="138"/>
  <c r="S261" i="138"/>
  <c r="T252" i="138"/>
  <c r="S252" i="138"/>
  <c r="T243" i="138"/>
  <c r="S243" i="138"/>
  <c r="A242" i="138"/>
  <c r="A270" i="138" s="1"/>
  <c r="A241" i="138"/>
  <c r="T220" i="138"/>
  <c r="S220" i="138"/>
  <c r="T211" i="138"/>
  <c r="S211" i="138"/>
  <c r="T201" i="138"/>
  <c r="S201" i="138"/>
  <c r="T192" i="138"/>
  <c r="S192" i="138"/>
  <c r="T183" i="138"/>
  <c r="S183" i="138"/>
  <c r="A182" i="138"/>
  <c r="A210" i="138" s="1"/>
  <c r="A181" i="138"/>
  <c r="T160" i="138"/>
  <c r="S160" i="138"/>
  <c r="T151" i="138"/>
  <c r="S151" i="138"/>
  <c r="T141" i="138"/>
  <c r="S141" i="138"/>
  <c r="T132" i="138"/>
  <c r="S132" i="138"/>
  <c r="T123" i="138"/>
  <c r="S123" i="138"/>
  <c r="A122" i="138"/>
  <c r="A150" i="138" s="1"/>
  <c r="A121" i="138"/>
  <c r="T100" i="138"/>
  <c r="S100" i="138"/>
  <c r="T91" i="138"/>
  <c r="S91" i="138"/>
  <c r="T81" i="138"/>
  <c r="S81" i="138"/>
  <c r="T72" i="138"/>
  <c r="S72" i="138"/>
  <c r="T63" i="138"/>
  <c r="S63" i="138"/>
  <c r="A62" i="138"/>
  <c r="A90" i="138" s="1"/>
  <c r="A61" i="138"/>
  <c r="T40" i="138"/>
  <c r="S40" i="138"/>
  <c r="T31" i="138"/>
  <c r="S31" i="138"/>
  <c r="A30" i="138"/>
  <c r="T21" i="138"/>
  <c r="S21" i="138"/>
  <c r="T12" i="138"/>
  <c r="S12" i="138"/>
  <c r="T3" i="138"/>
  <c r="S3" i="138"/>
  <c r="T417" i="137"/>
  <c r="S417" i="137"/>
  <c r="T408" i="137"/>
  <c r="S408" i="137"/>
  <c r="T399" i="137"/>
  <c r="S399" i="137"/>
  <c r="T389" i="137"/>
  <c r="S389" i="137"/>
  <c r="T380" i="137"/>
  <c r="S380" i="137"/>
  <c r="T371" i="137"/>
  <c r="S371" i="137"/>
  <c r="A370" i="137"/>
  <c r="A398" i="137" s="1"/>
  <c r="A369" i="137"/>
  <c r="T349" i="137"/>
  <c r="S349" i="137"/>
  <c r="T340" i="137"/>
  <c r="S340" i="137"/>
  <c r="T331" i="137"/>
  <c r="S331" i="137"/>
  <c r="T321" i="137"/>
  <c r="S321" i="137"/>
  <c r="T312" i="137"/>
  <c r="S312" i="137"/>
  <c r="T303" i="137"/>
  <c r="S303" i="137"/>
  <c r="A302" i="137"/>
  <c r="A330" i="137" s="1"/>
  <c r="A301" i="137"/>
  <c r="T280" i="137"/>
  <c r="S280" i="137"/>
  <c r="T271" i="137"/>
  <c r="S271" i="137"/>
  <c r="T261" i="137"/>
  <c r="S261" i="137"/>
  <c r="T252" i="137"/>
  <c r="S252" i="137"/>
  <c r="T243" i="137"/>
  <c r="S243" i="137"/>
  <c r="A242" i="137"/>
  <c r="A270" i="137" s="1"/>
  <c r="A241" i="137"/>
  <c r="T220" i="137"/>
  <c r="S220" i="137"/>
  <c r="T211" i="137"/>
  <c r="S211" i="137"/>
  <c r="T201" i="137"/>
  <c r="S201" i="137"/>
  <c r="T192" i="137"/>
  <c r="S192" i="137"/>
  <c r="T183" i="137"/>
  <c r="S183" i="137"/>
  <c r="A182" i="137"/>
  <c r="A210" i="137" s="1"/>
  <c r="A181" i="137"/>
  <c r="T160" i="137"/>
  <c r="S160" i="137"/>
  <c r="T151" i="137"/>
  <c r="S151" i="137"/>
  <c r="T141" i="137"/>
  <c r="S141" i="137"/>
  <c r="T132" i="137"/>
  <c r="S132" i="137"/>
  <c r="T123" i="137"/>
  <c r="S123" i="137"/>
  <c r="A122" i="137"/>
  <c r="A150" i="137" s="1"/>
  <c r="A121" i="137"/>
  <c r="T100" i="137"/>
  <c r="S100" i="137"/>
  <c r="T91" i="137"/>
  <c r="S91" i="137"/>
  <c r="T81" i="137"/>
  <c r="S81" i="137"/>
  <c r="T72" i="137"/>
  <c r="S72" i="137"/>
  <c r="T63" i="137"/>
  <c r="S63" i="137"/>
  <c r="A62" i="137"/>
  <c r="A90" i="137" s="1"/>
  <c r="A61" i="137"/>
  <c r="T40" i="137"/>
  <c r="S40" i="137"/>
  <c r="T31" i="137"/>
  <c r="S31" i="137"/>
  <c r="A30" i="137"/>
  <c r="T21" i="137"/>
  <c r="S21" i="137"/>
  <c r="T12" i="137"/>
  <c r="S12" i="137"/>
  <c r="T3" i="137"/>
  <c r="S3" i="137"/>
  <c r="T417" i="136"/>
  <c r="S417" i="136"/>
  <c r="T408" i="136"/>
  <c r="S408" i="136"/>
  <c r="T399" i="136"/>
  <c r="S399" i="136"/>
  <c r="T389" i="136"/>
  <c r="S389" i="136"/>
  <c r="T380" i="136"/>
  <c r="S380" i="136"/>
  <c r="T371" i="136"/>
  <c r="S371" i="136"/>
  <c r="A370" i="136"/>
  <c r="A398" i="136" s="1"/>
  <c r="A369" i="136"/>
  <c r="T349" i="136"/>
  <c r="S349" i="136"/>
  <c r="T340" i="136"/>
  <c r="S340" i="136"/>
  <c r="T331" i="136"/>
  <c r="S331" i="136"/>
  <c r="T321" i="136"/>
  <c r="S321" i="136"/>
  <c r="T312" i="136"/>
  <c r="S312" i="136"/>
  <c r="T303" i="136"/>
  <c r="S303" i="136"/>
  <c r="A302" i="136"/>
  <c r="A330" i="136" s="1"/>
  <c r="A301" i="136"/>
  <c r="T280" i="136"/>
  <c r="S280" i="136"/>
  <c r="T271" i="136"/>
  <c r="S271" i="136"/>
  <c r="T261" i="136"/>
  <c r="S261" i="136"/>
  <c r="T252" i="136"/>
  <c r="S252" i="136"/>
  <c r="T243" i="136"/>
  <c r="S243" i="136"/>
  <c r="A242" i="136"/>
  <c r="A270" i="136" s="1"/>
  <c r="A241" i="136"/>
  <c r="T220" i="136"/>
  <c r="S220" i="136"/>
  <c r="T211" i="136"/>
  <c r="S211" i="136"/>
  <c r="T201" i="136"/>
  <c r="S201" i="136"/>
  <c r="T192" i="136"/>
  <c r="S192" i="136"/>
  <c r="T183" i="136"/>
  <c r="S183" i="136"/>
  <c r="A182" i="136"/>
  <c r="A210" i="136" s="1"/>
  <c r="A181" i="136"/>
  <c r="T160" i="136"/>
  <c r="S160" i="136"/>
  <c r="T151" i="136"/>
  <c r="S151" i="136"/>
  <c r="T141" i="136"/>
  <c r="S141" i="136"/>
  <c r="T132" i="136"/>
  <c r="S132" i="136"/>
  <c r="T123" i="136"/>
  <c r="S123" i="136"/>
  <c r="A122" i="136"/>
  <c r="A150" i="136" s="1"/>
  <c r="A121" i="136"/>
  <c r="T100" i="136"/>
  <c r="S100" i="136"/>
  <c r="T91" i="136"/>
  <c r="S91" i="136"/>
  <c r="T81" i="136"/>
  <c r="S81" i="136"/>
  <c r="T72" i="136"/>
  <c r="S72" i="136"/>
  <c r="T63" i="136"/>
  <c r="S63" i="136"/>
  <c r="A62" i="136"/>
  <c r="A90" i="136" s="1"/>
  <c r="A61" i="136"/>
  <c r="T40" i="136"/>
  <c r="S40" i="136"/>
  <c r="T31" i="136"/>
  <c r="S31" i="136"/>
  <c r="A30" i="136"/>
  <c r="T21" i="136"/>
  <c r="S21" i="136"/>
  <c r="T12" i="136"/>
  <c r="S12" i="136"/>
  <c r="T3" i="136"/>
  <c r="S3" i="136"/>
  <c r="T417" i="135"/>
  <c r="S417" i="135"/>
  <c r="T408" i="135"/>
  <c r="S408" i="135"/>
  <c r="T399" i="135"/>
  <c r="S399" i="135"/>
  <c r="T389" i="135"/>
  <c r="S389" i="135"/>
  <c r="T380" i="135"/>
  <c r="S380" i="135"/>
  <c r="T371" i="135"/>
  <c r="S371" i="135"/>
  <c r="A370" i="135"/>
  <c r="A398" i="135" s="1"/>
  <c r="A369" i="135"/>
  <c r="T349" i="135"/>
  <c r="S349" i="135"/>
  <c r="T340" i="135"/>
  <c r="S340" i="135"/>
  <c r="T331" i="135"/>
  <c r="S331" i="135"/>
  <c r="T321" i="135"/>
  <c r="S321" i="135"/>
  <c r="T312" i="135"/>
  <c r="S312" i="135"/>
  <c r="T303" i="135"/>
  <c r="S303" i="135"/>
  <c r="A302" i="135"/>
  <c r="A330" i="135" s="1"/>
  <c r="A301" i="135"/>
  <c r="T280" i="135"/>
  <c r="S280" i="135"/>
  <c r="T271" i="135"/>
  <c r="S271" i="135"/>
  <c r="T261" i="135"/>
  <c r="S261" i="135"/>
  <c r="T252" i="135"/>
  <c r="S252" i="135"/>
  <c r="T243" i="135"/>
  <c r="S243" i="135"/>
  <c r="A242" i="135"/>
  <c r="A270" i="135" s="1"/>
  <c r="A241" i="135"/>
  <c r="T220" i="135"/>
  <c r="S220" i="135"/>
  <c r="T211" i="135"/>
  <c r="S211" i="135"/>
  <c r="T201" i="135"/>
  <c r="S201" i="135"/>
  <c r="T192" i="135"/>
  <c r="S192" i="135"/>
  <c r="T183" i="135"/>
  <c r="S183" i="135"/>
  <c r="A182" i="135"/>
  <c r="A210" i="135" s="1"/>
  <c r="A181" i="135"/>
  <c r="T160" i="135"/>
  <c r="S160" i="135"/>
  <c r="T151" i="135"/>
  <c r="S151" i="135"/>
  <c r="T141" i="135"/>
  <c r="S141" i="135"/>
  <c r="T132" i="135"/>
  <c r="S132" i="135"/>
  <c r="T123" i="135"/>
  <c r="S123" i="135"/>
  <c r="A122" i="135"/>
  <c r="A150" i="135" s="1"/>
  <c r="A121" i="135"/>
  <c r="T100" i="135"/>
  <c r="S100" i="135"/>
  <c r="T91" i="135"/>
  <c r="S91" i="135"/>
  <c r="T81" i="135"/>
  <c r="S81" i="135"/>
  <c r="T72" i="135"/>
  <c r="S72" i="135"/>
  <c r="T63" i="135"/>
  <c r="S63" i="135"/>
  <c r="A62" i="135"/>
  <c r="A90" i="135" s="1"/>
  <c r="A61" i="135"/>
  <c r="T40" i="135"/>
  <c r="S40" i="135"/>
  <c r="T31" i="135"/>
  <c r="S31" i="135"/>
  <c r="A30" i="135"/>
  <c r="T21" i="135"/>
  <c r="S21" i="135"/>
  <c r="T12" i="135"/>
  <c r="S12" i="135"/>
  <c r="T3" i="135"/>
  <c r="S3" i="135"/>
  <c r="T417" i="134"/>
  <c r="S417" i="134"/>
  <c r="T408" i="134"/>
  <c r="S408" i="134"/>
  <c r="T399" i="134"/>
  <c r="S399" i="134"/>
  <c r="T389" i="134"/>
  <c r="S389" i="134"/>
  <c r="T380" i="134"/>
  <c r="S380" i="134"/>
  <c r="T371" i="134"/>
  <c r="S371" i="134"/>
  <c r="A370" i="134"/>
  <c r="A398" i="134" s="1"/>
  <c r="A369" i="134"/>
  <c r="T349" i="134"/>
  <c r="S349" i="134"/>
  <c r="T340" i="134"/>
  <c r="S340" i="134"/>
  <c r="T331" i="134"/>
  <c r="S331" i="134"/>
  <c r="T321" i="134"/>
  <c r="S321" i="134"/>
  <c r="T312" i="134"/>
  <c r="S312" i="134"/>
  <c r="T303" i="134"/>
  <c r="S303" i="134"/>
  <c r="A302" i="134"/>
  <c r="A330" i="134" s="1"/>
  <c r="A301" i="134"/>
  <c r="T280" i="134"/>
  <c r="S280" i="134"/>
  <c r="T271" i="134"/>
  <c r="S271" i="134"/>
  <c r="T261" i="134"/>
  <c r="S261" i="134"/>
  <c r="T252" i="134"/>
  <c r="S252" i="134"/>
  <c r="T243" i="134"/>
  <c r="S243" i="134"/>
  <c r="A242" i="134"/>
  <c r="A270" i="134" s="1"/>
  <c r="A241" i="134"/>
  <c r="T220" i="134"/>
  <c r="S220" i="134"/>
  <c r="T211" i="134"/>
  <c r="S211" i="134"/>
  <c r="T201" i="134"/>
  <c r="S201" i="134"/>
  <c r="T192" i="134"/>
  <c r="S192" i="134"/>
  <c r="T183" i="134"/>
  <c r="S183" i="134"/>
  <c r="A182" i="134"/>
  <c r="A210" i="134" s="1"/>
  <c r="A181" i="134"/>
  <c r="T160" i="134"/>
  <c r="S160" i="134"/>
  <c r="T151" i="134"/>
  <c r="S151" i="134"/>
  <c r="T141" i="134"/>
  <c r="S141" i="134"/>
  <c r="T132" i="134"/>
  <c r="S132" i="134"/>
  <c r="T123" i="134"/>
  <c r="S123" i="134"/>
  <c r="A122" i="134"/>
  <c r="A150" i="134" s="1"/>
  <c r="A121" i="134"/>
  <c r="T100" i="134"/>
  <c r="S100" i="134"/>
  <c r="T91" i="134"/>
  <c r="S91" i="134"/>
  <c r="T81" i="134"/>
  <c r="S81" i="134"/>
  <c r="T72" i="134"/>
  <c r="S72" i="134"/>
  <c r="T63" i="134"/>
  <c r="S63" i="134"/>
  <c r="A62" i="134"/>
  <c r="A90" i="134" s="1"/>
  <c r="A61" i="134"/>
  <c r="T40" i="134"/>
  <c r="S40" i="134"/>
  <c r="T31" i="134"/>
  <c r="S31" i="134"/>
  <c r="A30" i="134"/>
  <c r="T21" i="134"/>
  <c r="S21" i="134"/>
  <c r="T12" i="134"/>
  <c r="S12" i="134"/>
  <c r="T3" i="134"/>
  <c r="S3" i="134"/>
  <c r="T417" i="133"/>
  <c r="S417" i="133"/>
  <c r="T408" i="133"/>
  <c r="S408" i="133"/>
  <c r="T399" i="133"/>
  <c r="S399" i="133"/>
  <c r="T389" i="133"/>
  <c r="S389" i="133"/>
  <c r="T380" i="133"/>
  <c r="S380" i="133"/>
  <c r="T371" i="133"/>
  <c r="S371" i="133"/>
  <c r="A370" i="133"/>
  <c r="A398" i="133" s="1"/>
  <c r="A369" i="133"/>
  <c r="T349" i="133"/>
  <c r="S349" i="133"/>
  <c r="T340" i="133"/>
  <c r="S340" i="133"/>
  <c r="T331" i="133"/>
  <c r="S331" i="133"/>
  <c r="T321" i="133"/>
  <c r="S321" i="133"/>
  <c r="T312" i="133"/>
  <c r="S312" i="133"/>
  <c r="T303" i="133"/>
  <c r="S303" i="133"/>
  <c r="A302" i="133"/>
  <c r="A330" i="133" s="1"/>
  <c r="A301" i="133"/>
  <c r="T280" i="133"/>
  <c r="S280" i="133"/>
  <c r="T271" i="133"/>
  <c r="S271" i="133"/>
  <c r="T261" i="133"/>
  <c r="S261" i="133"/>
  <c r="T252" i="133"/>
  <c r="S252" i="133"/>
  <c r="T243" i="133"/>
  <c r="S243" i="133"/>
  <c r="A242" i="133"/>
  <c r="A270" i="133" s="1"/>
  <c r="A241" i="133"/>
  <c r="T220" i="133"/>
  <c r="S220" i="133"/>
  <c r="T211" i="133"/>
  <c r="S211" i="133"/>
  <c r="T201" i="133"/>
  <c r="S201" i="133"/>
  <c r="T192" i="133"/>
  <c r="S192" i="133"/>
  <c r="T183" i="133"/>
  <c r="S183" i="133"/>
  <c r="A182" i="133"/>
  <c r="A210" i="133" s="1"/>
  <c r="A181" i="133"/>
  <c r="T160" i="133"/>
  <c r="S160" i="133"/>
  <c r="T151" i="133"/>
  <c r="S151" i="133"/>
  <c r="T141" i="133"/>
  <c r="S141" i="133"/>
  <c r="T132" i="133"/>
  <c r="S132" i="133"/>
  <c r="T123" i="133"/>
  <c r="S123" i="133"/>
  <c r="A122" i="133"/>
  <c r="A150" i="133" s="1"/>
  <c r="A121" i="133"/>
  <c r="T100" i="133"/>
  <c r="S100" i="133"/>
  <c r="T91" i="133"/>
  <c r="S91" i="133"/>
  <c r="T81" i="133"/>
  <c r="S81" i="133"/>
  <c r="T72" i="133"/>
  <c r="S72" i="133"/>
  <c r="T63" i="133"/>
  <c r="S63" i="133"/>
  <c r="A62" i="133"/>
  <c r="A90" i="133" s="1"/>
  <c r="A61" i="133"/>
  <c r="T40" i="133"/>
  <c r="S40" i="133"/>
  <c r="T31" i="133"/>
  <c r="S31" i="133"/>
  <c r="A30" i="133"/>
  <c r="T21" i="133"/>
  <c r="S21" i="133"/>
  <c r="T12" i="133"/>
  <c r="S12" i="133"/>
  <c r="T3" i="133"/>
  <c r="S3" i="133"/>
  <c r="T417" i="132"/>
  <c r="S417" i="132"/>
  <c r="T408" i="132"/>
  <c r="S408" i="132"/>
  <c r="T399" i="132"/>
  <c r="S399" i="132"/>
  <c r="T389" i="132"/>
  <c r="S389" i="132"/>
  <c r="T380" i="132"/>
  <c r="S380" i="132"/>
  <c r="T371" i="132"/>
  <c r="S371" i="132"/>
  <c r="A370" i="132"/>
  <c r="A398" i="132" s="1"/>
  <c r="A369" i="132"/>
  <c r="T349" i="132"/>
  <c r="S349" i="132"/>
  <c r="T340" i="132"/>
  <c r="S340" i="132"/>
  <c r="T331" i="132"/>
  <c r="S331" i="132"/>
  <c r="T321" i="132"/>
  <c r="S321" i="132"/>
  <c r="T312" i="132"/>
  <c r="S312" i="132"/>
  <c r="T303" i="132"/>
  <c r="S303" i="132"/>
  <c r="A302" i="132"/>
  <c r="A330" i="132" s="1"/>
  <c r="A301" i="132"/>
  <c r="T280" i="132"/>
  <c r="S280" i="132"/>
  <c r="T271" i="132"/>
  <c r="S271" i="132"/>
  <c r="T261" i="132"/>
  <c r="S261" i="132"/>
  <c r="T252" i="132"/>
  <c r="S252" i="132"/>
  <c r="T243" i="132"/>
  <c r="S243" i="132"/>
  <c r="A242" i="132"/>
  <c r="A270" i="132" s="1"/>
  <c r="A241" i="132"/>
  <c r="T220" i="132"/>
  <c r="S220" i="132"/>
  <c r="T211" i="132"/>
  <c r="S211" i="132"/>
  <c r="T201" i="132"/>
  <c r="S201" i="132"/>
  <c r="T192" i="132"/>
  <c r="S192" i="132"/>
  <c r="T183" i="132"/>
  <c r="S183" i="132"/>
  <c r="A182" i="132"/>
  <c r="A210" i="132" s="1"/>
  <c r="A181" i="132"/>
  <c r="T160" i="132"/>
  <c r="S160" i="132"/>
  <c r="T151" i="132"/>
  <c r="S151" i="132"/>
  <c r="T141" i="132"/>
  <c r="S141" i="132"/>
  <c r="T132" i="132"/>
  <c r="S132" i="132"/>
  <c r="T123" i="132"/>
  <c r="S123" i="132"/>
  <c r="A122" i="132"/>
  <c r="A150" i="132" s="1"/>
  <c r="A121" i="132"/>
  <c r="T100" i="132"/>
  <c r="S100" i="132"/>
  <c r="T91" i="132"/>
  <c r="S91" i="132"/>
  <c r="T81" i="132"/>
  <c r="S81" i="132"/>
  <c r="T72" i="132"/>
  <c r="S72" i="132"/>
  <c r="T63" i="132"/>
  <c r="S63" i="132"/>
  <c r="A62" i="132"/>
  <c r="A90" i="132" s="1"/>
  <c r="A61" i="132"/>
  <c r="T40" i="132"/>
  <c r="S40" i="132"/>
  <c r="T31" i="132"/>
  <c r="S31" i="132"/>
  <c r="A30" i="132"/>
  <c r="T21" i="132"/>
  <c r="S21" i="132"/>
  <c r="T12" i="132"/>
  <c r="S12" i="132"/>
  <c r="T3" i="132"/>
  <c r="S3" i="132"/>
  <c r="T417" i="131"/>
  <c r="S417" i="131"/>
  <c r="T408" i="131"/>
  <c r="S408" i="131"/>
  <c r="T399" i="131"/>
  <c r="S399" i="131"/>
  <c r="T389" i="131"/>
  <c r="S389" i="131"/>
  <c r="T380" i="131"/>
  <c r="S380" i="131"/>
  <c r="T371" i="131"/>
  <c r="S371" i="131"/>
  <c r="A370" i="131"/>
  <c r="A398" i="131" s="1"/>
  <c r="A369" i="131"/>
  <c r="T349" i="131"/>
  <c r="S349" i="131"/>
  <c r="T340" i="131"/>
  <c r="S340" i="131"/>
  <c r="T331" i="131"/>
  <c r="S331" i="131"/>
  <c r="T321" i="131"/>
  <c r="S321" i="131"/>
  <c r="T312" i="131"/>
  <c r="S312" i="131"/>
  <c r="T303" i="131"/>
  <c r="S303" i="131"/>
  <c r="A302" i="131"/>
  <c r="A330" i="131" s="1"/>
  <c r="A301" i="131"/>
  <c r="T280" i="131"/>
  <c r="S280" i="131"/>
  <c r="T271" i="131"/>
  <c r="S271" i="131"/>
  <c r="T261" i="131"/>
  <c r="S261" i="131"/>
  <c r="T252" i="131"/>
  <c r="S252" i="131"/>
  <c r="T243" i="131"/>
  <c r="S243" i="131"/>
  <c r="A242" i="131"/>
  <c r="A270" i="131" s="1"/>
  <c r="A241" i="131"/>
  <c r="T220" i="131"/>
  <c r="S220" i="131"/>
  <c r="T211" i="131"/>
  <c r="S211" i="131"/>
  <c r="T201" i="131"/>
  <c r="S201" i="131"/>
  <c r="T192" i="131"/>
  <c r="S192" i="131"/>
  <c r="T183" i="131"/>
  <c r="S183" i="131"/>
  <c r="A182" i="131"/>
  <c r="A210" i="131" s="1"/>
  <c r="A181" i="131"/>
  <c r="T160" i="131"/>
  <c r="S160" i="131"/>
  <c r="T151" i="131"/>
  <c r="S151" i="131"/>
  <c r="T141" i="131"/>
  <c r="S141" i="131"/>
  <c r="T132" i="131"/>
  <c r="S132" i="131"/>
  <c r="T123" i="131"/>
  <c r="S123" i="131"/>
  <c r="A122" i="131"/>
  <c r="A150" i="131" s="1"/>
  <c r="A121" i="131"/>
  <c r="T100" i="131"/>
  <c r="S100" i="131"/>
  <c r="T91" i="131"/>
  <c r="S91" i="131"/>
  <c r="T81" i="131"/>
  <c r="S81" i="131"/>
  <c r="T72" i="131"/>
  <c r="S72" i="131"/>
  <c r="T63" i="131"/>
  <c r="S63" i="131"/>
  <c r="A62" i="131"/>
  <c r="A90" i="131" s="1"/>
  <c r="A61" i="131"/>
  <c r="T40" i="131"/>
  <c r="S40" i="131"/>
  <c r="T31" i="131"/>
  <c r="S31" i="131"/>
  <c r="A30" i="131"/>
  <c r="T21" i="131"/>
  <c r="S21" i="131"/>
  <c r="T12" i="131"/>
  <c r="S12" i="131"/>
  <c r="T3" i="131"/>
  <c r="S3" i="131"/>
  <c r="T417" i="130"/>
  <c r="S417" i="130"/>
  <c r="T408" i="130"/>
  <c r="S408" i="130"/>
  <c r="T399" i="130"/>
  <c r="S399" i="130"/>
  <c r="T389" i="130"/>
  <c r="S389" i="130"/>
  <c r="T380" i="130"/>
  <c r="S380" i="130"/>
  <c r="T371" i="130"/>
  <c r="S371" i="130"/>
  <c r="A370" i="130"/>
  <c r="A398" i="130" s="1"/>
  <c r="A369" i="130"/>
  <c r="T349" i="130"/>
  <c r="S349" i="130"/>
  <c r="T340" i="130"/>
  <c r="S340" i="130"/>
  <c r="T331" i="130"/>
  <c r="S331" i="130"/>
  <c r="T321" i="130"/>
  <c r="S321" i="130"/>
  <c r="T312" i="130"/>
  <c r="S312" i="130"/>
  <c r="T303" i="130"/>
  <c r="S303" i="130"/>
  <c r="A302" i="130"/>
  <c r="A330" i="130" s="1"/>
  <c r="A301" i="130"/>
  <c r="T280" i="130"/>
  <c r="S280" i="130"/>
  <c r="T271" i="130"/>
  <c r="S271" i="130"/>
  <c r="T261" i="130"/>
  <c r="S261" i="130"/>
  <c r="T252" i="130"/>
  <c r="S252" i="130"/>
  <c r="T243" i="130"/>
  <c r="S243" i="130"/>
  <c r="A242" i="130"/>
  <c r="A270" i="130" s="1"/>
  <c r="A241" i="130"/>
  <c r="T220" i="130"/>
  <c r="S220" i="130"/>
  <c r="T211" i="130"/>
  <c r="S211" i="130"/>
  <c r="T201" i="130"/>
  <c r="S201" i="130"/>
  <c r="T192" i="130"/>
  <c r="S192" i="130"/>
  <c r="T183" i="130"/>
  <c r="S183" i="130"/>
  <c r="A182" i="130"/>
  <c r="A210" i="130" s="1"/>
  <c r="A181" i="130"/>
  <c r="T160" i="130"/>
  <c r="S160" i="130"/>
  <c r="T151" i="130"/>
  <c r="S151" i="130"/>
  <c r="T141" i="130"/>
  <c r="S141" i="130"/>
  <c r="T132" i="130"/>
  <c r="S132" i="130"/>
  <c r="T123" i="130"/>
  <c r="S123" i="130"/>
  <c r="A122" i="130"/>
  <c r="A150" i="130" s="1"/>
  <c r="A121" i="130"/>
  <c r="T100" i="130"/>
  <c r="S100" i="130"/>
  <c r="T91" i="130"/>
  <c r="S91" i="130"/>
  <c r="T81" i="130"/>
  <c r="S81" i="130"/>
  <c r="T72" i="130"/>
  <c r="S72" i="130"/>
  <c r="T63" i="130"/>
  <c r="S63" i="130"/>
  <c r="A62" i="130"/>
  <c r="A90" i="130" s="1"/>
  <c r="A61" i="130"/>
  <c r="T40" i="130"/>
  <c r="S40" i="130"/>
  <c r="T31" i="130"/>
  <c r="S31" i="130"/>
  <c r="A30" i="130"/>
  <c r="T21" i="130"/>
  <c r="S21" i="130"/>
  <c r="T12" i="130"/>
  <c r="S12" i="130"/>
  <c r="T3" i="130"/>
  <c r="S3" i="130"/>
  <c r="T417" i="129"/>
  <c r="S417" i="129"/>
  <c r="T408" i="129"/>
  <c r="S408" i="129"/>
  <c r="T399" i="129"/>
  <c r="S399" i="129"/>
  <c r="T389" i="129"/>
  <c r="S389" i="129"/>
  <c r="T380" i="129"/>
  <c r="S380" i="129"/>
  <c r="T371" i="129"/>
  <c r="S371" i="129"/>
  <c r="A370" i="129"/>
  <c r="A398" i="129" s="1"/>
  <c r="A369" i="129"/>
  <c r="T349" i="129"/>
  <c r="S349" i="129"/>
  <c r="T340" i="129"/>
  <c r="S340" i="129"/>
  <c r="T331" i="129"/>
  <c r="S331" i="129"/>
  <c r="T321" i="129"/>
  <c r="S321" i="129"/>
  <c r="T312" i="129"/>
  <c r="S312" i="129"/>
  <c r="T303" i="129"/>
  <c r="S303" i="129"/>
  <c r="A302" i="129"/>
  <c r="A330" i="129" s="1"/>
  <c r="A301" i="129"/>
  <c r="T280" i="129"/>
  <c r="S280" i="129"/>
  <c r="T271" i="129"/>
  <c r="S271" i="129"/>
  <c r="T261" i="129"/>
  <c r="S261" i="129"/>
  <c r="T252" i="129"/>
  <c r="S252" i="129"/>
  <c r="T243" i="129"/>
  <c r="S243" i="129"/>
  <c r="A242" i="129"/>
  <c r="A270" i="129" s="1"/>
  <c r="A241" i="129"/>
  <c r="T220" i="129"/>
  <c r="S220" i="129"/>
  <c r="T211" i="129"/>
  <c r="S211" i="129"/>
  <c r="T201" i="129"/>
  <c r="S201" i="129"/>
  <c r="T192" i="129"/>
  <c r="S192" i="129"/>
  <c r="T183" i="129"/>
  <c r="S183" i="129"/>
  <c r="A182" i="129"/>
  <c r="A210" i="129" s="1"/>
  <c r="A181" i="129"/>
  <c r="T160" i="129"/>
  <c r="S160" i="129"/>
  <c r="T151" i="129"/>
  <c r="S151" i="129"/>
  <c r="T141" i="129"/>
  <c r="S141" i="129"/>
  <c r="T132" i="129"/>
  <c r="S132" i="129"/>
  <c r="T123" i="129"/>
  <c r="S123" i="129"/>
  <c r="A122" i="129"/>
  <c r="A150" i="129" s="1"/>
  <c r="A121" i="129"/>
  <c r="T100" i="129"/>
  <c r="S100" i="129"/>
  <c r="T91" i="129"/>
  <c r="S91" i="129"/>
  <c r="T81" i="129"/>
  <c r="S81" i="129"/>
  <c r="T72" i="129"/>
  <c r="S72" i="129"/>
  <c r="T63" i="129"/>
  <c r="S63" i="129"/>
  <c r="A62" i="129"/>
  <c r="A90" i="129" s="1"/>
  <c r="A61" i="129"/>
  <c r="T40" i="129"/>
  <c r="S40" i="129"/>
  <c r="T31" i="129"/>
  <c r="S31" i="129"/>
  <c r="A30" i="129"/>
  <c r="T21" i="129"/>
  <c r="S21" i="129"/>
  <c r="T12" i="129"/>
  <c r="S12" i="129"/>
  <c r="T3" i="129"/>
  <c r="S3" i="129"/>
  <c r="T417" i="128"/>
  <c r="S417" i="128"/>
  <c r="T408" i="128"/>
  <c r="S408" i="128"/>
  <c r="T399" i="128"/>
  <c r="S399" i="128"/>
  <c r="T389" i="128"/>
  <c r="S389" i="128"/>
  <c r="T380" i="128"/>
  <c r="S380" i="128"/>
  <c r="T371" i="128"/>
  <c r="S371" i="128"/>
  <c r="A370" i="128"/>
  <c r="A398" i="128" s="1"/>
  <c r="A369" i="128"/>
  <c r="T349" i="128"/>
  <c r="S349" i="128"/>
  <c r="T340" i="128"/>
  <c r="S340" i="128"/>
  <c r="T331" i="128"/>
  <c r="S331" i="128"/>
  <c r="T321" i="128"/>
  <c r="S321" i="128"/>
  <c r="T312" i="128"/>
  <c r="S312" i="128"/>
  <c r="T303" i="128"/>
  <c r="S303" i="128"/>
  <c r="A302" i="128"/>
  <c r="A330" i="128" s="1"/>
  <c r="A301" i="128"/>
  <c r="T280" i="128"/>
  <c r="S280" i="128"/>
  <c r="T271" i="128"/>
  <c r="S271" i="128"/>
  <c r="T261" i="128"/>
  <c r="S261" i="128"/>
  <c r="T252" i="128"/>
  <c r="S252" i="128"/>
  <c r="T243" i="128"/>
  <c r="S243" i="128"/>
  <c r="A242" i="128"/>
  <c r="A270" i="128" s="1"/>
  <c r="A241" i="128"/>
  <c r="T220" i="128"/>
  <c r="S220" i="128"/>
  <c r="T211" i="128"/>
  <c r="S211" i="128"/>
  <c r="T201" i="128"/>
  <c r="S201" i="128"/>
  <c r="T192" i="128"/>
  <c r="S192" i="128"/>
  <c r="T183" i="128"/>
  <c r="S183" i="128"/>
  <c r="A182" i="128"/>
  <c r="A210" i="128" s="1"/>
  <c r="A181" i="128"/>
  <c r="T160" i="128"/>
  <c r="S160" i="128"/>
  <c r="T151" i="128"/>
  <c r="S151" i="128"/>
  <c r="T141" i="128"/>
  <c r="S141" i="128"/>
  <c r="T132" i="128"/>
  <c r="S132" i="128"/>
  <c r="T123" i="128"/>
  <c r="S123" i="128"/>
  <c r="A122" i="128"/>
  <c r="A150" i="128" s="1"/>
  <c r="A121" i="128"/>
  <c r="T100" i="128"/>
  <c r="S100" i="128"/>
  <c r="T91" i="128"/>
  <c r="S91" i="128"/>
  <c r="T81" i="128"/>
  <c r="S81" i="128"/>
  <c r="T72" i="128"/>
  <c r="S72" i="128"/>
  <c r="T63" i="128"/>
  <c r="S63" i="128"/>
  <c r="A62" i="128"/>
  <c r="A90" i="128" s="1"/>
  <c r="A61" i="128"/>
  <c r="T40" i="128"/>
  <c r="S40" i="128"/>
  <c r="T31" i="128"/>
  <c r="S31" i="128"/>
  <c r="A30" i="128"/>
  <c r="T21" i="128"/>
  <c r="S21" i="128"/>
  <c r="T12" i="128"/>
  <c r="S12" i="128"/>
  <c r="T3" i="128"/>
  <c r="S3" i="128"/>
  <c r="T417" i="127"/>
  <c r="S417" i="127"/>
  <c r="T408" i="127"/>
  <c r="S408" i="127"/>
  <c r="T399" i="127"/>
  <c r="S399" i="127"/>
  <c r="T389" i="127"/>
  <c r="S389" i="127"/>
  <c r="T380" i="127"/>
  <c r="S380" i="127"/>
  <c r="T371" i="127"/>
  <c r="S371" i="127"/>
  <c r="A370" i="127"/>
  <c r="A398" i="127" s="1"/>
  <c r="A369" i="127"/>
  <c r="T349" i="127"/>
  <c r="S349" i="127"/>
  <c r="T340" i="127"/>
  <c r="S340" i="127"/>
  <c r="T331" i="127"/>
  <c r="S331" i="127"/>
  <c r="T321" i="127"/>
  <c r="S321" i="127"/>
  <c r="T312" i="127"/>
  <c r="S312" i="127"/>
  <c r="T303" i="127"/>
  <c r="S303" i="127"/>
  <c r="A302" i="127"/>
  <c r="A330" i="127" s="1"/>
  <c r="A301" i="127"/>
  <c r="T280" i="127"/>
  <c r="S280" i="127"/>
  <c r="T271" i="127"/>
  <c r="S271" i="127"/>
  <c r="T261" i="127"/>
  <c r="S261" i="127"/>
  <c r="T252" i="127"/>
  <c r="S252" i="127"/>
  <c r="T243" i="127"/>
  <c r="S243" i="127"/>
  <c r="A242" i="127"/>
  <c r="A270" i="127" s="1"/>
  <c r="A241" i="127"/>
  <c r="T220" i="127"/>
  <c r="S220" i="127"/>
  <c r="T211" i="127"/>
  <c r="S211" i="127"/>
  <c r="T201" i="127"/>
  <c r="S201" i="127"/>
  <c r="T192" i="127"/>
  <c r="S192" i="127"/>
  <c r="T183" i="127"/>
  <c r="S183" i="127"/>
  <c r="A182" i="127"/>
  <c r="A210" i="127" s="1"/>
  <c r="A181" i="127"/>
  <c r="T160" i="127"/>
  <c r="S160" i="127"/>
  <c r="T151" i="127"/>
  <c r="S151" i="127"/>
  <c r="T141" i="127"/>
  <c r="S141" i="127"/>
  <c r="T132" i="127"/>
  <c r="S132" i="127"/>
  <c r="T123" i="127"/>
  <c r="S123" i="127"/>
  <c r="A122" i="127"/>
  <c r="A150" i="127" s="1"/>
  <c r="A121" i="127"/>
  <c r="T100" i="127"/>
  <c r="S100" i="127"/>
  <c r="T91" i="127"/>
  <c r="S91" i="127"/>
  <c r="T81" i="127"/>
  <c r="S81" i="127"/>
  <c r="T72" i="127"/>
  <c r="S72" i="127"/>
  <c r="T63" i="127"/>
  <c r="S63" i="127"/>
  <c r="A62" i="127"/>
  <c r="A90" i="127" s="1"/>
  <c r="A61" i="127"/>
  <c r="T40" i="127"/>
  <c r="S40" i="127"/>
  <c r="T31" i="127"/>
  <c r="S31" i="127"/>
  <c r="A30" i="127"/>
  <c r="T21" i="127"/>
  <c r="S21" i="127"/>
  <c r="T12" i="127"/>
  <c r="S12" i="127"/>
  <c r="T3" i="127"/>
  <c r="S3" i="127"/>
  <c r="T417" i="126"/>
  <c r="S417" i="126"/>
  <c r="T408" i="126"/>
  <c r="S408" i="126"/>
  <c r="T399" i="126"/>
  <c r="S399" i="126"/>
  <c r="T389" i="126"/>
  <c r="S389" i="126"/>
  <c r="T380" i="126"/>
  <c r="S380" i="126"/>
  <c r="T371" i="126"/>
  <c r="S371" i="126"/>
  <c r="A370" i="126"/>
  <c r="A398" i="126" s="1"/>
  <c r="A369" i="126"/>
  <c r="T349" i="126"/>
  <c r="S349" i="126"/>
  <c r="T340" i="126"/>
  <c r="S340" i="126"/>
  <c r="T331" i="126"/>
  <c r="S331" i="126"/>
  <c r="T321" i="126"/>
  <c r="S321" i="126"/>
  <c r="T312" i="126"/>
  <c r="S312" i="126"/>
  <c r="T303" i="126"/>
  <c r="S303" i="126"/>
  <c r="A302" i="126"/>
  <c r="A330" i="126" s="1"/>
  <c r="A301" i="126"/>
  <c r="T280" i="126"/>
  <c r="S280" i="126"/>
  <c r="T271" i="126"/>
  <c r="S271" i="126"/>
  <c r="T261" i="126"/>
  <c r="S261" i="126"/>
  <c r="T252" i="126"/>
  <c r="S252" i="126"/>
  <c r="T243" i="126"/>
  <c r="S243" i="126"/>
  <c r="A242" i="126"/>
  <c r="A270" i="126" s="1"/>
  <c r="A241" i="126"/>
  <c r="T220" i="126"/>
  <c r="S220" i="126"/>
  <c r="T211" i="126"/>
  <c r="S211" i="126"/>
  <c r="T201" i="126"/>
  <c r="S201" i="126"/>
  <c r="T192" i="126"/>
  <c r="S192" i="126"/>
  <c r="T183" i="126"/>
  <c r="S183" i="126"/>
  <c r="A182" i="126"/>
  <c r="A210" i="126" s="1"/>
  <c r="A181" i="126"/>
  <c r="T160" i="126"/>
  <c r="S160" i="126"/>
  <c r="T151" i="126"/>
  <c r="S151" i="126"/>
  <c r="T141" i="126"/>
  <c r="S141" i="126"/>
  <c r="T132" i="126"/>
  <c r="S132" i="126"/>
  <c r="T123" i="126"/>
  <c r="S123" i="126"/>
  <c r="A122" i="126"/>
  <c r="A150" i="126" s="1"/>
  <c r="A121" i="126"/>
  <c r="T100" i="126"/>
  <c r="S100" i="126"/>
  <c r="T91" i="126"/>
  <c r="S91" i="126"/>
  <c r="T81" i="126"/>
  <c r="S81" i="126"/>
  <c r="T72" i="126"/>
  <c r="S72" i="126"/>
  <c r="T63" i="126"/>
  <c r="S63" i="126"/>
  <c r="A62" i="126"/>
  <c r="A90" i="126" s="1"/>
  <c r="A61" i="126"/>
  <c r="T40" i="126"/>
  <c r="S40" i="126"/>
  <c r="T31" i="126"/>
  <c r="S31" i="126"/>
  <c r="A30" i="126"/>
  <c r="T21" i="126"/>
  <c r="S21" i="126"/>
  <c r="T12" i="126"/>
  <c r="S12" i="126"/>
  <c r="T3" i="126"/>
  <c r="S3" i="126"/>
  <c r="T417" i="125"/>
  <c r="S417" i="125"/>
  <c r="T408" i="125"/>
  <c r="S408" i="125"/>
  <c r="T399" i="125"/>
  <c r="S399" i="125"/>
  <c r="T389" i="125"/>
  <c r="S389" i="125"/>
  <c r="T380" i="125"/>
  <c r="S380" i="125"/>
  <c r="T371" i="125"/>
  <c r="S371" i="125"/>
  <c r="A370" i="125"/>
  <c r="A398" i="125" s="1"/>
  <c r="A369" i="125"/>
  <c r="T349" i="125"/>
  <c r="S349" i="125"/>
  <c r="T340" i="125"/>
  <c r="S340" i="125"/>
  <c r="T331" i="125"/>
  <c r="S331" i="125"/>
  <c r="T321" i="125"/>
  <c r="S321" i="125"/>
  <c r="T312" i="125"/>
  <c r="S312" i="125"/>
  <c r="T303" i="125"/>
  <c r="S303" i="125"/>
  <c r="A302" i="125"/>
  <c r="A330" i="125" s="1"/>
  <c r="A301" i="125"/>
  <c r="T280" i="125"/>
  <c r="S280" i="125"/>
  <c r="T271" i="125"/>
  <c r="S271" i="125"/>
  <c r="T261" i="125"/>
  <c r="S261" i="125"/>
  <c r="T252" i="125"/>
  <c r="S252" i="125"/>
  <c r="T243" i="125"/>
  <c r="S243" i="125"/>
  <c r="A242" i="125"/>
  <c r="A270" i="125" s="1"/>
  <c r="A241" i="125"/>
  <c r="T220" i="125"/>
  <c r="S220" i="125"/>
  <c r="T211" i="125"/>
  <c r="S211" i="125"/>
  <c r="T201" i="125"/>
  <c r="S201" i="125"/>
  <c r="T192" i="125"/>
  <c r="S192" i="125"/>
  <c r="T183" i="125"/>
  <c r="S183" i="125"/>
  <c r="A182" i="125"/>
  <c r="A210" i="125" s="1"/>
  <c r="A181" i="125"/>
  <c r="T160" i="125"/>
  <c r="S160" i="125"/>
  <c r="T151" i="125"/>
  <c r="S151" i="125"/>
  <c r="T141" i="125"/>
  <c r="S141" i="125"/>
  <c r="T132" i="125"/>
  <c r="S132" i="125"/>
  <c r="T123" i="125"/>
  <c r="S123" i="125"/>
  <c r="A122" i="125"/>
  <c r="A150" i="125" s="1"/>
  <c r="A121" i="125"/>
  <c r="T100" i="125"/>
  <c r="S100" i="125"/>
  <c r="T91" i="125"/>
  <c r="S91" i="125"/>
  <c r="T81" i="125"/>
  <c r="S81" i="125"/>
  <c r="T72" i="125"/>
  <c r="S72" i="125"/>
  <c r="T63" i="125"/>
  <c r="S63" i="125"/>
  <c r="A62" i="125"/>
  <c r="A90" i="125" s="1"/>
  <c r="A61" i="125"/>
  <c r="T40" i="125"/>
  <c r="S40" i="125"/>
  <c r="T31" i="125"/>
  <c r="S31" i="125"/>
  <c r="A30" i="125"/>
  <c r="T21" i="125"/>
  <c r="S21" i="125"/>
  <c r="T12" i="125"/>
  <c r="S12" i="125"/>
  <c r="T3" i="125"/>
  <c r="S3" i="125"/>
  <c r="T417" i="124"/>
  <c r="S417" i="124"/>
  <c r="T408" i="124"/>
  <c r="S408" i="124"/>
  <c r="T399" i="124"/>
  <c r="S399" i="124"/>
  <c r="T389" i="124"/>
  <c r="S389" i="124"/>
  <c r="T380" i="124"/>
  <c r="S380" i="124"/>
  <c r="T371" i="124"/>
  <c r="S371" i="124"/>
  <c r="A370" i="124"/>
  <c r="A398" i="124" s="1"/>
  <c r="A369" i="124"/>
  <c r="T349" i="124"/>
  <c r="S349" i="124"/>
  <c r="T340" i="124"/>
  <c r="S340" i="124"/>
  <c r="T331" i="124"/>
  <c r="S331" i="124"/>
  <c r="T321" i="124"/>
  <c r="S321" i="124"/>
  <c r="T312" i="124"/>
  <c r="S312" i="124"/>
  <c r="T303" i="124"/>
  <c r="S303" i="124"/>
  <c r="A302" i="124"/>
  <c r="A330" i="124" s="1"/>
  <c r="A301" i="124"/>
  <c r="T280" i="124"/>
  <c r="S280" i="124"/>
  <c r="T271" i="124"/>
  <c r="S271" i="124"/>
  <c r="T261" i="124"/>
  <c r="S261" i="124"/>
  <c r="T252" i="124"/>
  <c r="S252" i="124"/>
  <c r="T243" i="124"/>
  <c r="S243" i="124"/>
  <c r="A242" i="124"/>
  <c r="A270" i="124" s="1"/>
  <c r="A241" i="124"/>
  <c r="T220" i="124"/>
  <c r="S220" i="124"/>
  <c r="T211" i="124"/>
  <c r="S211" i="124"/>
  <c r="T201" i="124"/>
  <c r="S201" i="124"/>
  <c r="T192" i="124"/>
  <c r="S192" i="124"/>
  <c r="T183" i="124"/>
  <c r="S183" i="124"/>
  <c r="A182" i="124"/>
  <c r="A210" i="124" s="1"/>
  <c r="A181" i="124"/>
  <c r="T160" i="124"/>
  <c r="S160" i="124"/>
  <c r="T151" i="124"/>
  <c r="S151" i="124"/>
  <c r="T141" i="124"/>
  <c r="S141" i="124"/>
  <c r="T132" i="124"/>
  <c r="S132" i="124"/>
  <c r="T123" i="124"/>
  <c r="S123" i="124"/>
  <c r="A122" i="124"/>
  <c r="A150" i="124" s="1"/>
  <c r="A121" i="124"/>
  <c r="T100" i="124"/>
  <c r="S100" i="124"/>
  <c r="T91" i="124"/>
  <c r="S91" i="124"/>
  <c r="T81" i="124"/>
  <c r="S81" i="124"/>
  <c r="T72" i="124"/>
  <c r="S72" i="124"/>
  <c r="T63" i="124"/>
  <c r="S63" i="124"/>
  <c r="A62" i="124"/>
  <c r="A90" i="124" s="1"/>
  <c r="A61" i="124"/>
  <c r="T40" i="124"/>
  <c r="S40" i="124"/>
  <c r="T31" i="124"/>
  <c r="S31" i="124"/>
  <c r="A30" i="124"/>
  <c r="T21" i="124"/>
  <c r="S21" i="124"/>
  <c r="T12" i="124"/>
  <c r="S12" i="124"/>
  <c r="T3" i="124"/>
  <c r="S3" i="124"/>
  <c r="T417" i="123"/>
  <c r="S417" i="123"/>
  <c r="T408" i="123"/>
  <c r="S408" i="123"/>
  <c r="T399" i="123"/>
  <c r="S399" i="123"/>
  <c r="T389" i="123"/>
  <c r="S389" i="123"/>
  <c r="T380" i="123"/>
  <c r="S380" i="123"/>
  <c r="T371" i="123"/>
  <c r="S371" i="123"/>
  <c r="A370" i="123"/>
  <c r="A398" i="123" s="1"/>
  <c r="A369" i="123"/>
  <c r="T349" i="123"/>
  <c r="S349" i="123"/>
  <c r="T340" i="123"/>
  <c r="S340" i="123"/>
  <c r="T331" i="123"/>
  <c r="S331" i="123"/>
  <c r="T321" i="123"/>
  <c r="S321" i="123"/>
  <c r="T312" i="123"/>
  <c r="S312" i="123"/>
  <c r="T303" i="123"/>
  <c r="S303" i="123"/>
  <c r="A302" i="123"/>
  <c r="A330" i="123" s="1"/>
  <c r="A301" i="123"/>
  <c r="T280" i="123"/>
  <c r="S280" i="123"/>
  <c r="T271" i="123"/>
  <c r="S271" i="123"/>
  <c r="T261" i="123"/>
  <c r="S261" i="123"/>
  <c r="T252" i="123"/>
  <c r="S252" i="123"/>
  <c r="T243" i="123"/>
  <c r="S243" i="123"/>
  <c r="A242" i="123"/>
  <c r="A270" i="123" s="1"/>
  <c r="A241" i="123"/>
  <c r="T220" i="123"/>
  <c r="S220" i="123"/>
  <c r="T211" i="123"/>
  <c r="S211" i="123"/>
  <c r="T201" i="123"/>
  <c r="S201" i="123"/>
  <c r="T192" i="123"/>
  <c r="S192" i="123"/>
  <c r="T183" i="123"/>
  <c r="S183" i="123"/>
  <c r="A182" i="123"/>
  <c r="A210" i="123" s="1"/>
  <c r="A181" i="123"/>
  <c r="T160" i="123"/>
  <c r="S160" i="123"/>
  <c r="T151" i="123"/>
  <c r="S151" i="123"/>
  <c r="T141" i="123"/>
  <c r="S141" i="123"/>
  <c r="T132" i="123"/>
  <c r="S132" i="123"/>
  <c r="T123" i="123"/>
  <c r="S123" i="123"/>
  <c r="A122" i="123"/>
  <c r="A150" i="123" s="1"/>
  <c r="A121" i="123"/>
  <c r="T100" i="123"/>
  <c r="S100" i="123"/>
  <c r="T91" i="123"/>
  <c r="S91" i="123"/>
  <c r="T81" i="123"/>
  <c r="S81" i="123"/>
  <c r="T72" i="123"/>
  <c r="S72" i="123"/>
  <c r="T63" i="123"/>
  <c r="S63" i="123"/>
  <c r="A62" i="123"/>
  <c r="A90" i="123" s="1"/>
  <c r="A61" i="123"/>
  <c r="T40" i="123"/>
  <c r="S40" i="123"/>
  <c r="T31" i="123"/>
  <c r="S31" i="123"/>
  <c r="A30" i="123"/>
  <c r="T21" i="123"/>
  <c r="S21" i="123"/>
  <c r="T12" i="123"/>
  <c r="S12" i="123"/>
  <c r="T3" i="123"/>
  <c r="S3" i="123"/>
  <c r="T417" i="122"/>
  <c r="S417" i="122"/>
  <c r="T408" i="122"/>
  <c r="S408" i="122"/>
  <c r="T399" i="122"/>
  <c r="S399" i="122"/>
  <c r="T389" i="122"/>
  <c r="S389" i="122"/>
  <c r="T380" i="122"/>
  <c r="S380" i="122"/>
  <c r="T371" i="122"/>
  <c r="S371" i="122"/>
  <c r="A370" i="122"/>
  <c r="A398" i="122" s="1"/>
  <c r="A369" i="122"/>
  <c r="T349" i="122"/>
  <c r="S349" i="122"/>
  <c r="T340" i="122"/>
  <c r="S340" i="122"/>
  <c r="T331" i="122"/>
  <c r="S331" i="122"/>
  <c r="T321" i="122"/>
  <c r="S321" i="122"/>
  <c r="T312" i="122"/>
  <c r="S312" i="122"/>
  <c r="T303" i="122"/>
  <c r="S303" i="122"/>
  <c r="A302" i="122"/>
  <c r="A330" i="122" s="1"/>
  <c r="A301" i="122"/>
  <c r="T280" i="122"/>
  <c r="S280" i="122"/>
  <c r="T271" i="122"/>
  <c r="S271" i="122"/>
  <c r="T261" i="122"/>
  <c r="S261" i="122"/>
  <c r="T252" i="122"/>
  <c r="S252" i="122"/>
  <c r="T243" i="122"/>
  <c r="S243" i="122"/>
  <c r="A242" i="122"/>
  <c r="A270" i="122" s="1"/>
  <c r="A241" i="122"/>
  <c r="T220" i="122"/>
  <c r="S220" i="122"/>
  <c r="T211" i="122"/>
  <c r="S211" i="122"/>
  <c r="T201" i="122"/>
  <c r="S201" i="122"/>
  <c r="T192" i="122"/>
  <c r="S192" i="122"/>
  <c r="T183" i="122"/>
  <c r="S183" i="122"/>
  <c r="A182" i="122"/>
  <c r="A210" i="122" s="1"/>
  <c r="A181" i="122"/>
  <c r="T160" i="122"/>
  <c r="S160" i="122"/>
  <c r="T151" i="122"/>
  <c r="S151" i="122"/>
  <c r="T141" i="122"/>
  <c r="S141" i="122"/>
  <c r="T132" i="122"/>
  <c r="S132" i="122"/>
  <c r="T123" i="122"/>
  <c r="S123" i="122"/>
  <c r="A122" i="122"/>
  <c r="A150" i="122" s="1"/>
  <c r="A121" i="122"/>
  <c r="T100" i="122"/>
  <c r="S100" i="122"/>
  <c r="T91" i="122"/>
  <c r="S91" i="122"/>
  <c r="T81" i="122"/>
  <c r="S81" i="122"/>
  <c r="T72" i="122"/>
  <c r="S72" i="122"/>
  <c r="T63" i="122"/>
  <c r="S63" i="122"/>
  <c r="A62" i="122"/>
  <c r="A90" i="122" s="1"/>
  <c r="A61" i="122"/>
  <c r="T40" i="122"/>
  <c r="S40" i="122"/>
  <c r="T31" i="122"/>
  <c r="S31" i="122"/>
  <c r="A30" i="122"/>
  <c r="T21" i="122"/>
  <c r="S21" i="122"/>
  <c r="T12" i="122"/>
  <c r="S12" i="122"/>
  <c r="T3" i="122"/>
  <c r="S3" i="122"/>
  <c r="T419" i="121"/>
  <c r="S419" i="121"/>
  <c r="T410" i="121"/>
  <c r="S410" i="121"/>
  <c r="T401" i="121"/>
  <c r="S401" i="121"/>
  <c r="T391" i="121"/>
  <c r="S391" i="121"/>
  <c r="T382" i="121"/>
  <c r="S382" i="121"/>
  <c r="T373" i="121"/>
  <c r="S373" i="121"/>
  <c r="A372" i="121"/>
  <c r="A400" i="121" s="1"/>
  <c r="A371" i="121"/>
  <c r="T351" i="121"/>
  <c r="S351" i="121"/>
  <c r="T342" i="121"/>
  <c r="S342" i="121"/>
  <c r="T333" i="121"/>
  <c r="S333" i="121"/>
  <c r="T323" i="121"/>
  <c r="S323" i="121"/>
  <c r="T314" i="121"/>
  <c r="S314" i="121"/>
  <c r="T305" i="121"/>
  <c r="S305" i="121"/>
  <c r="A304" i="121"/>
  <c r="A332" i="121" s="1"/>
  <c r="A303" i="121"/>
  <c r="T282" i="121"/>
  <c r="S282" i="121"/>
  <c r="T273" i="121"/>
  <c r="S273" i="121"/>
  <c r="T263" i="121"/>
  <c r="S263" i="121"/>
  <c r="T254" i="121"/>
  <c r="S254" i="121"/>
  <c r="T245" i="121"/>
  <c r="S245" i="121"/>
  <c r="A244" i="121"/>
  <c r="A272" i="121" s="1"/>
  <c r="A243" i="121"/>
  <c r="T222" i="121"/>
  <c r="S222" i="121"/>
  <c r="T210" i="121"/>
  <c r="S210" i="121"/>
  <c r="T200" i="121"/>
  <c r="S200" i="121"/>
  <c r="T192" i="121"/>
  <c r="S192" i="121"/>
  <c r="T183" i="121"/>
  <c r="S183" i="121"/>
  <c r="A182" i="121"/>
  <c r="A209" i="121" s="1"/>
  <c r="A181" i="121"/>
  <c r="T160" i="121"/>
  <c r="S160" i="121"/>
  <c r="T151" i="121"/>
  <c r="S151" i="121"/>
  <c r="T141" i="121"/>
  <c r="S141" i="121"/>
  <c r="T132" i="121"/>
  <c r="S132" i="121"/>
  <c r="T123" i="121"/>
  <c r="S123" i="121"/>
  <c r="A122" i="121"/>
  <c r="A150" i="121" s="1"/>
  <c r="A121" i="121"/>
  <c r="T100" i="121"/>
  <c r="S100" i="121"/>
  <c r="T91" i="121"/>
  <c r="S91" i="121"/>
  <c r="T81" i="121"/>
  <c r="S81" i="121"/>
  <c r="T72" i="121"/>
  <c r="S72" i="121"/>
  <c r="T63" i="121"/>
  <c r="S63" i="121"/>
  <c r="A62" i="121"/>
  <c r="A90" i="121" s="1"/>
  <c r="A61" i="121"/>
  <c r="T40" i="121"/>
  <c r="S40" i="121"/>
  <c r="T31" i="121"/>
  <c r="S31" i="121"/>
  <c r="A30" i="121"/>
  <c r="T21" i="121"/>
  <c r="S21" i="121"/>
  <c r="T12" i="121"/>
  <c r="S12" i="121"/>
  <c r="T3" i="121"/>
  <c r="S3" i="121"/>
  <c r="T410" i="120"/>
  <c r="S410" i="120"/>
  <c r="T401" i="120"/>
  <c r="S401" i="120"/>
  <c r="T392" i="120"/>
  <c r="S392" i="120"/>
  <c r="T382" i="120"/>
  <c r="S382" i="120"/>
  <c r="T373" i="120"/>
  <c r="S373" i="120"/>
  <c r="T364" i="120"/>
  <c r="S364" i="120"/>
  <c r="A363" i="120"/>
  <c r="A391" i="120" s="1"/>
  <c r="A362" i="120"/>
  <c r="T342" i="120"/>
  <c r="S342" i="120"/>
  <c r="T333" i="120"/>
  <c r="S333" i="120"/>
  <c r="T324" i="120"/>
  <c r="S324" i="120"/>
  <c r="T314" i="120"/>
  <c r="S314" i="120"/>
  <c r="T305" i="120"/>
  <c r="S305" i="120"/>
  <c r="T296" i="120"/>
  <c r="S296" i="120"/>
  <c r="A295" i="120"/>
  <c r="A323" i="120" s="1"/>
  <c r="A294" i="120"/>
  <c r="T273" i="120"/>
  <c r="S273" i="120"/>
  <c r="T264" i="120"/>
  <c r="S264" i="120"/>
  <c r="T254" i="120"/>
  <c r="S254" i="120"/>
  <c r="T245" i="120"/>
  <c r="S245" i="120"/>
  <c r="T236" i="120"/>
  <c r="S236" i="120"/>
  <c r="A235" i="120"/>
  <c r="A263" i="120" s="1"/>
  <c r="A234" i="120"/>
  <c r="T213" i="120"/>
  <c r="S213" i="120"/>
  <c r="T204" i="120"/>
  <c r="S204" i="120"/>
  <c r="T194" i="120"/>
  <c r="S194" i="120"/>
  <c r="T185" i="120"/>
  <c r="S185" i="120"/>
  <c r="T176" i="120"/>
  <c r="S176" i="120"/>
  <c r="A175" i="120"/>
  <c r="A203" i="120" s="1"/>
  <c r="A174" i="120"/>
  <c r="T153" i="120"/>
  <c r="S153" i="120"/>
  <c r="T144" i="120"/>
  <c r="S144" i="120"/>
  <c r="T134" i="120"/>
  <c r="S134" i="120"/>
  <c r="T125" i="120"/>
  <c r="S125" i="120"/>
  <c r="T116" i="120"/>
  <c r="S116" i="120"/>
  <c r="A115" i="120"/>
  <c r="A143" i="120" s="1"/>
  <c r="A114" i="120"/>
  <c r="T93" i="120"/>
  <c r="S93" i="120"/>
  <c r="T84" i="120"/>
  <c r="S84" i="120"/>
  <c r="T74" i="120"/>
  <c r="S74" i="120"/>
  <c r="T65" i="120"/>
  <c r="S65" i="120"/>
  <c r="T56" i="120"/>
  <c r="S56" i="120"/>
  <c r="A55" i="120"/>
  <c r="A83" i="120" s="1"/>
  <c r="A54" i="120"/>
  <c r="T35" i="120"/>
  <c r="S35" i="120"/>
  <c r="T30" i="120"/>
  <c r="S30" i="120"/>
  <c r="A29" i="120"/>
  <c r="T20" i="120"/>
  <c r="S20" i="120"/>
  <c r="T12" i="120"/>
  <c r="S12" i="120"/>
  <c r="T3" i="120"/>
  <c r="S3" i="120"/>
  <c r="T417" i="119"/>
  <c r="S417" i="119"/>
  <c r="T408" i="119"/>
  <c r="S408" i="119"/>
  <c r="T399" i="119"/>
  <c r="S399" i="119"/>
  <c r="T389" i="119"/>
  <c r="S389" i="119"/>
  <c r="T380" i="119"/>
  <c r="S380" i="119"/>
  <c r="T371" i="119"/>
  <c r="S371" i="119"/>
  <c r="A370" i="119"/>
  <c r="A398" i="119" s="1"/>
  <c r="A369" i="119"/>
  <c r="T349" i="119"/>
  <c r="S349" i="119"/>
  <c r="T340" i="119"/>
  <c r="S340" i="119"/>
  <c r="T331" i="119"/>
  <c r="S331" i="119"/>
  <c r="T321" i="119"/>
  <c r="S321" i="119"/>
  <c r="T312" i="119"/>
  <c r="S312" i="119"/>
  <c r="T303" i="119"/>
  <c r="S303" i="119"/>
  <c r="A302" i="119"/>
  <c r="A330" i="119" s="1"/>
  <c r="A301" i="119"/>
  <c r="T280" i="119"/>
  <c r="S280" i="119"/>
  <c r="T271" i="119"/>
  <c r="S271" i="119"/>
  <c r="T261" i="119"/>
  <c r="S261" i="119"/>
  <c r="T252" i="119"/>
  <c r="S252" i="119"/>
  <c r="T243" i="119"/>
  <c r="S243" i="119"/>
  <c r="A242" i="119"/>
  <c r="A270" i="119" s="1"/>
  <c r="A241" i="119"/>
  <c r="T220" i="119"/>
  <c r="S220" i="119"/>
  <c r="T211" i="119"/>
  <c r="S211" i="119"/>
  <c r="T201" i="119"/>
  <c r="S201" i="119"/>
  <c r="T192" i="119"/>
  <c r="S192" i="119"/>
  <c r="T183" i="119"/>
  <c r="S183" i="119"/>
  <c r="A182" i="119"/>
  <c r="A210" i="119" s="1"/>
  <c r="A181" i="119"/>
  <c r="T160" i="119"/>
  <c r="S160" i="119"/>
  <c r="T151" i="119"/>
  <c r="S151" i="119"/>
  <c r="T141" i="119"/>
  <c r="S141" i="119"/>
  <c r="T132" i="119"/>
  <c r="S132" i="119"/>
  <c r="T123" i="119"/>
  <c r="S123" i="119"/>
  <c r="A122" i="119"/>
  <c r="A150" i="119" s="1"/>
  <c r="A121" i="119"/>
  <c r="T100" i="119"/>
  <c r="S100" i="119"/>
  <c r="T91" i="119"/>
  <c r="S91" i="119"/>
  <c r="T81" i="119"/>
  <c r="S81" i="119"/>
  <c r="T72" i="119"/>
  <c r="S72" i="119"/>
  <c r="T63" i="119"/>
  <c r="S63" i="119"/>
  <c r="A62" i="119"/>
  <c r="A90" i="119" s="1"/>
  <c r="A61" i="119"/>
  <c r="T40" i="119"/>
  <c r="S40" i="119"/>
  <c r="T31" i="119"/>
  <c r="S31" i="119"/>
  <c r="A30" i="119"/>
  <c r="T21" i="119"/>
  <c r="S21" i="119"/>
  <c r="T12" i="119"/>
  <c r="S12" i="119"/>
  <c r="T3" i="119"/>
  <c r="S3" i="119"/>
  <c r="T414" i="118"/>
  <c r="S414" i="118"/>
  <c r="T405" i="118"/>
  <c r="S405" i="118"/>
  <c r="T396" i="118"/>
  <c r="S396" i="118"/>
  <c r="T386" i="118"/>
  <c r="S386" i="118"/>
  <c r="T377" i="118"/>
  <c r="S377" i="118"/>
  <c r="T368" i="118"/>
  <c r="S368" i="118"/>
  <c r="A367" i="118"/>
  <c r="A395" i="118" s="1"/>
  <c r="A366" i="118"/>
  <c r="T346" i="118"/>
  <c r="S346" i="118"/>
  <c r="T337" i="118"/>
  <c r="S337" i="118"/>
  <c r="T328" i="118"/>
  <c r="S328" i="118"/>
  <c r="T318" i="118"/>
  <c r="S318" i="118"/>
  <c r="T309" i="118"/>
  <c r="S309" i="118"/>
  <c r="T300" i="118"/>
  <c r="S300" i="118"/>
  <c r="A299" i="118"/>
  <c r="A327" i="118" s="1"/>
  <c r="A298" i="118"/>
  <c r="T277" i="118"/>
  <c r="S277" i="118"/>
  <c r="T268" i="118"/>
  <c r="S268" i="118"/>
  <c r="T258" i="118"/>
  <c r="S258" i="118"/>
  <c r="T249" i="118"/>
  <c r="S249" i="118"/>
  <c r="T240" i="118"/>
  <c r="S240" i="118"/>
  <c r="A239" i="118"/>
  <c r="A267" i="118" s="1"/>
  <c r="A238" i="118"/>
  <c r="T217" i="118"/>
  <c r="S217" i="118"/>
  <c r="T208" i="118"/>
  <c r="S208" i="118"/>
  <c r="T198" i="118"/>
  <c r="S198" i="118"/>
  <c r="T189" i="118"/>
  <c r="S189" i="118"/>
  <c r="T180" i="118"/>
  <c r="S180" i="118"/>
  <c r="A179" i="118"/>
  <c r="A207" i="118" s="1"/>
  <c r="A178" i="118"/>
  <c r="T157" i="118"/>
  <c r="S157" i="118"/>
  <c r="T148" i="118"/>
  <c r="S148" i="118"/>
  <c r="T138" i="118"/>
  <c r="S138" i="118"/>
  <c r="T129" i="118"/>
  <c r="S129" i="118"/>
  <c r="T120" i="118"/>
  <c r="S120" i="118"/>
  <c r="A119" i="118"/>
  <c r="A147" i="118" s="1"/>
  <c r="A118" i="118"/>
  <c r="T97" i="118"/>
  <c r="S97" i="118"/>
  <c r="T88" i="118"/>
  <c r="S88" i="118"/>
  <c r="T79" i="118"/>
  <c r="S79" i="118"/>
  <c r="T70" i="118"/>
  <c r="S70" i="118"/>
  <c r="T61" i="118"/>
  <c r="S61" i="118"/>
  <c r="A60" i="118"/>
  <c r="A87" i="118" s="1"/>
  <c r="A59" i="118"/>
  <c r="T31" i="118"/>
  <c r="S31" i="118"/>
  <c r="A30" i="118"/>
  <c r="T21" i="118"/>
  <c r="S21" i="118"/>
  <c r="T12" i="118"/>
  <c r="S12" i="118"/>
  <c r="T3" i="118"/>
  <c r="S3" i="118"/>
  <c r="T404" i="117"/>
  <c r="S404" i="117"/>
  <c r="T395" i="117"/>
  <c r="S395" i="117"/>
  <c r="T386" i="117"/>
  <c r="S386" i="117"/>
  <c r="T376" i="117"/>
  <c r="S376" i="117"/>
  <c r="T367" i="117"/>
  <c r="S367" i="117"/>
  <c r="T358" i="117"/>
  <c r="S358" i="117"/>
  <c r="A357" i="117"/>
  <c r="A385" i="117" s="1"/>
  <c r="A356" i="117"/>
  <c r="T336" i="117"/>
  <c r="S336" i="117"/>
  <c r="T327" i="117"/>
  <c r="S327" i="117"/>
  <c r="T318" i="117"/>
  <c r="S318" i="117"/>
  <c r="T308" i="117"/>
  <c r="S308" i="117"/>
  <c r="T299" i="117"/>
  <c r="S299" i="117"/>
  <c r="T290" i="117"/>
  <c r="S290" i="117"/>
  <c r="A289" i="117"/>
  <c r="A317" i="117" s="1"/>
  <c r="A288" i="117"/>
  <c r="T267" i="117"/>
  <c r="S267" i="117"/>
  <c r="T258" i="117"/>
  <c r="S258" i="117"/>
  <c r="T248" i="117"/>
  <c r="S248" i="117"/>
  <c r="T239" i="117"/>
  <c r="S239" i="117"/>
  <c r="T230" i="117"/>
  <c r="S230" i="117"/>
  <c r="A229" i="117"/>
  <c r="A257" i="117" s="1"/>
  <c r="A228" i="117"/>
  <c r="T207" i="117"/>
  <c r="S207" i="117"/>
  <c r="T198" i="117"/>
  <c r="S198" i="117"/>
  <c r="T189" i="117"/>
  <c r="S189" i="117"/>
  <c r="T182" i="117"/>
  <c r="S182" i="117"/>
  <c r="T173" i="117"/>
  <c r="S173" i="117"/>
  <c r="A172" i="117"/>
  <c r="A197" i="117" s="1"/>
  <c r="A171" i="117"/>
  <c r="T150" i="117"/>
  <c r="S150" i="117"/>
  <c r="T141" i="117"/>
  <c r="S141" i="117"/>
  <c r="T132" i="117"/>
  <c r="S132" i="117"/>
  <c r="T125" i="117"/>
  <c r="S125" i="117"/>
  <c r="T116" i="117"/>
  <c r="S116" i="117"/>
  <c r="A115" i="117"/>
  <c r="A114" i="117"/>
  <c r="T93" i="117"/>
  <c r="S93" i="117"/>
  <c r="T84" i="117"/>
  <c r="S84" i="117"/>
  <c r="T76" i="117"/>
  <c r="S76" i="117"/>
  <c r="T69" i="117"/>
  <c r="S69" i="117"/>
  <c r="T62" i="117"/>
  <c r="S62" i="117"/>
  <c r="A61" i="117"/>
  <c r="A83" i="117" s="1"/>
  <c r="A60" i="117"/>
  <c r="T40" i="117"/>
  <c r="S40" i="117"/>
  <c r="T31" i="117"/>
  <c r="S31" i="117"/>
  <c r="T21" i="117"/>
  <c r="S21" i="117"/>
  <c r="T12" i="117"/>
  <c r="S12" i="117"/>
  <c r="T3" i="117"/>
  <c r="S3" i="117"/>
  <c r="T402" i="116"/>
  <c r="S402" i="116"/>
  <c r="T394" i="116"/>
  <c r="S394" i="116"/>
  <c r="T386" i="116"/>
  <c r="S386" i="116"/>
  <c r="T376" i="116"/>
  <c r="S376" i="116"/>
  <c r="T367" i="116"/>
  <c r="S367" i="116"/>
  <c r="T359" i="116"/>
  <c r="S359" i="116"/>
  <c r="A358" i="116"/>
  <c r="A385" i="116" s="1"/>
  <c r="A357" i="116"/>
  <c r="T339" i="116"/>
  <c r="S339" i="116"/>
  <c r="T330" i="116"/>
  <c r="S330" i="116"/>
  <c r="T322" i="116"/>
  <c r="S322" i="116"/>
  <c r="T312" i="116"/>
  <c r="S312" i="116"/>
  <c r="T303" i="116"/>
  <c r="S303" i="116"/>
  <c r="T294" i="116"/>
  <c r="S294" i="116"/>
  <c r="A293" i="116"/>
  <c r="A321" i="116" s="1"/>
  <c r="A292" i="116"/>
  <c r="T271" i="116"/>
  <c r="S271" i="116"/>
  <c r="T262" i="116"/>
  <c r="S262" i="116"/>
  <c r="T252" i="116"/>
  <c r="S252" i="116"/>
  <c r="T244" i="116"/>
  <c r="S244" i="116"/>
  <c r="T235" i="116"/>
  <c r="S235" i="116"/>
  <c r="A234" i="116"/>
  <c r="A261" i="116" s="1"/>
  <c r="A233" i="116"/>
  <c r="T212" i="116"/>
  <c r="S212" i="116"/>
  <c r="T204" i="116"/>
  <c r="S204" i="116"/>
  <c r="T194" i="116"/>
  <c r="S194" i="116"/>
  <c r="T186" i="116"/>
  <c r="S186" i="116"/>
  <c r="T177" i="116"/>
  <c r="S177" i="116"/>
  <c r="A176" i="116"/>
  <c r="A203" i="116" s="1"/>
  <c r="A175" i="116"/>
  <c r="T155" i="116"/>
  <c r="S155" i="116"/>
  <c r="T148" i="116"/>
  <c r="S148" i="116"/>
  <c r="T138" i="116"/>
  <c r="S138" i="116"/>
  <c r="T129" i="116"/>
  <c r="S129" i="116"/>
  <c r="T120" i="116"/>
  <c r="S120" i="116"/>
  <c r="A119" i="116"/>
  <c r="A147" i="116" s="1"/>
  <c r="A118" i="116"/>
  <c r="T98" i="116"/>
  <c r="S98" i="116"/>
  <c r="T92" i="116"/>
  <c r="S92" i="116"/>
  <c r="T83" i="116"/>
  <c r="S83" i="116"/>
  <c r="T72" i="116"/>
  <c r="S72" i="116"/>
  <c r="T65" i="116"/>
  <c r="S65" i="116"/>
  <c r="A64" i="116"/>
  <c r="A91" i="116" s="1"/>
  <c r="A63" i="116"/>
  <c r="T45" i="116"/>
  <c r="S45" i="116"/>
  <c r="T36" i="116"/>
  <c r="S36" i="116"/>
  <c r="T24" i="116"/>
  <c r="S24" i="116"/>
  <c r="T9" i="116"/>
  <c r="S9" i="116"/>
  <c r="T3" i="116"/>
  <c r="S3" i="116"/>
  <c r="T400" i="115"/>
  <c r="S400" i="115"/>
  <c r="T394" i="115"/>
  <c r="S394" i="115"/>
  <c r="T389" i="115"/>
  <c r="S389" i="115"/>
  <c r="T379" i="115"/>
  <c r="S379" i="115"/>
  <c r="T370" i="115"/>
  <c r="S370" i="115"/>
  <c r="T361" i="115"/>
  <c r="S361" i="115"/>
  <c r="A360" i="115"/>
  <c r="A388" i="115" s="1"/>
  <c r="A359" i="115"/>
  <c r="T343" i="115"/>
  <c r="S343" i="115"/>
  <c r="T337" i="115"/>
  <c r="S337" i="115"/>
  <c r="T332" i="115"/>
  <c r="S332" i="115"/>
  <c r="T322" i="115"/>
  <c r="S322" i="115"/>
  <c r="T313" i="115"/>
  <c r="S313" i="115"/>
  <c r="T304" i="115"/>
  <c r="S304" i="115"/>
  <c r="A303" i="115"/>
  <c r="A331" i="115" s="1"/>
  <c r="A302" i="115"/>
  <c r="T283" i="115"/>
  <c r="S283" i="115"/>
  <c r="T276" i="115"/>
  <c r="S276" i="115"/>
  <c r="T267" i="115"/>
  <c r="S267" i="115"/>
  <c r="T260" i="115"/>
  <c r="S260" i="115"/>
  <c r="T251" i="115"/>
  <c r="S251" i="115"/>
  <c r="A250" i="115"/>
  <c r="A275" i="115" s="1"/>
  <c r="A249" i="115"/>
  <c r="T232" i="115"/>
  <c r="T224" i="115"/>
  <c r="S224" i="115"/>
  <c r="T212" i="115"/>
  <c r="S212" i="115"/>
  <c r="T201" i="115"/>
  <c r="S201" i="115"/>
  <c r="T188" i="115"/>
  <c r="A187" i="115"/>
  <c r="A223" i="115" s="1"/>
  <c r="A186" i="115"/>
  <c r="T165" i="115"/>
  <c r="S165" i="115"/>
  <c r="T157" i="115"/>
  <c r="S157" i="115"/>
  <c r="T148" i="115"/>
  <c r="S148" i="115"/>
  <c r="T139" i="115"/>
  <c r="S139" i="115"/>
  <c r="T127" i="115"/>
  <c r="S127" i="115"/>
  <c r="A126" i="115"/>
  <c r="A156" i="115" s="1"/>
  <c r="A125" i="115"/>
  <c r="T104" i="115"/>
  <c r="S104" i="115"/>
  <c r="T96" i="115"/>
  <c r="S96" i="115"/>
  <c r="T85" i="115"/>
  <c r="S85" i="115"/>
  <c r="T75" i="115"/>
  <c r="S75" i="115"/>
  <c r="T66" i="115"/>
  <c r="S66" i="115"/>
  <c r="A65" i="115"/>
  <c r="A95" i="115" s="1"/>
  <c r="A64" i="115"/>
  <c r="T45" i="115"/>
  <c r="S45" i="115"/>
  <c r="T36" i="115"/>
  <c r="S36" i="115"/>
  <c r="A35" i="115"/>
  <c r="T25" i="115"/>
  <c r="S25" i="115"/>
  <c r="T15" i="115"/>
  <c r="S15" i="115"/>
  <c r="T3" i="115"/>
  <c r="S3" i="115"/>
  <c r="T410" i="114"/>
  <c r="S410" i="114"/>
  <c r="T405" i="114"/>
  <c r="S405" i="114"/>
  <c r="T400" i="114"/>
  <c r="S400" i="114"/>
  <c r="T390" i="114"/>
  <c r="S390" i="114"/>
  <c r="T381" i="114"/>
  <c r="S381" i="114"/>
  <c r="T372" i="114"/>
  <c r="S372" i="114"/>
  <c r="A371" i="114"/>
  <c r="A399" i="114" s="1"/>
  <c r="A370" i="114"/>
  <c r="T354" i="114"/>
  <c r="S354" i="114"/>
  <c r="T350" i="114"/>
  <c r="S350" i="114"/>
  <c r="T345" i="114"/>
  <c r="S345" i="114"/>
  <c r="T338" i="114"/>
  <c r="S338" i="114"/>
  <c r="T331" i="114"/>
  <c r="S331" i="114"/>
  <c r="T325" i="114"/>
  <c r="S325" i="114"/>
  <c r="A324" i="114"/>
  <c r="A344" i="114" s="1"/>
  <c r="A323" i="114"/>
  <c r="T302" i="114"/>
  <c r="S302" i="114"/>
  <c r="T291" i="114"/>
  <c r="S291" i="114"/>
  <c r="T279" i="114"/>
  <c r="S279" i="114"/>
  <c r="T271" i="114"/>
  <c r="S271" i="114"/>
  <c r="T260" i="114"/>
  <c r="S260" i="114"/>
  <c r="A259" i="114"/>
  <c r="A290" i="114" s="1"/>
  <c r="A258" i="114"/>
  <c r="T237" i="114"/>
  <c r="S237" i="114"/>
  <c r="T228" i="114"/>
  <c r="S228" i="114"/>
  <c r="T213" i="114"/>
  <c r="S213" i="114"/>
  <c r="T205" i="114"/>
  <c r="S205" i="114"/>
  <c r="T195" i="114"/>
  <c r="S195" i="114"/>
  <c r="A194" i="114"/>
  <c r="A227" i="114" s="1"/>
  <c r="A193" i="114"/>
  <c r="T172" i="114"/>
  <c r="S172" i="114"/>
  <c r="T164" i="114"/>
  <c r="S164" i="114"/>
  <c r="T148" i="114"/>
  <c r="S148" i="114"/>
  <c r="T139" i="114"/>
  <c r="S139" i="114"/>
  <c r="T131" i="114"/>
  <c r="S131" i="114"/>
  <c r="A130" i="114"/>
  <c r="A163" i="114" s="1"/>
  <c r="A129" i="114"/>
  <c r="T106" i="114"/>
  <c r="S106" i="114"/>
  <c r="T94" i="114"/>
  <c r="S94" i="114"/>
  <c r="T82" i="114"/>
  <c r="S82" i="114"/>
  <c r="T75" i="114"/>
  <c r="S75" i="114"/>
  <c r="T66" i="114"/>
  <c r="S66" i="114"/>
  <c r="A65" i="114"/>
  <c r="A93" i="114" s="1"/>
  <c r="A64" i="114"/>
  <c r="T45" i="114"/>
  <c r="S45" i="114"/>
  <c r="T38" i="114"/>
  <c r="S38" i="114"/>
  <c r="A37" i="114"/>
  <c r="T21" i="114"/>
  <c r="S21" i="114"/>
  <c r="T11" i="114"/>
  <c r="S11" i="114"/>
  <c r="T3" i="114"/>
  <c r="S3" i="114"/>
  <c r="T404" i="113"/>
  <c r="S404" i="113"/>
  <c r="T396" i="113"/>
  <c r="S396" i="113"/>
  <c r="T389" i="113"/>
  <c r="S389" i="113"/>
  <c r="T379" i="113"/>
  <c r="S379" i="113"/>
  <c r="T370" i="113"/>
  <c r="S370" i="113"/>
  <c r="T361" i="113"/>
  <c r="S361" i="113"/>
  <c r="A360" i="113"/>
  <c r="A388" i="113" s="1"/>
  <c r="A359" i="113"/>
  <c r="T341" i="113"/>
  <c r="S341" i="113"/>
  <c r="T333" i="113"/>
  <c r="S333" i="113"/>
  <c r="T325" i="113"/>
  <c r="S325" i="113"/>
  <c r="T315" i="113"/>
  <c r="S315" i="113"/>
  <c r="T306" i="113"/>
  <c r="S306" i="113"/>
  <c r="T297" i="113"/>
  <c r="S297" i="113"/>
  <c r="A296" i="113"/>
  <c r="A324" i="113" s="1"/>
  <c r="A295" i="113"/>
  <c r="T274" i="113"/>
  <c r="S274" i="113"/>
  <c r="T265" i="113"/>
  <c r="S265" i="113"/>
  <c r="T255" i="113"/>
  <c r="S255" i="113"/>
  <c r="T246" i="113"/>
  <c r="S246" i="113"/>
  <c r="T237" i="113"/>
  <c r="S237" i="113"/>
  <c r="A236" i="113"/>
  <c r="A264" i="113" s="1"/>
  <c r="A235" i="113"/>
  <c r="T213" i="113"/>
  <c r="S213" i="113"/>
  <c r="T204" i="113"/>
  <c r="S204" i="113"/>
  <c r="T192" i="113"/>
  <c r="S192" i="113"/>
  <c r="T183" i="113"/>
  <c r="S183" i="113"/>
  <c r="T172" i="113"/>
  <c r="S172" i="113"/>
  <c r="A171" i="113"/>
  <c r="A203" i="113" s="1"/>
  <c r="A170" i="113"/>
  <c r="T149" i="113"/>
  <c r="S149" i="113"/>
  <c r="T140" i="113"/>
  <c r="S140" i="113"/>
  <c r="T130" i="113"/>
  <c r="S130" i="113"/>
  <c r="T122" i="113"/>
  <c r="S122" i="113"/>
  <c r="T113" i="113"/>
  <c r="S113" i="113"/>
  <c r="A112" i="113"/>
  <c r="A139" i="113" s="1"/>
  <c r="A111" i="113"/>
  <c r="T89" i="113"/>
  <c r="S89" i="113"/>
  <c r="T81" i="113"/>
  <c r="S81" i="113"/>
  <c r="T72" i="113"/>
  <c r="S72" i="113"/>
  <c r="T64" i="113"/>
  <c r="S64" i="113"/>
  <c r="T55" i="113"/>
  <c r="S55" i="113"/>
  <c r="A54" i="113"/>
  <c r="A80" i="113" s="1"/>
  <c r="A53" i="113"/>
  <c r="T35" i="113"/>
  <c r="S35" i="113"/>
  <c r="T28" i="113"/>
  <c r="S28" i="113"/>
  <c r="A27" i="113"/>
  <c r="T19" i="113"/>
  <c r="S19" i="113"/>
  <c r="T11" i="113"/>
  <c r="S11" i="113"/>
  <c r="T3" i="113"/>
  <c r="S3" i="113"/>
  <c r="T388" i="112"/>
  <c r="S388" i="112"/>
  <c r="T383" i="112"/>
  <c r="S383" i="112"/>
  <c r="T378" i="112"/>
  <c r="S378" i="112"/>
  <c r="T371" i="112"/>
  <c r="S371" i="112"/>
  <c r="T365" i="112"/>
  <c r="S365" i="112"/>
  <c r="T359" i="112"/>
  <c r="S359" i="112"/>
  <c r="A358" i="112"/>
  <c r="A377" i="112" s="1"/>
  <c r="A357" i="112"/>
  <c r="T341" i="112"/>
  <c r="S341" i="112"/>
  <c r="T336" i="112"/>
  <c r="S336" i="112"/>
  <c r="T332" i="112"/>
  <c r="S332" i="112"/>
  <c r="T325" i="112"/>
  <c r="S325" i="112"/>
  <c r="T319" i="112"/>
  <c r="S319" i="112"/>
  <c r="T313" i="112"/>
  <c r="S313" i="112"/>
  <c r="A312" i="112"/>
  <c r="A331" i="112" s="1"/>
  <c r="A311" i="112"/>
  <c r="T291" i="112"/>
  <c r="S291" i="112"/>
  <c r="T278" i="112"/>
  <c r="T268" i="112"/>
  <c r="S268" i="112"/>
  <c r="T260" i="112"/>
  <c r="S260" i="112"/>
  <c r="T250" i="112"/>
  <c r="S250" i="112"/>
  <c r="A249" i="112"/>
  <c r="A277" i="112" s="1"/>
  <c r="A248" i="112"/>
  <c r="T228" i="112"/>
  <c r="S228" i="112"/>
  <c r="T220" i="112"/>
  <c r="S220" i="112"/>
  <c r="T210" i="112"/>
  <c r="S210" i="112"/>
  <c r="T202" i="112"/>
  <c r="S202" i="112"/>
  <c r="T192" i="112"/>
  <c r="S192" i="112"/>
  <c r="A191" i="112"/>
  <c r="A219" i="112" s="1"/>
  <c r="A190" i="112"/>
  <c r="T172" i="112"/>
  <c r="S172" i="112"/>
  <c r="T163" i="112"/>
  <c r="S163" i="112"/>
  <c r="T152" i="112"/>
  <c r="S152" i="112"/>
  <c r="T139" i="112"/>
  <c r="S139" i="112"/>
  <c r="T127" i="112"/>
  <c r="S127" i="112"/>
  <c r="A126" i="112"/>
  <c r="A162" i="112" s="1"/>
  <c r="A125" i="112"/>
  <c r="T109" i="112"/>
  <c r="S109" i="112"/>
  <c r="T100" i="112"/>
  <c r="S100" i="112"/>
  <c r="T90" i="112"/>
  <c r="S90" i="112"/>
  <c r="T77" i="112"/>
  <c r="S77" i="112"/>
  <c r="T66" i="112"/>
  <c r="S66" i="112"/>
  <c r="A65" i="112"/>
  <c r="A99" i="112" s="1"/>
  <c r="A64" i="112"/>
  <c r="T44" i="112"/>
  <c r="S44" i="112"/>
  <c r="T35" i="112"/>
  <c r="S35" i="112"/>
  <c r="A34" i="112"/>
  <c r="T27" i="112"/>
  <c r="S27" i="112"/>
  <c r="T18" i="112"/>
  <c r="S18" i="112"/>
  <c r="T3" i="112"/>
  <c r="S3" i="112"/>
  <c r="T389" i="111"/>
  <c r="S389" i="111"/>
  <c r="T384" i="111"/>
  <c r="S384" i="111"/>
  <c r="T378" i="111"/>
  <c r="S378" i="111"/>
  <c r="T370" i="111"/>
  <c r="S370" i="111"/>
  <c r="T363" i="111"/>
  <c r="S363" i="111"/>
  <c r="T356" i="111"/>
  <c r="S356" i="111"/>
  <c r="A355" i="111"/>
  <c r="A377" i="111" s="1"/>
  <c r="A354" i="111"/>
  <c r="T338" i="111"/>
  <c r="S338" i="111"/>
  <c r="T333" i="111"/>
  <c r="S333" i="111"/>
  <c r="T328" i="111"/>
  <c r="S328" i="111"/>
  <c r="T320" i="111"/>
  <c r="S320" i="111"/>
  <c r="T313" i="111"/>
  <c r="S313" i="111"/>
  <c r="T306" i="111"/>
  <c r="S306" i="111"/>
  <c r="A305" i="111"/>
  <c r="A327" i="111" s="1"/>
  <c r="A304" i="111"/>
  <c r="T285" i="111"/>
  <c r="S285" i="111"/>
  <c r="T278" i="111"/>
  <c r="S278" i="111"/>
  <c r="T269" i="111"/>
  <c r="S269" i="111"/>
  <c r="T262" i="111"/>
  <c r="S262" i="111"/>
  <c r="T252" i="111"/>
  <c r="S252" i="111"/>
  <c r="A251" i="111"/>
  <c r="A277" i="111" s="1"/>
  <c r="A250" i="111"/>
  <c r="T234" i="111"/>
  <c r="S234" i="111"/>
  <c r="T225" i="111"/>
  <c r="S225" i="111"/>
  <c r="T214" i="111"/>
  <c r="S214" i="111"/>
  <c r="S205" i="111"/>
  <c r="T194" i="111"/>
  <c r="S194" i="111"/>
  <c r="A193" i="111"/>
  <c r="A224" i="111" s="1"/>
  <c r="A192" i="111"/>
  <c r="T175" i="111"/>
  <c r="S175" i="111"/>
  <c r="T163" i="111"/>
  <c r="S163" i="111"/>
  <c r="T152" i="111"/>
  <c r="S152" i="111"/>
  <c r="T141" i="111"/>
  <c r="S141" i="111"/>
  <c r="T133" i="111"/>
  <c r="S133" i="111"/>
  <c r="A132" i="111"/>
  <c r="A162" i="111" s="1"/>
  <c r="A131" i="111"/>
  <c r="T111" i="111"/>
  <c r="S111" i="111"/>
  <c r="T101" i="111"/>
  <c r="S101" i="111"/>
  <c r="T87" i="111"/>
  <c r="S87" i="111"/>
  <c r="T74" i="111"/>
  <c r="S74" i="111"/>
  <c r="T68" i="111"/>
  <c r="S68" i="111"/>
  <c r="A67" i="111"/>
  <c r="A100" i="111" s="1"/>
  <c r="A66" i="111"/>
  <c r="T44" i="111"/>
  <c r="S44" i="111"/>
  <c r="T34" i="111"/>
  <c r="S34" i="111"/>
  <c r="A33" i="111"/>
  <c r="T25" i="111"/>
  <c r="S25" i="111"/>
  <c r="T13" i="111"/>
  <c r="S13" i="111"/>
  <c r="T3" i="111"/>
  <c r="S3" i="111"/>
  <c r="T410" i="110"/>
  <c r="S410" i="110"/>
  <c r="T401" i="110"/>
  <c r="S401" i="110"/>
  <c r="T392" i="110"/>
  <c r="S392" i="110"/>
  <c r="T385" i="110"/>
  <c r="S385" i="110"/>
  <c r="T378" i="110"/>
  <c r="S378" i="110"/>
  <c r="T372" i="110"/>
  <c r="S372" i="110"/>
  <c r="A371" i="110"/>
  <c r="A391" i="110" s="1"/>
  <c r="A370" i="110"/>
  <c r="T350" i="110"/>
  <c r="S350" i="110"/>
  <c r="T341" i="110"/>
  <c r="S341" i="110"/>
  <c r="T333" i="110"/>
  <c r="S333" i="110"/>
  <c r="T326" i="110"/>
  <c r="S326" i="110"/>
  <c r="T320" i="110"/>
  <c r="S320" i="110"/>
  <c r="T314" i="110"/>
  <c r="S314" i="110"/>
  <c r="A313" i="110"/>
  <c r="A332" i="110" s="1"/>
  <c r="A312" i="110"/>
  <c r="T293" i="110"/>
  <c r="S293" i="110"/>
  <c r="T285" i="110"/>
  <c r="S285" i="110"/>
  <c r="T274" i="110"/>
  <c r="S274" i="110"/>
  <c r="T263" i="110"/>
  <c r="S263" i="110"/>
  <c r="T251" i="110"/>
  <c r="S251" i="110"/>
  <c r="A250" i="110"/>
  <c r="A284" i="110" s="1"/>
  <c r="A249" i="110"/>
  <c r="T221" i="110"/>
  <c r="S221" i="110"/>
  <c r="T210" i="110"/>
  <c r="S210" i="110"/>
  <c r="T199" i="110"/>
  <c r="S199" i="110"/>
  <c r="T187" i="110"/>
  <c r="S187" i="110"/>
  <c r="A186" i="110"/>
  <c r="A220" i="110" s="1"/>
  <c r="A185" i="110"/>
  <c r="T162" i="110"/>
  <c r="S162" i="110"/>
  <c r="T153" i="110"/>
  <c r="S153" i="110"/>
  <c r="T143" i="110"/>
  <c r="S143" i="110"/>
  <c r="T131" i="110"/>
  <c r="S131" i="110"/>
  <c r="T122" i="110"/>
  <c r="S122" i="110"/>
  <c r="A121" i="110"/>
  <c r="A152" i="110" s="1"/>
  <c r="A120" i="110"/>
  <c r="T100" i="110"/>
  <c r="S100" i="110"/>
  <c r="T92" i="110"/>
  <c r="S92" i="110"/>
  <c r="T80" i="110"/>
  <c r="S80" i="110"/>
  <c r="T71" i="110"/>
  <c r="S71" i="110"/>
  <c r="T60" i="110"/>
  <c r="S60" i="110"/>
  <c r="A59" i="110"/>
  <c r="A91" i="110" s="1"/>
  <c r="A58" i="110"/>
  <c r="S38" i="110"/>
  <c r="T30" i="110"/>
  <c r="S30" i="110"/>
  <c r="A29" i="110"/>
  <c r="T20" i="110"/>
  <c r="S20" i="110"/>
  <c r="T11" i="110"/>
  <c r="S11" i="110"/>
  <c r="T3" i="110"/>
  <c r="S3" i="110"/>
  <c r="T413" i="109"/>
  <c r="S413" i="109"/>
  <c r="T405" i="109"/>
  <c r="S405" i="109"/>
  <c r="T397" i="109"/>
  <c r="S397" i="109"/>
  <c r="T387" i="109"/>
  <c r="S387" i="109"/>
  <c r="T378" i="109"/>
  <c r="S378" i="109"/>
  <c r="T369" i="109"/>
  <c r="S369" i="109"/>
  <c r="A368" i="109"/>
  <c r="A396" i="109" s="1"/>
  <c r="A367" i="109"/>
  <c r="T349" i="109"/>
  <c r="S349" i="109"/>
  <c r="T342" i="109"/>
  <c r="S342" i="109"/>
  <c r="T336" i="109"/>
  <c r="S336" i="109"/>
  <c r="T326" i="109"/>
  <c r="S326" i="109"/>
  <c r="T317" i="109"/>
  <c r="S317" i="109"/>
  <c r="T308" i="109"/>
  <c r="S308" i="109"/>
  <c r="A307" i="109"/>
  <c r="A335" i="109" s="1"/>
  <c r="A306" i="109"/>
  <c r="T287" i="109"/>
  <c r="S287" i="109"/>
  <c r="T278" i="109"/>
  <c r="S278" i="109"/>
  <c r="T267" i="109"/>
  <c r="S267" i="109"/>
  <c r="T257" i="109"/>
  <c r="S257" i="109"/>
  <c r="T250" i="109"/>
  <c r="S250" i="109"/>
  <c r="A249" i="109"/>
  <c r="A277" i="109" s="1"/>
  <c r="A248" i="109"/>
  <c r="T227" i="109"/>
  <c r="S227" i="109"/>
  <c r="T219" i="109"/>
  <c r="S219" i="109"/>
  <c r="T211" i="109"/>
  <c r="S211" i="109"/>
  <c r="T199" i="109"/>
  <c r="S199" i="109"/>
  <c r="T187" i="109"/>
  <c r="S187" i="109"/>
  <c r="A186" i="109"/>
  <c r="A218" i="109" s="1"/>
  <c r="A185" i="109"/>
  <c r="T165" i="109"/>
  <c r="S165" i="109"/>
  <c r="T156" i="109"/>
  <c r="S156" i="109"/>
  <c r="T142" i="109"/>
  <c r="S142" i="109"/>
  <c r="T133" i="109"/>
  <c r="S133" i="109"/>
  <c r="T127" i="109"/>
  <c r="S127" i="109"/>
  <c r="A126" i="109"/>
  <c r="A155" i="109" s="1"/>
  <c r="A125" i="109"/>
  <c r="T104" i="109"/>
  <c r="S104" i="109"/>
  <c r="T97" i="109"/>
  <c r="S97" i="109"/>
  <c r="T89" i="109"/>
  <c r="S89" i="109"/>
  <c r="T81" i="109"/>
  <c r="S81" i="109"/>
  <c r="T68" i="109"/>
  <c r="S68" i="109"/>
  <c r="A67" i="109"/>
  <c r="A96" i="109" s="1"/>
  <c r="A66" i="109"/>
  <c r="T48" i="109"/>
  <c r="S48" i="109"/>
  <c r="T36" i="109"/>
  <c r="S36" i="109"/>
  <c r="A35" i="109"/>
  <c r="T26" i="109"/>
  <c r="S26" i="109"/>
  <c r="T16" i="109"/>
  <c r="S16" i="109"/>
  <c r="T3" i="109"/>
  <c r="S3" i="109"/>
  <c r="T384" i="108"/>
  <c r="S384" i="108"/>
  <c r="T379" i="108"/>
  <c r="S379" i="108"/>
  <c r="T373" i="108"/>
  <c r="S373" i="108"/>
  <c r="T366" i="108"/>
  <c r="S366" i="108"/>
  <c r="T360" i="108"/>
  <c r="S360" i="108"/>
  <c r="T354" i="108"/>
  <c r="S354" i="108"/>
  <c r="A353" i="108"/>
  <c r="A372" i="108" s="1"/>
  <c r="A352" i="108"/>
  <c r="T336" i="108"/>
  <c r="S336" i="108"/>
  <c r="T329" i="108"/>
  <c r="S329" i="108"/>
  <c r="T323" i="108"/>
  <c r="S323" i="108"/>
  <c r="T316" i="108"/>
  <c r="S316" i="108"/>
  <c r="T310" i="108"/>
  <c r="S310" i="108"/>
  <c r="T302" i="108"/>
  <c r="S302" i="108"/>
  <c r="A301" i="108"/>
  <c r="A322" i="108" s="1"/>
  <c r="A300" i="108"/>
  <c r="T280" i="108"/>
  <c r="S280" i="108"/>
  <c r="T273" i="108"/>
  <c r="S273" i="108"/>
  <c r="T264" i="108"/>
  <c r="S264" i="108"/>
  <c r="T256" i="108"/>
  <c r="S256" i="108"/>
  <c r="T247" i="108"/>
  <c r="S247" i="108"/>
  <c r="A246" i="108"/>
  <c r="A272" i="108" s="1"/>
  <c r="A245" i="108"/>
  <c r="T224" i="108"/>
  <c r="S224" i="108"/>
  <c r="T217" i="108"/>
  <c r="S217" i="108"/>
  <c r="T207" i="108"/>
  <c r="S207" i="108"/>
  <c r="T199" i="108"/>
  <c r="S199" i="108"/>
  <c r="T191" i="108"/>
  <c r="S191" i="108"/>
  <c r="A190" i="108"/>
  <c r="A216" i="108" s="1"/>
  <c r="A189" i="108"/>
  <c r="T169" i="108"/>
  <c r="S169" i="108"/>
  <c r="T161" i="108"/>
  <c r="S161" i="108"/>
  <c r="T150" i="108"/>
  <c r="S150" i="108"/>
  <c r="T141" i="108"/>
  <c r="S141" i="108"/>
  <c r="T132" i="108"/>
  <c r="S132" i="108"/>
  <c r="A131" i="108"/>
  <c r="A160" i="108" s="1"/>
  <c r="A130" i="108"/>
  <c r="T110" i="108"/>
  <c r="S110" i="108"/>
  <c r="T67" i="108"/>
  <c r="S67" i="108"/>
  <c r="A66" i="108"/>
  <c r="A101" i="108" s="1"/>
  <c r="A65" i="108"/>
  <c r="T45" i="108"/>
  <c r="S45" i="108"/>
  <c r="T36" i="108"/>
  <c r="S36" i="108"/>
  <c r="A35" i="108"/>
  <c r="T25" i="108"/>
  <c r="S25" i="108"/>
  <c r="T14" i="108"/>
  <c r="S14" i="108"/>
  <c r="T3" i="108"/>
  <c r="S3" i="108"/>
  <c r="T404" i="107"/>
  <c r="S404" i="107"/>
  <c r="T399" i="107"/>
  <c r="S399" i="107"/>
  <c r="T389" i="107"/>
  <c r="S389" i="107"/>
  <c r="T379" i="107"/>
  <c r="S379" i="107"/>
  <c r="T370" i="107"/>
  <c r="S370" i="107"/>
  <c r="T361" i="107"/>
  <c r="S361" i="107"/>
  <c r="A360" i="107"/>
  <c r="A388" i="107" s="1"/>
  <c r="A359" i="107"/>
  <c r="T343" i="107"/>
  <c r="S343" i="107"/>
  <c r="T339" i="107"/>
  <c r="S339" i="107"/>
  <c r="T334" i="107"/>
  <c r="S334" i="107"/>
  <c r="T324" i="107"/>
  <c r="S324" i="107"/>
  <c r="T315" i="107"/>
  <c r="S315" i="107"/>
  <c r="T306" i="107"/>
  <c r="S306" i="107"/>
  <c r="A305" i="107"/>
  <c r="A333" i="107" s="1"/>
  <c r="A304" i="107"/>
  <c r="T285" i="107"/>
  <c r="S285" i="107"/>
  <c r="T277" i="107"/>
  <c r="S277" i="107"/>
  <c r="T264" i="107"/>
  <c r="S264" i="107"/>
  <c r="T252" i="107"/>
  <c r="S252" i="107"/>
  <c r="T243" i="107"/>
  <c r="S243" i="107"/>
  <c r="A242" i="107"/>
  <c r="A276" i="107" s="1"/>
  <c r="A241" i="107"/>
  <c r="S218" i="107"/>
  <c r="T211" i="107"/>
  <c r="S211" i="107"/>
  <c r="T198" i="107"/>
  <c r="S198" i="107"/>
  <c r="T191" i="107"/>
  <c r="S191" i="107"/>
  <c r="T180" i="107"/>
  <c r="S180" i="107"/>
  <c r="A179" i="107"/>
  <c r="A210" i="107" s="1"/>
  <c r="A178" i="107"/>
  <c r="T157" i="107"/>
  <c r="S157" i="107"/>
  <c r="T150" i="107"/>
  <c r="S150" i="107"/>
  <c r="T140" i="107"/>
  <c r="S140" i="107"/>
  <c r="T129" i="107"/>
  <c r="S129" i="107"/>
  <c r="T120" i="107"/>
  <c r="S120" i="107"/>
  <c r="A119" i="107"/>
  <c r="A149" i="107" s="1"/>
  <c r="A118" i="107"/>
  <c r="T98" i="107"/>
  <c r="S98" i="107"/>
  <c r="T89" i="107"/>
  <c r="S89" i="107"/>
  <c r="T79" i="107"/>
  <c r="S79" i="107"/>
  <c r="T69" i="107"/>
  <c r="S69" i="107"/>
  <c r="T61" i="107"/>
  <c r="S61" i="107"/>
  <c r="A60" i="107"/>
  <c r="A88" i="107" s="1"/>
  <c r="A59" i="107"/>
  <c r="T40" i="107"/>
  <c r="S40" i="107"/>
  <c r="T32" i="107"/>
  <c r="S32" i="107"/>
  <c r="A31" i="107"/>
  <c r="T21" i="107"/>
  <c r="S21" i="107"/>
  <c r="T12" i="107"/>
  <c r="S12" i="107"/>
  <c r="T3" i="107"/>
  <c r="S3" i="107"/>
  <c r="T393" i="106"/>
  <c r="S393" i="106"/>
  <c r="T388" i="106"/>
  <c r="S388" i="106"/>
  <c r="T382" i="106"/>
  <c r="S382" i="106"/>
  <c r="T374" i="106"/>
  <c r="S374" i="106"/>
  <c r="T367" i="106"/>
  <c r="S367" i="106"/>
  <c r="T360" i="106"/>
  <c r="S360" i="106"/>
  <c r="A359" i="106"/>
  <c r="A381" i="106" s="1"/>
  <c r="A358" i="106"/>
  <c r="T342" i="106"/>
  <c r="S342" i="106"/>
  <c r="T336" i="106"/>
  <c r="S336" i="106"/>
  <c r="T330" i="106"/>
  <c r="S330" i="106"/>
  <c r="T322" i="106"/>
  <c r="S322" i="106"/>
  <c r="T315" i="106"/>
  <c r="S315" i="106"/>
  <c r="T308" i="106"/>
  <c r="S308" i="106"/>
  <c r="A307" i="106"/>
  <c r="A329" i="106" s="1"/>
  <c r="A306" i="106"/>
  <c r="T288" i="106"/>
  <c r="S288" i="106"/>
  <c r="T282" i="106"/>
  <c r="S282" i="106"/>
  <c r="T275" i="106"/>
  <c r="S275" i="106"/>
  <c r="T268" i="106"/>
  <c r="S268" i="106"/>
  <c r="T262" i="106"/>
  <c r="S262" i="106"/>
  <c r="A261" i="106"/>
  <c r="A281" i="106" s="1"/>
  <c r="A260" i="106"/>
  <c r="T240" i="106"/>
  <c r="S240" i="106"/>
  <c r="T234" i="106"/>
  <c r="S234" i="106"/>
  <c r="T226" i="106"/>
  <c r="S226" i="106"/>
  <c r="T217" i="106"/>
  <c r="S217" i="106"/>
  <c r="S202" i="106"/>
  <c r="A201" i="106"/>
  <c r="A233" i="106" s="1"/>
  <c r="A200" i="106"/>
  <c r="T178" i="106"/>
  <c r="S178" i="106"/>
  <c r="T167" i="106"/>
  <c r="S167" i="106"/>
  <c r="T155" i="106"/>
  <c r="S155" i="106"/>
  <c r="S144" i="106"/>
  <c r="T133" i="106"/>
  <c r="S133" i="106"/>
  <c r="A132" i="106"/>
  <c r="A166" i="106" s="1"/>
  <c r="A131" i="106"/>
  <c r="T110" i="106"/>
  <c r="S110" i="106"/>
  <c r="T100" i="106"/>
  <c r="S100" i="106"/>
  <c r="T87" i="106"/>
  <c r="S87" i="106"/>
  <c r="T76" i="106"/>
  <c r="S76" i="106"/>
  <c r="T65" i="106"/>
  <c r="S65" i="106"/>
  <c r="A64" i="106"/>
  <c r="A99" i="106" s="1"/>
  <c r="A63" i="106"/>
  <c r="T42" i="106"/>
  <c r="S42" i="106"/>
  <c r="T36" i="106"/>
  <c r="S36" i="106"/>
  <c r="A35" i="106"/>
  <c r="T23" i="106"/>
  <c r="S23" i="106"/>
  <c r="T14" i="106"/>
  <c r="S14" i="106"/>
  <c r="T3" i="106"/>
  <c r="S3" i="106"/>
  <c r="T384" i="105"/>
  <c r="S384" i="105"/>
  <c r="T379" i="105"/>
  <c r="S379" i="105"/>
  <c r="T372" i="105"/>
  <c r="S372" i="105"/>
  <c r="T364" i="105"/>
  <c r="S364" i="105"/>
  <c r="T357" i="105"/>
  <c r="S357" i="105"/>
  <c r="T350" i="105"/>
  <c r="S350" i="105"/>
  <c r="A349" i="105"/>
  <c r="A371" i="105" s="1"/>
  <c r="A348" i="105"/>
  <c r="T332" i="105"/>
  <c r="S332" i="105"/>
  <c r="T327" i="105"/>
  <c r="S327" i="105"/>
  <c r="T321" i="105"/>
  <c r="S321" i="105"/>
  <c r="T314" i="105"/>
  <c r="S314" i="105"/>
  <c r="T308" i="105"/>
  <c r="S308" i="105"/>
  <c r="T302" i="105"/>
  <c r="S302" i="105"/>
  <c r="A301" i="105"/>
  <c r="A320" i="105" s="1"/>
  <c r="A300" i="105"/>
  <c r="T281" i="105"/>
  <c r="S281" i="105"/>
  <c r="T272" i="105"/>
  <c r="S272" i="105"/>
  <c r="T262" i="105"/>
  <c r="S262" i="105"/>
  <c r="T253" i="105"/>
  <c r="S253" i="105"/>
  <c r="T244" i="105"/>
  <c r="S244" i="105"/>
  <c r="A243" i="105"/>
  <c r="A271" i="105" s="1"/>
  <c r="A242" i="105"/>
  <c r="T221" i="105"/>
  <c r="S221" i="105"/>
  <c r="T213" i="105"/>
  <c r="S213" i="105"/>
  <c r="T202" i="105"/>
  <c r="S202" i="105"/>
  <c r="T191" i="105"/>
  <c r="S191" i="105"/>
  <c r="T181" i="105"/>
  <c r="S181" i="105"/>
  <c r="A180" i="105"/>
  <c r="A212" i="105" s="1"/>
  <c r="A179" i="105"/>
  <c r="T160" i="105"/>
  <c r="S160" i="105"/>
  <c r="T154" i="105"/>
  <c r="S154" i="105"/>
  <c r="T144" i="105"/>
  <c r="S144" i="105"/>
  <c r="T135" i="105"/>
  <c r="S135" i="105"/>
  <c r="T127" i="105"/>
  <c r="S127" i="105"/>
  <c r="A126" i="105"/>
  <c r="A153" i="105" s="1"/>
  <c r="A125" i="105"/>
  <c r="T102" i="105"/>
  <c r="S102" i="105"/>
  <c r="T89" i="105"/>
  <c r="S89" i="105"/>
  <c r="T78" i="105"/>
  <c r="T70" i="105"/>
  <c r="S70" i="105"/>
  <c r="T63" i="105"/>
  <c r="S63" i="105"/>
  <c r="A62" i="105"/>
  <c r="A88" i="105" s="1"/>
  <c r="A61" i="105"/>
  <c r="T31" i="105"/>
  <c r="S31" i="105"/>
  <c r="A30" i="105"/>
  <c r="T20" i="105"/>
  <c r="S20" i="105"/>
  <c r="T11" i="105"/>
  <c r="S11" i="105"/>
  <c r="T3" i="105"/>
  <c r="S3" i="105"/>
  <c r="T427" i="104"/>
  <c r="S427" i="104"/>
  <c r="T419" i="104"/>
  <c r="S419" i="104"/>
  <c r="T411" i="104"/>
  <c r="S411" i="104"/>
  <c r="T401" i="104"/>
  <c r="S401" i="104"/>
  <c r="T392" i="104"/>
  <c r="S392" i="104"/>
  <c r="T383" i="104"/>
  <c r="S383" i="104"/>
  <c r="A382" i="104"/>
  <c r="A410" i="104" s="1"/>
  <c r="A381" i="104"/>
  <c r="T362" i="104"/>
  <c r="S362" i="104"/>
  <c r="T354" i="104"/>
  <c r="S354" i="104"/>
  <c r="T346" i="104"/>
  <c r="S346" i="104"/>
  <c r="T336" i="104"/>
  <c r="S336" i="104"/>
  <c r="T327" i="104"/>
  <c r="S327" i="104"/>
  <c r="T318" i="104"/>
  <c r="S318" i="104"/>
  <c r="A317" i="104"/>
  <c r="A345" i="104" s="1"/>
  <c r="A316" i="104"/>
  <c r="T295" i="104"/>
  <c r="S295" i="104"/>
  <c r="T286" i="104"/>
  <c r="S286" i="104"/>
  <c r="T274" i="104"/>
  <c r="S274" i="104"/>
  <c r="T263" i="104"/>
  <c r="S263" i="104"/>
  <c r="T254" i="104"/>
  <c r="S254" i="104"/>
  <c r="A253" i="104"/>
  <c r="A285" i="104" s="1"/>
  <c r="A252" i="104"/>
  <c r="T229" i="104"/>
  <c r="S229" i="104"/>
  <c r="T222" i="104"/>
  <c r="T212" i="104"/>
  <c r="S212" i="104"/>
  <c r="T201" i="104"/>
  <c r="S201" i="104"/>
  <c r="S188" i="104"/>
  <c r="A186" i="104"/>
  <c r="T165" i="104"/>
  <c r="S165" i="104"/>
  <c r="T155" i="104"/>
  <c r="S155" i="104"/>
  <c r="T145" i="104"/>
  <c r="S145" i="104"/>
  <c r="T135" i="104"/>
  <c r="S135" i="104"/>
  <c r="T122" i="104"/>
  <c r="S122" i="104"/>
  <c r="A121" i="104"/>
  <c r="A154" i="104" s="1"/>
  <c r="A120" i="104"/>
  <c r="T102" i="104"/>
  <c r="S102" i="104"/>
  <c r="T96" i="104"/>
  <c r="S96" i="104"/>
  <c r="T84" i="104"/>
  <c r="S84" i="104"/>
  <c r="T75" i="104"/>
  <c r="S75" i="104"/>
  <c r="T66" i="104"/>
  <c r="S66" i="104"/>
  <c r="A65" i="104"/>
  <c r="A95" i="104" s="1"/>
  <c r="A64" i="104"/>
  <c r="T44" i="104"/>
  <c r="S44" i="104"/>
  <c r="T35" i="104"/>
  <c r="S35" i="104"/>
  <c r="A34" i="104"/>
  <c r="T20" i="104"/>
  <c r="S20" i="104"/>
  <c r="T12" i="104"/>
  <c r="S12" i="104"/>
  <c r="T3" i="104"/>
  <c r="S3" i="104"/>
  <c r="T393" i="103"/>
  <c r="S393" i="103"/>
  <c r="T387" i="103"/>
  <c r="S387" i="103"/>
  <c r="T380" i="103"/>
  <c r="S380" i="103"/>
  <c r="T370" i="103"/>
  <c r="S370" i="103"/>
  <c r="T361" i="103"/>
  <c r="S361" i="103"/>
  <c r="T352" i="103"/>
  <c r="S352" i="103"/>
  <c r="A351" i="103"/>
  <c r="A379" i="103" s="1"/>
  <c r="A350" i="103"/>
  <c r="T331" i="103"/>
  <c r="S331" i="103"/>
  <c r="T323" i="103"/>
  <c r="S323" i="103"/>
  <c r="T315" i="103"/>
  <c r="S315" i="103"/>
  <c r="T305" i="103"/>
  <c r="S305" i="103"/>
  <c r="T296" i="103"/>
  <c r="S296" i="103"/>
  <c r="T287" i="103"/>
  <c r="S287" i="103"/>
  <c r="A286" i="103"/>
  <c r="A314" i="103" s="1"/>
  <c r="A285" i="103"/>
  <c r="T265" i="103"/>
  <c r="S265" i="103"/>
  <c r="T259" i="103"/>
  <c r="S259" i="103"/>
  <c r="T249" i="103"/>
  <c r="S249" i="103"/>
  <c r="T239" i="103"/>
  <c r="S239" i="103"/>
  <c r="T230" i="103"/>
  <c r="S230" i="103"/>
  <c r="A229" i="103"/>
  <c r="A258" i="103" s="1"/>
  <c r="A228" i="103"/>
  <c r="T209" i="103"/>
  <c r="S209" i="103"/>
  <c r="T201" i="103"/>
  <c r="S201" i="103"/>
  <c r="T189" i="103"/>
  <c r="S189" i="103"/>
  <c r="T181" i="103"/>
  <c r="S181" i="103"/>
  <c r="T171" i="103"/>
  <c r="S171" i="103"/>
  <c r="A170" i="103"/>
  <c r="A200" i="103" s="1"/>
  <c r="A169" i="103"/>
  <c r="T148" i="103"/>
  <c r="S148" i="103"/>
  <c r="T139" i="103"/>
  <c r="S139" i="103"/>
  <c r="T128" i="103"/>
  <c r="S128" i="103"/>
  <c r="T117" i="103"/>
  <c r="S117" i="103"/>
  <c r="T108" i="103"/>
  <c r="S108" i="103"/>
  <c r="A107" i="103"/>
  <c r="A138" i="103" s="1"/>
  <c r="A106" i="103"/>
  <c r="T87" i="103"/>
  <c r="S87" i="103"/>
  <c r="T81" i="103"/>
  <c r="S81" i="103"/>
  <c r="T72" i="103"/>
  <c r="S72" i="103"/>
  <c r="T62" i="103"/>
  <c r="S62" i="103"/>
  <c r="T53" i="103"/>
  <c r="S53" i="103"/>
  <c r="A52" i="103"/>
  <c r="A80" i="103" s="1"/>
  <c r="A51" i="103"/>
  <c r="T34" i="103"/>
  <c r="S34" i="103"/>
  <c r="T29" i="103"/>
  <c r="S29" i="103"/>
  <c r="A28" i="103"/>
  <c r="T20" i="103"/>
  <c r="S20" i="103"/>
  <c r="T12" i="103"/>
  <c r="S12" i="103"/>
  <c r="T3" i="103"/>
  <c r="S3" i="103"/>
  <c r="T404" i="102"/>
  <c r="S404" i="102"/>
  <c r="T398" i="102"/>
  <c r="S398" i="102"/>
  <c r="T391" i="102"/>
  <c r="S391" i="102"/>
  <c r="T383" i="102"/>
  <c r="S383" i="102"/>
  <c r="T376" i="102"/>
  <c r="S376" i="102"/>
  <c r="T369" i="102"/>
  <c r="S369" i="102"/>
  <c r="A368" i="102"/>
  <c r="A390" i="102" s="1"/>
  <c r="A367" i="102"/>
  <c r="T350" i="102"/>
  <c r="S350" i="102"/>
  <c r="T344" i="102"/>
  <c r="S344" i="102"/>
  <c r="T338" i="102"/>
  <c r="S338" i="102"/>
  <c r="T330" i="102"/>
  <c r="S330" i="102"/>
  <c r="T321" i="102"/>
  <c r="S321" i="102"/>
  <c r="T314" i="102"/>
  <c r="S314" i="102"/>
  <c r="A313" i="102"/>
  <c r="A337" i="102" s="1"/>
  <c r="A312" i="102"/>
  <c r="T294" i="102"/>
  <c r="S294" i="102"/>
  <c r="T285" i="102"/>
  <c r="S285" i="102"/>
  <c r="T273" i="102"/>
  <c r="S273" i="102"/>
  <c r="T265" i="102"/>
  <c r="S265" i="102"/>
  <c r="T257" i="102"/>
  <c r="S257" i="102"/>
  <c r="A256" i="102"/>
  <c r="A284" i="102" s="1"/>
  <c r="A255" i="102"/>
  <c r="T233" i="102"/>
  <c r="S233" i="102"/>
  <c r="T223" i="102"/>
  <c r="S223" i="102"/>
  <c r="S212" i="102"/>
  <c r="T205" i="102"/>
  <c r="S205" i="102"/>
  <c r="T195" i="102"/>
  <c r="S195" i="102"/>
  <c r="A194" i="102"/>
  <c r="A222" i="102" s="1"/>
  <c r="A193" i="102"/>
  <c r="T173" i="102"/>
  <c r="S173" i="102"/>
  <c r="T165" i="102"/>
  <c r="S165" i="102"/>
  <c r="T154" i="102"/>
  <c r="S154" i="102"/>
  <c r="T144" i="102"/>
  <c r="S144" i="102"/>
  <c r="T134" i="102"/>
  <c r="S134" i="102"/>
  <c r="A133" i="102"/>
  <c r="A164" i="102" s="1"/>
  <c r="A132" i="102"/>
  <c r="T113" i="102"/>
  <c r="S113" i="102"/>
  <c r="S103" i="102"/>
  <c r="T90" i="102"/>
  <c r="S90" i="102"/>
  <c r="T80" i="102"/>
  <c r="S80" i="102"/>
  <c r="T69" i="102"/>
  <c r="S69" i="102"/>
  <c r="A68" i="102"/>
  <c r="A102" i="102" s="1"/>
  <c r="A67" i="102"/>
  <c r="T45" i="102"/>
  <c r="S45" i="102"/>
  <c r="T35" i="102"/>
  <c r="S35" i="102"/>
  <c r="A34" i="102"/>
  <c r="T25" i="102"/>
  <c r="S25" i="102"/>
  <c r="T14" i="102"/>
  <c r="S14" i="102"/>
  <c r="T3" i="102"/>
  <c r="S3" i="102"/>
  <c r="T410" i="101"/>
  <c r="S410" i="101"/>
  <c r="T402" i="101"/>
  <c r="S402" i="101"/>
  <c r="T394" i="101"/>
  <c r="S394" i="101"/>
  <c r="T384" i="101"/>
  <c r="S384" i="101"/>
  <c r="S375" i="101"/>
  <c r="T366" i="101"/>
  <c r="S366" i="101"/>
  <c r="A365" i="101"/>
  <c r="A393" i="101" s="1"/>
  <c r="A364" i="101"/>
  <c r="T345" i="101"/>
  <c r="S345" i="101"/>
  <c r="T337" i="101"/>
  <c r="S337" i="101"/>
  <c r="T329" i="101"/>
  <c r="S329" i="101"/>
  <c r="T319" i="101"/>
  <c r="S319" i="101"/>
  <c r="T310" i="101"/>
  <c r="S310" i="101"/>
  <c r="T301" i="101"/>
  <c r="S301" i="101"/>
  <c r="A300" i="101"/>
  <c r="A328" i="101" s="1"/>
  <c r="A299" i="101"/>
  <c r="T276" i="101"/>
  <c r="S276" i="101"/>
  <c r="T266" i="101"/>
  <c r="S266" i="101"/>
  <c r="T256" i="101"/>
  <c r="S256" i="101"/>
  <c r="T247" i="101"/>
  <c r="S247" i="101"/>
  <c r="T239" i="101"/>
  <c r="S239" i="101"/>
  <c r="A238" i="101"/>
  <c r="A265" i="101" s="1"/>
  <c r="A237" i="101"/>
  <c r="T216" i="101"/>
  <c r="S216" i="101"/>
  <c r="T208" i="101"/>
  <c r="S208" i="101"/>
  <c r="T195" i="101"/>
  <c r="S195" i="101"/>
  <c r="T186" i="101"/>
  <c r="S186" i="101"/>
  <c r="T177" i="101"/>
  <c r="S177" i="101"/>
  <c r="A176" i="101"/>
  <c r="A207" i="101" s="1"/>
  <c r="A175" i="101"/>
  <c r="T152" i="101"/>
  <c r="S152" i="101"/>
  <c r="T143" i="101"/>
  <c r="S143" i="101"/>
  <c r="T134" i="101"/>
  <c r="S134" i="101"/>
  <c r="T124" i="101"/>
  <c r="S124" i="101"/>
  <c r="T115" i="101"/>
  <c r="S115" i="101"/>
  <c r="A114" i="101"/>
  <c r="A142" i="101" s="1"/>
  <c r="A113" i="101"/>
  <c r="T94" i="101"/>
  <c r="S94" i="101"/>
  <c r="T89" i="101"/>
  <c r="S89" i="101"/>
  <c r="T78" i="101"/>
  <c r="S78" i="101"/>
  <c r="T69" i="101"/>
  <c r="S69" i="101"/>
  <c r="T60" i="101"/>
  <c r="S60" i="101"/>
  <c r="A59" i="101"/>
  <c r="A88" i="101" s="1"/>
  <c r="A58" i="101"/>
  <c r="T38" i="101"/>
  <c r="T32" i="101"/>
  <c r="A31" i="101"/>
  <c r="T20" i="101"/>
  <c r="S20" i="101"/>
  <c r="T13" i="101"/>
  <c r="S13" i="101"/>
  <c r="T3" i="101"/>
  <c r="S3" i="101"/>
  <c r="T402" i="100"/>
  <c r="S402" i="100"/>
  <c r="T396" i="100"/>
  <c r="S396" i="100"/>
  <c r="T390" i="100"/>
  <c r="S390" i="100"/>
  <c r="T381" i="100"/>
  <c r="S381" i="100"/>
  <c r="T373" i="100"/>
  <c r="S373" i="100"/>
  <c r="T365" i="100"/>
  <c r="S365" i="100"/>
  <c r="A364" i="100"/>
  <c r="A389" i="100" s="1"/>
  <c r="A363" i="100"/>
  <c r="T346" i="100"/>
  <c r="S346" i="100"/>
  <c r="T339" i="100"/>
  <c r="S339" i="100"/>
  <c r="T334" i="100"/>
  <c r="S334" i="100"/>
  <c r="T324" i="100"/>
  <c r="S324" i="100"/>
  <c r="T315" i="100"/>
  <c r="S315" i="100"/>
  <c r="T307" i="100"/>
  <c r="S307" i="100"/>
  <c r="A306" i="100"/>
  <c r="A333" i="100" s="1"/>
  <c r="A305" i="100"/>
  <c r="T288" i="100"/>
  <c r="S288" i="100"/>
  <c r="T282" i="100"/>
  <c r="S282" i="100"/>
  <c r="T274" i="100"/>
  <c r="S274" i="100"/>
  <c r="T263" i="100"/>
  <c r="S263" i="100"/>
  <c r="T253" i="100"/>
  <c r="S253" i="100"/>
  <c r="A252" i="100"/>
  <c r="A281" i="100" s="1"/>
  <c r="A251" i="100"/>
  <c r="T231" i="100"/>
  <c r="S231" i="100"/>
  <c r="T222" i="100"/>
  <c r="S222" i="100"/>
  <c r="T209" i="100"/>
  <c r="S209" i="100"/>
  <c r="T201" i="100"/>
  <c r="S201" i="100"/>
  <c r="T190" i="100"/>
  <c r="S190" i="100"/>
  <c r="A189" i="100"/>
  <c r="A221" i="100" s="1"/>
  <c r="A188" i="100"/>
  <c r="T170" i="100"/>
  <c r="S170" i="100"/>
  <c r="T161" i="100"/>
  <c r="S161" i="100"/>
  <c r="T153" i="100"/>
  <c r="S153" i="100"/>
  <c r="T145" i="100"/>
  <c r="S145" i="100"/>
  <c r="T133" i="100"/>
  <c r="S133" i="100"/>
  <c r="A132" i="100"/>
  <c r="A160" i="100" s="1"/>
  <c r="A131" i="100"/>
  <c r="T105" i="100"/>
  <c r="S105" i="100"/>
  <c r="T96" i="100"/>
  <c r="S96" i="100"/>
  <c r="T86" i="100"/>
  <c r="S86" i="100"/>
  <c r="T77" i="100"/>
  <c r="S77" i="100"/>
  <c r="T68" i="100"/>
  <c r="S68" i="100"/>
  <c r="A67" i="100"/>
  <c r="A95" i="100" s="1"/>
  <c r="A66" i="100"/>
  <c r="T44" i="100"/>
  <c r="S44" i="100"/>
  <c r="T36" i="100"/>
  <c r="S36" i="100"/>
  <c r="A35" i="100"/>
  <c r="T24" i="100"/>
  <c r="S24" i="100"/>
  <c r="T14" i="100"/>
  <c r="S14" i="100"/>
  <c r="T3" i="100"/>
  <c r="S3" i="100"/>
  <c r="T427" i="99"/>
  <c r="S427" i="99"/>
  <c r="T419" i="99"/>
  <c r="S419" i="99"/>
  <c r="T411" i="99"/>
  <c r="S411" i="99"/>
  <c r="T401" i="99"/>
  <c r="S401" i="99"/>
  <c r="T392" i="99"/>
  <c r="S392" i="99"/>
  <c r="T383" i="99"/>
  <c r="S383" i="99"/>
  <c r="A382" i="99"/>
  <c r="A410" i="99" s="1"/>
  <c r="A381" i="99"/>
  <c r="T362" i="99"/>
  <c r="S362" i="99"/>
  <c r="T354" i="99"/>
  <c r="S354" i="99"/>
  <c r="T346" i="99"/>
  <c r="S346" i="99"/>
  <c r="T336" i="99"/>
  <c r="S336" i="99"/>
  <c r="T327" i="99"/>
  <c r="S327" i="99"/>
  <c r="T318" i="99"/>
  <c r="S318" i="99"/>
  <c r="A345" i="99"/>
  <c r="A316" i="99"/>
  <c r="T296" i="99"/>
  <c r="S296" i="99"/>
  <c r="T287" i="99"/>
  <c r="S287" i="99"/>
  <c r="T275" i="99"/>
  <c r="S275" i="99"/>
  <c r="T269" i="99"/>
  <c r="S269" i="99"/>
  <c r="T260" i="99"/>
  <c r="S260" i="99"/>
  <c r="A286" i="99"/>
  <c r="A258" i="99"/>
  <c r="T233" i="99"/>
  <c r="S233" i="99"/>
  <c r="T226" i="99"/>
  <c r="S226" i="99"/>
  <c r="T214" i="99"/>
  <c r="S214" i="99"/>
  <c r="T204" i="99"/>
  <c r="S204" i="99"/>
  <c r="T195" i="99"/>
  <c r="S195" i="99"/>
  <c r="A193" i="99"/>
  <c r="T171" i="99"/>
  <c r="S171" i="99"/>
  <c r="T161" i="99"/>
  <c r="S161" i="99"/>
  <c r="T147" i="99"/>
  <c r="S147" i="99"/>
  <c r="T137" i="99"/>
  <c r="S137" i="99"/>
  <c r="T130" i="99"/>
  <c r="S130" i="99"/>
  <c r="A129" i="99"/>
  <c r="A160" i="99" s="1"/>
  <c r="A128" i="99"/>
  <c r="T107" i="99"/>
  <c r="S107" i="99"/>
  <c r="T98" i="99"/>
  <c r="S98" i="99"/>
  <c r="S83" i="99"/>
  <c r="T77" i="99"/>
  <c r="S77" i="99"/>
  <c r="T67" i="99"/>
  <c r="S67" i="99"/>
  <c r="A66" i="99"/>
  <c r="A97" i="99" s="1"/>
  <c r="A65" i="99"/>
  <c r="T44" i="99"/>
  <c r="S44" i="99"/>
  <c r="T34" i="99"/>
  <c r="S34" i="99"/>
  <c r="A33" i="99"/>
  <c r="T22" i="99"/>
  <c r="S22" i="99"/>
  <c r="T15" i="99"/>
  <c r="S15" i="99"/>
  <c r="T3" i="99"/>
  <c r="S3" i="99"/>
  <c r="T427" i="98"/>
  <c r="S427" i="98"/>
  <c r="T418" i="98"/>
  <c r="S418" i="98"/>
  <c r="T409" i="98"/>
  <c r="S409" i="98"/>
  <c r="T400" i="98"/>
  <c r="S400" i="98"/>
  <c r="T392" i="98"/>
  <c r="S392" i="98"/>
  <c r="T384" i="98"/>
  <c r="S384" i="98"/>
  <c r="A383" i="98"/>
  <c r="A408" i="98" s="1"/>
  <c r="A382" i="98"/>
  <c r="T366" i="98"/>
  <c r="S366" i="98"/>
  <c r="T358" i="98"/>
  <c r="S358" i="98"/>
  <c r="T353" i="98"/>
  <c r="S353" i="98"/>
  <c r="T343" i="98"/>
  <c r="S343" i="98"/>
  <c r="T333" i="98"/>
  <c r="S333" i="98"/>
  <c r="T324" i="98"/>
  <c r="S324" i="98"/>
  <c r="A323" i="98"/>
  <c r="A352" i="98" s="1"/>
  <c r="A322" i="98"/>
  <c r="T304" i="98"/>
  <c r="S304" i="98"/>
  <c r="T298" i="98"/>
  <c r="T283" i="98"/>
  <c r="S283" i="98"/>
  <c r="T273" i="98"/>
  <c r="S273" i="98"/>
  <c r="T265" i="98"/>
  <c r="S265" i="98"/>
  <c r="A264" i="98"/>
  <c r="A297" i="98" s="1"/>
  <c r="A263" i="98"/>
  <c r="T246" i="98"/>
  <c r="S246" i="98"/>
  <c r="T236" i="98"/>
  <c r="S236" i="98"/>
  <c r="T224" i="98"/>
  <c r="S224" i="98"/>
  <c r="T214" i="98"/>
  <c r="S214" i="98"/>
  <c r="T204" i="98"/>
  <c r="S204" i="98"/>
  <c r="A203" i="98"/>
  <c r="A235" i="98" s="1"/>
  <c r="A202" i="98"/>
  <c r="T181" i="98"/>
  <c r="S181" i="98"/>
  <c r="T170" i="98"/>
  <c r="S170" i="98"/>
  <c r="T157" i="98"/>
  <c r="S157" i="98"/>
  <c r="T147" i="98"/>
  <c r="S147" i="98"/>
  <c r="T137" i="98"/>
  <c r="S137" i="98"/>
  <c r="A136" i="98"/>
  <c r="A169" i="98" s="1"/>
  <c r="A135" i="98"/>
  <c r="T111" i="98"/>
  <c r="S111" i="98"/>
  <c r="T104" i="98"/>
  <c r="S104" i="98"/>
  <c r="T90" i="98"/>
  <c r="S90" i="98"/>
  <c r="T80" i="98"/>
  <c r="S80" i="98"/>
  <c r="T70" i="98"/>
  <c r="S70" i="98"/>
  <c r="A69" i="98"/>
  <c r="A103" i="98" s="1"/>
  <c r="A68" i="98"/>
  <c r="T47" i="98"/>
  <c r="S47" i="98"/>
  <c r="T39" i="98"/>
  <c r="S39" i="98"/>
  <c r="A38" i="98"/>
  <c r="T24" i="98"/>
  <c r="S24" i="98"/>
  <c r="T14" i="98"/>
  <c r="T3" i="98"/>
  <c r="S3" i="98"/>
  <c r="T431" i="97"/>
  <c r="T423" i="97"/>
  <c r="T415" i="97"/>
  <c r="T405" i="97"/>
  <c r="T396" i="97"/>
  <c r="T387" i="97"/>
  <c r="S387" i="97"/>
  <c r="A386" i="97"/>
  <c r="A414" i="97" s="1"/>
  <c r="A385" i="97"/>
  <c r="T366" i="97"/>
  <c r="S366" i="97"/>
  <c r="T358" i="97"/>
  <c r="S358" i="97"/>
  <c r="T350" i="97"/>
  <c r="S350" i="97"/>
  <c r="T340" i="97"/>
  <c r="S340" i="97"/>
  <c r="T331" i="97"/>
  <c r="S331" i="97"/>
  <c r="T322" i="97"/>
  <c r="S322" i="97"/>
  <c r="A321" i="97"/>
  <c r="A349" i="97" s="1"/>
  <c r="A320" i="97"/>
  <c r="T302" i="97"/>
  <c r="S302" i="97"/>
  <c r="T297" i="97"/>
  <c r="S297" i="97"/>
  <c r="T289" i="97"/>
  <c r="S289" i="97"/>
  <c r="T277" i="97"/>
  <c r="S277" i="97"/>
  <c r="T267" i="97"/>
  <c r="S267" i="97"/>
  <c r="A266" i="97"/>
  <c r="A296" i="97" s="1"/>
  <c r="A265" i="97"/>
  <c r="T246" i="97"/>
  <c r="S246" i="97"/>
  <c r="T235" i="97"/>
  <c r="S235" i="97"/>
  <c r="T223" i="97"/>
  <c r="S223" i="97"/>
  <c r="T209" i="97"/>
  <c r="S209" i="97"/>
  <c r="T197" i="97"/>
  <c r="S197" i="97"/>
  <c r="A196" i="97"/>
  <c r="A234" i="97" s="1"/>
  <c r="A195" i="97"/>
  <c r="T172" i="97"/>
  <c r="S172" i="97"/>
  <c r="T162" i="97"/>
  <c r="S162" i="97"/>
  <c r="T150" i="97"/>
  <c r="S150" i="97"/>
  <c r="T142" i="97"/>
  <c r="S142" i="97"/>
  <c r="T130" i="97"/>
  <c r="S130" i="97"/>
  <c r="A129" i="97"/>
  <c r="A161" i="97" s="1"/>
  <c r="A128" i="97"/>
  <c r="T105" i="97"/>
  <c r="S105" i="97"/>
  <c r="T97" i="97"/>
  <c r="S97" i="97"/>
  <c r="T86" i="97"/>
  <c r="S86" i="97"/>
  <c r="T74" i="97"/>
  <c r="S74" i="97"/>
  <c r="T65" i="97"/>
  <c r="S65" i="97"/>
  <c r="A64" i="97"/>
  <c r="A96" i="97" s="1"/>
  <c r="A63" i="97"/>
  <c r="T43" i="97"/>
  <c r="S43" i="97"/>
  <c r="T34" i="97"/>
  <c r="S34" i="97"/>
  <c r="A33" i="97"/>
  <c r="T24" i="97"/>
  <c r="S24" i="97"/>
  <c r="T16" i="97"/>
  <c r="S16" i="97"/>
  <c r="T3" i="97"/>
  <c r="S3" i="97"/>
  <c r="T427" i="96"/>
  <c r="S427" i="96"/>
  <c r="T419" i="96"/>
  <c r="S419" i="96"/>
  <c r="T411" i="96"/>
  <c r="S411" i="96"/>
  <c r="T401" i="96"/>
  <c r="S401" i="96"/>
  <c r="T392" i="96"/>
  <c r="S392" i="96"/>
  <c r="T383" i="96"/>
  <c r="S383" i="96"/>
  <c r="A382" i="96"/>
  <c r="A410" i="96" s="1"/>
  <c r="A381" i="96"/>
  <c r="T361" i="96"/>
  <c r="S361" i="96"/>
  <c r="T352" i="96"/>
  <c r="S352" i="96"/>
  <c r="T343" i="96"/>
  <c r="S343" i="96"/>
  <c r="T334" i="96"/>
  <c r="S334" i="96"/>
  <c r="T326" i="96"/>
  <c r="S326" i="96"/>
  <c r="T318" i="96"/>
  <c r="S318" i="96"/>
  <c r="A317" i="96"/>
  <c r="A342" i="96" s="1"/>
  <c r="A316" i="96"/>
  <c r="T296" i="96"/>
  <c r="S296" i="96"/>
  <c r="T286" i="96"/>
  <c r="S286" i="96"/>
  <c r="T275" i="96"/>
  <c r="S275" i="96"/>
  <c r="T266" i="96"/>
  <c r="S266" i="96"/>
  <c r="T256" i="96"/>
  <c r="S256" i="96"/>
  <c r="A255" i="96"/>
  <c r="A285" i="96" s="1"/>
  <c r="A254" i="96"/>
  <c r="T233" i="96"/>
  <c r="S233" i="96"/>
  <c r="T224" i="96"/>
  <c r="S224" i="96"/>
  <c r="S214" i="96"/>
  <c r="T206" i="96"/>
  <c r="S206" i="96"/>
  <c r="T195" i="96"/>
  <c r="S195" i="96"/>
  <c r="A194" i="96"/>
  <c r="A223" i="96" s="1"/>
  <c r="A193" i="96"/>
  <c r="S172" i="96"/>
  <c r="T161" i="96"/>
  <c r="S161" i="96"/>
  <c r="T151" i="96"/>
  <c r="S151" i="96"/>
  <c r="T141" i="96"/>
  <c r="S141" i="96"/>
  <c r="T128" i="96"/>
  <c r="S128" i="96"/>
  <c r="A127" i="96"/>
  <c r="A160" i="96" s="1"/>
  <c r="A126" i="96"/>
  <c r="T104" i="96"/>
  <c r="S104" i="96"/>
  <c r="T96" i="96"/>
  <c r="S96" i="96"/>
  <c r="T84" i="96"/>
  <c r="S84" i="96"/>
  <c r="T75" i="96"/>
  <c r="S75" i="96"/>
  <c r="T63" i="96"/>
  <c r="S63" i="96"/>
  <c r="A95" i="96"/>
  <c r="A61" i="96"/>
  <c r="T43" i="96"/>
  <c r="S43" i="96"/>
  <c r="S35" i="96"/>
  <c r="A34" i="96"/>
  <c r="T24" i="96"/>
  <c r="S24" i="96"/>
  <c r="T14" i="96"/>
  <c r="S14" i="96"/>
  <c r="T3" i="96"/>
  <c r="S3" i="96"/>
  <c r="T416" i="95"/>
  <c r="S416" i="95"/>
  <c r="T408" i="95"/>
  <c r="S408" i="95"/>
  <c r="T400" i="95"/>
  <c r="S400" i="95"/>
  <c r="T390" i="95"/>
  <c r="S390" i="95"/>
  <c r="T381" i="95"/>
  <c r="S381" i="95"/>
  <c r="T372" i="95"/>
  <c r="S372" i="95"/>
  <c r="A371" i="95"/>
  <c r="A399" i="95" s="1"/>
  <c r="A370" i="95"/>
  <c r="T353" i="95"/>
  <c r="S353" i="95"/>
  <c r="T345" i="95"/>
  <c r="S345" i="95"/>
  <c r="T339" i="95"/>
  <c r="S339" i="95"/>
  <c r="T331" i="95"/>
  <c r="S331" i="95"/>
  <c r="T324" i="95"/>
  <c r="S324" i="95"/>
  <c r="T316" i="95"/>
  <c r="S316" i="95"/>
  <c r="A315" i="95"/>
  <c r="A338" i="95" s="1"/>
  <c r="A314" i="95"/>
  <c r="T294" i="95"/>
  <c r="S294" i="95"/>
  <c r="T285" i="95"/>
  <c r="S285" i="95"/>
  <c r="T273" i="95"/>
  <c r="S273" i="95"/>
  <c r="T265" i="95"/>
  <c r="S265" i="95"/>
  <c r="T257" i="95"/>
  <c r="S257" i="95"/>
  <c r="A256" i="95"/>
  <c r="A284" i="95" s="1"/>
  <c r="A255" i="95"/>
  <c r="T234" i="95"/>
  <c r="S234" i="95"/>
  <c r="T222" i="95"/>
  <c r="S222" i="95"/>
  <c r="T210" i="95"/>
  <c r="S210" i="95"/>
  <c r="T202" i="95"/>
  <c r="S202" i="95"/>
  <c r="S191" i="95"/>
  <c r="A190" i="95"/>
  <c r="A221" i="95" s="1"/>
  <c r="A189" i="95"/>
  <c r="T161" i="95"/>
  <c r="S161" i="95"/>
  <c r="T155" i="95"/>
  <c r="S155" i="95"/>
  <c r="T143" i="95"/>
  <c r="S143" i="95"/>
  <c r="T133" i="95"/>
  <c r="S133" i="95"/>
  <c r="T126" i="95"/>
  <c r="S126" i="95"/>
  <c r="A125" i="95"/>
  <c r="A154" i="95" s="1"/>
  <c r="A124" i="95"/>
  <c r="S100" i="95"/>
  <c r="T93" i="95"/>
  <c r="S93" i="95"/>
  <c r="T80" i="95"/>
  <c r="S80" i="95"/>
  <c r="T71" i="95"/>
  <c r="S71" i="95"/>
  <c r="T62" i="95"/>
  <c r="S62" i="95"/>
  <c r="A61" i="95"/>
  <c r="A92" i="95" s="1"/>
  <c r="A60" i="95"/>
  <c r="T42" i="95"/>
  <c r="S42" i="95"/>
  <c r="T33" i="95"/>
  <c r="S33" i="95"/>
  <c r="A32" i="95"/>
  <c r="T22" i="95"/>
  <c r="S22" i="95"/>
  <c r="T12" i="95"/>
  <c r="S12" i="95"/>
  <c r="T3" i="95"/>
  <c r="S3" i="95"/>
  <c r="T415" i="94"/>
  <c r="S415" i="94"/>
  <c r="T409" i="94"/>
  <c r="S409" i="94"/>
  <c r="T404" i="94"/>
  <c r="S404" i="94"/>
  <c r="T394" i="94"/>
  <c r="S394" i="94"/>
  <c r="T385" i="94"/>
  <c r="S385" i="94"/>
  <c r="T376" i="94"/>
  <c r="S376" i="94"/>
  <c r="A403" i="94"/>
  <c r="A374" i="94"/>
  <c r="T356" i="94"/>
  <c r="S356" i="94"/>
  <c r="T351" i="94"/>
  <c r="S351" i="94"/>
  <c r="T347" i="94"/>
  <c r="S347" i="94"/>
  <c r="T337" i="94"/>
  <c r="S337" i="94"/>
  <c r="T328" i="94"/>
  <c r="S328" i="94"/>
  <c r="T319" i="94"/>
  <c r="S319" i="94"/>
  <c r="A318" i="94"/>
  <c r="A346" i="94" s="1"/>
  <c r="A317" i="94"/>
  <c r="T298" i="94"/>
  <c r="S298" i="94"/>
  <c r="T289" i="94"/>
  <c r="S289" i="94"/>
  <c r="T279" i="94"/>
  <c r="S279" i="94"/>
  <c r="T269" i="94"/>
  <c r="S269" i="94"/>
  <c r="T261" i="94"/>
  <c r="S261" i="94"/>
  <c r="A260" i="94"/>
  <c r="A288" i="94" s="1"/>
  <c r="A259" i="94"/>
  <c r="T239" i="94"/>
  <c r="S239" i="94"/>
  <c r="T228" i="94"/>
  <c r="S228" i="94"/>
  <c r="T217" i="94"/>
  <c r="S217" i="94"/>
  <c r="T205" i="94"/>
  <c r="S205" i="94"/>
  <c r="S196" i="94"/>
  <c r="A195" i="94"/>
  <c r="A227" i="94" s="1"/>
  <c r="A194" i="94"/>
  <c r="T169" i="94"/>
  <c r="S169" i="94"/>
  <c r="T162" i="94"/>
  <c r="S162" i="94"/>
  <c r="T153" i="94"/>
  <c r="S153" i="94"/>
  <c r="T138" i="94"/>
  <c r="S138" i="94"/>
  <c r="T131" i="94"/>
  <c r="S131" i="94"/>
  <c r="A130" i="94"/>
  <c r="A161" i="94" s="1"/>
  <c r="A129" i="94"/>
  <c r="S101" i="94"/>
  <c r="T94" i="94"/>
  <c r="S94" i="94"/>
  <c r="T85" i="94"/>
  <c r="S85" i="94"/>
  <c r="T76" i="94"/>
  <c r="S76" i="94"/>
  <c r="T66" i="94"/>
  <c r="S66" i="94"/>
  <c r="A65" i="94"/>
  <c r="A93" i="94" s="1"/>
  <c r="A64" i="94"/>
  <c r="T43" i="94"/>
  <c r="S43" i="94"/>
  <c r="T36" i="94"/>
  <c r="S36" i="94"/>
  <c r="A35" i="94"/>
  <c r="T24" i="94"/>
  <c r="S24" i="94"/>
  <c r="T14" i="94"/>
  <c r="S14" i="94"/>
  <c r="T3" i="94"/>
  <c r="S3" i="94"/>
  <c r="T423" i="93"/>
  <c r="S423" i="93"/>
  <c r="T415" i="93"/>
  <c r="S415" i="93"/>
  <c r="T407" i="93"/>
  <c r="S407" i="93"/>
  <c r="T397" i="93"/>
  <c r="S397" i="93"/>
  <c r="T388" i="93"/>
  <c r="S388" i="93"/>
  <c r="T379" i="93"/>
  <c r="S379" i="93"/>
  <c r="A378" i="93"/>
  <c r="A406" i="93" s="1"/>
  <c r="A377" i="93"/>
  <c r="T358" i="93"/>
  <c r="S358" i="93"/>
  <c r="T350" i="93"/>
  <c r="S350" i="93"/>
  <c r="T343" i="93"/>
  <c r="S343" i="93"/>
  <c r="T333" i="93"/>
  <c r="S333" i="93"/>
  <c r="T324" i="93"/>
  <c r="S324" i="93"/>
  <c r="T315" i="93"/>
  <c r="S315" i="93"/>
  <c r="A314" i="93"/>
  <c r="A342" i="93" s="1"/>
  <c r="A313" i="93"/>
  <c r="T292" i="93"/>
  <c r="S292" i="93"/>
  <c r="T283" i="93"/>
  <c r="S283" i="93"/>
  <c r="T272" i="93"/>
  <c r="S272" i="93"/>
  <c r="T263" i="93"/>
  <c r="S263" i="93"/>
  <c r="T254" i="93"/>
  <c r="S254" i="93"/>
  <c r="A253" i="93"/>
  <c r="A282" i="93" s="1"/>
  <c r="A252" i="93"/>
  <c r="T230" i="93"/>
  <c r="S230" i="93"/>
  <c r="T223" i="93"/>
  <c r="S223" i="93"/>
  <c r="T211" i="93"/>
  <c r="S211" i="93"/>
  <c r="T201" i="93"/>
  <c r="S201" i="93"/>
  <c r="T192" i="93"/>
  <c r="S192" i="93"/>
  <c r="A191" i="93"/>
  <c r="A222" i="93" s="1"/>
  <c r="A190" i="93"/>
  <c r="T164" i="93"/>
  <c r="S164" i="93"/>
  <c r="T155" i="93"/>
  <c r="S155" i="93"/>
  <c r="S145" i="93"/>
  <c r="T136" i="93"/>
  <c r="S136" i="93"/>
  <c r="T128" i="93"/>
  <c r="S128" i="93"/>
  <c r="A154" i="93"/>
  <c r="A126" i="93"/>
  <c r="T103" i="93"/>
  <c r="S103" i="93"/>
  <c r="T93" i="93"/>
  <c r="S93" i="93"/>
  <c r="T82" i="93"/>
  <c r="S82" i="93"/>
  <c r="T72" i="93"/>
  <c r="S72" i="93"/>
  <c r="T63" i="93"/>
  <c r="S63" i="93"/>
  <c r="A62" i="93"/>
  <c r="A92" i="93" s="1"/>
  <c r="A61" i="93"/>
  <c r="T39" i="93"/>
  <c r="S39" i="93"/>
  <c r="T30" i="93"/>
  <c r="S30" i="93"/>
  <c r="A29" i="93"/>
  <c r="T20" i="93"/>
  <c r="S20" i="93"/>
  <c r="T9" i="93"/>
  <c r="S9" i="93"/>
  <c r="T3" i="93"/>
  <c r="S3" i="93"/>
  <c r="T431" i="92"/>
  <c r="S431" i="92"/>
  <c r="T425" i="92"/>
  <c r="S425" i="92"/>
  <c r="T420" i="92"/>
  <c r="S420" i="92"/>
  <c r="T410" i="92"/>
  <c r="S410" i="92"/>
  <c r="T401" i="92"/>
  <c r="S401" i="92"/>
  <c r="T392" i="92"/>
  <c r="S392" i="92"/>
  <c r="A391" i="92"/>
  <c r="A419" i="92" s="1"/>
  <c r="A390" i="92"/>
  <c r="T371" i="92"/>
  <c r="S371" i="92"/>
  <c r="T363" i="92"/>
  <c r="S363" i="92"/>
  <c r="T356" i="92"/>
  <c r="S356" i="92"/>
  <c r="T346" i="92"/>
  <c r="S346" i="92"/>
  <c r="T337" i="92"/>
  <c r="S337" i="92"/>
  <c r="T328" i="92"/>
  <c r="S328" i="92"/>
  <c r="A327" i="92"/>
  <c r="A355" i="92" s="1"/>
  <c r="A326" i="92"/>
  <c r="T307" i="92"/>
  <c r="S307" i="92"/>
  <c r="T296" i="92"/>
  <c r="S296" i="92"/>
  <c r="T285" i="92"/>
  <c r="S285" i="92"/>
  <c r="T274" i="92"/>
  <c r="S274" i="92"/>
  <c r="T263" i="92"/>
  <c r="S263" i="92"/>
  <c r="A262" i="92"/>
  <c r="A295" i="92" s="1"/>
  <c r="A261" i="92"/>
  <c r="T242" i="92"/>
  <c r="S242" i="92"/>
  <c r="T233" i="92"/>
  <c r="S233" i="92"/>
  <c r="T220" i="92"/>
  <c r="S220" i="92"/>
  <c r="T210" i="92"/>
  <c r="S210" i="92"/>
  <c r="T199" i="92"/>
  <c r="S199" i="92"/>
  <c r="A198" i="92"/>
  <c r="A232" i="92" s="1"/>
  <c r="A197" i="92"/>
  <c r="T178" i="92"/>
  <c r="S178" i="92"/>
  <c r="T169" i="92"/>
  <c r="S169" i="92"/>
  <c r="T156" i="92"/>
  <c r="S156" i="92"/>
  <c r="T146" i="92"/>
  <c r="S146" i="92"/>
  <c r="T134" i="92"/>
  <c r="S134" i="92"/>
  <c r="A133" i="92"/>
  <c r="A168" i="92" s="1"/>
  <c r="A132" i="92"/>
  <c r="T109" i="92"/>
  <c r="S109" i="92"/>
  <c r="T100" i="92"/>
  <c r="S100" i="92"/>
  <c r="T89" i="92"/>
  <c r="S89" i="92"/>
  <c r="T80" i="92"/>
  <c r="S80" i="92"/>
  <c r="T70" i="92"/>
  <c r="S70" i="92"/>
  <c r="A69" i="92"/>
  <c r="A99" i="92" s="1"/>
  <c r="A68" i="92"/>
  <c r="T47" i="92"/>
  <c r="S47" i="92"/>
  <c r="T41" i="92"/>
  <c r="S41" i="92"/>
  <c r="A40" i="92"/>
  <c r="T27" i="92"/>
  <c r="S27" i="92"/>
  <c r="T13" i="92"/>
  <c r="S13" i="92"/>
  <c r="T3" i="92"/>
  <c r="S3" i="92"/>
</calcChain>
</file>

<file path=xl/sharedStrings.xml><?xml version="1.0" encoding="utf-8"?>
<sst xmlns="http://schemas.openxmlformats.org/spreadsheetml/2006/main" count="12188" uniqueCount="245">
  <si>
    <t>WK01</t>
  </si>
  <si>
    <t>Werkorders</t>
  </si>
  <si>
    <t>Kraannummer             1Y - 24Y</t>
  </si>
  <si>
    <t>Taakomschrijving</t>
  </si>
  <si>
    <t>Status</t>
  </si>
  <si>
    <r>
      <t>Kraanrijden</t>
    </r>
    <r>
      <rPr>
        <b/>
        <sz val="14"/>
        <color rgb="FFFF0000"/>
        <rFont val="Century"/>
        <family val="1"/>
      </rPr>
      <t xml:space="preserve"> JA/NEEN</t>
    </r>
  </si>
  <si>
    <r>
      <t xml:space="preserve">Klap </t>
    </r>
    <r>
      <rPr>
        <b/>
        <sz val="14"/>
        <color rgb="FFFF0000"/>
        <rFont val="Century"/>
        <family val="1"/>
      </rPr>
      <t>OP/NEER</t>
    </r>
  </si>
  <si>
    <r>
      <t xml:space="preserve">Toegelaten boven schip  </t>
    </r>
    <r>
      <rPr>
        <b/>
        <sz val="14"/>
        <color rgb="FFFF0000"/>
        <rFont val="Century"/>
        <family val="1"/>
      </rPr>
      <t>JA/NEEN</t>
    </r>
  </si>
  <si>
    <r>
      <t xml:space="preserve">Vergunning </t>
    </r>
    <r>
      <rPr>
        <b/>
        <sz val="14"/>
        <color rgb="FFFF0000"/>
        <rFont val="Century"/>
        <family val="1"/>
      </rPr>
      <t>JA/NEEN</t>
    </r>
  </si>
  <si>
    <t>Kaaikalender</t>
  </si>
  <si>
    <r>
      <rPr>
        <b/>
        <sz val="14"/>
        <color rgb="FF000000"/>
        <rFont val="Century"/>
        <family val="1"/>
      </rPr>
      <t xml:space="preserve">Materiaal </t>
    </r>
    <r>
      <rPr>
        <b/>
        <sz val="14"/>
        <color rgb="FFFF0000"/>
        <rFont val="Century"/>
        <family val="1"/>
      </rPr>
      <t>JA/NEEN</t>
    </r>
  </si>
  <si>
    <t>OPMERKING</t>
  </si>
  <si>
    <t>Job uren</t>
  </si>
  <si>
    <t>Totaal uren</t>
  </si>
  <si>
    <t>Controle</t>
  </si>
  <si>
    <t>Elektriekers</t>
  </si>
  <si>
    <t>Vroege</t>
  </si>
  <si>
    <t>B</t>
  </si>
  <si>
    <t>SHIFT</t>
  </si>
  <si>
    <t>INTERVENTIES</t>
  </si>
  <si>
    <t>oke</t>
  </si>
  <si>
    <t>Late</t>
  </si>
  <si>
    <t>A</t>
  </si>
  <si>
    <t>Nacht</t>
  </si>
  <si>
    <t>C</t>
  </si>
  <si>
    <t>Mekaniekers</t>
  </si>
  <si>
    <t>Bijkomende INFO</t>
  </si>
  <si>
    <t>KRANEN BUITENDIENST</t>
  </si>
  <si>
    <t>NIET DUBBEL HOIST</t>
  </si>
  <si>
    <t>Kraannummer             3Y - 26Y</t>
  </si>
  <si>
    <t>Kraannummer             4J - 27J</t>
  </si>
  <si>
    <t>Interventies 1742 / 1718  (Shiftoverdracht maken aub)</t>
  </si>
  <si>
    <t>GTO + spreaders herstellingen</t>
  </si>
  <si>
    <t>UURSTANDEN OPNEMEN SPOORKRAAN 1 &amp; 2</t>
  </si>
  <si>
    <t>Kraannummer             5Y - 28Y</t>
  </si>
  <si>
    <t>Kraannummer</t>
  </si>
  <si>
    <r>
      <t xml:space="preserve">Materiaal </t>
    </r>
    <r>
      <rPr>
        <b/>
        <sz val="14"/>
        <color rgb="FFFF0000"/>
        <rFont val="Century"/>
        <family val="1"/>
      </rPr>
      <t>JA/NEEN</t>
    </r>
  </si>
  <si>
    <t>WK02</t>
  </si>
  <si>
    <t>Kraannummer             9J - 29J</t>
  </si>
  <si>
    <t>STRUC</t>
  </si>
  <si>
    <t>Kraannummer             10Y - 30Y</t>
  </si>
  <si>
    <t>Kraannummer             11J - 31J</t>
  </si>
  <si>
    <t>14u00 - 22u00</t>
  </si>
  <si>
    <t>Kraannummer             12Y - 32Y</t>
  </si>
  <si>
    <t>Kraannummer             13J - 33J</t>
  </si>
  <si>
    <t>Herstellen spreaders</t>
  </si>
  <si>
    <t>WK03</t>
  </si>
  <si>
    <t>Kraannummer             14Y - 34Y</t>
  </si>
  <si>
    <t>Kraannummer             15J - 53J</t>
  </si>
  <si>
    <t>Kraannummer             16Y - 54Y</t>
  </si>
  <si>
    <t xml:space="preserve">ass 2 techniekers 913 hijskabel spoorkraan + </t>
  </si>
  <si>
    <t>Kraannummer             17J - 55J</t>
  </si>
  <si>
    <t>Spreader herstellingen</t>
  </si>
  <si>
    <t>Kraannummer             18Y - 56Y</t>
  </si>
  <si>
    <t>WK04</t>
  </si>
  <si>
    <t>Kraannummer             19J - 57J</t>
  </si>
  <si>
    <t>Kraanrijden JA/NEEN</t>
  </si>
  <si>
    <t>Klap OP/NEER</t>
  </si>
  <si>
    <t>Toegelaten boven schip  JA/NEEN</t>
  </si>
  <si>
    <t>Vergunning JA/NEEN</t>
  </si>
  <si>
    <t>Materiaal JA/NEEN</t>
  </si>
  <si>
    <t>Kraannummer             20Y - 58Y</t>
  </si>
  <si>
    <t>Kraannummer             21J - 59J</t>
  </si>
  <si>
    <t>Kraannummer             22Y - TT001Y</t>
  </si>
  <si>
    <t xml:space="preserve">   </t>
  </si>
  <si>
    <t>Kraannummer             23J - TT002J</t>
  </si>
  <si>
    <t>WK05</t>
  </si>
  <si>
    <t>Kraannummer             2J - 25</t>
  </si>
  <si>
    <t xml:space="preserve">  </t>
  </si>
  <si>
    <t>Project Stinis</t>
  </si>
  <si>
    <t>WK06</t>
  </si>
  <si>
    <t>Kraannummer             9J- 29J</t>
  </si>
  <si>
    <t xml:space="preserve">Kraannummer                 10Y - 30Y          </t>
  </si>
  <si>
    <t xml:space="preserve"> </t>
  </si>
  <si>
    <t>57-56-55-53-11-12-13-14-15-16-17-18-19-20-21-22-23-25-26-27-28-29</t>
  </si>
  <si>
    <t>CK015</t>
  </si>
  <si>
    <t>WK08</t>
  </si>
  <si>
    <t>WK09</t>
  </si>
  <si>
    <t>Assistentie keuring HS-cabines</t>
  </si>
  <si>
    <t>CK021</t>
  </si>
  <si>
    <t>Kraannummer             2J - 25J</t>
  </si>
  <si>
    <t>Verwarming herstelling CK013 - staat in werkplaats</t>
  </si>
  <si>
    <t>WK10</t>
  </si>
  <si>
    <t xml:space="preserve">Kraannummer             10Y - 30Y </t>
  </si>
  <si>
    <t xml:space="preserve">Kraannummer             11J - 31J </t>
  </si>
  <si>
    <t xml:space="preserve">Kraannummer             12Y - 32 </t>
  </si>
  <si>
    <t>4</t>
  </si>
  <si>
    <t>spreader-GTO herstellingen</t>
  </si>
  <si>
    <t xml:space="preserve">notificaties stilstaande kranen </t>
  </si>
  <si>
    <t>WK11</t>
  </si>
  <si>
    <t xml:space="preserve">Kraannummer             17J - 55J </t>
  </si>
  <si>
    <t xml:space="preserve">Kraannummer             18Y - 56Y </t>
  </si>
  <si>
    <t>WK12</t>
  </si>
  <si>
    <t>Kraannummer             13J - 25J - 55J</t>
  </si>
  <si>
    <t>Kraannummer             14Y - 26Y - 56Y</t>
  </si>
  <si>
    <t>Kraannummer             15J - 27J - 57J</t>
  </si>
  <si>
    <t>WK13</t>
  </si>
  <si>
    <t>INTERVENTIES Frank - Robbe</t>
  </si>
  <si>
    <t>5</t>
  </si>
  <si>
    <t>aanslagmateriaal verzamelen voor keuring</t>
  </si>
  <si>
    <t>WK14</t>
  </si>
  <si>
    <t>spreader</t>
  </si>
  <si>
    <t>GTO herstellingen (PRIO)</t>
  </si>
  <si>
    <t>WK15</t>
  </si>
  <si>
    <t>Opkuisen spreader werkplaats</t>
  </si>
  <si>
    <t>INTERVENTIES (Frank - Alec)</t>
  </si>
  <si>
    <t>INTERVENTIES (Alexander -Bruce)</t>
  </si>
  <si>
    <t>INTERVENTIES (Frank - Jan)</t>
  </si>
  <si>
    <r>
      <t>GTO herstellingen</t>
    </r>
    <r>
      <rPr>
        <b/>
        <sz val="20"/>
        <color rgb="FFFF0000"/>
        <rFont val="Century"/>
        <family val="1"/>
      </rPr>
      <t xml:space="preserve"> (PRIO)</t>
    </r>
  </si>
  <si>
    <t>WK16</t>
  </si>
  <si>
    <t>CK028</t>
  </si>
  <si>
    <t>Vervangen lagers klapscharnier en tandwielkast hijswerk, Kraan kan niet rijden, klap neer en niet boven het schip</t>
  </si>
  <si>
    <t xml:space="preserve">Kraannummer             20Y - 58Y </t>
  </si>
  <si>
    <t xml:space="preserve">Kraannummer             21J - 59J </t>
  </si>
  <si>
    <t>UURSTANDEN OPNEMEN SPOORKRAAN</t>
  </si>
  <si>
    <t>MP263 2/4 - MP269</t>
  </si>
  <si>
    <t>17/04 06u00 - 01/05 14u00</t>
  </si>
  <si>
    <t>WK17</t>
  </si>
  <si>
    <t>Kraannummer             1Y- 24Y</t>
  </si>
  <si>
    <t>INTERVENTIES (Jurgen - Frank)</t>
  </si>
  <si>
    <t>HW WZ afgeblokt op vraag van coach late, knopje klemmen sluiten defect</t>
  </si>
  <si>
    <t>WK18</t>
  </si>
  <si>
    <t xml:space="preserve">Kraannummer          11J - 31J             </t>
  </si>
  <si>
    <t>WK19</t>
  </si>
  <si>
    <t xml:space="preserve">Kraannummer             14Y - 34Y </t>
  </si>
  <si>
    <t xml:space="preserve">Kraannummer             15J - 53J </t>
  </si>
  <si>
    <t>WK20</t>
  </si>
  <si>
    <t>WK21</t>
  </si>
  <si>
    <t>hoogwerker op wagen</t>
  </si>
  <si>
    <t>WK22</t>
  </si>
  <si>
    <t>CK025</t>
  </si>
  <si>
    <t>Ass Walter Van Acker (Dieter - Tibo)</t>
  </si>
  <si>
    <t>WK23</t>
  </si>
  <si>
    <t>Hoogwerker op wagen gereserveerd voor Dienst Gebouwen</t>
  </si>
  <si>
    <t>²</t>
  </si>
  <si>
    <t>Onderhoud en herstellen spreaders</t>
  </si>
  <si>
    <t>WK24</t>
  </si>
  <si>
    <t>Kraannummer              22Y - TT001Y</t>
  </si>
  <si>
    <t>Structureel Team</t>
  </si>
  <si>
    <t>Herstellen linker opgang trap</t>
  </si>
  <si>
    <t>late shift</t>
  </si>
  <si>
    <t>Kraannummer              23J - TT002J</t>
  </si>
  <si>
    <t>WK25</t>
  </si>
  <si>
    <t>Assistentie SGS Liften</t>
  </si>
  <si>
    <t>assistentie elektriekers</t>
  </si>
  <si>
    <t>WK26</t>
  </si>
  <si>
    <t>WK27</t>
  </si>
  <si>
    <t>WK28</t>
  </si>
  <si>
    <t>Kraannummer             22Y - TT001</t>
  </si>
  <si>
    <t>Kraannummer             23J - TT002</t>
  </si>
  <si>
    <t>Maité assistentie 913</t>
  </si>
  <si>
    <t>Verschraege Robbe Ass K913</t>
  </si>
  <si>
    <t>WK29</t>
  </si>
  <si>
    <t>WK30</t>
  </si>
  <si>
    <t>WK31</t>
  </si>
  <si>
    <t>WK32</t>
  </si>
  <si>
    <t>WK33</t>
  </si>
  <si>
    <r>
      <rPr>
        <b/>
        <sz val="20"/>
        <color rgb="FF000000"/>
        <rFont val="Century"/>
        <family val="1"/>
      </rPr>
      <t xml:space="preserve">      Kraannummer              </t>
    </r>
    <r>
      <rPr>
        <b/>
        <sz val="18"/>
        <color rgb="FF000000"/>
        <rFont val="Century"/>
        <family val="1"/>
      </rPr>
      <t xml:space="preserve"> 5Y - 28Y</t>
    </r>
  </si>
  <si>
    <t>WK34</t>
  </si>
  <si>
    <t>WK36</t>
  </si>
  <si>
    <t>WK37</t>
  </si>
  <si>
    <t>WK38</t>
  </si>
  <si>
    <t>Kraannummer             11J- 31J</t>
  </si>
  <si>
    <t>WK39</t>
  </si>
  <si>
    <t>WK40</t>
  </si>
  <si>
    <t>Kraannummer             19J -57J</t>
  </si>
  <si>
    <t>WK41</t>
  </si>
  <si>
    <t>WK42</t>
  </si>
  <si>
    <t>WK43</t>
  </si>
  <si>
    <t>WK44</t>
  </si>
  <si>
    <t>WK45</t>
  </si>
  <si>
    <t>WK46</t>
  </si>
  <si>
    <t>WK47</t>
  </si>
  <si>
    <t>Kraannummer             15J- 53J</t>
  </si>
  <si>
    <t>WK48</t>
  </si>
  <si>
    <t xml:space="preserve">Kraannummer                                                    </t>
  </si>
  <si>
    <t>WK49</t>
  </si>
  <si>
    <t>WK50</t>
  </si>
  <si>
    <t>WK51</t>
  </si>
  <si>
    <t>WK52</t>
  </si>
  <si>
    <t>Kraannummer             21J - 56J</t>
  </si>
  <si>
    <t xml:space="preserve">INTERVENTIES </t>
  </si>
  <si>
    <t>WK07</t>
  </si>
  <si>
    <t>WK35</t>
  </si>
  <si>
    <t>SGS CK025 - CK055</t>
  </si>
  <si>
    <t>SGS CK031 - CK058</t>
  </si>
  <si>
    <t>SGS CK004 - CK056</t>
  </si>
  <si>
    <t>SGS CK024 - CK054</t>
  </si>
  <si>
    <t>SGS CK005 - CK057</t>
  </si>
  <si>
    <t>SGS CK012</t>
  </si>
  <si>
    <t>SGS CK013</t>
  </si>
  <si>
    <t>SGS CK022</t>
  </si>
  <si>
    <t>SGS CK021</t>
  </si>
  <si>
    <t>SGS CK001 - CK28</t>
  </si>
  <si>
    <t>SGS CK010</t>
  </si>
  <si>
    <t>SGS CK018</t>
  </si>
  <si>
    <t>SGS CK027 - CK059</t>
  </si>
  <si>
    <t>SGS CK019 - TT001</t>
  </si>
  <si>
    <t>SGS CK033 - CK034</t>
  </si>
  <si>
    <t>SGS CK017</t>
  </si>
  <si>
    <t>SGS CK009</t>
  </si>
  <si>
    <t>SGS CK026 - CK029</t>
  </si>
  <si>
    <t>SGS CK002 - CK032</t>
  </si>
  <si>
    <t>SGS CK003 - CK030</t>
  </si>
  <si>
    <t>SGS CK020 - TT002</t>
  </si>
  <si>
    <t>SGS CK014</t>
  </si>
  <si>
    <t>SGS CK023 - CK055</t>
  </si>
  <si>
    <t>SGS CK016</t>
  </si>
  <si>
    <t>SGS CK015</t>
  </si>
  <si>
    <t>SGS CK011  EINDE KEURING</t>
  </si>
  <si>
    <t>1833793</t>
  </si>
  <si>
    <t>A1742CK029CAB</t>
  </si>
  <si>
    <t>ELE 1000U_ Ketting rolgordijn stuk.</t>
  </si>
  <si>
    <t>INI</t>
  </si>
  <si>
    <t>1957658</t>
  </si>
  <si>
    <t>A1742CK023TRL</t>
  </si>
  <si>
    <t>aanpassen leuningen achteraan ivm schijvenwissel</t>
  </si>
  <si>
    <t>KLR</t>
  </si>
  <si>
    <t>1960494</t>
  </si>
  <si>
    <t>A1742CK021GAN</t>
  </si>
  <si>
    <t>Af en toe contactor motorventilator, nog verder te bekijken</t>
  </si>
  <si>
    <t>GPL</t>
  </si>
  <si>
    <t>1945293</t>
  </si>
  <si>
    <t>A1742CK018CAB</t>
  </si>
  <si>
    <t>assembleren bedieningspaneel spr-hb</t>
  </si>
  <si>
    <t>WIU</t>
  </si>
  <si>
    <t>1971866</t>
  </si>
  <si>
    <t>A1742CK017HBL</t>
  </si>
  <si>
    <t>afstomen headblock's</t>
  </si>
  <si>
    <t>STP</t>
  </si>
  <si>
    <t>1872600</t>
  </si>
  <si>
    <t>A1742CK012HBL</t>
  </si>
  <si>
    <t>HB LZ   hoek 0 ,uitwipbeveiliging van hijskabel krom</t>
  </si>
  <si>
    <t>WAF</t>
  </si>
  <si>
    <t>1869872</t>
  </si>
  <si>
    <t>A1742CK034MNH</t>
  </si>
  <si>
    <t>controller hw zou stroef stuk hebben volgens coach, te vrevangen</t>
  </si>
  <si>
    <t>WKK</t>
  </si>
  <si>
    <t>1929527</t>
  </si>
  <si>
    <t>A1742CK016HVS</t>
  </si>
  <si>
    <t>2 stilstandsverwarmingen (R90)  defect HSP-cellen. ELKS20631_N</t>
  </si>
  <si>
    <t>WOR</t>
  </si>
  <si>
    <t>Werkorder</t>
  </si>
  <si>
    <t>Object</t>
  </si>
  <si>
    <t>Beschrijving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</si>
</sst>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813]d/mm/yyyy"/>
    <numFmt numFmtId="165" formatCode="[$-813]dddd\ d\ mmmm\ yyyy;@"/>
    <numFmt numFmtId="166" formatCode="d/mm/yyyy;@"/>
  </numFmts>
  <fonts count="7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36"/>
      <color theme="1"/>
      <name val="Century"/>
      <family val="1"/>
    </font>
    <font>
      <b/>
      <sz val="22"/>
      <color theme="1"/>
      <name val="Century"/>
      <family val="1"/>
    </font>
    <font>
      <b/>
      <sz val="20"/>
      <color rgb="FF000000"/>
      <name val="Century"/>
      <family val="1"/>
    </font>
    <font>
      <b/>
      <sz val="14"/>
      <color theme="1"/>
      <name val="Century"/>
      <family val="1"/>
    </font>
    <font>
      <b/>
      <sz val="14"/>
      <color rgb="FFFF0000"/>
      <name val="Century"/>
      <family val="1"/>
    </font>
    <font>
      <b/>
      <sz val="14"/>
      <color rgb="FF000000"/>
      <name val="Century"/>
      <family val="1"/>
    </font>
    <font>
      <b/>
      <sz val="24"/>
      <color rgb="FFFF0000"/>
      <name val="Century"/>
      <family val="1"/>
    </font>
    <font>
      <sz val="11"/>
      <color theme="1"/>
      <name val="Century"/>
      <family val="1"/>
    </font>
    <font>
      <b/>
      <sz val="20"/>
      <color theme="1"/>
      <name val="Century"/>
      <family val="1"/>
    </font>
    <font>
      <sz val="20"/>
      <color theme="1"/>
      <name val="Century"/>
      <family val="1"/>
    </font>
    <font>
      <sz val="20"/>
      <color rgb="FF000000"/>
      <name val="Century"/>
      <family val="1"/>
    </font>
    <font>
      <sz val="20"/>
      <name val="Century"/>
      <family val="1"/>
    </font>
    <font>
      <sz val="20"/>
      <color theme="0"/>
      <name val="Century"/>
      <family val="1"/>
    </font>
    <font>
      <b/>
      <sz val="20"/>
      <name val="Century"/>
      <family val="1"/>
    </font>
    <font>
      <sz val="20"/>
      <color rgb="FFFF0000"/>
      <name val="Century"/>
      <family val="1"/>
    </font>
    <font>
      <b/>
      <sz val="11"/>
      <color theme="1"/>
      <name val="Century"/>
      <family val="1"/>
    </font>
    <font>
      <strike/>
      <sz val="20"/>
      <color theme="1"/>
      <name val="Century"/>
      <family val="1"/>
    </font>
    <font>
      <strike/>
      <sz val="20"/>
      <color rgb="FF000000"/>
      <name val="Century"/>
      <family val="1"/>
    </font>
    <font>
      <b/>
      <sz val="20"/>
      <color rgb="FFFF0000"/>
      <name val="Century"/>
      <family val="1"/>
    </font>
    <font>
      <b/>
      <sz val="20"/>
      <color theme="0"/>
      <name val="Century"/>
      <family val="1"/>
    </font>
    <font>
      <sz val="18"/>
      <color theme="1"/>
      <name val="Century"/>
      <family val="1"/>
    </font>
    <font>
      <b/>
      <sz val="18"/>
      <color theme="1"/>
      <name val="Century"/>
      <family val="1"/>
    </font>
    <font>
      <b/>
      <sz val="36"/>
      <color theme="0"/>
      <name val="Century"/>
      <family val="1"/>
    </font>
    <font>
      <sz val="11"/>
      <color rgb="FF000000"/>
      <name val="Century"/>
      <family val="1"/>
    </font>
    <font>
      <b/>
      <sz val="18"/>
      <color rgb="FF000000"/>
      <name val="Century"/>
      <family val="1"/>
    </font>
    <font>
      <sz val="18"/>
      <color rgb="FF000000"/>
      <name val="Century"/>
      <family val="1"/>
    </font>
    <font>
      <sz val="20"/>
      <color rgb="FF242424"/>
      <name val="Century"/>
      <family val="1"/>
    </font>
    <font>
      <sz val="20"/>
      <color rgb="FF00B050"/>
      <name val="Century"/>
      <family val="1"/>
    </font>
    <font>
      <b/>
      <strike/>
      <sz val="20"/>
      <color theme="1"/>
      <name val="Century"/>
      <family val="1"/>
    </font>
    <font>
      <sz val="20"/>
      <color rgb="FFFFFFFF"/>
      <name val="Century"/>
      <family val="1"/>
    </font>
    <font>
      <i/>
      <sz val="11"/>
      <color theme="1"/>
      <name val="Century"/>
      <family val="1"/>
    </font>
    <font>
      <b/>
      <i/>
      <sz val="20"/>
      <color theme="1"/>
      <name val="Century"/>
      <family val="1"/>
    </font>
    <font>
      <i/>
      <sz val="20"/>
      <color theme="1"/>
      <name val="Century"/>
      <family val="1"/>
    </font>
    <font>
      <b/>
      <sz val="24"/>
      <color theme="1"/>
      <name val="Century"/>
      <family val="1"/>
    </font>
    <font>
      <sz val="14"/>
      <color theme="1"/>
      <name val="Century"/>
      <family val="1"/>
    </font>
    <font>
      <sz val="16"/>
      <color theme="1"/>
      <name val="Century"/>
      <family val="1"/>
    </font>
    <font>
      <sz val="11"/>
      <color theme="1"/>
      <name val="Aptos"/>
      <family val="2"/>
      <charset val="1"/>
    </font>
    <font>
      <b/>
      <sz val="20"/>
      <color rgb="FF000000"/>
      <name val="Century"/>
      <family val="1"/>
    </font>
    <font>
      <sz val="20"/>
      <color rgb="FF000000"/>
      <name val="Century"/>
      <family val="1"/>
    </font>
    <font>
      <sz val="20"/>
      <color rgb="FFFF0000"/>
      <name val="Century"/>
      <family val="1"/>
    </font>
    <font>
      <sz val="20"/>
      <color theme="1"/>
      <name val="Century"/>
      <family val="1"/>
    </font>
    <font>
      <b/>
      <sz val="20"/>
      <color theme="1"/>
      <name val="Century"/>
      <family val="1"/>
    </font>
    <font>
      <sz val="8"/>
      <color rgb="FF000000"/>
      <name val="Arial"/>
      <family val="2"/>
    </font>
    <font>
      <sz val="20"/>
      <color rgb="FF000000"/>
      <name val="Arial"/>
      <family val="2"/>
    </font>
    <font>
      <b/>
      <sz val="28"/>
      <color rgb="FFFF0000"/>
      <name val="Century"/>
      <family val="1"/>
    </font>
    <font>
      <b/>
      <sz val="18"/>
      <color rgb="FFFF0000"/>
      <name val="Century"/>
      <family val="1"/>
    </font>
    <font>
      <b/>
      <sz val="20"/>
      <color theme="1"/>
      <name val="Aptos"/>
      <family val="2"/>
      <charset val="1"/>
    </font>
    <font>
      <sz val="20"/>
      <color rgb="FF242424"/>
      <name val="Century"/>
      <family val="1"/>
    </font>
    <font>
      <b/>
      <sz val="20"/>
      <color rgb="FF262626"/>
      <name val="System-Ui"/>
      <charset val="1"/>
    </font>
    <font>
      <sz val="20"/>
      <color rgb="FFFF0000"/>
      <name val="Century"/>
      <family val="1"/>
    </font>
    <font>
      <b/>
      <sz val="20"/>
      <color rgb="FF00B0F0"/>
      <name val="Century"/>
      <family val="1"/>
    </font>
    <font>
      <sz val="20"/>
      <color rgb="FFFF0000"/>
      <name val="Arial"/>
      <family val="2"/>
    </font>
    <font>
      <b/>
      <sz val="20"/>
      <color rgb="FF00B0F0"/>
      <name val="Century"/>
      <family val="1"/>
    </font>
    <font>
      <sz val="20"/>
      <color theme="1"/>
      <name val="Arial"/>
      <family val="2"/>
    </font>
    <font>
      <sz val="20"/>
      <color rgb="FF00B0F0"/>
      <name val="Century"/>
      <family val="1"/>
    </font>
    <font>
      <sz val="20"/>
      <color rgb="FF000000"/>
      <name val="Century"/>
      <family val="1"/>
    </font>
    <font>
      <sz val="20"/>
      <color theme="0"/>
      <name val="Arial"/>
      <family val="2"/>
    </font>
    <font>
      <b/>
      <sz val="36"/>
      <color rgb="FF000000"/>
      <name val="Century"/>
      <family val="1"/>
    </font>
    <font>
      <sz val="11"/>
      <color rgb="FF242424"/>
      <name val="Aptos Narrow"/>
      <family val="2"/>
    </font>
    <font>
      <b/>
      <sz val="20"/>
      <color rgb="FF000000"/>
      <name val="Century"/>
      <family val="1"/>
    </font>
    <font>
      <b/>
      <sz val="20"/>
      <color rgb="FF7030A0"/>
      <name val="Century"/>
      <family val="1"/>
    </font>
    <font>
      <sz val="20"/>
      <color theme="1"/>
      <name val="Aptos"/>
      <family val="2"/>
    </font>
    <font>
      <sz val="20"/>
      <color theme="1"/>
      <name val="Century"/>
      <family val="1"/>
    </font>
    <font>
      <sz val="20"/>
      <color rgb="FF00B0F0"/>
      <name val="Century"/>
      <family val="1"/>
    </font>
    <font>
      <sz val="18"/>
      <color rgb="FF000000"/>
      <name val="Aptos"/>
      <family val="2"/>
    </font>
    <font>
      <sz val="20"/>
      <name val="Century"/>
      <family val="1"/>
    </font>
    <font>
      <sz val="20"/>
      <color rgb="FF0070C0"/>
      <name val="Century"/>
      <family val="1"/>
    </font>
    <font>
      <b/>
      <sz val="36"/>
      <name val="Century"/>
      <family val="1"/>
    </font>
    <font>
      <b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</fills>
  <borders count="30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rgb="FF000000"/>
      </top>
      <bottom style="thin">
        <color rgb="FFD3D3D3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D3D3D3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30">
    <xf numFmtId="0" fontId="0" fillId="0" borderId="0" xfId="0"/>
    <xf numFmtId="0" fontId="2" fillId="4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top"/>
    </xf>
    <xf numFmtId="0" fontId="4" fillId="14" borderId="15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 textRotation="90"/>
    </xf>
    <xf numFmtId="0" fontId="9" fillId="0" borderId="0" xfId="0" applyFont="1"/>
    <xf numFmtId="0" fontId="10" fillId="3" borderId="13" xfId="0" applyFont="1" applyFill="1" applyBorder="1" applyAlignment="1">
      <alignment horizontal="left"/>
    </xf>
    <xf numFmtId="49" fontId="10" fillId="7" borderId="68" xfId="0" applyNumberFormat="1" applyFont="1" applyFill="1" applyBorder="1" applyAlignment="1">
      <alignment horizontal="center" vertical="top"/>
    </xf>
    <xf numFmtId="49" fontId="11" fillId="0" borderId="9" xfId="0" applyNumberFormat="1" applyFont="1" applyBorder="1" applyProtection="1"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0" fillId="7" borderId="60" xfId="0" applyFont="1" applyFill="1" applyBorder="1" applyAlignment="1" applyProtection="1">
      <alignment horizontal="center" vertical="center"/>
      <protection locked="0"/>
    </xf>
    <xf numFmtId="0" fontId="10" fillId="7" borderId="45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center" vertical="center"/>
    </xf>
    <xf numFmtId="0" fontId="4" fillId="7" borderId="5" xfId="1" applyFont="1" applyFill="1" applyBorder="1" applyAlignment="1">
      <alignment horizontal="center" vertical="top" wrapText="1" readingOrder="1"/>
    </xf>
    <xf numFmtId="0" fontId="12" fillId="0" borderId="1" xfId="1" applyFont="1" applyBorder="1" applyAlignment="1" applyProtection="1">
      <alignment horizontal="left" vertical="top" wrapText="1" readingOrder="1"/>
      <protection locked="0"/>
    </xf>
    <xf numFmtId="0" fontId="11" fillId="0" borderId="1" xfId="1" applyFont="1" applyBorder="1" applyAlignment="1" applyProtection="1">
      <alignment vertical="top" wrapText="1" readingOrder="1"/>
      <protection locked="0"/>
    </xf>
    <xf numFmtId="164" fontId="12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20" xfId="0" applyFont="1" applyBorder="1" applyAlignment="1" applyProtection="1">
      <alignment horizontal="center"/>
      <protection locked="0"/>
    </xf>
    <xf numFmtId="0" fontId="10" fillId="7" borderId="48" xfId="0" applyFont="1" applyFill="1" applyBorder="1" applyAlignment="1" applyProtection="1">
      <alignment horizontal="center" vertical="center"/>
      <protection locked="0"/>
    </xf>
    <xf numFmtId="0" fontId="10" fillId="13" borderId="0" xfId="0" applyFont="1" applyFill="1" applyAlignment="1">
      <alignment horizontal="center" vertical="center"/>
    </xf>
    <xf numFmtId="0" fontId="10" fillId="13" borderId="47" xfId="0" applyFont="1" applyFill="1" applyBorder="1" applyAlignment="1">
      <alignment horizontal="center" vertical="center"/>
    </xf>
    <xf numFmtId="0" fontId="4" fillId="7" borderId="5" xfId="1" applyFont="1" applyFill="1" applyBorder="1" applyAlignment="1" applyProtection="1">
      <alignment horizontal="center" vertical="top" wrapText="1" readingOrder="1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5" fillId="7" borderId="5" xfId="1" applyFont="1" applyFill="1" applyBorder="1" applyAlignment="1">
      <alignment horizontal="center" vertical="top" wrapText="1" readingOrder="1"/>
    </xf>
    <xf numFmtId="0" fontId="13" fillId="0" borderId="1" xfId="1" applyFont="1" applyBorder="1" applyAlignment="1" applyProtection="1">
      <alignment horizontal="left" vertical="top" wrapText="1" readingOrder="1"/>
      <protection locked="0"/>
    </xf>
    <xf numFmtId="0" fontId="11" fillId="0" borderId="18" xfId="1" applyFont="1" applyBorder="1" applyAlignment="1" applyProtection="1">
      <alignment vertical="top" wrapText="1" readingOrder="1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4" fillId="7" borderId="6" xfId="1" applyFont="1" applyFill="1" applyBorder="1" applyAlignment="1">
      <alignment horizontal="center" vertical="top"/>
    </xf>
    <xf numFmtId="0" fontId="13" fillId="0" borderId="3" xfId="1" applyFont="1" applyBorder="1" applyAlignment="1" applyProtection="1">
      <alignment vertical="top" wrapText="1" readingOrder="1"/>
      <protection locked="0"/>
    </xf>
    <xf numFmtId="164" fontId="13" fillId="0" borderId="3" xfId="1" applyNumberFormat="1" applyFont="1" applyBorder="1" applyAlignment="1" applyProtection="1">
      <alignment horizontal="center" vertical="top" wrapText="1" readingOrder="1"/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0" fillId="7" borderId="58" xfId="0" applyFont="1" applyFill="1" applyBorder="1" applyAlignment="1" applyProtection="1">
      <alignment horizontal="center" vertical="center"/>
      <protection locked="0"/>
    </xf>
    <xf numFmtId="0" fontId="10" fillId="13" borderId="61" xfId="0" applyFont="1" applyFill="1" applyBorder="1" applyAlignment="1">
      <alignment horizontal="center" vertical="center"/>
    </xf>
    <xf numFmtId="0" fontId="10" fillId="13" borderId="62" xfId="0" applyFont="1" applyFill="1" applyBorder="1" applyAlignment="1">
      <alignment horizontal="center" vertical="center"/>
    </xf>
    <xf numFmtId="0" fontId="4" fillId="11" borderId="24" xfId="1" applyFont="1" applyFill="1" applyBorder="1" applyAlignment="1">
      <alignment horizontal="center" vertical="top" wrapText="1" readingOrder="1"/>
    </xf>
    <xf numFmtId="0" fontId="11" fillId="0" borderId="9" xfId="1" applyFont="1" applyBorder="1" applyAlignment="1" applyProtection="1">
      <alignment horizontal="left" vertical="top" wrapText="1" readingOrder="1"/>
      <protection locked="0"/>
    </xf>
    <xf numFmtId="0" fontId="11" fillId="0" borderId="9" xfId="1" applyFont="1" applyBorder="1" applyAlignment="1" applyProtection="1">
      <alignment vertical="top" wrapText="1" readingOrder="1"/>
      <protection locked="0"/>
    </xf>
    <xf numFmtId="0" fontId="11" fillId="5" borderId="69" xfId="1" applyFont="1" applyFill="1" applyBorder="1" applyAlignment="1" applyProtection="1">
      <alignment vertical="top" wrapText="1" readingOrder="1"/>
      <protection locked="0"/>
    </xf>
    <xf numFmtId="164" fontId="12" fillId="0" borderId="9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10" fillId="11" borderId="59" xfId="0" applyFont="1" applyFill="1" applyBorder="1" applyAlignment="1" applyProtection="1">
      <alignment horizontal="center" vertical="center"/>
      <protection locked="0"/>
    </xf>
    <xf numFmtId="0" fontId="10" fillId="11" borderId="23" xfId="0" applyFont="1" applyFill="1" applyBorder="1" applyAlignment="1">
      <alignment horizontal="center" vertical="center"/>
    </xf>
    <xf numFmtId="0" fontId="10" fillId="11" borderId="63" xfId="0" applyFont="1" applyFill="1" applyBorder="1" applyAlignment="1">
      <alignment horizontal="center" vertical="center"/>
    </xf>
    <xf numFmtId="0" fontId="4" fillId="11" borderId="5" xfId="1" applyFont="1" applyFill="1" applyBorder="1" applyAlignment="1">
      <alignment horizontal="center" vertical="top" wrapText="1" readingOrder="1"/>
    </xf>
    <xf numFmtId="0" fontId="11" fillId="0" borderId="1" xfId="1" applyFont="1" applyBorder="1" applyAlignment="1" applyProtection="1">
      <alignment horizontal="left" vertical="top" wrapText="1" readingOrder="1"/>
      <protection locked="0"/>
    </xf>
    <xf numFmtId="164" fontId="13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0" fillId="11" borderId="48" xfId="0" applyFont="1" applyFill="1" applyBorder="1" applyAlignment="1" applyProtection="1">
      <alignment horizontal="center" vertical="center"/>
      <protection locked="0"/>
    </xf>
    <xf numFmtId="0" fontId="10" fillId="13" borderId="0" xfId="0" applyFont="1" applyFill="1" applyAlignment="1">
      <alignment vertical="center"/>
    </xf>
    <xf numFmtId="0" fontId="10" fillId="13" borderId="47" xfId="0" applyFont="1" applyFill="1" applyBorder="1" applyAlignment="1">
      <alignment vertical="center"/>
    </xf>
    <xf numFmtId="0" fontId="15" fillId="11" borderId="5" xfId="1" applyFont="1" applyFill="1" applyBorder="1" applyAlignment="1" applyProtection="1">
      <alignment horizontal="center" vertical="top" wrapText="1" readingOrder="1"/>
      <protection locked="0"/>
    </xf>
    <xf numFmtId="49" fontId="11" fillId="0" borderId="18" xfId="0" applyNumberFormat="1" applyFont="1" applyBorder="1"/>
    <xf numFmtId="0" fontId="13" fillId="0" borderId="16" xfId="0" applyFont="1" applyBorder="1" applyAlignment="1" applyProtection="1">
      <alignment horizontal="center"/>
      <protection locked="0"/>
    </xf>
    <xf numFmtId="0" fontId="16" fillId="0" borderId="20" xfId="0" applyFont="1" applyBorder="1" applyAlignment="1" applyProtection="1">
      <alignment horizontal="center"/>
      <protection locked="0"/>
    </xf>
    <xf numFmtId="0" fontId="15" fillId="11" borderId="5" xfId="1" applyFont="1" applyFill="1" applyBorder="1" applyAlignment="1">
      <alignment horizontal="center" vertical="top" wrapText="1" readingOrder="1"/>
    </xf>
    <xf numFmtId="0" fontId="11" fillId="0" borderId="18" xfId="1" applyFont="1" applyBorder="1" applyAlignment="1">
      <alignment vertical="top" wrapText="1" readingOrder="1"/>
    </xf>
    <xf numFmtId="0" fontId="12" fillId="0" borderId="1" xfId="1" applyFont="1" applyBorder="1" applyAlignment="1" applyProtection="1">
      <alignment vertical="top" wrapText="1" readingOrder="1"/>
      <protection locked="0"/>
    </xf>
    <xf numFmtId="0" fontId="15" fillId="11" borderId="6" xfId="1" applyFont="1" applyFill="1" applyBorder="1" applyAlignment="1">
      <alignment horizontal="center" vertical="top" wrapText="1" readingOrder="1"/>
    </xf>
    <xf numFmtId="0" fontId="11" fillId="0" borderId="3" xfId="1" applyFont="1" applyBorder="1" applyAlignment="1" applyProtection="1">
      <alignment horizontal="left" vertical="top" wrapText="1" readingOrder="1"/>
      <protection locked="0"/>
    </xf>
    <xf numFmtId="0" fontId="11" fillId="0" borderId="34" xfId="1" applyFont="1" applyBorder="1" applyAlignment="1" applyProtection="1">
      <alignment vertical="top" wrapText="1" readingOrder="1"/>
      <protection locked="0"/>
    </xf>
    <xf numFmtId="0" fontId="11" fillId="0" borderId="34" xfId="1" applyFont="1" applyBorder="1" applyAlignment="1" applyProtection="1">
      <alignment vertical="top" readingOrder="1"/>
      <protection locked="0"/>
    </xf>
    <xf numFmtId="0" fontId="10" fillId="11" borderId="58" xfId="0" applyFont="1" applyFill="1" applyBorder="1" applyAlignment="1" applyProtection="1">
      <alignment horizontal="center" vertical="center"/>
      <protection locked="0"/>
    </xf>
    <xf numFmtId="0" fontId="10" fillId="13" borderId="61" xfId="0" applyFont="1" applyFill="1" applyBorder="1" applyAlignment="1">
      <alignment vertical="center"/>
    </xf>
    <xf numFmtId="0" fontId="10" fillId="13" borderId="62" xfId="0" applyFont="1" applyFill="1" applyBorder="1" applyAlignment="1">
      <alignment vertical="center"/>
    </xf>
    <xf numFmtId="0" fontId="4" fillId="12" borderId="24" xfId="1" applyFont="1" applyFill="1" applyBorder="1" applyAlignment="1">
      <alignment horizontal="center" vertical="top" wrapText="1" readingOrder="1"/>
    </xf>
    <xf numFmtId="0" fontId="10" fillId="12" borderId="59" xfId="0" applyFont="1" applyFill="1" applyBorder="1" applyAlignment="1" applyProtection="1">
      <alignment horizontal="center" vertical="center"/>
      <protection locked="0"/>
    </xf>
    <xf numFmtId="0" fontId="10" fillId="12" borderId="23" xfId="0" applyFont="1" applyFill="1" applyBorder="1" applyAlignment="1">
      <alignment horizontal="center" vertical="center"/>
    </xf>
    <xf numFmtId="0" fontId="10" fillId="12" borderId="63" xfId="0" applyFont="1" applyFill="1" applyBorder="1" applyAlignment="1">
      <alignment horizontal="center" vertical="center"/>
    </xf>
    <xf numFmtId="0" fontId="4" fillId="12" borderId="5" xfId="1" applyFont="1" applyFill="1" applyBorder="1" applyAlignment="1">
      <alignment horizontal="center" vertical="top" wrapText="1" readingOrder="1"/>
    </xf>
    <xf numFmtId="0" fontId="10" fillId="12" borderId="48" xfId="0" applyFont="1" applyFill="1" applyBorder="1" applyAlignment="1" applyProtection="1">
      <alignment horizontal="center" vertical="center"/>
      <protection locked="0"/>
    </xf>
    <xf numFmtId="0" fontId="4" fillId="12" borderId="5" xfId="1" applyFont="1" applyFill="1" applyBorder="1" applyAlignment="1" applyProtection="1">
      <alignment horizontal="center" vertical="top" wrapText="1" readingOrder="1"/>
      <protection locked="0"/>
    </xf>
    <xf numFmtId="0" fontId="11" fillId="0" borderId="16" xfId="0" applyFont="1" applyBorder="1" applyAlignment="1" applyProtection="1">
      <alignment horizontal="center"/>
      <protection locked="0"/>
    </xf>
    <xf numFmtId="0" fontId="11" fillId="0" borderId="36" xfId="1" applyFont="1" applyBorder="1" applyAlignment="1" applyProtection="1">
      <alignment horizontal="left" vertical="top" wrapText="1" readingOrder="1"/>
      <protection locked="0"/>
    </xf>
    <xf numFmtId="0" fontId="11" fillId="0" borderId="16" xfId="1" applyFont="1" applyBorder="1" applyAlignment="1" applyProtection="1">
      <alignment vertical="top" wrapText="1" readingOrder="1"/>
      <protection locked="0"/>
    </xf>
    <xf numFmtId="0" fontId="11" fillId="5" borderId="1" xfId="1" applyFont="1" applyFill="1" applyBorder="1" applyAlignment="1" applyProtection="1">
      <alignment vertical="top" wrapText="1" readingOrder="1"/>
      <protection locked="0"/>
    </xf>
    <xf numFmtId="164" fontId="12" fillId="0" borderId="16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7" xfId="0" applyFont="1" applyBorder="1" applyAlignment="1" applyProtection="1">
      <alignment horizontal="center"/>
      <protection locked="0"/>
    </xf>
    <xf numFmtId="0" fontId="15" fillId="12" borderId="5" xfId="1" applyFont="1" applyFill="1" applyBorder="1" applyAlignment="1">
      <alignment horizontal="center" vertical="top" wrapText="1" readingOrder="1"/>
    </xf>
    <xf numFmtId="0" fontId="13" fillId="0" borderId="16" xfId="1" applyFont="1" applyBorder="1" applyAlignment="1" applyProtection="1">
      <alignment horizontal="left" vertical="top" wrapText="1" readingOrder="1"/>
      <protection locked="0"/>
    </xf>
    <xf numFmtId="0" fontId="13" fillId="0" borderId="16" xfId="1" applyFont="1" applyBorder="1" applyAlignment="1" applyProtection="1">
      <alignment vertical="top" wrapText="1" readingOrder="1"/>
      <protection locked="0"/>
    </xf>
    <xf numFmtId="164" fontId="13" fillId="0" borderId="16" xfId="1" applyNumberFormat="1" applyFont="1" applyBorder="1" applyAlignment="1" applyProtection="1">
      <alignment horizontal="center" vertical="top" wrapText="1" readingOrder="1"/>
      <protection locked="0"/>
    </xf>
    <xf numFmtId="0" fontId="13" fillId="0" borderId="17" xfId="0" applyFont="1" applyBorder="1" applyAlignment="1" applyProtection="1">
      <alignment horizontal="center"/>
      <protection locked="0"/>
    </xf>
    <xf numFmtId="0" fontId="15" fillId="12" borderId="6" xfId="1" applyFont="1" applyFill="1" applyBorder="1" applyAlignment="1">
      <alignment horizontal="center" vertical="top" wrapText="1" readingOrder="1"/>
    </xf>
    <xf numFmtId="0" fontId="13" fillId="0" borderId="3" xfId="1" applyFont="1" applyBorder="1" applyAlignment="1" applyProtection="1">
      <alignment horizontal="left" vertical="top" wrapText="1" readingOrder="1"/>
      <protection locked="0"/>
    </xf>
    <xf numFmtId="0" fontId="10" fillId="12" borderId="49" xfId="0" applyFont="1" applyFill="1" applyBorder="1" applyAlignment="1" applyProtection="1">
      <alignment horizontal="center" vertical="center"/>
      <protection locked="0"/>
    </xf>
    <xf numFmtId="0" fontId="10" fillId="13" borderId="52" xfId="0" applyFont="1" applyFill="1" applyBorder="1" applyAlignment="1">
      <alignment vertical="center"/>
    </xf>
    <xf numFmtId="0" fontId="10" fillId="13" borderId="56" xfId="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9" fontId="11" fillId="0" borderId="12" xfId="0" applyNumberFormat="1" applyFont="1" applyBorder="1" applyAlignment="1" applyProtection="1">
      <alignment vertical="center"/>
      <protection locked="0"/>
    </xf>
    <xf numFmtId="49" fontId="11" fillId="0" borderId="33" xfId="0" applyNumberFormat="1" applyFont="1" applyBorder="1" applyProtection="1">
      <protection locked="0"/>
    </xf>
    <xf numFmtId="0" fontId="12" fillId="0" borderId="69" xfId="1" applyFont="1" applyBorder="1" applyAlignment="1" applyProtection="1">
      <alignment vertical="top" wrapText="1" readingOrder="1"/>
      <protection locked="0"/>
    </xf>
    <xf numFmtId="49" fontId="11" fillId="0" borderId="33" xfId="0" applyNumberFormat="1" applyFont="1" applyBorder="1" applyAlignment="1" applyProtection="1">
      <alignment horizontal="center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0" fillId="7" borderId="64" xfId="0" applyFont="1" applyFill="1" applyBorder="1" applyAlignment="1" applyProtection="1">
      <alignment horizontal="center" vertical="center"/>
      <protection locked="0"/>
    </xf>
    <xf numFmtId="0" fontId="10" fillId="7" borderId="23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49" fontId="10" fillId="7" borderId="76" xfId="0" applyNumberFormat="1" applyFont="1" applyFill="1" applyBorder="1" applyAlignment="1">
      <alignment horizontal="center" vertical="top"/>
    </xf>
    <xf numFmtId="0" fontId="10" fillId="7" borderId="10" xfId="0" applyFont="1" applyFill="1" applyBorder="1" applyAlignment="1" applyProtection="1">
      <alignment horizontal="center" vertical="center"/>
      <protection locked="0"/>
    </xf>
    <xf numFmtId="0" fontId="10" fillId="13" borderId="26" xfId="0" applyFont="1" applyFill="1" applyBorder="1" applyAlignment="1">
      <alignment horizontal="center" vertical="center"/>
    </xf>
    <xf numFmtId="0" fontId="10" fillId="7" borderId="76" xfId="0" applyFont="1" applyFill="1" applyBorder="1" applyAlignment="1" applyProtection="1">
      <alignment horizontal="center" vertical="top"/>
      <protection locked="0"/>
    </xf>
    <xf numFmtId="164" fontId="11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7" xfId="0" applyFont="1" applyBorder="1" applyAlignment="1" applyProtection="1">
      <alignment horizontal="center" vertical="top"/>
      <protection locked="0"/>
    </xf>
    <xf numFmtId="0" fontId="11" fillId="0" borderId="16" xfId="0" applyFont="1" applyBorder="1" applyAlignment="1" applyProtection="1">
      <alignment horizontal="center" vertical="top"/>
      <protection locked="0"/>
    </xf>
    <xf numFmtId="0" fontId="4" fillId="7" borderId="76" xfId="1" applyFont="1" applyFill="1" applyBorder="1" applyAlignment="1">
      <alignment horizontal="center" vertical="top" wrapText="1" readingOrder="1"/>
    </xf>
    <xf numFmtId="0" fontId="12" fillId="0" borderId="35" xfId="1" applyFont="1" applyBorder="1" applyAlignment="1" applyProtection="1">
      <alignment vertical="top" wrapText="1" readingOrder="1"/>
      <protection locked="0"/>
    </xf>
    <xf numFmtId="0" fontId="12" fillId="0" borderId="2" xfId="1" applyFont="1" applyBorder="1" applyAlignment="1" applyProtection="1">
      <alignment vertical="top" wrapText="1" readingOrder="1"/>
      <protection locked="0"/>
    </xf>
    <xf numFmtId="0" fontId="12" fillId="0" borderId="17" xfId="1" applyFont="1" applyBorder="1" applyAlignment="1" applyProtection="1">
      <alignment horizontal="left" vertical="top" wrapText="1" readingOrder="1"/>
      <protection locked="0"/>
    </xf>
    <xf numFmtId="0" fontId="19" fillId="5" borderId="1" xfId="1" applyFont="1" applyFill="1" applyBorder="1" applyAlignment="1" applyProtection="1">
      <alignment vertical="top" wrapText="1" readingOrder="1"/>
      <protection locked="0"/>
    </xf>
    <xf numFmtId="0" fontId="11" fillId="0" borderId="36" xfId="0" applyFont="1" applyBorder="1" applyAlignment="1" applyProtection="1">
      <alignment horizontal="center"/>
      <protection locked="0"/>
    </xf>
    <xf numFmtId="0" fontId="4" fillId="7" borderId="77" xfId="1" applyFont="1" applyFill="1" applyBorder="1" applyAlignment="1">
      <alignment horizontal="center" vertical="top" wrapText="1" readingOrder="1"/>
    </xf>
    <xf numFmtId="0" fontId="12" fillId="0" borderId="4" xfId="1" applyFont="1" applyBorder="1" applyAlignment="1" applyProtection="1">
      <alignment horizontal="left" vertical="top" wrapText="1" readingOrder="1"/>
      <protection locked="0"/>
    </xf>
    <xf numFmtId="0" fontId="19" fillId="0" borderId="3" xfId="1" applyFont="1" applyBorder="1" applyAlignment="1" applyProtection="1">
      <alignment vertical="top" wrapText="1" readingOrder="1"/>
      <protection locked="0"/>
    </xf>
    <xf numFmtId="0" fontId="19" fillId="5" borderId="3" xfId="1" applyFont="1" applyFill="1" applyBorder="1" applyAlignment="1" applyProtection="1">
      <alignment vertical="top" wrapText="1" readingOrder="1"/>
      <protection locked="0"/>
    </xf>
    <xf numFmtId="164" fontId="12" fillId="0" borderId="3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/>
      <protection locked="0"/>
    </xf>
    <xf numFmtId="0" fontId="10" fillId="7" borderId="11" xfId="0" applyFont="1" applyFill="1" applyBorder="1" applyAlignment="1" applyProtection="1">
      <alignment horizontal="center" vertical="center"/>
      <protection locked="0"/>
    </xf>
    <xf numFmtId="0" fontId="10" fillId="13" borderId="65" xfId="0" applyFont="1" applyFill="1" applyBorder="1" applyAlignment="1">
      <alignment horizontal="center" vertical="center"/>
    </xf>
    <xf numFmtId="0" fontId="4" fillId="11" borderId="68" xfId="1" applyFont="1" applyFill="1" applyBorder="1" applyAlignment="1">
      <alignment horizontal="center" vertical="top" wrapText="1" readingOrder="1"/>
    </xf>
    <xf numFmtId="0" fontId="12" fillId="0" borderId="9" xfId="1" applyFont="1" applyBorder="1" applyAlignment="1" applyProtection="1">
      <alignment horizontal="left" vertical="top" wrapText="1" readingOrder="1"/>
      <protection locked="0"/>
    </xf>
    <xf numFmtId="164" fontId="12" fillId="0" borderId="33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78" xfId="0" applyFont="1" applyBorder="1" applyAlignment="1" applyProtection="1">
      <alignment horizontal="center"/>
      <protection locked="0"/>
    </xf>
    <xf numFmtId="0" fontId="11" fillId="0" borderId="57" xfId="0" applyFont="1" applyBorder="1" applyAlignment="1" applyProtection="1">
      <alignment horizontal="center"/>
      <protection locked="0"/>
    </xf>
    <xf numFmtId="0" fontId="11" fillId="0" borderId="79" xfId="0" applyFont="1" applyBorder="1" applyAlignment="1" applyProtection="1">
      <alignment horizontal="center"/>
      <protection locked="0"/>
    </xf>
    <xf numFmtId="0" fontId="10" fillId="11" borderId="64" xfId="0" applyFont="1" applyFill="1" applyBorder="1" applyAlignment="1" applyProtection="1">
      <alignment horizontal="center" vertical="center"/>
      <protection locked="0"/>
    </xf>
    <xf numFmtId="0" fontId="10" fillId="11" borderId="25" xfId="0" applyFont="1" applyFill="1" applyBorder="1" applyAlignment="1">
      <alignment horizontal="center" vertical="center"/>
    </xf>
    <xf numFmtId="0" fontId="4" fillId="11" borderId="76" xfId="1" applyFont="1" applyFill="1" applyBorder="1" applyAlignment="1">
      <alignment horizontal="center" vertical="top" wrapText="1" readingOrder="1"/>
    </xf>
    <xf numFmtId="0" fontId="11" fillId="0" borderId="84" xfId="0" applyFont="1" applyBorder="1" applyAlignment="1" applyProtection="1">
      <alignment horizontal="center"/>
      <protection locked="0"/>
    </xf>
    <xf numFmtId="0" fontId="11" fillId="0" borderId="85" xfId="0" applyFont="1" applyBorder="1" applyAlignment="1" applyProtection="1">
      <alignment horizontal="center"/>
      <protection locked="0"/>
    </xf>
    <xf numFmtId="0" fontId="10" fillId="11" borderId="10" xfId="0" applyFont="1" applyFill="1" applyBorder="1" applyAlignment="1" applyProtection="1">
      <alignment horizontal="center" vertical="center"/>
      <protection locked="0"/>
    </xf>
    <xf numFmtId="0" fontId="10" fillId="13" borderId="26" xfId="0" applyFont="1" applyFill="1" applyBorder="1" applyAlignment="1">
      <alignment vertical="center"/>
    </xf>
    <xf numFmtId="0" fontId="4" fillId="11" borderId="76" xfId="1" applyFont="1" applyFill="1" applyBorder="1" applyAlignment="1" applyProtection="1">
      <alignment horizontal="center" vertical="top" wrapText="1" readingOrder="1"/>
      <protection locked="0"/>
    </xf>
    <xf numFmtId="49" fontId="11" fillId="0" borderId="18" xfId="0" applyNumberFormat="1" applyFont="1" applyBorder="1" applyAlignment="1">
      <alignment horizontal="left"/>
    </xf>
    <xf numFmtId="0" fontId="11" fillId="0" borderId="83" xfId="0" applyFont="1" applyBorder="1" applyAlignment="1" applyProtection="1">
      <alignment horizontal="center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16" xfId="1" applyFont="1" applyBorder="1" applyAlignment="1" applyProtection="1">
      <alignment vertical="top" wrapText="1" readingOrder="1"/>
      <protection locked="0"/>
    </xf>
    <xf numFmtId="0" fontId="20" fillId="11" borderId="76" xfId="1" applyFont="1" applyFill="1" applyBorder="1" applyAlignment="1">
      <alignment horizontal="center" vertical="top" wrapText="1" readingOrder="1"/>
    </xf>
    <xf numFmtId="0" fontId="20" fillId="11" borderId="77" xfId="1" applyFont="1" applyFill="1" applyBorder="1" applyAlignment="1">
      <alignment horizontal="center" vertical="top" wrapText="1" readingOrder="1"/>
    </xf>
    <xf numFmtId="0" fontId="12" fillId="0" borderId="3" xfId="1" applyFont="1" applyBorder="1" applyAlignment="1" applyProtection="1">
      <alignment horizontal="left" vertical="top" wrapText="1" readingOrder="1"/>
      <protection locked="0"/>
    </xf>
    <xf numFmtId="0" fontId="11" fillId="0" borderId="87" xfId="0" applyFont="1" applyBorder="1" applyAlignment="1" applyProtection="1">
      <alignment horizontal="center"/>
      <protection locked="0"/>
    </xf>
    <xf numFmtId="0" fontId="10" fillId="11" borderId="11" xfId="0" applyFont="1" applyFill="1" applyBorder="1" applyAlignment="1" applyProtection="1">
      <alignment horizontal="center" vertical="center"/>
      <protection locked="0"/>
    </xf>
    <xf numFmtId="0" fontId="10" fillId="13" borderId="65" xfId="0" applyFont="1" applyFill="1" applyBorder="1" applyAlignment="1">
      <alignment vertical="center"/>
    </xf>
    <xf numFmtId="0" fontId="10" fillId="6" borderId="10" xfId="0" applyFont="1" applyFill="1" applyBorder="1" applyAlignment="1" applyProtection="1">
      <alignment horizontal="center" vertical="top"/>
      <protection locked="0"/>
    </xf>
    <xf numFmtId="0" fontId="10" fillId="6" borderId="20" xfId="0" applyFont="1" applyFill="1" applyBorder="1" applyAlignment="1" applyProtection="1">
      <alignment horizontal="left"/>
      <protection locked="0"/>
    </xf>
    <xf numFmtId="0" fontId="11" fillId="6" borderId="20" xfId="0" applyFont="1" applyFill="1" applyBorder="1" applyAlignment="1" applyProtection="1">
      <alignment horizontal="center"/>
      <protection locked="0"/>
    </xf>
    <xf numFmtId="0" fontId="11" fillId="6" borderId="1" xfId="0" applyFont="1" applyFill="1" applyBorder="1" applyAlignment="1" applyProtection="1">
      <alignment horizontal="center"/>
      <protection locked="0"/>
    </xf>
    <xf numFmtId="0" fontId="11" fillId="6" borderId="10" xfId="0" applyFont="1" applyFill="1" applyBorder="1" applyAlignment="1" applyProtection="1">
      <alignment horizontal="center" vertical="top"/>
      <protection locked="0"/>
    </xf>
    <xf numFmtId="0" fontId="10" fillId="6" borderId="30" xfId="0" applyFont="1" applyFill="1" applyBorder="1" applyAlignment="1" applyProtection="1">
      <alignment horizontal="center" vertical="top"/>
      <protection locked="0"/>
    </xf>
    <xf numFmtId="0" fontId="11" fillId="7" borderId="10" xfId="0" applyFont="1" applyFill="1" applyBorder="1" applyAlignment="1" applyProtection="1">
      <alignment horizontal="center" vertical="top"/>
      <protection locked="0"/>
    </xf>
    <xf numFmtId="0" fontId="10" fillId="7" borderId="10" xfId="0" applyFont="1" applyFill="1" applyBorder="1" applyAlignment="1" applyProtection="1">
      <alignment horizontal="center" vertical="top"/>
      <protection locked="0"/>
    </xf>
    <xf numFmtId="0" fontId="10" fillId="7" borderId="11" xfId="0" applyFont="1" applyFill="1" applyBorder="1" applyAlignment="1" applyProtection="1">
      <alignment horizontal="center" vertical="top"/>
      <protection locked="0"/>
    </xf>
    <xf numFmtId="0" fontId="5" fillId="0" borderId="0" xfId="0" applyFont="1" applyAlignment="1">
      <alignment horizontal="center" vertical="top"/>
    </xf>
    <xf numFmtId="0" fontId="17" fillId="0" borderId="0" xfId="0" applyFont="1"/>
    <xf numFmtId="49" fontId="11" fillId="0" borderId="9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1" fillId="0" borderId="75" xfId="1" applyFont="1" applyBorder="1" applyAlignment="1" applyProtection="1">
      <alignment vertical="top" wrapText="1" readingOrder="1"/>
      <protection locked="0"/>
    </xf>
    <xf numFmtId="164" fontId="11" fillId="0" borderId="9" xfId="1" applyNumberFormat="1" applyFont="1" applyBorder="1" applyAlignment="1" applyProtection="1">
      <alignment horizontal="center" vertical="top" wrapText="1" readingOrder="1"/>
      <protection locked="0"/>
    </xf>
    <xf numFmtId="0" fontId="10" fillId="0" borderId="16" xfId="0" applyFont="1" applyBorder="1" applyAlignment="1" applyProtection="1">
      <alignment horizontal="center"/>
      <protection locked="0"/>
    </xf>
    <xf numFmtId="0" fontId="11" fillId="0" borderId="1" xfId="1" applyFont="1" applyBorder="1" applyAlignment="1" applyProtection="1">
      <alignment horizontal="center" vertical="top" wrapText="1" readingOrder="1"/>
      <protection locked="0"/>
    </xf>
    <xf numFmtId="0" fontId="10" fillId="12" borderId="64" xfId="0" applyFont="1" applyFill="1" applyBorder="1" applyAlignment="1" applyProtection="1">
      <alignment horizontal="center" vertical="center"/>
      <protection locked="0"/>
    </xf>
    <xf numFmtId="0" fontId="10" fillId="12" borderId="25" xfId="0" applyFont="1" applyFill="1" applyBorder="1" applyAlignment="1">
      <alignment horizontal="center" vertical="center"/>
    </xf>
    <xf numFmtId="0" fontId="10" fillId="12" borderId="10" xfId="0" applyFont="1" applyFill="1" applyBorder="1" applyAlignment="1" applyProtection="1">
      <alignment horizontal="center" vertical="center"/>
      <protection locked="0"/>
    </xf>
    <xf numFmtId="164" fontId="11" fillId="0" borderId="16" xfId="1" applyNumberFormat="1" applyFont="1" applyBorder="1" applyAlignment="1" applyProtection="1">
      <alignment horizontal="center" vertical="top" wrapText="1" readingOrder="1"/>
      <protection locked="0"/>
    </xf>
    <xf numFmtId="0" fontId="10" fillId="12" borderId="119" xfId="0" applyFont="1" applyFill="1" applyBorder="1" applyAlignment="1" applyProtection="1">
      <alignment horizontal="center" vertical="center"/>
      <protection locked="0"/>
    </xf>
    <xf numFmtId="0" fontId="10" fillId="13" borderId="120" xfId="0" applyFont="1" applyFill="1" applyBorder="1" applyAlignment="1">
      <alignment vertical="center"/>
    </xf>
    <xf numFmtId="0" fontId="11" fillId="0" borderId="53" xfId="1" applyFont="1" applyBorder="1" applyAlignment="1">
      <alignment horizontal="left" vertical="center" wrapText="1" readingOrder="1"/>
    </xf>
    <xf numFmtId="0" fontId="11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1" fillId="0" borderId="54" xfId="0" applyFont="1" applyBorder="1" applyAlignment="1" applyProtection="1">
      <alignment horizontal="center"/>
      <protection locked="0"/>
    </xf>
    <xf numFmtId="0" fontId="11" fillId="0" borderId="18" xfId="1" applyFont="1" applyBorder="1" applyAlignment="1" applyProtection="1">
      <alignment horizontal="left" vertical="top" wrapText="1" readingOrder="1"/>
      <protection locked="0"/>
    </xf>
    <xf numFmtId="49" fontId="11" fillId="0" borderId="1" xfId="0" applyNumberFormat="1" applyFont="1" applyBorder="1" applyAlignment="1" applyProtection="1">
      <alignment horizontal="center"/>
      <protection locked="0"/>
    </xf>
    <xf numFmtId="0" fontId="10" fillId="0" borderId="84" xfId="0" applyFont="1" applyBorder="1" applyAlignment="1" applyProtection="1">
      <alignment horizontal="center"/>
      <protection locked="0"/>
    </xf>
    <xf numFmtId="0" fontId="11" fillId="0" borderId="17" xfId="1" applyFont="1" applyBorder="1" applyAlignment="1" applyProtection="1">
      <alignment horizontal="left" vertical="top" wrapText="1" readingOrder="1"/>
      <protection locked="0"/>
    </xf>
    <xf numFmtId="0" fontId="18" fillId="0" borderId="16" xfId="1" applyFont="1" applyBorder="1" applyAlignment="1" applyProtection="1">
      <alignment vertical="top" wrapText="1" readingOrder="1"/>
      <protection locked="0"/>
    </xf>
    <xf numFmtId="0" fontId="18" fillId="0" borderId="1" xfId="1" applyFont="1" applyBorder="1" applyAlignment="1" applyProtection="1">
      <alignment vertical="top" wrapText="1" readingOrder="1"/>
      <protection locked="0"/>
    </xf>
    <xf numFmtId="0" fontId="10" fillId="0" borderId="36" xfId="0" applyFont="1" applyBorder="1" applyAlignment="1" applyProtection="1">
      <alignment horizontal="center"/>
      <protection locked="0"/>
    </xf>
    <xf numFmtId="0" fontId="11" fillId="0" borderId="4" xfId="1" applyFont="1" applyBorder="1" applyAlignment="1" applyProtection="1">
      <alignment horizontal="left" vertical="top" wrapText="1" readingOrder="1"/>
      <protection locked="0"/>
    </xf>
    <xf numFmtId="0" fontId="18" fillId="0" borderId="3" xfId="1" applyFont="1" applyBorder="1" applyAlignment="1" applyProtection="1">
      <alignment vertical="top" wrapText="1" readingOrder="1"/>
      <protection locked="0"/>
    </xf>
    <xf numFmtId="164" fontId="11" fillId="0" borderId="3" xfId="1" applyNumberFormat="1" applyFont="1" applyBorder="1" applyAlignment="1" applyProtection="1">
      <alignment horizontal="center" vertical="top" wrapText="1" readingOrder="1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1" fillId="0" borderId="1" xfId="1" applyFont="1" applyBorder="1" applyAlignment="1">
      <alignment horizontal="left" vertical="center" wrapText="1" readingOrder="1"/>
    </xf>
    <xf numFmtId="0" fontId="11" fillId="0" borderId="20" xfId="1" applyFont="1" applyBorder="1" applyAlignment="1">
      <alignment horizontal="left" vertical="center" wrapText="1" readingOrder="1"/>
    </xf>
    <xf numFmtId="164" fontId="22" fillId="0" borderId="35" xfId="1" applyNumberFormat="1" applyFont="1" applyBorder="1" applyAlignment="1">
      <alignment horizontal="center" vertical="center" wrapText="1" readingOrder="1"/>
    </xf>
    <xf numFmtId="0" fontId="22" fillId="0" borderId="35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49" fontId="11" fillId="0" borderId="19" xfId="0" applyNumberFormat="1" applyFont="1" applyBorder="1" applyAlignment="1" applyProtection="1">
      <alignment vertical="center"/>
      <protection locked="0"/>
    </xf>
    <xf numFmtId="49" fontId="11" fillId="0" borderId="1" xfId="0" applyNumberFormat="1" applyFont="1" applyBorder="1" applyProtection="1">
      <protection locked="0"/>
    </xf>
    <xf numFmtId="0" fontId="13" fillId="0" borderId="1" xfId="1" applyFont="1" applyBorder="1" applyAlignment="1" applyProtection="1">
      <alignment vertical="top" wrapText="1" readingOrder="1"/>
      <protection locked="0"/>
    </xf>
    <xf numFmtId="0" fontId="10" fillId="0" borderId="35" xfId="0" applyFont="1" applyBorder="1" applyAlignment="1" applyProtection="1">
      <alignment horizontal="center"/>
      <protection locked="0"/>
    </xf>
    <xf numFmtId="0" fontId="10" fillId="0" borderId="87" xfId="0" applyFont="1" applyBorder="1" applyAlignment="1" applyProtection="1">
      <alignment horizontal="center"/>
      <protection locked="0"/>
    </xf>
    <xf numFmtId="0" fontId="10" fillId="6" borderId="20" xfId="0" applyFont="1" applyFill="1" applyBorder="1" applyAlignment="1" applyProtection="1">
      <alignment horizontal="center"/>
      <protection locked="0"/>
    </xf>
    <xf numFmtId="0" fontId="4" fillId="14" borderId="33" xfId="0" applyFont="1" applyFill="1" applyBorder="1" applyAlignment="1">
      <alignment horizontal="center" vertical="top" wrapText="1"/>
    </xf>
    <xf numFmtId="0" fontId="5" fillId="2" borderId="33" xfId="0" applyFont="1" applyFill="1" applyBorder="1" applyAlignment="1">
      <alignment horizontal="center" vertical="top"/>
    </xf>
    <xf numFmtId="0" fontId="5" fillId="2" borderId="33" xfId="0" applyFont="1" applyFill="1" applyBorder="1" applyAlignment="1">
      <alignment horizontal="center" vertical="top" wrapText="1"/>
    </xf>
    <xf numFmtId="49" fontId="10" fillId="7" borderId="166" xfId="0" applyNumberFormat="1" applyFont="1" applyFill="1" applyBorder="1" applyAlignment="1">
      <alignment horizontal="center" vertical="top"/>
    </xf>
    <xf numFmtId="0" fontId="11" fillId="0" borderId="69" xfId="1" applyFont="1" applyBorder="1" applyAlignment="1" applyProtection="1">
      <alignment vertical="top" wrapText="1" readingOrder="1"/>
      <protection locked="0"/>
    </xf>
    <xf numFmtId="0" fontId="11" fillId="7" borderId="23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4" fillId="7" borderId="42" xfId="1" applyFont="1" applyFill="1" applyBorder="1" applyAlignment="1">
      <alignment horizontal="center" vertical="top" wrapText="1" readingOrder="1"/>
    </xf>
    <xf numFmtId="0" fontId="10" fillId="0" borderId="2" xfId="0" applyFont="1" applyBorder="1" applyAlignment="1" applyProtection="1">
      <alignment horizontal="center"/>
      <protection locked="0"/>
    </xf>
    <xf numFmtId="0" fontId="11" fillId="13" borderId="0" xfId="0" applyFont="1" applyFill="1" applyAlignment="1">
      <alignment horizontal="center" vertical="center"/>
    </xf>
    <xf numFmtId="0" fontId="11" fillId="13" borderId="26" xfId="0" applyFont="1" applyFill="1" applyBorder="1" applyAlignment="1">
      <alignment horizontal="center" vertical="center"/>
    </xf>
    <xf numFmtId="0" fontId="4" fillId="7" borderId="42" xfId="1" applyFont="1" applyFill="1" applyBorder="1" applyAlignment="1" applyProtection="1">
      <alignment horizontal="center" vertical="top" wrapText="1" readingOrder="1"/>
      <protection locked="0"/>
    </xf>
    <xf numFmtId="0" fontId="4" fillId="11" borderId="164" xfId="1" applyFont="1" applyFill="1" applyBorder="1" applyAlignment="1">
      <alignment horizontal="center" vertical="top" wrapText="1" readingOrder="1"/>
    </xf>
    <xf numFmtId="0" fontId="4" fillId="11" borderId="42" xfId="1" applyFont="1" applyFill="1" applyBorder="1" applyAlignment="1">
      <alignment horizontal="center" vertical="top" wrapText="1" readingOrder="1"/>
    </xf>
    <xf numFmtId="0" fontId="15" fillId="11" borderId="42" xfId="1" applyFont="1" applyFill="1" applyBorder="1" applyAlignment="1" applyProtection="1">
      <alignment horizontal="center" vertical="top" wrapText="1" readingOrder="1"/>
      <protection locked="0"/>
    </xf>
    <xf numFmtId="0" fontId="12" fillId="0" borderId="35" xfId="0" applyFont="1" applyBorder="1"/>
    <xf numFmtId="0" fontId="12" fillId="0" borderId="1" xfId="0" applyFont="1" applyBorder="1" applyAlignment="1">
      <alignment vertical="top" wrapText="1" readingOrder="1"/>
    </xf>
    <xf numFmtId="0" fontId="4" fillId="12" borderId="164" xfId="1" applyFont="1" applyFill="1" applyBorder="1" applyAlignment="1">
      <alignment horizontal="center" vertical="top" wrapText="1" readingOrder="1"/>
    </xf>
    <xf numFmtId="0" fontId="4" fillId="12" borderId="42" xfId="1" applyFont="1" applyFill="1" applyBorder="1" applyAlignment="1">
      <alignment horizontal="center" vertical="top" wrapText="1" readingOrder="1"/>
    </xf>
    <xf numFmtId="0" fontId="4" fillId="12" borderId="42" xfId="1" applyFont="1" applyFill="1" applyBorder="1" applyAlignment="1" applyProtection="1">
      <alignment horizontal="center" vertical="top" wrapText="1" readingOrder="1"/>
      <protection locked="0"/>
    </xf>
    <xf numFmtId="0" fontId="11" fillId="0" borderId="20" xfId="1" applyFont="1" applyBorder="1" applyAlignment="1" applyProtection="1">
      <alignment horizontal="left" vertical="top" wrapText="1" readingOrder="1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11" fillId="0" borderId="98" xfId="1" applyFont="1" applyBorder="1" applyAlignment="1" applyProtection="1">
      <alignment horizontal="left" vertical="center" wrapText="1" readingOrder="1"/>
      <protection locked="0"/>
    </xf>
    <xf numFmtId="0" fontId="11" fillId="0" borderId="1" xfId="1" applyFont="1" applyBorder="1" applyAlignment="1" applyProtection="1">
      <alignment vertical="center" wrapText="1" readingOrder="1"/>
      <protection locked="0"/>
    </xf>
    <xf numFmtId="164" fontId="11" fillId="0" borderId="1" xfId="1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16" xfId="1" applyFont="1" applyBorder="1" applyAlignment="1" applyProtection="1">
      <alignment horizontal="left" vertical="top" wrapText="1" readingOrder="1"/>
      <protection locked="0"/>
    </xf>
    <xf numFmtId="0" fontId="10" fillId="12" borderId="1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9" fontId="10" fillId="7" borderId="128" xfId="0" applyNumberFormat="1" applyFont="1" applyFill="1" applyBorder="1" applyAlignment="1">
      <alignment horizontal="center" vertical="top"/>
    </xf>
    <xf numFmtId="49" fontId="11" fillId="0" borderId="8" xfId="0" applyNumberFormat="1" applyFont="1" applyBorder="1" applyProtection="1">
      <protection locked="0"/>
    </xf>
    <xf numFmtId="0" fontId="11" fillId="0" borderId="184" xfId="1" applyFont="1" applyBorder="1" applyAlignment="1" applyProtection="1">
      <alignment vertical="top" wrapText="1" readingOrder="1"/>
      <protection locked="0"/>
    </xf>
    <xf numFmtId="49" fontId="11" fillId="0" borderId="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7" borderId="128" xfId="0" applyFont="1" applyFill="1" applyBorder="1" applyAlignment="1" applyProtection="1">
      <alignment horizontal="center" vertical="top"/>
      <protection locked="0"/>
    </xf>
    <xf numFmtId="0" fontId="11" fillId="0" borderId="2" xfId="1" applyFont="1" applyBorder="1" applyAlignment="1" applyProtection="1">
      <alignment horizontal="left" vertical="center" wrapText="1" readingOrder="1"/>
      <protection locked="0"/>
    </xf>
    <xf numFmtId="0" fontId="10" fillId="0" borderId="16" xfId="0" applyFont="1" applyBorder="1" applyAlignment="1" applyProtection="1">
      <alignment horizontal="center" vertical="top"/>
      <protection locked="0"/>
    </xf>
    <xf numFmtId="0" fontId="4" fillId="7" borderId="128" xfId="1" applyFont="1" applyFill="1" applyBorder="1" applyAlignment="1">
      <alignment horizontal="center" vertical="top" wrapText="1" readingOrder="1"/>
    </xf>
    <xf numFmtId="0" fontId="4" fillId="11" borderId="166" xfId="1" applyFont="1" applyFill="1" applyBorder="1" applyAlignment="1">
      <alignment horizontal="center" vertical="top" wrapText="1" readingOrder="1"/>
    </xf>
    <xf numFmtId="0" fontId="18" fillId="0" borderId="33" xfId="1" applyFont="1" applyBorder="1" applyAlignment="1" applyProtection="1">
      <alignment vertical="top" wrapText="1" readingOrder="1"/>
      <protection locked="0"/>
    </xf>
    <xf numFmtId="164" fontId="11" fillId="0" borderId="33" xfId="1" applyNumberFormat="1" applyFont="1" applyBorder="1" applyAlignment="1" applyProtection="1">
      <alignment horizontal="center" vertical="top" wrapText="1" readingOrder="1"/>
      <protection locked="0"/>
    </xf>
    <xf numFmtId="0" fontId="4" fillId="11" borderId="128" xfId="1" applyFont="1" applyFill="1" applyBorder="1" applyAlignment="1">
      <alignment horizontal="center" vertical="top" wrapText="1" readingOrder="1"/>
    </xf>
    <xf numFmtId="0" fontId="10" fillId="11" borderId="118" xfId="0" applyFont="1" applyFill="1" applyBorder="1" applyAlignment="1" applyProtection="1">
      <alignment horizontal="center" vertical="center"/>
      <protection locked="0"/>
    </xf>
    <xf numFmtId="0" fontId="4" fillId="11" borderId="128" xfId="1" applyFont="1" applyFill="1" applyBorder="1" applyAlignment="1" applyProtection="1">
      <alignment horizontal="center" vertical="top" wrapText="1" readingOrder="1"/>
      <protection locked="0"/>
    </xf>
    <xf numFmtId="0" fontId="11" fillId="0" borderId="3" xfId="1" applyFont="1" applyBorder="1" applyAlignment="1" applyProtection="1">
      <alignment vertical="top" wrapText="1" readingOrder="1"/>
      <protection locked="0"/>
    </xf>
    <xf numFmtId="49" fontId="11" fillId="0" borderId="18" xfId="0" applyNumberFormat="1" applyFont="1" applyBorder="1" applyProtection="1">
      <protection locked="0"/>
    </xf>
    <xf numFmtId="164" fontId="11" fillId="0" borderId="18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9" xfId="0" applyFont="1" applyBorder="1" applyAlignment="1" applyProtection="1">
      <alignment horizontal="center"/>
      <protection locked="0"/>
    </xf>
    <xf numFmtId="0" fontId="11" fillId="0" borderId="18" xfId="0" applyFont="1" applyBorder="1" applyAlignment="1" applyProtection="1">
      <alignment horizontal="center"/>
      <protection locked="0"/>
    </xf>
    <xf numFmtId="0" fontId="11" fillId="0" borderId="40" xfId="1" applyFont="1" applyBorder="1" applyAlignment="1" applyProtection="1">
      <alignment horizontal="left" vertical="top" wrapText="1" readingOrder="1"/>
      <protection locked="0"/>
    </xf>
    <xf numFmtId="0" fontId="18" fillId="0" borderId="40" xfId="1" applyFont="1" applyBorder="1" applyAlignment="1" applyProtection="1">
      <alignment vertical="top" wrapText="1" readingOrder="1"/>
      <protection locked="0"/>
    </xf>
    <xf numFmtId="164" fontId="11" fillId="0" borderId="40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44" xfId="0" applyFont="1" applyBorder="1" applyAlignment="1" applyProtection="1">
      <alignment horizontal="center"/>
      <protection locked="0"/>
    </xf>
    <xf numFmtId="0" fontId="11" fillId="0" borderId="40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11" fillId="0" borderId="131" xfId="0" applyFont="1" applyBorder="1" applyAlignment="1" applyProtection="1">
      <alignment horizontal="center"/>
      <protection locked="0"/>
    </xf>
    <xf numFmtId="0" fontId="10" fillId="0" borderId="131" xfId="0" applyFont="1" applyBorder="1" applyAlignment="1" applyProtection="1">
      <alignment horizontal="center"/>
      <protection locked="0"/>
    </xf>
    <xf numFmtId="0" fontId="10" fillId="2" borderId="143" xfId="0" applyFont="1" applyFill="1" applyBorder="1" applyAlignment="1">
      <alignment horizontal="center" vertical="top"/>
    </xf>
    <xf numFmtId="0" fontId="5" fillId="2" borderId="143" xfId="0" applyFont="1" applyFill="1" applyBorder="1" applyAlignment="1">
      <alignment horizontal="center" vertical="top"/>
    </xf>
    <xf numFmtId="0" fontId="5" fillId="2" borderId="143" xfId="0" applyFont="1" applyFill="1" applyBorder="1" applyAlignment="1">
      <alignment horizontal="center" vertical="top" wrapText="1"/>
    </xf>
    <xf numFmtId="0" fontId="10" fillId="7" borderId="121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1" fillId="0" borderId="19" xfId="1" applyFont="1" applyBorder="1" applyAlignment="1" applyProtection="1">
      <alignment vertical="top" wrapText="1" readingOrder="1"/>
      <protection locked="0"/>
    </xf>
    <xf numFmtId="0" fontId="11" fillId="0" borderId="0" xfId="0" applyFont="1"/>
    <xf numFmtId="0" fontId="10" fillId="0" borderId="1" xfId="1" applyFont="1" applyBorder="1" applyAlignment="1" applyProtection="1">
      <alignment vertical="top" wrapText="1" readingOrder="1"/>
      <protection locked="0"/>
    </xf>
    <xf numFmtId="0" fontId="11" fillId="0" borderId="1" xfId="0" applyFont="1" applyBorder="1" applyAlignment="1">
      <alignment wrapText="1" readingOrder="1"/>
    </xf>
    <xf numFmtId="0" fontId="16" fillId="0" borderId="1" xfId="1" applyFont="1" applyBorder="1" applyAlignment="1" applyProtection="1">
      <alignment vertical="top" wrapText="1" readingOrder="1"/>
      <protection locked="0"/>
    </xf>
    <xf numFmtId="0" fontId="12" fillId="0" borderId="18" xfId="1" applyFont="1" applyBorder="1" applyAlignment="1" applyProtection="1">
      <alignment horizontal="left" vertical="top" wrapText="1" readingOrder="1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16" xfId="1" applyFont="1" applyBorder="1" applyAlignment="1" applyProtection="1">
      <alignment horizontal="left" vertical="top" wrapText="1" readingOrder="1"/>
      <protection locked="0"/>
    </xf>
    <xf numFmtId="0" fontId="12" fillId="0" borderId="16" xfId="0" applyFont="1" applyBorder="1" applyAlignment="1" applyProtection="1">
      <alignment horizontal="center"/>
      <protection locked="0"/>
    </xf>
    <xf numFmtId="0" fontId="12" fillId="0" borderId="107" xfId="0" applyFont="1" applyBorder="1" applyAlignment="1" applyProtection="1">
      <alignment horizontal="center"/>
      <protection locked="0"/>
    </xf>
    <xf numFmtId="0" fontId="11" fillId="0" borderId="135" xfId="0" applyFont="1" applyBorder="1" applyAlignment="1" applyProtection="1">
      <alignment horizontal="center"/>
      <protection locked="0"/>
    </xf>
    <xf numFmtId="0" fontId="4" fillId="11" borderId="122" xfId="1" applyFont="1" applyFill="1" applyBorder="1" applyAlignment="1">
      <alignment horizontal="center" vertical="top" wrapText="1" readingOrder="1"/>
    </xf>
    <xf numFmtId="0" fontId="11" fillId="0" borderId="123" xfId="1" applyFont="1" applyBorder="1" applyAlignment="1" applyProtection="1">
      <alignment horizontal="left" vertical="top" wrapText="1" readingOrder="1"/>
      <protection locked="0"/>
    </xf>
    <xf numFmtId="0" fontId="18" fillId="0" borderId="123" xfId="1" applyFont="1" applyBorder="1" applyAlignment="1" applyProtection="1">
      <alignment vertical="top" wrapText="1" readingOrder="1"/>
      <protection locked="0"/>
    </xf>
    <xf numFmtId="164" fontId="11" fillId="0" borderId="123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24" xfId="0" applyFont="1" applyBorder="1" applyAlignment="1" applyProtection="1">
      <alignment horizontal="center"/>
      <protection locked="0"/>
    </xf>
    <xf numFmtId="0" fontId="11" fillId="0" borderId="123" xfId="0" applyFont="1" applyBorder="1" applyAlignment="1" applyProtection="1">
      <alignment horizontal="center"/>
      <protection locked="0"/>
    </xf>
    <xf numFmtId="0" fontId="11" fillId="0" borderId="125" xfId="0" applyFont="1" applyBorder="1" applyAlignment="1" applyProtection="1">
      <alignment horizontal="center"/>
      <protection locked="0"/>
    </xf>
    <xf numFmtId="0" fontId="11" fillId="0" borderId="126" xfId="0" applyFont="1" applyBorder="1" applyAlignment="1" applyProtection="1">
      <alignment horizontal="center"/>
      <protection locked="0"/>
    </xf>
    <xf numFmtId="0" fontId="20" fillId="11" borderId="130" xfId="1" applyFont="1" applyFill="1" applyBorder="1" applyAlignment="1">
      <alignment horizontal="center" vertical="top" wrapText="1" readingOrder="1"/>
    </xf>
    <xf numFmtId="0" fontId="11" fillId="0" borderId="152" xfId="0" applyFont="1" applyBorder="1" applyAlignment="1" applyProtection="1">
      <alignment horizontal="center"/>
      <protection locked="0"/>
    </xf>
    <xf numFmtId="0" fontId="10" fillId="6" borderId="2" xfId="0" applyFont="1" applyFill="1" applyBorder="1" applyAlignment="1" applyProtection="1">
      <alignment horizontal="left"/>
      <protection locked="0"/>
    </xf>
    <xf numFmtId="0" fontId="10" fillId="6" borderId="21" xfId="0" applyFont="1" applyFill="1" applyBorder="1" applyAlignment="1" applyProtection="1">
      <alignment horizontal="left"/>
      <protection locked="0"/>
    </xf>
    <xf numFmtId="0" fontId="11" fillId="6" borderId="21" xfId="0" applyFont="1" applyFill="1" applyBorder="1" applyAlignment="1" applyProtection="1">
      <alignment horizontal="center"/>
      <protection locked="0"/>
    </xf>
    <xf numFmtId="0" fontId="11" fillId="6" borderId="2" xfId="0" applyFont="1" applyFill="1" applyBorder="1" applyAlignment="1" applyProtection="1">
      <alignment horizontal="center"/>
      <protection locked="0"/>
    </xf>
    <xf numFmtId="0" fontId="10" fillId="6" borderId="21" xfId="0" applyFont="1" applyFill="1" applyBorder="1" applyAlignment="1" applyProtection="1">
      <alignment horizontal="center"/>
      <protection locked="0"/>
    </xf>
    <xf numFmtId="0" fontId="10" fillId="6" borderId="2" xfId="0" applyFont="1" applyFill="1" applyBorder="1" applyAlignment="1" applyProtection="1">
      <alignment horizontal="center"/>
      <protection locked="0"/>
    </xf>
    <xf numFmtId="0" fontId="11" fillId="6" borderId="2" xfId="0" applyFont="1" applyFill="1" applyBorder="1" applyAlignment="1" applyProtection="1">
      <alignment horizontal="left"/>
      <protection locked="0"/>
    </xf>
    <xf numFmtId="0" fontId="2" fillId="4" borderId="66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left"/>
    </xf>
    <xf numFmtId="0" fontId="10" fillId="3" borderId="31" xfId="0" applyFont="1" applyFill="1" applyBorder="1" applyAlignment="1">
      <alignment horizontal="left"/>
    </xf>
    <xf numFmtId="0" fontId="16" fillId="0" borderId="1" xfId="1" applyFont="1" applyBorder="1" applyAlignment="1" applyProtection="1">
      <alignment horizontal="left" vertical="top" wrapText="1" readingOrder="1"/>
      <protection locked="0"/>
    </xf>
    <xf numFmtId="164" fontId="16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07" xfId="1" applyFont="1" applyBorder="1" applyAlignment="1" applyProtection="1">
      <alignment vertical="top" wrapText="1" readingOrder="1"/>
      <protection locked="0"/>
    </xf>
    <xf numFmtId="0" fontId="11" fillId="0" borderId="20" xfId="1" applyFont="1" applyBorder="1" applyAlignment="1" applyProtection="1">
      <alignment vertical="center" wrapText="1" readingOrder="1"/>
      <protection locked="0"/>
    </xf>
    <xf numFmtId="164" fontId="11" fillId="0" borderId="35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95" xfId="0" applyFont="1" applyBorder="1" applyAlignment="1" applyProtection="1">
      <alignment horizontal="center"/>
      <protection locked="0"/>
    </xf>
    <xf numFmtId="0" fontId="11" fillId="0" borderId="114" xfId="0" applyFont="1" applyBorder="1" applyAlignment="1" applyProtection="1">
      <alignment horizontal="center"/>
      <protection locked="0"/>
    </xf>
    <xf numFmtId="0" fontId="18" fillId="0" borderId="8" xfId="1" applyFont="1" applyBorder="1" applyAlignment="1" applyProtection="1">
      <alignment vertical="top" wrapText="1" readingOrder="1"/>
      <protection locked="0"/>
    </xf>
    <xf numFmtId="164" fontId="11" fillId="0" borderId="8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11" fillId="0" borderId="51" xfId="0" applyFont="1" applyBorder="1" applyAlignment="1" applyProtection="1">
      <alignment horizontal="center"/>
      <protection locked="0"/>
    </xf>
    <xf numFmtId="0" fontId="11" fillId="0" borderId="98" xfId="0" applyFont="1" applyBorder="1" applyAlignment="1" applyProtection="1">
      <alignment horizontal="center"/>
      <protection locked="0"/>
    </xf>
    <xf numFmtId="0" fontId="11" fillId="0" borderId="99" xfId="0" applyFont="1" applyBorder="1" applyAlignment="1" applyProtection="1">
      <alignment horizontal="center"/>
      <protection locked="0"/>
    </xf>
    <xf numFmtId="49" fontId="11" fillId="0" borderId="35" xfId="0" applyNumberFormat="1" applyFont="1" applyBorder="1" applyAlignment="1" applyProtection="1">
      <alignment vertical="center"/>
      <protection locked="0"/>
    </xf>
    <xf numFmtId="49" fontId="11" fillId="0" borderId="17" xfId="0" applyNumberFormat="1" applyFont="1" applyBorder="1" applyProtection="1">
      <protection locked="0"/>
    </xf>
    <xf numFmtId="0" fontId="11" fillId="0" borderId="16" xfId="1" applyFont="1" applyBorder="1" applyAlignment="1" applyProtection="1">
      <alignment vertical="center" wrapText="1" readingOrder="1"/>
      <protection locked="0"/>
    </xf>
    <xf numFmtId="0" fontId="11" fillId="0" borderId="138" xfId="0" applyFont="1" applyBorder="1" applyAlignment="1" applyProtection="1">
      <alignment horizontal="center"/>
      <protection locked="0"/>
    </xf>
    <xf numFmtId="0" fontId="11" fillId="0" borderId="107" xfId="0" applyFont="1" applyBorder="1" applyAlignment="1" applyProtection="1">
      <alignment horizontal="center"/>
      <protection locked="0"/>
    </xf>
    <xf numFmtId="0" fontId="11" fillId="0" borderId="35" xfId="1" applyFont="1" applyBorder="1" applyAlignment="1" applyProtection="1">
      <alignment vertical="top" wrapText="1" readingOrder="1"/>
      <protection locked="0"/>
    </xf>
    <xf numFmtId="0" fontId="11" fillId="0" borderId="34" xfId="1" applyFont="1" applyBorder="1" applyAlignment="1" applyProtection="1">
      <alignment horizontal="left" vertical="top" wrapText="1" readingOrder="1"/>
      <protection locked="0"/>
    </xf>
    <xf numFmtId="164" fontId="11" fillId="0" borderId="34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39" xfId="0" applyFont="1" applyBorder="1" applyAlignment="1" applyProtection="1">
      <alignment horizontal="center"/>
      <protection locked="0"/>
    </xf>
    <xf numFmtId="0" fontId="11" fillId="0" borderId="34" xfId="0" applyFont="1" applyBorder="1" applyAlignment="1" applyProtection="1">
      <alignment horizontal="center"/>
      <protection locked="0"/>
    </xf>
    <xf numFmtId="0" fontId="11" fillId="0" borderId="140" xfId="0" applyFont="1" applyBorder="1" applyAlignment="1" applyProtection="1">
      <alignment horizontal="center"/>
      <protection locked="0"/>
    </xf>
    <xf numFmtId="0" fontId="10" fillId="6" borderId="20" xfId="0" applyFont="1" applyFill="1" applyBorder="1" applyProtection="1">
      <protection locked="0"/>
    </xf>
    <xf numFmtId="0" fontId="10" fillId="6" borderId="2" xfId="0" applyFont="1" applyFill="1" applyBorder="1" applyProtection="1">
      <protection locked="0"/>
    </xf>
    <xf numFmtId="0" fontId="7" fillId="14" borderId="15" xfId="0" applyFont="1" applyFill="1" applyBorder="1" applyAlignment="1">
      <alignment horizontal="left" vertical="top"/>
    </xf>
    <xf numFmtId="0" fontId="7" fillId="14" borderId="15" xfId="0" applyFont="1" applyFill="1" applyBorder="1" applyAlignment="1">
      <alignment horizontal="center" vertical="top"/>
    </xf>
    <xf numFmtId="0" fontId="7" fillId="14" borderId="15" xfId="0" applyFont="1" applyFill="1" applyBorder="1" applyAlignment="1">
      <alignment horizontal="center" vertical="top" wrapText="1"/>
    </xf>
    <xf numFmtId="0" fontId="25" fillId="0" borderId="0" xfId="0" applyFont="1"/>
    <xf numFmtId="0" fontId="4" fillId="16" borderId="5" xfId="0" applyFont="1" applyFill="1" applyBorder="1" applyAlignment="1">
      <alignment horizontal="center" vertical="center" wrapText="1" readingOrder="1"/>
    </xf>
    <xf numFmtId="0" fontId="11" fillId="0" borderId="9" xfId="0" applyFont="1" applyBorder="1" applyAlignment="1">
      <alignment horizontal="left"/>
    </xf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16" borderId="64" xfId="0" applyFont="1" applyFill="1" applyBorder="1" applyAlignment="1">
      <alignment horizontal="center" vertical="center"/>
    </xf>
    <xf numFmtId="0" fontId="4" fillId="16" borderId="23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left"/>
    </xf>
    <xf numFmtId="0" fontId="11" fillId="0" borderId="18" xfId="0" applyFont="1" applyBorder="1"/>
    <xf numFmtId="0" fontId="11" fillId="0" borderId="19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4" fillId="16" borderId="10" xfId="0" applyFont="1" applyFill="1" applyBorder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0" fontId="4" fillId="17" borderId="26" xfId="0" applyFont="1" applyFill="1" applyBorder="1" applyAlignment="1">
      <alignment horizontal="center" vertical="center"/>
    </xf>
    <xf numFmtId="0" fontId="12" fillId="0" borderId="54" xfId="0" applyFont="1" applyBorder="1"/>
    <xf numFmtId="0" fontId="12" fillId="0" borderId="18" xfId="0" applyFont="1" applyBorder="1"/>
    <xf numFmtId="0" fontId="11" fillId="0" borderId="1" xfId="0" applyFont="1" applyBorder="1" applyAlignment="1">
      <alignment horizontal="left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3" xfId="0" applyFont="1" applyBorder="1" applyAlignment="1">
      <alignment horizontal="left" vertical="top" wrapText="1" readingOrder="1"/>
    </xf>
    <xf numFmtId="0" fontId="11" fillId="0" borderId="3" xfId="0" applyFont="1" applyBorder="1" applyAlignment="1">
      <alignment vertical="top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16" borderId="11" xfId="0" applyFont="1" applyFill="1" applyBorder="1" applyAlignment="1">
      <alignment horizontal="center" vertical="center"/>
    </xf>
    <xf numFmtId="0" fontId="4" fillId="17" borderId="61" xfId="0" applyFont="1" applyFill="1" applyBorder="1" applyAlignment="1">
      <alignment horizontal="center" vertical="center"/>
    </xf>
    <xf numFmtId="0" fontId="4" fillId="17" borderId="65" xfId="0" applyFont="1" applyFill="1" applyBorder="1" applyAlignment="1">
      <alignment horizontal="center" vertical="center"/>
    </xf>
    <xf numFmtId="0" fontId="4" fillId="18" borderId="24" xfId="0" applyFont="1" applyFill="1" applyBorder="1" applyAlignment="1">
      <alignment horizontal="center" vertical="center" wrapText="1" readingOrder="1"/>
    </xf>
    <xf numFmtId="0" fontId="11" fillId="0" borderId="9" xfId="0" applyFont="1" applyBorder="1" applyAlignment="1">
      <alignment horizontal="left" vertical="top" wrapText="1" readingOrder="1"/>
    </xf>
    <xf numFmtId="0" fontId="11" fillId="0" borderId="9" xfId="0" applyFont="1" applyBorder="1" applyAlignment="1">
      <alignment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0" fontId="11" fillId="0" borderId="12" xfId="0" applyFont="1" applyBorder="1" applyAlignment="1">
      <alignment horizontal="center"/>
    </xf>
    <xf numFmtId="0" fontId="4" fillId="18" borderId="64" xfId="0" applyFont="1" applyFill="1" applyBorder="1" applyAlignment="1">
      <alignment horizontal="center" vertical="center"/>
    </xf>
    <xf numFmtId="0" fontId="4" fillId="18" borderId="23" xfId="0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 wrapText="1" readingOrder="1"/>
    </xf>
    <xf numFmtId="0" fontId="11" fillId="0" borderId="18" xfId="0" applyFont="1" applyBorder="1" applyAlignment="1">
      <alignment horizontal="left" vertical="top" wrapText="1" readingOrder="1"/>
    </xf>
    <xf numFmtId="0" fontId="11" fillId="0" borderId="18" xfId="0" applyFont="1" applyBorder="1" applyAlignment="1">
      <alignment horizontal="center" vertical="top" wrapText="1" readingOrder="1"/>
    </xf>
    <xf numFmtId="0" fontId="4" fillId="18" borderId="10" xfId="0" applyFont="1" applyFill="1" applyBorder="1" applyAlignment="1">
      <alignment horizontal="center" vertical="center"/>
    </xf>
    <xf numFmtId="0" fontId="4" fillId="17" borderId="0" xfId="0" applyFont="1" applyFill="1" applyAlignment="1">
      <alignment vertical="center"/>
    </xf>
    <xf numFmtId="0" fontId="4" fillId="17" borderId="26" xfId="0" applyFont="1" applyFill="1" applyBorder="1" applyAlignment="1">
      <alignment vertical="center"/>
    </xf>
    <xf numFmtId="0" fontId="15" fillId="18" borderId="5" xfId="0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vertical="top" wrapText="1" readingOrder="1"/>
    </xf>
    <xf numFmtId="0" fontId="4" fillId="18" borderId="11" xfId="0" applyFont="1" applyFill="1" applyBorder="1" applyAlignment="1">
      <alignment horizontal="center" vertical="center"/>
    </xf>
    <xf numFmtId="0" fontId="4" fillId="17" borderId="61" xfId="0" applyFont="1" applyFill="1" applyBorder="1" applyAlignment="1">
      <alignment vertical="center"/>
    </xf>
    <xf numFmtId="0" fontId="4" fillId="17" borderId="65" xfId="0" applyFont="1" applyFill="1" applyBorder="1" applyAlignment="1">
      <alignment vertical="center"/>
    </xf>
    <xf numFmtId="0" fontId="4" fillId="19" borderId="24" xfId="0" applyFont="1" applyFill="1" applyBorder="1" applyAlignment="1">
      <alignment horizontal="center" vertical="center" wrapText="1" readingOrder="1"/>
    </xf>
    <xf numFmtId="0" fontId="4" fillId="19" borderId="64" xfId="0" applyFont="1" applyFill="1" applyBorder="1" applyAlignment="1">
      <alignment horizontal="center" vertical="center"/>
    </xf>
    <xf numFmtId="0" fontId="4" fillId="19" borderId="23" xfId="0" applyFont="1" applyFill="1" applyBorder="1" applyAlignment="1">
      <alignment horizontal="center" vertical="center"/>
    </xf>
    <xf numFmtId="0" fontId="4" fillId="19" borderId="5" xfId="0" applyFont="1" applyFill="1" applyBorder="1" applyAlignment="1">
      <alignment horizontal="center" vertical="center" wrapText="1" readingOrder="1"/>
    </xf>
    <xf numFmtId="0" fontId="4" fillId="19" borderId="1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top" wrapText="1" readingOrder="1"/>
    </xf>
    <xf numFmtId="0" fontId="11" fillId="0" borderId="16" xfId="0" applyFont="1" applyBorder="1" applyAlignment="1">
      <alignment vertical="top" wrapText="1" readingOrder="1"/>
    </xf>
    <xf numFmtId="0" fontId="11" fillId="0" borderId="16" xfId="0" applyFont="1" applyBorder="1" applyAlignment="1">
      <alignment horizontal="center" vertical="top" wrapText="1" readingOrder="1"/>
    </xf>
    <xf numFmtId="0" fontId="11" fillId="0" borderId="17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4" fillId="19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18" xfId="0" applyFont="1" applyBorder="1" applyAlignment="1">
      <alignment vertical="top" wrapText="1" readingOrder="1"/>
    </xf>
    <xf numFmtId="0" fontId="4" fillId="19" borderId="103" xfId="0" applyFont="1" applyFill="1" applyBorder="1" applyAlignment="1">
      <alignment horizontal="center" vertical="center" wrapText="1" readingOrder="1"/>
    </xf>
    <xf numFmtId="0" fontId="11" fillId="0" borderId="38" xfId="0" applyFont="1" applyBorder="1" applyAlignment="1">
      <alignment horizontal="left" vertical="top" wrapText="1" readingOrder="1"/>
    </xf>
    <xf numFmtId="0" fontId="11" fillId="0" borderId="38" xfId="0" applyFont="1" applyBorder="1" applyAlignment="1">
      <alignment vertical="top" wrapText="1" readingOrder="1"/>
    </xf>
    <xf numFmtId="0" fontId="11" fillId="0" borderId="38" xfId="0" applyFont="1" applyBorder="1" applyAlignment="1">
      <alignment horizontal="center" vertical="top" wrapText="1" readingOrder="1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4" fillId="19" borderId="105" xfId="0" applyFont="1" applyFill="1" applyBorder="1" applyAlignment="1">
      <alignment horizontal="center" vertical="center" wrapText="1" readingOrder="1"/>
    </xf>
    <xf numFmtId="0" fontId="11" fillId="0" borderId="40" xfId="0" applyFont="1" applyBorder="1" applyAlignment="1">
      <alignment horizontal="left" vertical="top" wrapText="1" readingOrder="1"/>
    </xf>
    <xf numFmtId="0" fontId="11" fillId="0" borderId="40" xfId="0" applyFont="1" applyBorder="1" applyAlignment="1">
      <alignment vertical="top" wrapText="1" readingOrder="1"/>
    </xf>
    <xf numFmtId="0" fontId="11" fillId="0" borderId="40" xfId="0" applyFont="1" applyBorder="1" applyAlignment="1">
      <alignment horizontal="center" vertical="top" wrapText="1" readingOrder="1"/>
    </xf>
    <xf numFmtId="0" fontId="11" fillId="0" borderId="44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4" fillId="22" borderId="30" xfId="0" applyFont="1" applyFill="1" applyBorder="1" applyAlignment="1">
      <alignment horizontal="center" vertical="center"/>
    </xf>
    <xf numFmtId="0" fontId="4" fillId="22" borderId="107" xfId="0" applyFont="1" applyFill="1" applyBorder="1" applyAlignment="1">
      <alignment horizontal="left"/>
    </xf>
    <xf numFmtId="0" fontId="4" fillId="22" borderId="107" xfId="0" applyFont="1" applyFill="1" applyBorder="1"/>
    <xf numFmtId="0" fontId="4" fillId="22" borderId="10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left"/>
    </xf>
    <xf numFmtId="0" fontId="12" fillId="22" borderId="1" xfId="0" applyFont="1" applyFill="1" applyBorder="1"/>
    <xf numFmtId="0" fontId="12" fillId="16" borderId="1" xfId="0" applyFont="1" applyFill="1" applyBorder="1" applyAlignment="1">
      <alignment horizontal="left"/>
    </xf>
    <xf numFmtId="0" fontId="12" fillId="16" borderId="1" xfId="0" applyFont="1" applyFill="1" applyBorder="1"/>
    <xf numFmtId="0" fontId="12" fillId="16" borderId="3" xfId="0" applyFont="1" applyFill="1" applyBorder="1" applyAlignment="1">
      <alignment horizontal="left"/>
    </xf>
    <xf numFmtId="0" fontId="12" fillId="16" borderId="3" xfId="0" applyFont="1" applyFill="1" applyBorder="1"/>
    <xf numFmtId="0" fontId="10" fillId="0" borderId="1" xfId="0" applyFont="1" applyBorder="1" applyAlignment="1">
      <alignment vertical="top" wrapText="1" readingOrder="1"/>
    </xf>
    <xf numFmtId="49" fontId="11" fillId="0" borderId="35" xfId="0" applyNumberFormat="1" applyFont="1" applyBorder="1" applyProtection="1">
      <protection locked="0"/>
    </xf>
    <xf numFmtId="49" fontId="11" fillId="0" borderId="2" xfId="0" applyNumberFormat="1" applyFont="1" applyBorder="1" applyAlignment="1" applyProtection="1">
      <alignment horizontal="center"/>
      <protection locked="0"/>
    </xf>
    <xf numFmtId="0" fontId="12" fillId="5" borderId="1" xfId="1" applyFont="1" applyFill="1" applyBorder="1" applyAlignment="1" applyProtection="1">
      <alignment vertical="top" wrapText="1" readingOrder="1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2" fillId="0" borderId="3" xfId="1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/>
      <protection locked="0"/>
    </xf>
    <xf numFmtId="49" fontId="11" fillId="0" borderId="1" xfId="0" applyNumberFormat="1" applyFont="1" applyBorder="1"/>
    <xf numFmtId="0" fontId="15" fillId="0" borderId="16" xfId="0" applyFont="1" applyBorder="1" applyAlignment="1" applyProtection="1">
      <alignment horizontal="center"/>
      <protection locked="0"/>
    </xf>
    <xf numFmtId="0" fontId="10" fillId="0" borderId="33" xfId="0" applyFont="1" applyBorder="1" applyAlignment="1" applyProtection="1">
      <alignment horizontal="center"/>
      <protection locked="0"/>
    </xf>
    <xf numFmtId="0" fontId="12" fillId="0" borderId="2" xfId="1" applyFont="1" applyBorder="1" applyAlignment="1" applyProtection="1">
      <alignment horizontal="left" vertical="center" wrapText="1" readingOrder="1"/>
      <protection locked="0"/>
    </xf>
    <xf numFmtId="0" fontId="11" fillId="5" borderId="1" xfId="1" applyFont="1" applyFill="1" applyBorder="1" applyAlignment="1" applyProtection="1">
      <alignment vertical="center" wrapText="1" readingOrder="1"/>
      <protection locked="0"/>
    </xf>
    <xf numFmtId="0" fontId="19" fillId="0" borderId="16" xfId="1" applyFont="1" applyBorder="1" applyAlignment="1" applyProtection="1">
      <alignment vertical="top" wrapText="1" readingOrder="1"/>
      <protection locked="0"/>
    </xf>
    <xf numFmtId="0" fontId="19" fillId="0" borderId="33" xfId="1" applyFont="1" applyBorder="1" applyAlignment="1" applyProtection="1">
      <alignment vertical="top" wrapText="1" readingOrder="1"/>
      <protection locked="0"/>
    </xf>
    <xf numFmtId="0" fontId="10" fillId="0" borderId="79" xfId="0" applyFont="1" applyBorder="1" applyAlignment="1" applyProtection="1">
      <alignment horizontal="center"/>
      <protection locked="0"/>
    </xf>
    <xf numFmtId="0" fontId="19" fillId="0" borderId="1" xfId="1" applyFont="1" applyBorder="1" applyAlignment="1" applyProtection="1">
      <alignment vertical="top" wrapText="1" readingOrder="1"/>
      <protection locked="0"/>
    </xf>
    <xf numFmtId="164" fontId="11" fillId="0" borderId="35" xfId="1" applyNumberFormat="1" applyFont="1" applyBorder="1" applyAlignment="1">
      <alignment horizontal="left" vertical="center" wrapText="1" readingOrder="1"/>
    </xf>
    <xf numFmtId="49" fontId="11" fillId="0" borderId="18" xfId="0" applyNumberFormat="1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0" fontId="10" fillId="2" borderId="15" xfId="0" applyFont="1" applyFill="1" applyBorder="1" applyAlignment="1">
      <alignment horizontal="center" vertical="top"/>
    </xf>
    <xf numFmtId="0" fontId="11" fillId="0" borderId="21" xfId="1" applyFont="1" applyBorder="1" applyAlignment="1" applyProtection="1">
      <alignment vertical="top" wrapText="1" readingOrder="1"/>
      <protection locked="0"/>
    </xf>
    <xf numFmtId="0" fontId="11" fillId="0" borderId="99" xfId="1" applyFont="1" applyBorder="1" applyAlignment="1" applyProtection="1">
      <alignment vertical="center" wrapText="1" readingOrder="1"/>
      <protection locked="0"/>
    </xf>
    <xf numFmtId="0" fontId="11" fillId="0" borderId="1" xfId="0" applyFont="1" applyBorder="1" applyAlignment="1">
      <alignment horizontal="left" wrapText="1" readingOrder="1"/>
    </xf>
    <xf numFmtId="0" fontId="11" fillId="0" borderId="8" xfId="1" applyFont="1" applyBorder="1" applyAlignment="1" applyProtection="1">
      <alignment vertical="top" wrapText="1" readingOrder="1"/>
      <protection locked="0"/>
    </xf>
    <xf numFmtId="0" fontId="11" fillId="0" borderId="20" xfId="1" applyFont="1" applyBorder="1" applyAlignment="1" applyProtection="1">
      <alignment horizontal="left" vertical="center" wrapText="1" readingOrder="1"/>
      <protection locked="0"/>
    </xf>
    <xf numFmtId="0" fontId="11" fillId="0" borderId="35" xfId="0" applyFont="1" applyBorder="1" applyProtection="1">
      <protection locked="0"/>
    </xf>
    <xf numFmtId="0" fontId="11" fillId="0" borderId="35" xfId="1" applyFont="1" applyBorder="1" applyAlignment="1" applyProtection="1">
      <alignment vertical="center" wrapText="1" readingOrder="1"/>
      <protection locked="0"/>
    </xf>
    <xf numFmtId="0" fontId="11" fillId="0" borderId="95" xfId="0" applyFont="1" applyBorder="1" applyAlignment="1" applyProtection="1">
      <alignment horizontal="center" vertical="center"/>
      <protection locked="0"/>
    </xf>
    <xf numFmtId="0" fontId="11" fillId="0" borderId="19" xfId="1" applyFont="1" applyBorder="1" applyAlignment="1" applyProtection="1">
      <alignment horizontal="left" vertical="top" wrapText="1" readingOrder="1"/>
      <protection locked="0"/>
    </xf>
    <xf numFmtId="0" fontId="11" fillId="0" borderId="33" xfId="1" applyFont="1" applyBorder="1" applyAlignment="1" applyProtection="1">
      <alignment horizontal="left" vertical="top" wrapText="1" readingOrder="1"/>
      <protection locked="0"/>
    </xf>
    <xf numFmtId="0" fontId="11" fillId="0" borderId="108" xfId="0" applyFont="1" applyBorder="1" applyAlignment="1" applyProtection="1">
      <alignment horizontal="center"/>
      <protection locked="0"/>
    </xf>
    <xf numFmtId="0" fontId="10" fillId="0" borderId="108" xfId="0" applyFont="1" applyBorder="1" applyAlignment="1" applyProtection="1">
      <alignment horizontal="center"/>
      <protection locked="0"/>
    </xf>
    <xf numFmtId="0" fontId="12" fillId="13" borderId="0" xfId="0" applyFont="1" applyFill="1" applyAlignment="1">
      <alignment horizontal="center"/>
    </xf>
    <xf numFmtId="0" fontId="11" fillId="0" borderId="20" xfId="1" applyFont="1" applyBorder="1" applyAlignment="1" applyProtection="1">
      <alignment vertical="top" wrapText="1" readingOrder="1"/>
      <protection locked="0"/>
    </xf>
    <xf numFmtId="0" fontId="10" fillId="12" borderId="18" xfId="1" applyFont="1" applyFill="1" applyBorder="1" applyAlignment="1" applyProtection="1">
      <alignment horizontal="center" vertical="top" wrapText="1" readingOrder="1"/>
      <protection locked="0"/>
    </xf>
    <xf numFmtId="49" fontId="10" fillId="7" borderId="122" xfId="0" applyNumberFormat="1" applyFont="1" applyFill="1" applyBorder="1" applyAlignment="1">
      <alignment horizontal="center" vertical="top"/>
    </xf>
    <xf numFmtId="49" fontId="11" fillId="0" borderId="37" xfId="0" applyNumberFormat="1" applyFont="1" applyBorder="1" applyAlignment="1" applyProtection="1">
      <alignment vertical="center"/>
      <protection locked="0"/>
    </xf>
    <xf numFmtId="49" fontId="11" fillId="0" borderId="123" xfId="0" applyNumberFormat="1" applyFont="1" applyBorder="1" applyProtection="1">
      <protection locked="0"/>
    </xf>
    <xf numFmtId="49" fontId="11" fillId="0" borderId="123" xfId="0" applyNumberFormat="1" applyFont="1" applyBorder="1" applyAlignment="1" applyProtection="1">
      <alignment horizontal="center"/>
      <protection locked="0"/>
    </xf>
    <xf numFmtId="0" fontId="10" fillId="0" borderId="123" xfId="0" applyFont="1" applyBorder="1" applyAlignment="1" applyProtection="1">
      <alignment horizontal="center"/>
      <protection locked="0"/>
    </xf>
    <xf numFmtId="0" fontId="4" fillId="7" borderId="130" xfId="1" applyFont="1" applyFill="1" applyBorder="1" applyAlignment="1">
      <alignment horizontal="center" vertical="top" wrapText="1" readingOrder="1"/>
    </xf>
    <xf numFmtId="0" fontId="10" fillId="0" borderId="40" xfId="0" applyFont="1" applyBorder="1" applyAlignment="1" applyProtection="1">
      <alignment horizontal="center"/>
      <protection locked="0"/>
    </xf>
    <xf numFmtId="0" fontId="12" fillId="0" borderId="35" xfId="1" applyFont="1" applyBorder="1" applyAlignment="1" applyProtection="1">
      <alignment horizontal="left" vertical="top" wrapText="1" readingOrder="1"/>
      <protection locked="0"/>
    </xf>
    <xf numFmtId="0" fontId="19" fillId="0" borderId="35" xfId="1" applyFont="1" applyBorder="1" applyAlignment="1" applyProtection="1">
      <alignment vertical="top" wrapText="1" readingOrder="1"/>
      <protection locked="0"/>
    </xf>
    <xf numFmtId="164" fontId="12" fillId="0" borderId="35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16" xfId="0" applyFont="1" applyBorder="1" applyAlignment="1" applyProtection="1">
      <alignment horizontal="center"/>
      <protection locked="0"/>
    </xf>
    <xf numFmtId="0" fontId="4" fillId="11" borderId="42" xfId="1" applyFont="1" applyFill="1" applyBorder="1" applyAlignment="1" applyProtection="1">
      <alignment horizontal="center" vertical="top" wrapText="1" readingOrder="1"/>
      <protection locked="0"/>
    </xf>
    <xf numFmtId="164" fontId="12" fillId="0" borderId="8" xfId="1" applyNumberFormat="1" applyFont="1" applyBorder="1" applyAlignment="1" applyProtection="1">
      <alignment horizontal="center" vertical="top" wrapText="1" readingOrder="1"/>
      <protection locked="0"/>
    </xf>
    <xf numFmtId="0" fontId="12" fillId="0" borderId="20" xfId="0" applyFont="1" applyBorder="1" applyAlignment="1" applyProtection="1">
      <alignment horizontal="center"/>
      <protection locked="0"/>
    </xf>
    <xf numFmtId="0" fontId="12" fillId="0" borderId="21" xfId="0" applyFont="1" applyBorder="1" applyAlignment="1" applyProtection="1">
      <alignment horizontal="center"/>
      <protection locked="0"/>
    </xf>
    <xf numFmtId="49" fontId="12" fillId="0" borderId="19" xfId="0" applyNumberFormat="1" applyFont="1" applyBorder="1" applyAlignment="1" applyProtection="1">
      <alignment vertical="center"/>
      <protection locked="0"/>
    </xf>
    <xf numFmtId="49" fontId="12" fillId="0" borderId="1" xfId="0" applyNumberFormat="1" applyFont="1" applyBorder="1" applyProtection="1">
      <protection locked="0"/>
    </xf>
    <xf numFmtId="0" fontId="12" fillId="0" borderId="18" xfId="0" applyFont="1" applyBorder="1" applyAlignment="1" applyProtection="1">
      <alignment horizontal="center"/>
      <protection locked="0"/>
    </xf>
    <xf numFmtId="0" fontId="12" fillId="0" borderId="36" xfId="1" applyFont="1" applyBorder="1" applyAlignment="1" applyProtection="1">
      <alignment horizontal="left" vertical="top" wrapText="1" readingOrder="1"/>
      <protection locked="0"/>
    </xf>
    <xf numFmtId="49" fontId="12" fillId="0" borderId="18" xfId="0" applyNumberFormat="1" applyFont="1" applyBorder="1"/>
    <xf numFmtId="0" fontId="12" fillId="0" borderId="18" xfId="1" applyFont="1" applyBorder="1" applyAlignment="1">
      <alignment vertical="top" wrapText="1" readingOrder="1"/>
    </xf>
    <xf numFmtId="49" fontId="11" fillId="0" borderId="2" xfId="0" applyNumberFormat="1" applyFont="1" applyBorder="1" applyProtection="1">
      <protection locked="0"/>
    </xf>
    <xf numFmtId="0" fontId="11" fillId="0" borderId="8" xfId="0" applyFont="1" applyBorder="1" applyAlignment="1">
      <alignment horizontal="left" vertical="top" wrapText="1" readingOrder="1"/>
    </xf>
    <xf numFmtId="0" fontId="12" fillId="0" borderId="0" xfId="0" applyFont="1" applyAlignment="1">
      <alignment horizontal="center"/>
    </xf>
    <xf numFmtId="0" fontId="4" fillId="7" borderId="10" xfId="0" applyFont="1" applyFill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/>
      <protection locked="0"/>
    </xf>
    <xf numFmtId="0" fontId="10" fillId="0" borderId="107" xfId="0" applyFont="1" applyBorder="1" applyAlignment="1" applyProtection="1">
      <alignment horizontal="center"/>
      <protection locked="0"/>
    </xf>
    <xf numFmtId="0" fontId="10" fillId="11" borderId="121" xfId="0" applyFont="1" applyFill="1" applyBorder="1" applyAlignment="1" applyProtection="1">
      <alignment horizontal="center" vertical="center"/>
      <protection locked="0"/>
    </xf>
    <xf numFmtId="49" fontId="11" fillId="0" borderId="8" xfId="0" applyNumberFormat="1" applyFont="1" applyBorder="1"/>
    <xf numFmtId="49" fontId="11" fillId="0" borderId="35" xfId="0" applyNumberFormat="1" applyFont="1" applyBorder="1" applyAlignment="1">
      <alignment horizontal="left"/>
    </xf>
    <xf numFmtId="49" fontId="11" fillId="0" borderId="35" xfId="0" applyNumberFormat="1" applyFont="1" applyBorder="1"/>
    <xf numFmtId="0" fontId="10" fillId="7" borderId="174" xfId="0" applyFont="1" applyFill="1" applyBorder="1" applyAlignment="1" applyProtection="1">
      <alignment horizontal="center" vertical="center"/>
      <protection locked="0"/>
    </xf>
    <xf numFmtId="0" fontId="10" fillId="11" borderId="174" xfId="0" applyFont="1" applyFill="1" applyBorder="1" applyAlignment="1" applyProtection="1">
      <alignment horizontal="center" vertical="center"/>
      <protection locked="0"/>
    </xf>
    <xf numFmtId="164" fontId="11" fillId="13" borderId="16" xfId="1" applyNumberFormat="1" applyFont="1" applyFill="1" applyBorder="1" applyAlignment="1" applyProtection="1">
      <alignment horizontal="center" vertical="top" wrapText="1" readingOrder="1"/>
      <protection locked="0"/>
    </xf>
    <xf numFmtId="0" fontId="11" fillId="13" borderId="17" xfId="0" applyFont="1" applyFill="1" applyBorder="1" applyAlignment="1" applyProtection="1">
      <alignment horizontal="center"/>
      <protection locked="0"/>
    </xf>
    <xf numFmtId="0" fontId="11" fillId="13" borderId="16" xfId="0" applyFont="1" applyFill="1" applyBorder="1" applyAlignment="1" applyProtection="1">
      <alignment horizontal="center"/>
      <protection locked="0"/>
    </xf>
    <xf numFmtId="0" fontId="11" fillId="13" borderId="1" xfId="0" applyFont="1" applyFill="1" applyBorder="1" applyAlignment="1" applyProtection="1">
      <alignment horizontal="center"/>
      <protection locked="0"/>
    </xf>
    <xf numFmtId="0" fontId="11" fillId="13" borderId="36" xfId="0" applyFont="1" applyFill="1" applyBorder="1" applyAlignment="1" applyProtection="1">
      <alignment horizontal="center"/>
      <protection locked="0"/>
    </xf>
    <xf numFmtId="0" fontId="9" fillId="13" borderId="0" xfId="0" applyFont="1" applyFill="1" applyAlignment="1">
      <alignment horizontal="center"/>
    </xf>
    <xf numFmtId="164" fontId="11" fillId="0" borderId="2" xfId="1" applyNumberFormat="1" applyFont="1" applyBorder="1" applyAlignment="1" applyProtection="1">
      <alignment horizontal="center" vertical="top" wrapText="1" readingOrder="1"/>
      <protection locked="0"/>
    </xf>
    <xf numFmtId="49" fontId="11" fillId="0" borderId="16" xfId="0" applyNumberFormat="1" applyFont="1" applyBorder="1" applyAlignment="1" applyProtection="1">
      <alignment horizontal="center"/>
      <protection locked="0"/>
    </xf>
    <xf numFmtId="0" fontId="12" fillId="0" borderId="35" xfId="0" applyFont="1" applyBorder="1" applyAlignment="1" applyProtection="1">
      <alignment horizontal="center"/>
      <protection locked="0"/>
    </xf>
    <xf numFmtId="49" fontId="16" fillId="0" borderId="19" xfId="0" applyNumberFormat="1" applyFont="1" applyBorder="1" applyAlignment="1" applyProtection="1">
      <alignment vertical="center"/>
      <protection locked="0"/>
    </xf>
    <xf numFmtId="49" fontId="16" fillId="0" borderId="1" xfId="0" applyNumberFormat="1" applyFont="1" applyBorder="1" applyProtection="1">
      <protection locked="0"/>
    </xf>
    <xf numFmtId="49" fontId="16" fillId="0" borderId="1" xfId="0" applyNumberFormat="1" applyFont="1" applyBorder="1" applyAlignment="1" applyProtection="1">
      <alignment horizontal="center"/>
      <protection locked="0"/>
    </xf>
    <xf numFmtId="0" fontId="12" fillId="0" borderId="84" xfId="0" applyFont="1" applyBorder="1" applyAlignment="1" applyProtection="1">
      <alignment horizontal="center"/>
      <protection locked="0"/>
    </xf>
    <xf numFmtId="0" fontId="11" fillId="0" borderId="35" xfId="1" applyFont="1" applyBorder="1" applyAlignment="1" applyProtection="1">
      <alignment horizontal="left" vertical="top" wrapText="1" readingOrder="1"/>
      <protection locked="0"/>
    </xf>
    <xf numFmtId="0" fontId="11" fillId="0" borderId="2" xfId="1" applyFont="1" applyBorder="1" applyAlignment="1" applyProtection="1">
      <alignment vertical="top" wrapText="1" readingOrder="1"/>
      <protection locked="0"/>
    </xf>
    <xf numFmtId="0" fontId="11" fillId="0" borderId="38" xfId="0" applyFont="1" applyBorder="1" applyAlignment="1">
      <alignment wrapText="1" readingOrder="1"/>
    </xf>
    <xf numFmtId="0" fontId="4" fillId="7" borderId="171" xfId="1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left" wrapText="1" readingOrder="1"/>
    </xf>
    <xf numFmtId="0" fontId="12" fillId="0" borderId="1" xfId="0" applyFont="1" applyBorder="1" applyAlignment="1">
      <alignment wrapText="1" readingOrder="1"/>
    </xf>
    <xf numFmtId="49" fontId="12" fillId="0" borderId="1" xfId="0" applyNumberFormat="1" applyFont="1" applyBorder="1" applyAlignment="1" applyProtection="1">
      <alignment horizontal="center"/>
      <protection locked="0"/>
    </xf>
    <xf numFmtId="0" fontId="16" fillId="0" borderId="18" xfId="1" applyFont="1" applyBorder="1" applyAlignment="1" applyProtection="1">
      <alignment horizontal="left" vertical="top" wrapText="1" readingOrder="1"/>
      <protection locked="0"/>
    </xf>
    <xf numFmtId="0" fontId="4" fillId="0" borderId="1" xfId="1" applyFont="1" applyBorder="1" applyAlignment="1" applyProtection="1">
      <alignment horizontal="left" vertical="top" wrapText="1" readingOrder="1"/>
      <protection locked="0"/>
    </xf>
    <xf numFmtId="0" fontId="11" fillId="0" borderId="123" xfId="0" applyFont="1" applyBorder="1" applyAlignment="1">
      <alignment horizontal="left" vertical="top" wrapText="1" readingOrder="1"/>
    </xf>
    <xf numFmtId="0" fontId="12" fillId="0" borderId="107" xfId="1" applyFont="1" applyBorder="1" applyAlignment="1" applyProtection="1">
      <alignment vertical="top" wrapText="1" readingOrder="1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10" fillId="7" borderId="49" xfId="0" applyFont="1" applyFill="1" applyBorder="1" applyAlignment="1" applyProtection="1">
      <alignment horizontal="center" vertical="center"/>
      <protection locked="0"/>
    </xf>
    <xf numFmtId="0" fontId="10" fillId="13" borderId="52" xfId="0" applyFont="1" applyFill="1" applyBorder="1" applyAlignment="1">
      <alignment horizontal="center" vertical="center"/>
    </xf>
    <xf numFmtId="0" fontId="10" fillId="13" borderId="56" xfId="0" applyFont="1" applyFill="1" applyBorder="1" applyAlignment="1">
      <alignment horizontal="center" vertical="center"/>
    </xf>
    <xf numFmtId="0" fontId="10" fillId="11" borderId="209" xfId="0" applyFont="1" applyFill="1" applyBorder="1" applyAlignment="1" applyProtection="1">
      <alignment horizontal="center" vertical="center"/>
      <protection locked="0"/>
    </xf>
    <xf numFmtId="0" fontId="10" fillId="11" borderId="0" xfId="0" applyFont="1" applyFill="1" applyAlignment="1">
      <alignment horizontal="center" vertical="center"/>
    </xf>
    <xf numFmtId="0" fontId="10" fillId="11" borderId="47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4" fillId="11" borderId="48" xfId="0" applyFont="1" applyFill="1" applyBorder="1" applyAlignment="1" applyProtection="1">
      <alignment horizontal="center" vertical="center"/>
      <protection locked="0"/>
    </xf>
    <xf numFmtId="0" fontId="12" fillId="0" borderId="20" xfId="1" applyFont="1" applyBorder="1" applyAlignment="1" applyProtection="1">
      <alignment vertical="top" wrapText="1" readingOrder="1"/>
      <protection locked="0"/>
    </xf>
    <xf numFmtId="0" fontId="12" fillId="0" borderId="8" xfId="1" applyFont="1" applyBorder="1" applyAlignment="1" applyProtection="1">
      <alignment vertical="top" wrapText="1" readingOrder="1"/>
      <protection locked="0"/>
    </xf>
    <xf numFmtId="0" fontId="12" fillId="0" borderId="17" xfId="0" applyFont="1" applyBorder="1" applyAlignment="1" applyProtection="1">
      <alignment horizontal="center"/>
      <protection locked="0"/>
    </xf>
    <xf numFmtId="0" fontId="10" fillId="12" borderId="174" xfId="0" applyFont="1" applyFill="1" applyBorder="1" applyAlignment="1" applyProtection="1">
      <alignment horizontal="center" vertical="center"/>
      <protection locked="0"/>
    </xf>
    <xf numFmtId="0" fontId="4" fillId="12" borderId="10" xfId="0" applyFont="1" applyFill="1" applyBorder="1" applyAlignment="1" applyProtection="1">
      <alignment horizontal="center" vertical="center"/>
      <protection locked="0"/>
    </xf>
    <xf numFmtId="0" fontId="11" fillId="0" borderId="16" xfId="0" applyFont="1" applyBorder="1" applyAlignment="1">
      <alignment wrapText="1" readingOrder="1"/>
    </xf>
    <xf numFmtId="0" fontId="12" fillId="0" borderId="18" xfId="1" applyFont="1" applyBorder="1" applyAlignment="1" applyProtection="1">
      <alignment vertical="top" wrapText="1" readingOrder="1"/>
      <protection locked="0"/>
    </xf>
    <xf numFmtId="0" fontId="11" fillId="0" borderId="131" xfId="1" applyFont="1" applyBorder="1" applyAlignment="1" applyProtection="1">
      <alignment vertical="top" wrapText="1" readingOrder="1"/>
      <protection locked="0"/>
    </xf>
    <xf numFmtId="0" fontId="11" fillId="0" borderId="84" xfId="1" applyFont="1" applyBorder="1" applyAlignment="1" applyProtection="1">
      <alignment vertical="top" wrapText="1" readingOrder="1"/>
      <protection locked="0"/>
    </xf>
    <xf numFmtId="0" fontId="4" fillId="11" borderId="10" xfId="0" applyFont="1" applyFill="1" applyBorder="1" applyAlignment="1" applyProtection="1">
      <alignment horizontal="center" vertical="center"/>
      <protection locked="0"/>
    </xf>
    <xf numFmtId="0" fontId="12" fillId="0" borderId="85" xfId="0" applyFont="1" applyBorder="1" applyAlignment="1" applyProtection="1">
      <alignment horizontal="center"/>
      <protection locked="0"/>
    </xf>
    <xf numFmtId="0" fontId="11" fillId="0" borderId="232" xfId="1" applyFont="1" applyBorder="1" applyAlignment="1" applyProtection="1">
      <alignment vertical="top" wrapText="1" readingOrder="1"/>
      <protection locked="0"/>
    </xf>
    <xf numFmtId="0" fontId="4" fillId="11" borderId="41" xfId="1" applyFont="1" applyFill="1" applyBorder="1" applyAlignment="1">
      <alignment horizontal="center" vertical="top" wrapText="1" readingOrder="1"/>
    </xf>
    <xf numFmtId="0" fontId="11" fillId="0" borderId="210" xfId="1" applyFont="1" applyBorder="1" applyAlignment="1" applyProtection="1">
      <alignment horizontal="left" vertical="top" wrapText="1" readingOrder="1"/>
      <protection locked="0"/>
    </xf>
    <xf numFmtId="0" fontId="11" fillId="0" borderId="210" xfId="1" applyFont="1" applyBorder="1" applyAlignment="1" applyProtection="1">
      <alignment vertical="top" wrapText="1" readingOrder="1"/>
      <protection locked="0"/>
    </xf>
    <xf numFmtId="0" fontId="11" fillId="0" borderId="210" xfId="0" applyFont="1" applyBorder="1" applyAlignment="1" applyProtection="1">
      <alignment horizontal="center"/>
      <protection locked="0"/>
    </xf>
    <xf numFmtId="0" fontId="10" fillId="0" borderId="210" xfId="0" applyFont="1" applyBorder="1" applyAlignment="1" applyProtection="1">
      <alignment horizontal="center"/>
      <protection locked="0"/>
    </xf>
    <xf numFmtId="49" fontId="11" fillId="0" borderId="35" xfId="0" applyNumberFormat="1" applyFont="1" applyBorder="1" applyAlignment="1" applyProtection="1">
      <alignment horizontal="center"/>
      <protection locked="0"/>
    </xf>
    <xf numFmtId="0" fontId="11" fillId="0" borderId="107" xfId="1" applyFont="1" applyBorder="1" applyAlignment="1" applyProtection="1">
      <alignment horizontal="left" vertical="top" wrapText="1" readingOrder="1"/>
      <protection locked="0"/>
    </xf>
    <xf numFmtId="49" fontId="11" fillId="0" borderId="107" xfId="0" applyNumberFormat="1" applyFont="1" applyBorder="1" applyAlignment="1" applyProtection="1">
      <alignment horizontal="center"/>
      <protection locked="0"/>
    </xf>
    <xf numFmtId="0" fontId="11" fillId="0" borderId="36" xfId="1" applyFont="1" applyBorder="1" applyAlignment="1" applyProtection="1">
      <alignment vertical="top" wrapText="1" readingOrder="1"/>
      <protection locked="0"/>
    </xf>
    <xf numFmtId="0" fontId="10" fillId="0" borderId="16" xfId="1" applyFont="1" applyBorder="1" applyAlignment="1" applyProtection="1">
      <alignment vertical="top" wrapText="1" readingOrder="1"/>
      <protection locked="0"/>
    </xf>
    <xf numFmtId="0" fontId="9" fillId="0" borderId="35" xfId="0" applyFont="1" applyBorder="1"/>
    <xf numFmtId="0" fontId="11" fillId="0" borderId="16" xfId="1" applyFont="1" applyBorder="1" applyAlignment="1" applyProtection="1">
      <alignment horizontal="center" vertical="top" wrapText="1" readingOrder="1"/>
      <protection locked="0"/>
    </xf>
    <xf numFmtId="0" fontId="10" fillId="7" borderId="118" xfId="0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vertical="top" wrapText="1" readingOrder="1"/>
      <protection locked="0"/>
    </xf>
    <xf numFmtId="0" fontId="10" fillId="6" borderId="48" xfId="0" applyFont="1" applyFill="1" applyBorder="1" applyAlignment="1" applyProtection="1">
      <alignment horizontal="center" vertical="top"/>
      <protection locked="0"/>
    </xf>
    <xf numFmtId="0" fontId="10" fillId="6" borderId="173" xfId="0" applyFont="1" applyFill="1" applyBorder="1" applyAlignment="1" applyProtection="1">
      <alignment horizontal="center" vertical="top"/>
      <protection locked="0"/>
    </xf>
    <xf numFmtId="0" fontId="11" fillId="7" borderId="48" xfId="0" applyFont="1" applyFill="1" applyBorder="1" applyAlignment="1" applyProtection="1">
      <alignment horizontal="center" vertical="top"/>
      <protection locked="0"/>
    </xf>
    <xf numFmtId="0" fontId="10" fillId="7" borderId="48" xfId="0" applyFont="1" applyFill="1" applyBorder="1" applyAlignment="1" applyProtection="1">
      <alignment horizontal="center" vertical="top"/>
      <protection locked="0"/>
    </xf>
    <xf numFmtId="0" fontId="10" fillId="7" borderId="49" xfId="0" applyFont="1" applyFill="1" applyBorder="1" applyAlignment="1" applyProtection="1">
      <alignment horizontal="center" vertical="top"/>
      <protection locked="0"/>
    </xf>
    <xf numFmtId="0" fontId="12" fillId="0" borderId="95" xfId="0" applyFont="1" applyBorder="1" applyAlignment="1" applyProtection="1">
      <alignment horizontal="center"/>
      <protection locked="0"/>
    </xf>
    <xf numFmtId="0" fontId="11" fillId="0" borderId="17" xfId="1" applyFont="1" applyBorder="1" applyAlignment="1" applyProtection="1">
      <alignment vertical="top" wrapText="1" readingOrder="1"/>
      <protection locked="0"/>
    </xf>
    <xf numFmtId="164" fontId="11" fillId="0" borderId="17" xfId="1" applyNumberFormat="1" applyFont="1" applyBorder="1" applyAlignment="1" applyProtection="1">
      <alignment horizontal="center" vertical="top" wrapText="1" readingOrder="1"/>
      <protection locked="0"/>
    </xf>
    <xf numFmtId="0" fontId="10" fillId="12" borderId="118" xfId="0" applyFont="1" applyFill="1" applyBorder="1" applyAlignment="1" applyProtection="1">
      <alignment horizontal="center" vertical="center"/>
      <protection locked="0"/>
    </xf>
    <xf numFmtId="0" fontId="11" fillId="13" borderId="16" xfId="1" applyFont="1" applyFill="1" applyBorder="1" applyAlignment="1" applyProtection="1">
      <alignment vertical="top" wrapText="1" readingOrder="1"/>
      <protection locked="0"/>
    </xf>
    <xf numFmtId="0" fontId="11" fillId="13" borderId="1" xfId="1" applyFont="1" applyFill="1" applyBorder="1" applyAlignment="1" applyProtection="1">
      <alignment vertical="top" wrapText="1" readingOrder="1"/>
      <protection locked="0"/>
    </xf>
    <xf numFmtId="0" fontId="11" fillId="13" borderId="0" xfId="0" applyFont="1" applyFill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35" xfId="1" applyFont="1" applyBorder="1" applyAlignment="1">
      <alignment vertical="top" wrapText="1" readingOrder="1"/>
    </xf>
    <xf numFmtId="0" fontId="11" fillId="0" borderId="7" xfId="0" applyFont="1" applyBorder="1" applyAlignment="1">
      <alignment horizontal="center"/>
    </xf>
    <xf numFmtId="0" fontId="11" fillId="0" borderId="38" xfId="1" applyFont="1" applyBorder="1" applyAlignment="1" applyProtection="1">
      <alignment vertical="top" wrapText="1" readingOrder="1"/>
      <protection locked="0"/>
    </xf>
    <xf numFmtId="0" fontId="11" fillId="0" borderId="38" xfId="0" applyFont="1" applyBorder="1" applyAlignment="1" applyProtection="1">
      <alignment horizontal="center"/>
      <protection locked="0"/>
    </xf>
    <xf numFmtId="49" fontId="11" fillId="0" borderId="38" xfId="0" applyNumberFormat="1" applyFont="1" applyBorder="1" applyProtection="1">
      <protection locked="0"/>
    </xf>
    <xf numFmtId="0" fontId="11" fillId="0" borderId="162" xfId="1" applyFont="1" applyBorder="1" applyAlignment="1" applyProtection="1">
      <alignment vertical="top" wrapText="1" readingOrder="1"/>
      <protection locked="0"/>
    </xf>
    <xf numFmtId="49" fontId="11" fillId="0" borderId="38" xfId="0" applyNumberFormat="1" applyFont="1" applyBorder="1" applyAlignment="1" applyProtection="1">
      <alignment horizontal="center"/>
      <protection locked="0"/>
    </xf>
    <xf numFmtId="0" fontId="10" fillId="0" borderId="38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49" fontId="12" fillId="0" borderId="35" xfId="0" applyNumberFormat="1" applyFont="1" applyBorder="1" applyAlignment="1" applyProtection="1">
      <alignment horizontal="center"/>
      <protection locked="0"/>
    </xf>
    <xf numFmtId="0" fontId="10" fillId="11" borderId="26" xfId="0" applyFont="1" applyFill="1" applyBorder="1" applyAlignment="1">
      <alignment horizontal="center" vertical="center"/>
    </xf>
    <xf numFmtId="0" fontId="11" fillId="0" borderId="40" xfId="1" applyFont="1" applyBorder="1" applyAlignment="1" applyProtection="1">
      <alignment vertical="top" wrapText="1" readingOrder="1"/>
      <protection locked="0"/>
    </xf>
    <xf numFmtId="0" fontId="10" fillId="12" borderId="60" xfId="0" applyFont="1" applyFill="1" applyBorder="1" applyAlignment="1" applyProtection="1">
      <alignment horizontal="center" vertical="center"/>
      <protection locked="0"/>
    </xf>
    <xf numFmtId="0" fontId="10" fillId="12" borderId="45" xfId="0" applyFont="1" applyFill="1" applyBorder="1" applyAlignment="1">
      <alignment horizontal="center" vertical="center"/>
    </xf>
    <xf numFmtId="0" fontId="10" fillId="12" borderId="46" xfId="0" applyFont="1" applyFill="1" applyBorder="1" applyAlignment="1">
      <alignment horizontal="center" vertical="center"/>
    </xf>
    <xf numFmtId="0" fontId="12" fillId="0" borderId="83" xfId="0" applyFont="1" applyBorder="1" applyAlignment="1" applyProtection="1">
      <alignment horizontal="center"/>
      <protection locked="0"/>
    </xf>
    <xf numFmtId="164" fontId="11" fillId="0" borderId="84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38" xfId="1" applyFont="1" applyBorder="1" applyAlignment="1" applyProtection="1">
      <alignment horizontal="left" vertical="top" wrapText="1" readingOrder="1"/>
      <protection locked="0"/>
    </xf>
    <xf numFmtId="0" fontId="11" fillId="0" borderId="204" xfId="1" applyFont="1" applyBorder="1" applyAlignment="1" applyProtection="1">
      <alignment vertical="top" wrapText="1" readingOrder="1"/>
      <protection locked="0"/>
    </xf>
    <xf numFmtId="164" fontId="11" fillId="0" borderId="38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0" fontId="15" fillId="11" borderId="151" xfId="1" applyFont="1" applyFill="1" applyBorder="1" applyAlignment="1" applyProtection="1">
      <alignment horizontal="center" vertical="top" wrapText="1" readingOrder="1"/>
      <protection locked="0"/>
    </xf>
    <xf numFmtId="0" fontId="11" fillId="0" borderId="50" xfId="1" applyFont="1" applyBorder="1" applyAlignment="1" applyProtection="1">
      <alignment horizontal="left" vertical="top" wrapText="1" readingOrder="1"/>
      <protection locked="0"/>
    </xf>
    <xf numFmtId="0" fontId="11" fillId="0" borderId="2" xfId="1" applyFont="1" applyBorder="1" applyAlignment="1" applyProtection="1">
      <alignment horizontal="center" vertical="top" wrapText="1" readingOrder="1"/>
      <protection locked="0"/>
    </xf>
    <xf numFmtId="0" fontId="11" fillId="0" borderId="8" xfId="1" applyFont="1" applyBorder="1" applyAlignment="1" applyProtection="1">
      <alignment horizontal="left" vertical="top" wrapText="1" readingOrder="1"/>
      <protection locked="0"/>
    </xf>
    <xf numFmtId="0" fontId="11" fillId="0" borderId="51" xfId="1" applyFont="1" applyBorder="1" applyAlignment="1" applyProtection="1">
      <alignment horizontal="left" vertical="top" wrapText="1" readingOrder="1"/>
      <protection locked="0"/>
    </xf>
    <xf numFmtId="0" fontId="11" fillId="0" borderId="35" xfId="0" applyFont="1" applyBorder="1"/>
    <xf numFmtId="0" fontId="4" fillId="16" borderId="48" xfId="0" applyFont="1" applyFill="1" applyBorder="1" applyAlignment="1">
      <alignment horizontal="center" vertical="center"/>
    </xf>
    <xf numFmtId="0" fontId="11" fillId="0" borderId="54" xfId="0" applyFont="1" applyBorder="1" applyAlignment="1">
      <alignment vertical="top" wrapText="1" readingOrder="1"/>
    </xf>
    <xf numFmtId="0" fontId="11" fillId="0" borderId="19" xfId="0" applyFont="1" applyBorder="1" applyAlignment="1">
      <alignment horizontal="center" vertical="top" wrapText="1" readingOrder="1"/>
    </xf>
    <xf numFmtId="0" fontId="11" fillId="0" borderId="34" xfId="0" applyFont="1" applyBorder="1" applyAlignment="1">
      <alignment vertical="top" wrapText="1" readingOrder="1"/>
    </xf>
    <xf numFmtId="0" fontId="11" fillId="0" borderId="123" xfId="0" applyFont="1" applyBorder="1" applyAlignment="1">
      <alignment horizontal="center" vertical="top" wrapText="1" readingOrder="1"/>
    </xf>
    <xf numFmtId="0" fontId="11" fillId="0" borderId="35" xfId="0" applyFont="1" applyBorder="1" applyAlignment="1">
      <alignment horizontal="center"/>
    </xf>
    <xf numFmtId="0" fontId="11" fillId="0" borderId="35" xfId="0" applyFont="1" applyBorder="1" applyAlignment="1">
      <alignment horizontal="left" vertical="top" wrapText="1" readingOrder="1"/>
    </xf>
    <xf numFmtId="0" fontId="11" fillId="0" borderId="35" xfId="0" applyFont="1" applyBorder="1" applyAlignment="1">
      <alignment vertical="top" wrapText="1" readingOrder="1"/>
    </xf>
    <xf numFmtId="0" fontId="10" fillId="11" borderId="60" xfId="0" applyFont="1" applyFill="1" applyBorder="1" applyAlignment="1" applyProtection="1">
      <alignment horizontal="center" vertical="center"/>
      <protection locked="0"/>
    </xf>
    <xf numFmtId="0" fontId="10" fillId="11" borderId="45" xfId="0" applyFont="1" applyFill="1" applyBorder="1" applyAlignment="1">
      <alignment horizontal="center" vertical="center"/>
    </xf>
    <xf numFmtId="0" fontId="10" fillId="11" borderId="46" xfId="0" applyFont="1" applyFill="1" applyBorder="1" applyAlignment="1">
      <alignment horizontal="center" vertical="center"/>
    </xf>
    <xf numFmtId="0" fontId="12" fillId="0" borderId="138" xfId="0" applyFont="1" applyBorder="1" applyAlignment="1" applyProtection="1">
      <alignment horizontal="center"/>
      <protection locked="0"/>
    </xf>
    <xf numFmtId="0" fontId="12" fillId="0" borderId="84" xfId="1" applyFont="1" applyBorder="1" applyAlignment="1" applyProtection="1">
      <alignment vertical="top" wrapText="1" readingOrder="1"/>
      <protection locked="0"/>
    </xf>
    <xf numFmtId="0" fontId="10" fillId="11" borderId="49" xfId="0" applyFont="1" applyFill="1" applyBorder="1" applyAlignment="1" applyProtection="1">
      <alignment horizontal="center" vertical="center"/>
      <protection locked="0"/>
    </xf>
    <xf numFmtId="0" fontId="10" fillId="12" borderId="209" xfId="0" applyFont="1" applyFill="1" applyBorder="1" applyAlignment="1" applyProtection="1">
      <alignment horizontal="center" vertical="center"/>
      <protection locked="0"/>
    </xf>
    <xf numFmtId="0" fontId="10" fillId="12" borderId="0" xfId="0" applyFont="1" applyFill="1" applyAlignment="1">
      <alignment horizontal="center" vertical="center"/>
    </xf>
    <xf numFmtId="0" fontId="10" fillId="12" borderId="47" xfId="0" applyFont="1" applyFill="1" applyBorder="1" applyAlignment="1">
      <alignment horizontal="center" vertical="center"/>
    </xf>
    <xf numFmtId="0" fontId="11" fillId="0" borderId="179" xfId="0" applyFont="1" applyBorder="1" applyAlignment="1" applyProtection="1">
      <alignment horizontal="center"/>
      <protection locked="0"/>
    </xf>
    <xf numFmtId="0" fontId="11" fillId="0" borderId="179" xfId="1" applyFont="1" applyBorder="1" applyAlignment="1" applyProtection="1">
      <alignment horizontal="left" vertical="top" wrapText="1" readingOrder="1"/>
      <protection locked="0"/>
    </xf>
    <xf numFmtId="0" fontId="12" fillId="0" borderId="35" xfId="1" applyFont="1" applyBorder="1" applyAlignment="1" applyProtection="1">
      <alignment vertical="center" wrapText="1" readingOrder="1"/>
      <protection locked="0"/>
    </xf>
    <xf numFmtId="0" fontId="10" fillId="7" borderId="5" xfId="0" applyFont="1" applyFill="1" applyBorder="1" applyAlignment="1" applyProtection="1">
      <alignment horizontal="center" vertical="top"/>
      <protection locked="0"/>
    </xf>
    <xf numFmtId="164" fontId="11" fillId="0" borderId="95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54" xfId="1" applyFont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>
      <alignment horizontal="center"/>
    </xf>
    <xf numFmtId="0" fontId="11" fillId="0" borderId="179" xfId="0" applyFont="1" applyBorder="1" applyAlignment="1">
      <alignment horizontal="center" vertical="top" wrapText="1" readingOrder="1"/>
    </xf>
    <xf numFmtId="0" fontId="11" fillId="0" borderId="180" xfId="0" applyFont="1" applyBorder="1" applyAlignment="1">
      <alignment horizontal="center"/>
    </xf>
    <xf numFmtId="0" fontId="11" fillId="0" borderId="179" xfId="0" applyFont="1" applyBorder="1" applyAlignment="1">
      <alignment horizontal="center"/>
    </xf>
    <xf numFmtId="0" fontId="10" fillId="0" borderId="179" xfId="0" applyFont="1" applyBorder="1" applyAlignment="1">
      <alignment horizontal="center"/>
    </xf>
    <xf numFmtId="0" fontId="4" fillId="11" borderId="10" xfId="0" applyFont="1" applyFill="1" applyBorder="1" applyAlignment="1">
      <alignment horizontal="center" vertical="center"/>
    </xf>
    <xf numFmtId="0" fontId="12" fillId="0" borderId="17" xfId="1" applyFont="1" applyBorder="1" applyAlignment="1" applyProtection="1">
      <alignment vertical="top" wrapText="1" readingOrder="1"/>
      <protection locked="0"/>
    </xf>
    <xf numFmtId="49" fontId="10" fillId="7" borderId="5" xfId="0" applyNumberFormat="1" applyFont="1" applyFill="1" applyBorder="1" applyAlignment="1">
      <alignment horizontal="center" vertical="top"/>
    </xf>
    <xf numFmtId="0" fontId="12" fillId="0" borderId="0" xfId="0" applyFont="1"/>
    <xf numFmtId="0" fontId="11" fillId="0" borderId="16" xfId="1" applyFont="1" applyBorder="1" applyAlignment="1">
      <alignment horizontal="left" vertical="center" wrapText="1" readingOrder="1"/>
    </xf>
    <xf numFmtId="0" fontId="10" fillId="0" borderId="3" xfId="1" applyFont="1" applyBorder="1" applyAlignment="1" applyProtection="1">
      <alignment vertical="top" wrapText="1" readingOrder="1"/>
      <protection locked="0"/>
    </xf>
    <xf numFmtId="49" fontId="11" fillId="0" borderId="78" xfId="0" applyNumberFormat="1" applyFont="1" applyBorder="1" applyAlignment="1" applyProtection="1">
      <alignment vertical="center"/>
      <protection locked="0"/>
    </xf>
    <xf numFmtId="0" fontId="16" fillId="0" borderId="40" xfId="1" applyFont="1" applyBorder="1" applyAlignment="1" applyProtection="1">
      <alignment vertical="top" wrapText="1" readingOrder="1"/>
      <protection locked="0"/>
    </xf>
    <xf numFmtId="0" fontId="16" fillId="0" borderId="40" xfId="0" applyFont="1" applyBorder="1" applyAlignment="1" applyProtection="1">
      <alignment horizontal="center"/>
      <protection locked="0"/>
    </xf>
    <xf numFmtId="0" fontId="11" fillId="0" borderId="85" xfId="1" applyFont="1" applyBorder="1" applyAlignment="1" applyProtection="1">
      <alignment vertical="top" wrapText="1" readingOrder="1"/>
      <protection locked="0"/>
    </xf>
    <xf numFmtId="0" fontId="16" fillId="0" borderId="35" xfId="0" applyFont="1" applyBorder="1" applyAlignment="1" applyProtection="1">
      <alignment horizontal="center"/>
      <protection locked="0"/>
    </xf>
    <xf numFmtId="0" fontId="11" fillId="0" borderId="139" xfId="1" applyFont="1" applyBorder="1" applyAlignment="1" applyProtection="1">
      <alignment horizontal="left" vertical="top" wrapText="1" readingOrder="1"/>
      <protection locked="0"/>
    </xf>
    <xf numFmtId="0" fontId="18" fillId="0" borderId="34" xfId="1" applyFont="1" applyBorder="1" applyAlignment="1" applyProtection="1">
      <alignment vertical="top" wrapText="1" readingOrder="1"/>
      <protection locked="0"/>
    </xf>
    <xf numFmtId="0" fontId="10" fillId="0" borderId="140" xfId="0" applyFont="1" applyBorder="1" applyAlignment="1" applyProtection="1">
      <alignment horizontal="center"/>
      <protection locked="0"/>
    </xf>
    <xf numFmtId="0" fontId="11" fillId="0" borderId="18" xfId="1" applyFont="1" applyBorder="1" applyAlignment="1" applyProtection="1">
      <alignment horizontal="center" vertical="top" wrapText="1" readingOrder="1"/>
      <protection locked="0"/>
    </xf>
    <xf numFmtId="0" fontId="10" fillId="11" borderId="122" xfId="0" applyFont="1" applyFill="1" applyBorder="1" applyAlignment="1" applyProtection="1">
      <alignment horizontal="center" vertical="center"/>
      <protection locked="0"/>
    </xf>
    <xf numFmtId="0" fontId="10" fillId="11" borderId="227" xfId="0" applyFont="1" applyFill="1" applyBorder="1" applyAlignment="1" applyProtection="1">
      <alignment horizontal="center" vertical="center"/>
      <protection locked="0"/>
    </xf>
    <xf numFmtId="0" fontId="10" fillId="11" borderId="228" xfId="0" applyFont="1" applyFill="1" applyBorder="1" applyAlignment="1" applyProtection="1">
      <alignment horizontal="center" vertical="center"/>
      <protection locked="0"/>
    </xf>
    <xf numFmtId="0" fontId="10" fillId="12" borderId="121" xfId="0" applyFont="1" applyFill="1" applyBorder="1" applyAlignment="1" applyProtection="1">
      <alignment horizontal="center" vertical="center"/>
      <protection locked="0"/>
    </xf>
    <xf numFmtId="0" fontId="11" fillId="0" borderId="35" xfId="1" applyFont="1" applyBorder="1" applyAlignment="1" applyProtection="1">
      <alignment horizontal="center" vertical="top" wrapText="1" readingOrder="1"/>
      <protection locked="0"/>
    </xf>
    <xf numFmtId="0" fontId="11" fillId="7" borderId="46" xfId="0" applyFont="1" applyFill="1" applyBorder="1" applyAlignment="1">
      <alignment horizontal="center" vertical="center"/>
    </xf>
    <xf numFmtId="0" fontId="11" fillId="13" borderId="47" xfId="0" applyFont="1" applyFill="1" applyBorder="1" applyAlignment="1">
      <alignment horizontal="center" vertical="center"/>
    </xf>
    <xf numFmtId="164" fontId="11" fillId="0" borderId="107" xfId="1" applyNumberFormat="1" applyFont="1" applyBorder="1" applyAlignment="1" applyProtection="1">
      <alignment horizontal="center" vertical="top" wrapText="1" readingOrder="1"/>
      <protection locked="0"/>
    </xf>
    <xf numFmtId="0" fontId="12" fillId="0" borderId="19" xfId="1" applyFont="1" applyBorder="1" applyAlignment="1" applyProtection="1">
      <alignment horizontal="left" vertical="top" wrapText="1" readingOrder="1"/>
      <protection locked="0"/>
    </xf>
    <xf numFmtId="0" fontId="12" fillId="0" borderId="54" xfId="1" applyFont="1" applyBorder="1" applyAlignment="1" applyProtection="1">
      <alignment vertical="top" wrapText="1" readingOrder="1"/>
      <protection locked="0"/>
    </xf>
    <xf numFmtId="0" fontId="11" fillId="0" borderId="35" xfId="0" applyFont="1" applyBorder="1" applyAlignment="1">
      <alignment horizontal="left"/>
    </xf>
    <xf numFmtId="0" fontId="16" fillId="0" borderId="84" xfId="0" applyFont="1" applyBorder="1" applyAlignment="1" applyProtection="1">
      <alignment horizontal="center"/>
      <protection locked="0"/>
    </xf>
    <xf numFmtId="0" fontId="11" fillId="0" borderId="54" xfId="0" applyFont="1" applyBorder="1"/>
    <xf numFmtId="0" fontId="11" fillId="0" borderId="33" xfId="0" applyFont="1" applyBorder="1" applyAlignment="1">
      <alignment horizontal="left" vertical="top" wrapText="1" readingOrder="1"/>
    </xf>
    <xf numFmtId="0" fontId="11" fillId="0" borderId="19" xfId="0" applyFont="1" applyBorder="1" applyAlignment="1">
      <alignment vertical="top" wrapText="1" readingOrder="1"/>
    </xf>
    <xf numFmtId="0" fontId="10" fillId="11" borderId="225" xfId="0" applyFont="1" applyFill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0" fillId="11" borderId="171" xfId="0" applyFont="1" applyFill="1" applyBorder="1" applyAlignment="1" applyProtection="1">
      <alignment horizontal="center" vertical="center"/>
      <protection locked="0"/>
    </xf>
    <xf numFmtId="0" fontId="11" fillId="0" borderId="84" xfId="1" applyFont="1" applyBorder="1" applyAlignment="1" applyProtection="1">
      <alignment horizontal="left" vertical="top" wrapText="1" readingOrder="1"/>
      <protection locked="0"/>
    </xf>
    <xf numFmtId="49" fontId="11" fillId="0" borderId="124" xfId="0" applyNumberFormat="1" applyFont="1" applyBorder="1" applyAlignment="1" applyProtection="1">
      <alignment vertical="center"/>
      <protection locked="0"/>
    </xf>
    <xf numFmtId="49" fontId="10" fillId="7" borderId="42" xfId="0" applyNumberFormat="1" applyFont="1" applyFill="1" applyBorder="1" applyAlignment="1">
      <alignment horizontal="center" vertical="top"/>
    </xf>
    <xf numFmtId="0" fontId="10" fillId="7" borderId="42" xfId="0" applyFont="1" applyFill="1" applyBorder="1" applyAlignment="1" applyProtection="1">
      <alignment horizontal="center" vertical="top"/>
      <protection locked="0"/>
    </xf>
    <xf numFmtId="0" fontId="10" fillId="7" borderId="227" xfId="0" applyFont="1" applyFill="1" applyBorder="1" applyAlignment="1" applyProtection="1">
      <alignment horizontal="center" vertical="center"/>
      <protection locked="0"/>
    </xf>
    <xf numFmtId="0" fontId="10" fillId="7" borderId="209" xfId="0" applyFont="1" applyFill="1" applyBorder="1" applyAlignment="1" applyProtection="1">
      <alignment horizontal="center" vertical="center"/>
      <protection locked="0"/>
    </xf>
    <xf numFmtId="0" fontId="4" fillId="7" borderId="151" xfId="1" applyFont="1" applyFill="1" applyBorder="1" applyAlignment="1">
      <alignment horizontal="center" vertical="top" wrapText="1" readingOrder="1"/>
    </xf>
    <xf numFmtId="0" fontId="11" fillId="0" borderId="131" xfId="1" applyFont="1" applyBorder="1" applyAlignment="1" applyProtection="1">
      <alignment horizontal="left" vertical="top" wrapText="1" readingOrder="1"/>
      <protection locked="0"/>
    </xf>
    <xf numFmtId="0" fontId="10" fillId="7" borderId="130" xfId="0" applyFont="1" applyFill="1" applyBorder="1" applyAlignment="1" applyProtection="1">
      <alignment horizontal="center" vertical="center"/>
      <protection locked="0"/>
    </xf>
    <xf numFmtId="0" fontId="11" fillId="0" borderId="53" xfId="0" applyFont="1" applyBorder="1" applyAlignment="1" applyProtection="1">
      <alignment horizontal="center"/>
      <protection locked="0"/>
    </xf>
    <xf numFmtId="49" fontId="16" fillId="0" borderId="18" xfId="0" applyNumberFormat="1" applyFont="1" applyBorder="1" applyProtection="1">
      <protection locked="0"/>
    </xf>
    <xf numFmtId="0" fontId="16" fillId="0" borderId="18" xfId="1" applyFont="1" applyBorder="1" applyAlignment="1" applyProtection="1">
      <alignment vertical="top" wrapText="1" readingOrder="1"/>
      <protection locked="0"/>
    </xf>
    <xf numFmtId="0" fontId="16" fillId="0" borderId="18" xfId="0" applyFont="1" applyBorder="1" applyAlignment="1" applyProtection="1">
      <alignment horizontal="center"/>
      <protection locked="0"/>
    </xf>
    <xf numFmtId="0" fontId="11" fillId="0" borderId="191" xfId="0" applyFont="1" applyBorder="1" applyAlignment="1" applyProtection="1">
      <alignment horizontal="center"/>
      <protection locked="0"/>
    </xf>
    <xf numFmtId="0" fontId="12" fillId="0" borderId="1" xfId="1" applyFont="1" applyBorder="1" applyAlignment="1" applyProtection="1">
      <alignment vertical="center" wrapText="1" readingOrder="1"/>
      <protection locked="0"/>
    </xf>
    <xf numFmtId="0" fontId="11" fillId="0" borderId="123" xfId="1" applyFont="1" applyBorder="1" applyAlignment="1" applyProtection="1">
      <alignment vertical="top" wrapText="1" readingOrder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0" xfId="0" applyFont="1"/>
    <xf numFmtId="0" fontId="34" fillId="0" borderId="0" xfId="0" applyFont="1" applyAlignment="1">
      <alignment horizontal="center"/>
    </xf>
    <xf numFmtId="49" fontId="11" fillId="0" borderId="7" xfId="0" applyNumberFormat="1" applyFont="1" applyBorder="1" applyAlignment="1" applyProtection="1">
      <alignment vertical="center"/>
      <protection locked="0"/>
    </xf>
    <xf numFmtId="0" fontId="4" fillId="11" borderId="130" xfId="1" applyFont="1" applyFill="1" applyBorder="1" applyAlignment="1">
      <alignment horizontal="center" vertical="top" wrapText="1" readingOrder="1"/>
    </xf>
    <xf numFmtId="0" fontId="11" fillId="0" borderId="179" xfId="1" applyFont="1" applyBorder="1" applyAlignment="1" applyProtection="1">
      <alignment vertical="top" wrapText="1" readingOrder="1"/>
      <protection locked="0"/>
    </xf>
    <xf numFmtId="164" fontId="11" fillId="0" borderId="179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80" xfId="0" applyFont="1" applyBorder="1" applyAlignment="1" applyProtection="1">
      <alignment horizontal="center"/>
      <protection locked="0"/>
    </xf>
    <xf numFmtId="0" fontId="11" fillId="0" borderId="181" xfId="0" applyFont="1" applyBorder="1" applyAlignment="1" applyProtection="1">
      <alignment horizontal="center"/>
      <protection locked="0"/>
    </xf>
    <xf numFmtId="0" fontId="10" fillId="0" borderId="152" xfId="0" applyFont="1" applyBorder="1" applyAlignment="1" applyProtection="1">
      <alignment horizontal="center"/>
      <protection locked="0"/>
    </xf>
    <xf numFmtId="0" fontId="10" fillId="11" borderId="130" xfId="0" applyFont="1" applyFill="1" applyBorder="1" applyAlignment="1" applyProtection="1">
      <alignment horizontal="center" vertical="center"/>
      <protection locked="0"/>
    </xf>
    <xf numFmtId="0" fontId="16" fillId="0" borderId="35" xfId="1" applyFont="1" applyBorder="1" applyAlignment="1" applyProtection="1">
      <alignment horizontal="left" vertical="top" wrapText="1" readingOrder="1"/>
      <protection locked="0"/>
    </xf>
    <xf numFmtId="0" fontId="11" fillId="0" borderId="193" xfId="0" applyFont="1" applyBorder="1" applyAlignment="1" applyProtection="1">
      <alignment horizontal="center"/>
      <protection locked="0"/>
    </xf>
    <xf numFmtId="0" fontId="11" fillId="0" borderId="18" xfId="1" applyFont="1" applyBorder="1" applyAlignment="1" applyProtection="1">
      <alignment horizontal="left" vertical="center" wrapText="1" readingOrder="1"/>
      <protection locked="0"/>
    </xf>
    <xf numFmtId="0" fontId="4" fillId="12" borderId="41" xfId="1" applyFont="1" applyFill="1" applyBorder="1" applyAlignment="1">
      <alignment horizontal="center" vertical="top" wrapText="1" readingOrder="1"/>
    </xf>
    <xf numFmtId="0" fontId="11" fillId="0" borderId="107" xfId="0" applyFont="1" applyBorder="1"/>
    <xf numFmtId="0" fontId="4" fillId="0" borderId="69" xfId="1" applyFont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>
      <alignment vertical="top" wrapText="1" readingOrder="1"/>
    </xf>
    <xf numFmtId="49" fontId="16" fillId="0" borderId="18" xfId="0" applyNumberFormat="1" applyFont="1" applyBorder="1"/>
    <xf numFmtId="0" fontId="11" fillId="5" borderId="16" xfId="1" applyFont="1" applyFill="1" applyBorder="1" applyAlignment="1" applyProtection="1">
      <alignment vertical="top" wrapText="1" readingOrder="1"/>
      <protection locked="0"/>
    </xf>
    <xf numFmtId="49" fontId="11" fillId="0" borderId="84" xfId="0" applyNumberFormat="1" applyFont="1" applyBorder="1" applyAlignment="1" applyProtection="1">
      <alignment horizontal="center"/>
      <protection locked="0"/>
    </xf>
    <xf numFmtId="0" fontId="11" fillId="0" borderId="2" xfId="1" applyFont="1" applyBorder="1" applyAlignment="1" applyProtection="1">
      <alignment horizontal="left" vertical="top" wrapText="1" readingOrder="1"/>
      <protection locked="0"/>
    </xf>
    <xf numFmtId="164" fontId="16" fillId="0" borderId="35" xfId="1" applyNumberFormat="1" applyFont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left" vertical="top" wrapText="1" readingOrder="1"/>
      <protection locked="0"/>
    </xf>
    <xf numFmtId="0" fontId="11" fillId="0" borderId="180" xfId="1" applyFont="1" applyBorder="1" applyAlignment="1" applyProtection="1">
      <alignment horizontal="left" vertical="top" wrapText="1" readingOrder="1"/>
      <protection locked="0"/>
    </xf>
    <xf numFmtId="0" fontId="11" fillId="0" borderId="44" xfId="1" applyFont="1" applyBorder="1" applyAlignment="1" applyProtection="1">
      <alignment horizontal="left" vertical="top" wrapText="1" readingOrder="1"/>
      <protection locked="0"/>
    </xf>
    <xf numFmtId="0" fontId="11" fillId="0" borderId="107" xfId="1" applyFont="1" applyBorder="1" applyAlignment="1" applyProtection="1">
      <alignment vertical="center" wrapText="1" readingOrder="1"/>
      <protection locked="0"/>
    </xf>
    <xf numFmtId="0" fontId="11" fillId="0" borderId="35" xfId="1" applyFont="1" applyBorder="1" applyAlignment="1" applyProtection="1">
      <alignment horizontal="left" vertical="center" wrapText="1" readingOrder="1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49" fontId="11" fillId="0" borderId="40" xfId="0" applyNumberFormat="1" applyFont="1" applyBorder="1" applyAlignment="1" applyProtection="1">
      <alignment horizontal="center"/>
      <protection locked="0"/>
    </xf>
    <xf numFmtId="0" fontId="3" fillId="2" borderId="33" xfId="0" applyFont="1" applyFill="1" applyBorder="1" applyAlignment="1">
      <alignment horizontal="center" vertical="top"/>
    </xf>
    <xf numFmtId="0" fontId="10" fillId="11" borderId="119" xfId="0" applyFont="1" applyFill="1" applyBorder="1" applyAlignment="1" applyProtection="1">
      <alignment horizontal="center" vertical="center"/>
      <protection locked="0"/>
    </xf>
    <xf numFmtId="0" fontId="11" fillId="0" borderId="116" xfId="1" applyFont="1" applyBorder="1" applyAlignment="1" applyProtection="1">
      <alignment vertical="top" wrapText="1" readingOrder="1"/>
      <protection locked="0"/>
    </xf>
    <xf numFmtId="0" fontId="15" fillId="11" borderId="42" xfId="1" applyFont="1" applyFill="1" applyBorder="1" applyAlignment="1">
      <alignment horizontal="center" vertical="top" wrapText="1" readingOrder="1"/>
    </xf>
    <xf numFmtId="0" fontId="11" fillId="0" borderId="2" xfId="0" applyFont="1" applyBorder="1" applyAlignment="1" applyProtection="1">
      <alignment horizontal="center" wrapText="1"/>
      <protection locked="0"/>
    </xf>
    <xf numFmtId="0" fontId="15" fillId="11" borderId="169" xfId="1" applyFont="1" applyFill="1" applyBorder="1" applyAlignment="1">
      <alignment horizontal="center" vertical="top" wrapText="1" readingOrder="1"/>
    </xf>
    <xf numFmtId="0" fontId="11" fillId="0" borderId="217" xfId="0" applyFont="1" applyBorder="1" applyAlignment="1" applyProtection="1">
      <alignment horizontal="center"/>
      <protection locked="0"/>
    </xf>
    <xf numFmtId="164" fontId="11" fillId="0" borderId="20" xfId="1" applyNumberFormat="1" applyFont="1" applyBorder="1" applyAlignment="1" applyProtection="1">
      <alignment horizontal="center" vertical="top" wrapText="1" readingOrder="1"/>
      <protection locked="0"/>
    </xf>
    <xf numFmtId="0" fontId="14" fillId="0" borderId="35" xfId="1" applyFont="1" applyBorder="1" applyAlignment="1" applyProtection="1">
      <alignment horizontal="left" vertical="top" wrapText="1" readingOrder="1"/>
      <protection locked="0"/>
    </xf>
    <xf numFmtId="0" fontId="11" fillId="0" borderId="33" xfId="0" applyFont="1" applyBorder="1" applyAlignment="1">
      <alignment horizontal="left"/>
    </xf>
    <xf numFmtId="0" fontId="11" fillId="0" borderId="33" xfId="0" applyFont="1" applyBorder="1"/>
    <xf numFmtId="0" fontId="10" fillId="6" borderId="1" xfId="1" applyFont="1" applyFill="1" applyBorder="1" applyAlignment="1" applyProtection="1">
      <alignment horizontal="left" vertical="top" wrapText="1" readingOrder="1"/>
      <protection locked="0"/>
    </xf>
    <xf numFmtId="0" fontId="10" fillId="12" borderId="221" xfId="0" applyFont="1" applyFill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wrapText="1"/>
      <protection locked="0"/>
    </xf>
    <xf numFmtId="49" fontId="11" fillId="0" borderId="16" xfId="0" applyNumberFormat="1" applyFont="1" applyBorder="1" applyProtection="1">
      <protection locked="0"/>
    </xf>
    <xf numFmtId="0" fontId="18" fillId="0" borderId="131" xfId="1" applyFont="1" applyBorder="1" applyAlignment="1" applyProtection="1">
      <alignment vertical="top" wrapText="1" readingOrder="1"/>
      <protection locked="0"/>
    </xf>
    <xf numFmtId="0" fontId="10" fillId="13" borderId="131" xfId="1" applyFont="1" applyFill="1" applyBorder="1" applyAlignment="1" applyProtection="1">
      <alignment horizontal="center" vertical="top" wrapText="1" readingOrder="1"/>
      <protection locked="0"/>
    </xf>
    <xf numFmtId="164" fontId="11" fillId="0" borderId="131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54" xfId="1" applyFont="1" applyBorder="1" applyAlignment="1" applyProtection="1">
      <alignment horizontal="left" vertical="top" wrapText="1" readingOrder="1"/>
      <protection locked="0"/>
    </xf>
    <xf numFmtId="0" fontId="11" fillId="0" borderId="8" xfId="1" applyFont="1" applyBorder="1" applyAlignment="1">
      <alignment vertical="top" wrapText="1" readingOrder="1"/>
    </xf>
    <xf numFmtId="0" fontId="11" fillId="6" borderId="20" xfId="0" applyFont="1" applyFill="1" applyBorder="1" applyProtection="1">
      <protection locked="0"/>
    </xf>
    <xf numFmtId="0" fontId="11" fillId="0" borderId="53" xfId="1" applyFont="1" applyBorder="1" applyAlignment="1" applyProtection="1">
      <alignment vertical="top" wrapText="1" readingOrder="1"/>
      <protection locked="0"/>
    </xf>
    <xf numFmtId="164" fontId="12" fillId="0" borderId="17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50" xfId="1" applyFont="1" applyBorder="1" applyAlignment="1" applyProtection="1">
      <alignment vertical="top" wrapText="1" readingOrder="1"/>
      <protection locked="0"/>
    </xf>
    <xf numFmtId="164" fontId="11" fillId="13" borderId="1" xfId="1" applyNumberFormat="1" applyFont="1" applyFill="1" applyBorder="1" applyAlignment="1" applyProtection="1">
      <alignment horizontal="center" vertical="top" wrapText="1" readingOrder="1"/>
      <protection locked="0"/>
    </xf>
    <xf numFmtId="0" fontId="10" fillId="6" borderId="16" xfId="1" applyFont="1" applyFill="1" applyBorder="1" applyAlignment="1" applyProtection="1">
      <alignment horizontal="left" vertical="top" wrapText="1" readingOrder="1"/>
      <protection locked="0"/>
    </xf>
    <xf numFmtId="0" fontId="10" fillId="6" borderId="35" xfId="0" applyFont="1" applyFill="1" applyBorder="1" applyAlignment="1" applyProtection="1">
      <alignment horizontal="left"/>
      <protection locked="0"/>
    </xf>
    <xf numFmtId="0" fontId="11" fillId="6" borderId="39" xfId="0" applyFont="1" applyFill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vertical="center"/>
      <protection locked="0"/>
    </xf>
    <xf numFmtId="0" fontId="14" fillId="0" borderId="36" xfId="1" applyFont="1" applyBorder="1" applyAlignment="1" applyProtection="1">
      <alignment horizontal="left" vertical="top" wrapText="1" readingOrder="1"/>
      <protection locked="0"/>
    </xf>
    <xf numFmtId="0" fontId="4" fillId="7" borderId="169" xfId="1" applyFont="1" applyFill="1" applyBorder="1" applyAlignment="1">
      <alignment horizontal="center" vertical="top"/>
    </xf>
    <xf numFmtId="0" fontId="15" fillId="12" borderId="169" xfId="1" applyFont="1" applyFill="1" applyBorder="1" applyAlignment="1">
      <alignment horizontal="center" vertical="top" wrapText="1" readingOrder="1"/>
    </xf>
    <xf numFmtId="0" fontId="9" fillId="0" borderId="196" xfId="0" applyFont="1" applyBorder="1"/>
    <xf numFmtId="0" fontId="36" fillId="2" borderId="15" xfId="0" applyFont="1" applyFill="1" applyBorder="1" applyAlignment="1">
      <alignment horizontal="center" vertical="top" wrapText="1"/>
    </xf>
    <xf numFmtId="49" fontId="11" fillId="0" borderId="17" xfId="0" applyNumberFormat="1" applyFont="1" applyBorder="1" applyAlignment="1" applyProtection="1">
      <alignment horizontal="center"/>
      <protection locked="0"/>
    </xf>
    <xf numFmtId="0" fontId="21" fillId="0" borderId="1" xfId="1" applyFont="1" applyBorder="1" applyAlignment="1" applyProtection="1">
      <alignment horizontal="center" vertical="top" wrapText="1" readingOrder="1"/>
      <protection locked="0"/>
    </xf>
    <xf numFmtId="0" fontId="3" fillId="2" borderId="177" xfId="0" applyFont="1" applyFill="1" applyBorder="1" applyAlignment="1">
      <alignment horizontal="center" vertical="top"/>
    </xf>
    <xf numFmtId="0" fontId="4" fillId="14" borderId="177" xfId="0" applyFont="1" applyFill="1" applyBorder="1" applyAlignment="1">
      <alignment horizontal="center" vertical="top" wrapText="1"/>
    </xf>
    <xf numFmtId="0" fontId="5" fillId="2" borderId="177" xfId="0" applyFont="1" applyFill="1" applyBorder="1" applyAlignment="1">
      <alignment horizontal="center" vertical="top"/>
    </xf>
    <xf numFmtId="0" fontId="5" fillId="2" borderId="177" xfId="0" applyFont="1" applyFill="1" applyBorder="1" applyAlignment="1">
      <alignment horizontal="center" vertical="top" wrapText="1"/>
    </xf>
    <xf numFmtId="0" fontId="10" fillId="11" borderId="76" xfId="1" applyFont="1" applyFill="1" applyBorder="1" applyAlignment="1">
      <alignment horizontal="center" vertical="top" wrapText="1" readingOrder="1"/>
    </xf>
    <xf numFmtId="0" fontId="18" fillId="0" borderId="179" xfId="1" applyFont="1" applyBorder="1" applyAlignment="1" applyProtection="1">
      <alignment vertical="top" wrapText="1" readingOrder="1"/>
      <protection locked="0"/>
    </xf>
    <xf numFmtId="164" fontId="11" fillId="25" borderId="18" xfId="1" applyNumberFormat="1" applyFont="1" applyFill="1" applyBorder="1" applyAlignment="1" applyProtection="1">
      <alignment horizontal="center" vertical="top" wrapText="1" readingOrder="1"/>
      <protection locked="0"/>
    </xf>
    <xf numFmtId="0" fontId="9" fillId="25" borderId="0" xfId="0" applyFont="1" applyFill="1" applyAlignment="1">
      <alignment horizontal="center"/>
    </xf>
    <xf numFmtId="0" fontId="11" fillId="0" borderId="16" xfId="1" applyFont="1" applyBorder="1" applyAlignment="1" applyProtection="1">
      <alignment horizontal="center" vertical="center" wrapText="1" readingOrder="1"/>
      <protection locked="0"/>
    </xf>
    <xf numFmtId="0" fontId="11" fillId="0" borderId="2" xfId="0" applyFont="1" applyBorder="1" applyAlignment="1">
      <alignment vertical="top" wrapText="1" readingOrder="1"/>
    </xf>
    <xf numFmtId="49" fontId="10" fillId="7" borderId="24" xfId="0" applyNumberFormat="1" applyFont="1" applyFill="1" applyBorder="1" applyAlignment="1">
      <alignment horizontal="center" vertical="top"/>
    </xf>
    <xf numFmtId="0" fontId="21" fillId="13" borderId="1" xfId="1" applyFont="1" applyFill="1" applyBorder="1" applyAlignment="1" applyProtection="1">
      <alignment vertical="top" wrapText="1" readingOrder="1"/>
      <protection locked="0"/>
    </xf>
    <xf numFmtId="0" fontId="10" fillId="7" borderId="236" xfId="0" applyFont="1" applyFill="1" applyBorder="1" applyAlignment="1" applyProtection="1">
      <alignment horizontal="center" vertical="center"/>
      <protection locked="0"/>
    </xf>
    <xf numFmtId="0" fontId="4" fillId="7" borderId="209" xfId="0" applyFont="1" applyFill="1" applyBorder="1" applyAlignment="1" applyProtection="1">
      <alignment horizontal="center" vertical="center"/>
      <protection locked="0"/>
    </xf>
    <xf numFmtId="49" fontId="11" fillId="0" borderId="84" xfId="0" applyNumberFormat="1" applyFont="1" applyBorder="1" applyAlignment="1" applyProtection="1">
      <alignment vertical="center"/>
      <protection locked="0"/>
    </xf>
    <xf numFmtId="0" fontId="9" fillId="0" borderId="42" xfId="0" applyFont="1" applyBorder="1"/>
    <xf numFmtId="0" fontId="10" fillId="7" borderId="119" xfId="0" applyFont="1" applyFill="1" applyBorder="1" applyAlignment="1" applyProtection="1">
      <alignment horizontal="center" vertical="top"/>
      <protection locked="0"/>
    </xf>
    <xf numFmtId="0" fontId="31" fillId="0" borderId="179" xfId="1" applyFont="1" applyBorder="1" applyAlignment="1" applyProtection="1">
      <alignment horizontal="left" vertical="top" wrapText="1" readingOrder="1"/>
      <protection locked="0"/>
    </xf>
    <xf numFmtId="0" fontId="11" fillId="0" borderId="40" xfId="1" applyFont="1" applyBorder="1" applyAlignment="1" applyProtection="1">
      <alignment horizontal="center" vertical="top" wrapText="1" readingOrder="1"/>
      <protection locked="0"/>
    </xf>
    <xf numFmtId="0" fontId="21" fillId="13" borderId="38" xfId="1" applyFont="1" applyFill="1" applyBorder="1" applyAlignment="1" applyProtection="1">
      <alignment vertical="top" wrapText="1" readingOrder="1"/>
      <protection locked="0"/>
    </xf>
    <xf numFmtId="0" fontId="16" fillId="0" borderId="21" xfId="0" applyFont="1" applyBorder="1" applyAlignment="1" applyProtection="1">
      <alignment horizontal="center"/>
      <protection locked="0"/>
    </xf>
    <xf numFmtId="0" fontId="4" fillId="18" borderId="121" xfId="0" applyFont="1" applyFill="1" applyBorder="1" applyAlignment="1">
      <alignment horizontal="center" vertical="center"/>
    </xf>
    <xf numFmtId="0" fontId="4" fillId="16" borderId="60" xfId="0" applyFont="1" applyFill="1" applyBorder="1" applyAlignment="1">
      <alignment horizontal="center" vertical="center"/>
    </xf>
    <xf numFmtId="0" fontId="4" fillId="16" borderId="45" xfId="0" applyFont="1" applyFill="1" applyBorder="1" applyAlignment="1">
      <alignment horizontal="center" vertical="center"/>
    </xf>
    <xf numFmtId="0" fontId="4" fillId="17" borderId="47" xfId="0" applyFont="1" applyFill="1" applyBorder="1" applyAlignment="1">
      <alignment horizontal="center" vertical="center"/>
    </xf>
    <xf numFmtId="0" fontId="4" fillId="16" borderId="174" xfId="0" applyFont="1" applyFill="1" applyBorder="1" applyAlignment="1">
      <alignment horizontal="center" vertical="center"/>
    </xf>
    <xf numFmtId="0" fontId="4" fillId="16" borderId="227" xfId="0" applyFont="1" applyFill="1" applyBorder="1" applyAlignment="1">
      <alignment horizontal="center" vertical="center"/>
    </xf>
    <xf numFmtId="0" fontId="4" fillId="7" borderId="130" xfId="0" applyFont="1" applyFill="1" applyBorder="1" applyAlignment="1">
      <alignment horizontal="center" vertical="center"/>
    </xf>
    <xf numFmtId="0" fontId="4" fillId="17" borderId="52" xfId="0" applyFont="1" applyFill="1" applyBorder="1" applyAlignment="1">
      <alignment horizontal="center" vertical="center"/>
    </xf>
    <xf numFmtId="0" fontId="4" fillId="17" borderId="56" xfId="0" applyFont="1" applyFill="1" applyBorder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11" fillId="0" borderId="17" xfId="1" applyFont="1" applyBorder="1" applyAlignment="1" applyProtection="1">
      <alignment horizontal="left" vertical="center" wrapText="1" readingOrder="1"/>
      <protection locked="0"/>
    </xf>
    <xf numFmtId="0" fontId="18" fillId="0" borderId="57" xfId="1" applyFont="1" applyBorder="1" applyAlignment="1" applyProtection="1">
      <alignment vertical="top" wrapText="1" readingOrder="1"/>
      <protection locked="0"/>
    </xf>
    <xf numFmtId="49" fontId="11" fillId="0" borderId="232" xfId="0" applyNumberFormat="1" applyFont="1" applyBorder="1" applyAlignment="1" applyProtection="1">
      <alignment horizontal="center"/>
      <protection locked="0"/>
    </xf>
    <xf numFmtId="0" fontId="11" fillId="0" borderId="232" xfId="0" applyFont="1" applyBorder="1" applyAlignment="1" applyProtection="1">
      <alignment horizontal="center"/>
      <protection locked="0"/>
    </xf>
    <xf numFmtId="164" fontId="11" fillId="0" borderId="36" xfId="1" applyNumberFormat="1" applyFont="1" applyBorder="1" applyAlignment="1" applyProtection="1">
      <alignment horizontal="center" vertical="top" wrapText="1" readingOrder="1"/>
      <protection locked="0"/>
    </xf>
    <xf numFmtId="49" fontId="11" fillId="0" borderId="51" xfId="0" applyNumberFormat="1" applyFont="1" applyBorder="1" applyAlignment="1" applyProtection="1">
      <alignment horizontal="center"/>
      <protection locked="0"/>
    </xf>
    <xf numFmtId="49" fontId="11" fillId="0" borderId="18" xfId="0" applyNumberFormat="1" applyFont="1" applyBorder="1" applyAlignment="1">
      <alignment wrapText="1"/>
    </xf>
    <xf numFmtId="0" fontId="11" fillId="0" borderId="19" xfId="0" applyFont="1" applyBorder="1"/>
    <xf numFmtId="0" fontId="10" fillId="0" borderId="17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1" fillId="0" borderId="249" xfId="0" applyFont="1" applyBorder="1" applyAlignment="1" applyProtection="1">
      <alignment horizontal="center"/>
      <protection locked="0"/>
    </xf>
    <xf numFmtId="49" fontId="11" fillId="0" borderId="180" xfId="0" applyNumberFormat="1" applyFont="1" applyBorder="1" applyAlignment="1" applyProtection="1">
      <alignment vertical="center"/>
      <protection locked="0"/>
    </xf>
    <xf numFmtId="0" fontId="14" fillId="0" borderId="1" xfId="1" applyFont="1" applyBorder="1" applyAlignment="1" applyProtection="1">
      <alignment horizontal="left" vertical="top" wrapText="1" readingOrder="1"/>
      <protection locked="0"/>
    </xf>
    <xf numFmtId="49" fontId="11" fillId="0" borderId="107" xfId="0" applyNumberFormat="1" applyFont="1" applyBorder="1" applyAlignment="1" applyProtection="1">
      <alignment vertical="center"/>
      <protection locked="0"/>
    </xf>
    <xf numFmtId="0" fontId="11" fillId="0" borderId="18" xfId="1" applyFont="1" applyBorder="1" applyAlignment="1">
      <alignment horizontal="left" vertical="center" wrapText="1" readingOrder="1"/>
    </xf>
    <xf numFmtId="0" fontId="21" fillId="0" borderId="18" xfId="1" applyFont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top" wrapText="1" readingOrder="1"/>
      <protection locked="0"/>
    </xf>
    <xf numFmtId="0" fontId="4" fillId="0" borderId="69" xfId="1" applyFont="1" applyBorder="1" applyAlignment="1" applyProtection="1">
      <alignment horizontal="left" vertical="top" wrapText="1" readingOrder="1"/>
      <protection locked="0"/>
    </xf>
    <xf numFmtId="0" fontId="11" fillId="0" borderId="84" xfId="1" applyFont="1" applyBorder="1" applyAlignment="1" applyProtection="1">
      <alignment horizontal="left" vertical="center" wrapText="1" readingOrder="1"/>
      <protection locked="0"/>
    </xf>
    <xf numFmtId="0" fontId="11" fillId="0" borderId="84" xfId="1" applyFont="1" applyBorder="1" applyAlignment="1" applyProtection="1">
      <alignment vertical="center" wrapText="1" readingOrder="1"/>
      <protection locked="0"/>
    </xf>
    <xf numFmtId="0" fontId="11" fillId="0" borderId="84" xfId="0" applyFont="1" applyBorder="1"/>
    <xf numFmtId="0" fontId="11" fillId="0" borderId="35" xfId="0" applyFont="1" applyBorder="1" applyAlignment="1" applyProtection="1">
      <alignment horizontal="center" vertical="top"/>
      <protection locked="0"/>
    </xf>
    <xf numFmtId="0" fontId="11" fillId="0" borderId="138" xfId="1" applyFont="1" applyBorder="1" applyAlignment="1" applyProtection="1">
      <alignment vertical="top" wrapText="1" readingOrder="1"/>
      <protection locked="0"/>
    </xf>
    <xf numFmtId="0" fontId="11" fillId="0" borderId="7" xfId="1" applyFont="1" applyBorder="1" applyAlignment="1" applyProtection="1">
      <alignment vertical="top" wrapText="1" readingOrder="1"/>
      <protection locked="0"/>
    </xf>
    <xf numFmtId="0" fontId="10" fillId="0" borderId="18" xfId="1" applyFont="1" applyBorder="1" applyAlignment="1" applyProtection="1">
      <alignment horizontal="center" vertical="top" wrapText="1" readingOrder="1"/>
      <protection locked="0"/>
    </xf>
    <xf numFmtId="0" fontId="11" fillId="0" borderId="135" xfId="1" applyFont="1" applyBorder="1" applyAlignment="1" applyProtection="1">
      <alignment vertical="top" wrapText="1" readingOrder="1"/>
      <protection locked="0"/>
    </xf>
    <xf numFmtId="0" fontId="11" fillId="0" borderId="85" xfId="1" applyFont="1" applyBorder="1" applyAlignment="1" applyProtection="1">
      <alignment horizontal="left" vertical="top" wrapText="1" readingOrder="1"/>
      <protection locked="0"/>
    </xf>
    <xf numFmtId="49" fontId="11" fillId="0" borderId="95" xfId="0" applyNumberFormat="1" applyFont="1" applyBorder="1" applyAlignment="1" applyProtection="1">
      <alignment horizontal="center"/>
      <protection locked="0"/>
    </xf>
    <xf numFmtId="0" fontId="11" fillId="0" borderId="55" xfId="1" applyFont="1" applyBorder="1" applyAlignment="1" applyProtection="1">
      <alignment vertical="top" wrapText="1" readingOrder="1"/>
      <protection locked="0"/>
    </xf>
    <xf numFmtId="0" fontId="10" fillId="14" borderId="15" xfId="0" applyFont="1" applyFill="1" applyBorder="1" applyAlignment="1">
      <alignment horizontal="center" vertical="top" wrapText="1"/>
    </xf>
    <xf numFmtId="0" fontId="10" fillId="0" borderId="69" xfId="1" applyFont="1" applyBorder="1" applyAlignment="1" applyProtection="1">
      <alignment vertical="top" wrapText="1" readingOrder="1"/>
      <protection locked="0"/>
    </xf>
    <xf numFmtId="0" fontId="10" fillId="7" borderId="5" xfId="1" applyFont="1" applyFill="1" applyBorder="1" applyAlignment="1">
      <alignment horizontal="center" vertical="top" wrapText="1" readingOrder="1"/>
    </xf>
    <xf numFmtId="0" fontId="10" fillId="7" borderId="5" xfId="1" applyFont="1" applyFill="1" applyBorder="1" applyAlignment="1" applyProtection="1">
      <alignment horizontal="center" vertical="top" wrapText="1" readingOrder="1"/>
      <protection locked="0"/>
    </xf>
    <xf numFmtId="0" fontId="10" fillId="7" borderId="6" xfId="1" applyFont="1" applyFill="1" applyBorder="1" applyAlignment="1">
      <alignment horizontal="center" vertical="top"/>
    </xf>
    <xf numFmtId="0" fontId="11" fillId="0" borderId="3" xfId="1" applyFont="1" applyBorder="1" applyAlignment="1" applyProtection="1">
      <alignment horizontal="center" vertical="center"/>
      <protection locked="0"/>
    </xf>
    <xf numFmtId="0" fontId="10" fillId="11" borderId="24" xfId="1" applyFont="1" applyFill="1" applyBorder="1" applyAlignment="1">
      <alignment horizontal="center" vertical="top" wrapText="1" readingOrder="1"/>
    </xf>
    <xf numFmtId="0" fontId="10" fillId="11" borderId="5" xfId="1" applyFont="1" applyFill="1" applyBorder="1" applyAlignment="1">
      <alignment horizontal="center" vertical="top" wrapText="1" readingOrder="1"/>
    </xf>
    <xf numFmtId="0" fontId="10" fillId="11" borderId="5" xfId="1" applyFont="1" applyFill="1" applyBorder="1" applyAlignment="1" applyProtection="1">
      <alignment horizontal="center" vertical="top" wrapText="1" readingOrder="1"/>
      <protection locked="0"/>
    </xf>
    <xf numFmtId="0" fontId="10" fillId="11" borderId="6" xfId="1" applyFont="1" applyFill="1" applyBorder="1" applyAlignment="1">
      <alignment horizontal="center" vertical="top" wrapText="1" readingOrder="1"/>
    </xf>
    <xf numFmtId="0" fontId="10" fillId="12" borderId="24" xfId="1" applyFont="1" applyFill="1" applyBorder="1" applyAlignment="1">
      <alignment horizontal="center" vertical="top" wrapText="1" readingOrder="1"/>
    </xf>
    <xf numFmtId="0" fontId="10" fillId="12" borderId="5" xfId="1" applyFont="1" applyFill="1" applyBorder="1" applyAlignment="1">
      <alignment horizontal="center" vertical="top" wrapText="1" readingOrder="1"/>
    </xf>
    <xf numFmtId="0" fontId="10" fillId="12" borderId="5" xfId="1" applyFont="1" applyFill="1" applyBorder="1" applyAlignment="1" applyProtection="1">
      <alignment horizontal="center" vertical="top" wrapText="1" readingOrder="1"/>
      <protection locked="0"/>
    </xf>
    <xf numFmtId="0" fontId="10" fillId="12" borderId="6" xfId="1" applyFont="1" applyFill="1" applyBorder="1" applyAlignment="1">
      <alignment horizontal="center" vertical="top" wrapText="1" readingOrder="1"/>
    </xf>
    <xf numFmtId="0" fontId="10" fillId="7" borderId="76" xfId="1" applyFont="1" applyFill="1" applyBorder="1" applyAlignment="1">
      <alignment horizontal="center" vertical="top" wrapText="1" readingOrder="1"/>
    </xf>
    <xf numFmtId="0" fontId="10" fillId="7" borderId="77" xfId="1" applyFont="1" applyFill="1" applyBorder="1" applyAlignment="1">
      <alignment horizontal="center" vertical="top" wrapText="1" readingOrder="1"/>
    </xf>
    <xf numFmtId="0" fontId="10" fillId="11" borderId="68" xfId="1" applyFont="1" applyFill="1" applyBorder="1" applyAlignment="1">
      <alignment horizontal="center" vertical="top" wrapText="1" readingOrder="1"/>
    </xf>
    <xf numFmtId="0" fontId="10" fillId="11" borderId="76" xfId="1" applyFont="1" applyFill="1" applyBorder="1" applyAlignment="1" applyProtection="1">
      <alignment horizontal="center" vertical="top" wrapText="1" readingOrder="1"/>
      <protection locked="0"/>
    </xf>
    <xf numFmtId="49" fontId="11" fillId="0" borderId="54" xfId="0" applyNumberFormat="1" applyFont="1" applyBorder="1"/>
    <xf numFmtId="0" fontId="10" fillId="11" borderId="77" xfId="1" applyFont="1" applyFill="1" applyBorder="1" applyAlignment="1">
      <alignment horizontal="center" vertical="top" wrapText="1" readingOrder="1"/>
    </xf>
    <xf numFmtId="0" fontId="11" fillId="0" borderId="107" xfId="1" applyFont="1" applyBorder="1" applyAlignment="1" applyProtection="1">
      <alignment horizontal="left" vertical="center" wrapText="1" readingOrder="1"/>
      <protection locked="0"/>
    </xf>
    <xf numFmtId="0" fontId="10" fillId="7" borderId="6" xfId="1" applyFont="1" applyFill="1" applyBorder="1" applyAlignment="1">
      <alignment horizontal="center" vertical="top" wrapText="1" readingOrder="1"/>
    </xf>
    <xf numFmtId="0" fontId="10" fillId="7" borderId="128" xfId="1" applyFont="1" applyFill="1" applyBorder="1" applyAlignment="1">
      <alignment horizontal="center" vertical="top" wrapText="1" readingOrder="1"/>
    </xf>
    <xf numFmtId="0" fontId="10" fillId="7" borderId="171" xfId="1" applyFont="1" applyFill="1" applyBorder="1" applyAlignment="1">
      <alignment horizontal="center" vertical="top" wrapText="1" readingOrder="1"/>
    </xf>
    <xf numFmtId="0" fontId="10" fillId="11" borderId="166" xfId="1" applyFont="1" applyFill="1" applyBorder="1" applyAlignment="1">
      <alignment horizontal="center" vertical="top" wrapText="1" readingOrder="1"/>
    </xf>
    <xf numFmtId="0" fontId="10" fillId="11" borderId="42" xfId="1" applyFont="1" applyFill="1" applyBorder="1" applyAlignment="1">
      <alignment horizontal="center" vertical="top" wrapText="1" readingOrder="1"/>
    </xf>
    <xf numFmtId="0" fontId="10" fillId="11" borderId="128" xfId="1" applyFont="1" applyFill="1" applyBorder="1" applyAlignment="1" applyProtection="1">
      <alignment horizontal="center" vertical="top" wrapText="1" readingOrder="1"/>
      <protection locked="0"/>
    </xf>
    <xf numFmtId="0" fontId="10" fillId="11" borderId="128" xfId="1" applyFont="1" applyFill="1" applyBorder="1" applyAlignment="1">
      <alignment horizontal="center" vertical="top" wrapText="1" readingOrder="1"/>
    </xf>
    <xf numFmtId="0" fontId="10" fillId="11" borderId="130" xfId="1" applyFont="1" applyFill="1" applyBorder="1" applyAlignment="1">
      <alignment horizontal="center" vertical="top" wrapText="1" readingOrder="1"/>
    </xf>
    <xf numFmtId="0" fontId="5" fillId="14" borderId="15" xfId="0" applyFont="1" applyFill="1" applyBorder="1" applyAlignment="1">
      <alignment horizontal="left" vertical="top"/>
    </xf>
    <xf numFmtId="0" fontId="5" fillId="14" borderId="15" xfId="0" applyFont="1" applyFill="1" applyBorder="1" applyAlignment="1">
      <alignment horizontal="center" vertical="top"/>
    </xf>
    <xf numFmtId="0" fontId="5" fillId="14" borderId="15" xfId="0" applyFont="1" applyFill="1" applyBorder="1" applyAlignment="1">
      <alignment horizontal="center" vertical="top" wrapText="1"/>
    </xf>
    <xf numFmtId="0" fontId="36" fillId="14" borderId="15" xfId="0" applyFont="1" applyFill="1" applyBorder="1" applyAlignment="1">
      <alignment horizontal="center" vertical="top" wrapText="1"/>
    </xf>
    <xf numFmtId="0" fontId="10" fillId="16" borderId="5" xfId="0" applyFont="1" applyFill="1" applyBorder="1" applyAlignment="1">
      <alignment horizontal="center" vertical="center" wrapText="1" readingOrder="1"/>
    </xf>
    <xf numFmtId="0" fontId="10" fillId="16" borderId="64" xfId="0" applyFont="1" applyFill="1" applyBorder="1" applyAlignment="1">
      <alignment horizontal="center" vertical="center"/>
    </xf>
    <xf numFmtId="0" fontId="10" fillId="16" borderId="23" xfId="0" applyFont="1" applyFill="1" applyBorder="1" applyAlignment="1">
      <alignment horizontal="center" vertical="center"/>
    </xf>
    <xf numFmtId="0" fontId="10" fillId="16" borderId="10" xfId="0" applyFont="1" applyFill="1" applyBorder="1" applyAlignment="1">
      <alignment horizontal="center" vertical="center"/>
    </xf>
    <xf numFmtId="0" fontId="10" fillId="17" borderId="0" xfId="0" applyFont="1" applyFill="1" applyAlignment="1">
      <alignment horizontal="center" vertical="center"/>
    </xf>
    <xf numFmtId="0" fontId="10" fillId="17" borderId="26" xfId="0" applyFont="1" applyFill="1" applyBorder="1" applyAlignment="1">
      <alignment horizontal="center" vertical="center"/>
    </xf>
    <xf numFmtId="0" fontId="10" fillId="16" borderId="11" xfId="0" applyFont="1" applyFill="1" applyBorder="1" applyAlignment="1">
      <alignment horizontal="center" vertical="center"/>
    </xf>
    <xf numFmtId="0" fontId="10" fillId="17" borderId="61" xfId="0" applyFont="1" applyFill="1" applyBorder="1" applyAlignment="1">
      <alignment horizontal="center" vertical="center"/>
    </xf>
    <xf numFmtId="0" fontId="10" fillId="17" borderId="65" xfId="0" applyFont="1" applyFill="1" applyBorder="1" applyAlignment="1">
      <alignment horizontal="center" vertical="center"/>
    </xf>
    <xf numFmtId="0" fontId="10" fillId="18" borderId="24" xfId="0" applyFont="1" applyFill="1" applyBorder="1" applyAlignment="1">
      <alignment horizontal="center" vertical="center" wrapText="1" readingOrder="1"/>
    </xf>
    <xf numFmtId="0" fontId="10" fillId="18" borderId="64" xfId="0" applyFont="1" applyFill="1" applyBorder="1" applyAlignment="1">
      <alignment horizontal="center" vertical="center"/>
    </xf>
    <xf numFmtId="0" fontId="10" fillId="18" borderId="23" xfId="0" applyFont="1" applyFill="1" applyBorder="1" applyAlignment="1">
      <alignment horizontal="center" vertical="center"/>
    </xf>
    <xf numFmtId="0" fontId="10" fillId="18" borderId="5" xfId="0" applyFont="1" applyFill="1" applyBorder="1" applyAlignment="1">
      <alignment horizontal="center" vertical="center" wrapText="1" readingOrder="1"/>
    </xf>
    <xf numFmtId="0" fontId="10" fillId="18" borderId="10" xfId="0" applyFont="1" applyFill="1" applyBorder="1" applyAlignment="1">
      <alignment horizontal="center" vertical="center"/>
    </xf>
    <xf numFmtId="0" fontId="10" fillId="17" borderId="0" xfId="0" applyFont="1" applyFill="1" applyAlignment="1">
      <alignment vertical="center"/>
    </xf>
    <xf numFmtId="0" fontId="10" fillId="17" borderId="26" xfId="0" applyFont="1" applyFill="1" applyBorder="1" applyAlignment="1">
      <alignment vertical="center"/>
    </xf>
    <xf numFmtId="0" fontId="10" fillId="18" borderId="11" xfId="0" applyFont="1" applyFill="1" applyBorder="1" applyAlignment="1">
      <alignment horizontal="center" vertical="center"/>
    </xf>
    <xf numFmtId="0" fontId="10" fillId="17" borderId="61" xfId="0" applyFont="1" applyFill="1" applyBorder="1" applyAlignment="1">
      <alignment vertical="center"/>
    </xf>
    <xf numFmtId="0" fontId="10" fillId="17" borderId="65" xfId="0" applyFont="1" applyFill="1" applyBorder="1" applyAlignment="1">
      <alignment vertical="center"/>
    </xf>
    <xf numFmtId="0" fontId="10" fillId="19" borderId="24" xfId="0" applyFont="1" applyFill="1" applyBorder="1" applyAlignment="1">
      <alignment horizontal="center" vertical="center" wrapText="1" readingOrder="1"/>
    </xf>
    <xf numFmtId="0" fontId="10" fillId="19" borderId="64" xfId="0" applyFont="1" applyFill="1" applyBorder="1" applyAlignment="1">
      <alignment horizontal="center" vertical="center"/>
    </xf>
    <xf numFmtId="0" fontId="10" fillId="19" borderId="23" xfId="0" applyFont="1" applyFill="1" applyBorder="1" applyAlignment="1">
      <alignment horizontal="center" vertical="center"/>
    </xf>
    <xf numFmtId="0" fontId="10" fillId="19" borderId="5" xfId="0" applyFont="1" applyFill="1" applyBorder="1" applyAlignment="1">
      <alignment horizontal="center" vertical="center" wrapText="1" readingOrder="1"/>
    </xf>
    <xf numFmtId="0" fontId="10" fillId="19" borderId="10" xfId="0" applyFont="1" applyFill="1" applyBorder="1" applyAlignment="1">
      <alignment horizontal="center" vertical="center"/>
    </xf>
    <xf numFmtId="0" fontId="10" fillId="19" borderId="11" xfId="0" applyFont="1" applyFill="1" applyBorder="1" applyAlignment="1">
      <alignment horizontal="center" vertical="center"/>
    </xf>
    <xf numFmtId="0" fontId="10" fillId="19" borderId="103" xfId="0" applyFont="1" applyFill="1" applyBorder="1" applyAlignment="1">
      <alignment horizontal="center" vertical="center" wrapText="1" readingOrder="1"/>
    </xf>
    <xf numFmtId="0" fontId="10" fillId="19" borderId="105" xfId="0" applyFont="1" applyFill="1" applyBorder="1" applyAlignment="1">
      <alignment horizontal="center" vertical="center" wrapText="1" readingOrder="1"/>
    </xf>
    <xf numFmtId="0" fontId="23" fillId="0" borderId="0" xfId="0" applyFont="1"/>
    <xf numFmtId="0" fontId="22" fillId="0" borderId="0" xfId="0" applyFont="1"/>
    <xf numFmtId="0" fontId="10" fillId="22" borderId="30" xfId="0" applyFont="1" applyFill="1" applyBorder="1" applyAlignment="1">
      <alignment horizontal="center" vertical="center"/>
    </xf>
    <xf numFmtId="0" fontId="10" fillId="22" borderId="107" xfId="0" applyFont="1" applyFill="1" applyBorder="1" applyAlignment="1">
      <alignment horizontal="left"/>
    </xf>
    <xf numFmtId="0" fontId="10" fillId="22" borderId="107" xfId="0" applyFont="1" applyFill="1" applyBorder="1"/>
    <xf numFmtId="0" fontId="10" fillId="22" borderId="10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left"/>
    </xf>
    <xf numFmtId="0" fontId="11" fillId="22" borderId="1" xfId="0" applyFont="1" applyFill="1" applyBorder="1"/>
    <xf numFmtId="0" fontId="11" fillId="16" borderId="1" xfId="0" applyFont="1" applyFill="1" applyBorder="1" applyAlignment="1">
      <alignment horizontal="left"/>
    </xf>
    <xf numFmtId="0" fontId="11" fillId="16" borderId="1" xfId="0" applyFont="1" applyFill="1" applyBorder="1"/>
    <xf numFmtId="0" fontId="11" fillId="16" borderId="3" xfId="0" applyFont="1" applyFill="1" applyBorder="1" applyAlignment="1">
      <alignment horizontal="left"/>
    </xf>
    <xf numFmtId="0" fontId="11" fillId="16" borderId="3" xfId="0" applyFont="1" applyFill="1" applyBorder="1"/>
    <xf numFmtId="0" fontId="10" fillId="12" borderId="41" xfId="1" applyFont="1" applyFill="1" applyBorder="1" applyAlignment="1">
      <alignment horizontal="center" vertical="top" wrapText="1" readingOrder="1"/>
    </xf>
    <xf numFmtId="0" fontId="10" fillId="12" borderId="42" xfId="1" applyFont="1" applyFill="1" applyBorder="1" applyAlignment="1">
      <alignment horizontal="center" vertical="top" wrapText="1" readingOrder="1"/>
    </xf>
    <xf numFmtId="0" fontId="10" fillId="12" borderId="42" xfId="1" applyFont="1" applyFill="1" applyBorder="1" applyAlignment="1" applyProtection="1">
      <alignment horizontal="center" vertical="top" wrapText="1" readingOrder="1"/>
      <protection locked="0"/>
    </xf>
    <xf numFmtId="0" fontId="10" fillId="12" borderId="151" xfId="1" applyFont="1" applyFill="1" applyBorder="1" applyAlignment="1" applyProtection="1">
      <alignment horizontal="center" vertical="top" wrapText="1" readingOrder="1"/>
      <protection locked="0"/>
    </xf>
    <xf numFmtId="0" fontId="10" fillId="7" borderId="42" xfId="1" applyFont="1" applyFill="1" applyBorder="1" applyAlignment="1">
      <alignment horizontal="center" vertical="top" wrapText="1" readingOrder="1"/>
    </xf>
    <xf numFmtId="0" fontId="10" fillId="7" borderId="42" xfId="1" applyFont="1" applyFill="1" applyBorder="1" applyAlignment="1" applyProtection="1">
      <alignment horizontal="center" vertical="top" wrapText="1" readingOrder="1"/>
      <protection locked="0"/>
    </xf>
    <xf numFmtId="0" fontId="10" fillId="7" borderId="169" xfId="1" applyFont="1" applyFill="1" applyBorder="1" applyAlignment="1">
      <alignment horizontal="center" vertical="top"/>
    </xf>
    <xf numFmtId="0" fontId="10" fillId="11" borderId="164" xfId="1" applyFont="1" applyFill="1" applyBorder="1" applyAlignment="1">
      <alignment horizontal="center" vertical="top" wrapText="1" readingOrder="1"/>
    </xf>
    <xf numFmtId="0" fontId="10" fillId="11" borderId="42" xfId="1" applyFont="1" applyFill="1" applyBorder="1" applyAlignment="1" applyProtection="1">
      <alignment horizontal="center" vertical="top" wrapText="1" readingOrder="1"/>
      <protection locked="0"/>
    </xf>
    <xf numFmtId="0" fontId="10" fillId="11" borderId="169" xfId="1" applyFont="1" applyFill="1" applyBorder="1" applyAlignment="1">
      <alignment horizontal="center" vertical="top" wrapText="1" readingOrder="1"/>
    </xf>
    <xf numFmtId="0" fontId="10" fillId="12" borderId="164" xfId="1" applyFont="1" applyFill="1" applyBorder="1" applyAlignment="1">
      <alignment horizontal="center" vertical="top" wrapText="1" readingOrder="1"/>
    </xf>
    <xf numFmtId="0" fontId="10" fillId="12" borderId="169" xfId="1" applyFont="1" applyFill="1" applyBorder="1" applyAlignment="1">
      <alignment horizontal="center" vertical="top" wrapText="1" readingOrder="1"/>
    </xf>
    <xf numFmtId="0" fontId="10" fillId="7" borderId="130" xfId="1" applyFont="1" applyFill="1" applyBorder="1" applyAlignment="1">
      <alignment horizontal="center" vertical="top" wrapText="1" readingOrder="1"/>
    </xf>
    <xf numFmtId="0" fontId="10" fillId="14" borderId="15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18" xfId="0" applyFont="1" applyBorder="1" applyAlignment="1">
      <alignment horizontal="left" wrapText="1" readingOrder="1"/>
    </xf>
    <xf numFmtId="0" fontId="11" fillId="0" borderId="18" xfId="0" applyFont="1" applyBorder="1" applyAlignment="1">
      <alignment wrapText="1" readingOrder="1"/>
    </xf>
    <xf numFmtId="0" fontId="11" fillId="0" borderId="8" xfId="0" applyFont="1" applyBorder="1" applyAlignment="1">
      <alignment horizontal="left" wrapText="1" readingOrder="1"/>
    </xf>
    <xf numFmtId="0" fontId="11" fillId="0" borderId="8" xfId="0" applyFont="1" applyBorder="1" applyAlignment="1">
      <alignment wrapText="1" readingOrder="1"/>
    </xf>
    <xf numFmtId="0" fontId="11" fillId="0" borderId="35" xfId="0" applyFont="1" applyBorder="1" applyAlignment="1">
      <alignment horizontal="left" wrapText="1" readingOrder="1"/>
    </xf>
    <xf numFmtId="0" fontId="11" fillId="0" borderId="35" xfId="0" applyFont="1" applyBorder="1" applyAlignment="1">
      <alignment wrapText="1" readingOrder="1"/>
    </xf>
    <xf numFmtId="0" fontId="10" fillId="0" borderId="53" xfId="1" applyFont="1" applyBorder="1" applyAlignment="1" applyProtection="1">
      <alignment vertical="top" wrapText="1" readingOrder="1"/>
      <protection locked="0"/>
    </xf>
    <xf numFmtId="0" fontId="11" fillId="0" borderId="85" xfId="0" applyFont="1" applyBorder="1"/>
    <xf numFmtId="0" fontId="10" fillId="11" borderId="41" xfId="1" applyFont="1" applyFill="1" applyBorder="1" applyAlignment="1">
      <alignment horizontal="center" vertical="top" wrapText="1" readingOrder="1"/>
    </xf>
    <xf numFmtId="0" fontId="10" fillId="11" borderId="122" xfId="1" applyFont="1" applyFill="1" applyBorder="1" applyAlignment="1">
      <alignment horizontal="center" vertical="top" wrapText="1" readingOrder="1"/>
    </xf>
    <xf numFmtId="0" fontId="10" fillId="11" borderId="151" xfId="1" applyFont="1" applyFill="1" applyBorder="1" applyAlignment="1" applyProtection="1">
      <alignment horizontal="center" vertical="top" wrapText="1" readingOrder="1"/>
      <protection locked="0"/>
    </xf>
    <xf numFmtId="0" fontId="11" fillId="0" borderId="16" xfId="0" applyFont="1" applyBorder="1" applyAlignment="1">
      <alignment horizontal="left" wrapText="1" readingOrder="1"/>
    </xf>
    <xf numFmtId="49" fontId="11" fillId="0" borderId="85" xfId="0" applyNumberFormat="1" applyFont="1" applyBorder="1" applyAlignment="1">
      <alignment horizontal="left"/>
    </xf>
    <xf numFmtId="0" fontId="11" fillId="0" borderId="33" xfId="1" applyFont="1" applyBorder="1" applyAlignment="1" applyProtection="1">
      <alignment vertical="top" wrapText="1" readingOrder="1"/>
      <protection locked="0"/>
    </xf>
    <xf numFmtId="0" fontId="10" fillId="7" borderId="151" xfId="1" applyFont="1" applyFill="1" applyBorder="1" applyAlignment="1">
      <alignment horizontal="center" vertical="top" wrapText="1" readingOrder="1"/>
    </xf>
    <xf numFmtId="0" fontId="10" fillId="12" borderId="151" xfId="1" applyFont="1" applyFill="1" applyBorder="1" applyAlignment="1">
      <alignment horizontal="center" vertical="top" wrapText="1" readingOrder="1"/>
    </xf>
    <xf numFmtId="0" fontId="11" fillId="0" borderId="38" xfId="1" applyFont="1" applyBorder="1" applyAlignment="1">
      <alignment horizontal="left" vertical="center" wrapText="1" readingOrder="1"/>
    </xf>
    <xf numFmtId="0" fontId="11" fillId="0" borderId="96" xfId="1" applyFont="1" applyBorder="1" applyAlignment="1">
      <alignment horizontal="left" vertical="center" wrapText="1" readingOrder="1"/>
    </xf>
    <xf numFmtId="0" fontId="22" fillId="0" borderId="210" xfId="0" applyFont="1" applyBorder="1" applyAlignment="1">
      <alignment horizontal="center" vertical="center"/>
    </xf>
    <xf numFmtId="0" fontId="11" fillId="0" borderId="216" xfId="1" applyFont="1" applyBorder="1" applyAlignment="1" applyProtection="1">
      <alignment vertical="top" wrapText="1" readingOrder="1"/>
      <protection locked="0"/>
    </xf>
    <xf numFmtId="0" fontId="11" fillId="0" borderId="53" xfId="1" applyFont="1" applyBorder="1" applyAlignment="1" applyProtection="1">
      <alignment horizontal="left" vertical="top" wrapText="1" readingOrder="1"/>
      <protection locked="0"/>
    </xf>
    <xf numFmtId="164" fontId="11" fillId="0" borderId="53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219" xfId="0" applyFont="1" applyBorder="1" applyAlignment="1" applyProtection="1">
      <alignment horizontal="center"/>
      <protection locked="0"/>
    </xf>
    <xf numFmtId="0" fontId="11" fillId="0" borderId="33" xfId="0" applyFont="1" applyBorder="1" applyAlignment="1">
      <alignment horizontal="center"/>
    </xf>
    <xf numFmtId="0" fontId="11" fillId="0" borderId="95" xfId="1" applyFont="1" applyBorder="1" applyAlignment="1" applyProtection="1">
      <alignment vertical="top" wrapText="1" readingOrder="1"/>
      <protection locked="0"/>
    </xf>
    <xf numFmtId="0" fontId="10" fillId="0" borderId="40" xfId="1" applyFont="1" applyBorder="1" applyAlignment="1" applyProtection="1">
      <alignment vertical="top" wrapText="1" readingOrder="1"/>
      <protection locked="0"/>
    </xf>
    <xf numFmtId="49" fontId="11" fillId="0" borderId="19" xfId="0" applyNumberFormat="1" applyFont="1" applyBorder="1" applyAlignment="1" applyProtection="1">
      <alignment horizontal="center"/>
      <protection locked="0"/>
    </xf>
    <xf numFmtId="0" fontId="11" fillId="0" borderId="214" xfId="1" applyFont="1" applyBorder="1" applyAlignment="1" applyProtection="1">
      <alignment vertical="top" wrapText="1" readingOrder="1"/>
      <protection locked="0"/>
    </xf>
    <xf numFmtId="0" fontId="11" fillId="0" borderId="181" xfId="1" applyFont="1" applyBorder="1" applyAlignment="1" applyProtection="1">
      <alignment vertical="top" wrapText="1" readingOrder="1"/>
      <protection locked="0"/>
    </xf>
    <xf numFmtId="164" fontId="11" fillId="0" borderId="152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16" xfId="1" applyFont="1" applyBorder="1" applyAlignment="1" applyProtection="1">
      <alignment horizontal="left" vertical="top" wrapText="1" readingOrder="1"/>
      <protection locked="0"/>
    </xf>
    <xf numFmtId="0" fontId="18" fillId="0" borderId="107" xfId="1" applyFont="1" applyBorder="1" applyAlignment="1" applyProtection="1">
      <alignment vertical="top" wrapText="1" readingOrder="1"/>
      <protection locked="0"/>
    </xf>
    <xf numFmtId="0" fontId="11" fillId="0" borderId="96" xfId="1" applyFont="1" applyBorder="1" applyAlignment="1" applyProtection="1">
      <alignment horizontal="left" vertical="top" wrapText="1" readingOrder="1"/>
      <protection locked="0"/>
    </xf>
    <xf numFmtId="0" fontId="18" fillId="0" borderId="210" xfId="1" applyFont="1" applyBorder="1" applyAlignment="1" applyProtection="1">
      <alignment vertical="top" wrapText="1" readingOrder="1"/>
      <protection locked="0"/>
    </xf>
    <xf numFmtId="164" fontId="11" fillId="0" borderId="210" xfId="1" applyNumberFormat="1" applyFont="1" applyBorder="1" applyAlignment="1" applyProtection="1">
      <alignment horizontal="center" vertical="top" wrapText="1" readingOrder="1"/>
      <protection locked="0"/>
    </xf>
    <xf numFmtId="164" fontId="11" fillId="0" borderId="138" xfId="1" applyNumberFormat="1" applyFont="1" applyBorder="1" applyAlignment="1" applyProtection="1">
      <alignment horizontal="center" vertical="top" wrapText="1" readingOrder="1"/>
      <protection locked="0"/>
    </xf>
    <xf numFmtId="49" fontId="11" fillId="0" borderId="84" xfId="0" applyNumberFormat="1" applyFont="1" applyBorder="1"/>
    <xf numFmtId="164" fontId="11" fillId="0" borderId="19" xfId="1" applyNumberFormat="1" applyFont="1" applyBorder="1" applyAlignment="1" applyProtection="1">
      <alignment horizontal="center" vertical="top" wrapText="1" readingOrder="1"/>
      <protection locked="0"/>
    </xf>
    <xf numFmtId="0" fontId="10" fillId="18" borderId="118" xfId="0" applyFont="1" applyFill="1" applyBorder="1" applyAlignment="1">
      <alignment horizontal="center" vertical="center"/>
    </xf>
    <xf numFmtId="0" fontId="11" fillId="0" borderId="193" xfId="1" applyFont="1" applyBorder="1" applyAlignment="1" applyProtection="1">
      <alignment vertical="top" wrapText="1" readingOrder="1"/>
      <protection locked="0"/>
    </xf>
    <xf numFmtId="0" fontId="11" fillId="0" borderId="193" xfId="0" applyFont="1" applyBorder="1" applyAlignment="1" applyProtection="1">
      <alignment horizontal="center" wrapText="1"/>
      <protection locked="0"/>
    </xf>
    <xf numFmtId="0" fontId="11" fillId="0" borderId="107" xfId="0" applyFont="1" applyBorder="1" applyAlignment="1" applyProtection="1">
      <alignment horizontal="center" wrapText="1"/>
      <protection locked="0"/>
    </xf>
    <xf numFmtId="0" fontId="11" fillId="0" borderId="222" xfId="1" applyFont="1" applyBorder="1" applyAlignment="1" applyProtection="1">
      <alignment vertical="top" wrapText="1" readingOrder="1"/>
      <protection locked="0"/>
    </xf>
    <xf numFmtId="0" fontId="11" fillId="0" borderId="84" xfId="0" applyFont="1" applyBorder="1" applyAlignment="1">
      <alignment horizontal="left"/>
    </xf>
    <xf numFmtId="49" fontId="11" fillId="0" borderId="19" xfId="0" applyNumberFormat="1" applyFont="1" applyBorder="1" applyAlignment="1" applyProtection="1">
      <alignment vertical="center" wrapText="1"/>
      <protection locked="0"/>
    </xf>
    <xf numFmtId="0" fontId="11" fillId="0" borderId="9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0" fillId="14" borderId="33" xfId="0" applyFont="1" applyFill="1" applyBorder="1" applyAlignment="1">
      <alignment horizontal="center" vertical="top" wrapText="1"/>
    </xf>
    <xf numFmtId="0" fontId="10" fillId="7" borderId="151" xfId="1" applyFont="1" applyFill="1" applyBorder="1" applyAlignment="1">
      <alignment horizontal="center" vertical="top"/>
    </xf>
    <xf numFmtId="0" fontId="11" fillId="0" borderId="40" xfId="1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wrapText="1"/>
      <protection locked="0"/>
    </xf>
    <xf numFmtId="0" fontId="10" fillId="14" borderId="143" xfId="0" applyFont="1" applyFill="1" applyBorder="1" applyAlignment="1">
      <alignment horizontal="center" vertical="top" wrapText="1"/>
    </xf>
    <xf numFmtId="0" fontId="10" fillId="12" borderId="10" xfId="0" applyFont="1" applyFill="1" applyBorder="1" applyAlignment="1">
      <alignment horizontal="center" vertical="center"/>
    </xf>
    <xf numFmtId="49" fontId="12" fillId="0" borderId="2" xfId="0" applyNumberFormat="1" applyFont="1" applyBorder="1" applyAlignment="1" applyProtection="1">
      <alignment horizontal="center"/>
      <protection locked="0"/>
    </xf>
    <xf numFmtId="49" fontId="11" fillId="0" borderId="44" xfId="0" applyNumberFormat="1" applyFont="1" applyBorder="1" applyAlignment="1" applyProtection="1">
      <alignment horizontal="center"/>
      <protection locked="0"/>
    </xf>
    <xf numFmtId="0" fontId="11" fillId="0" borderId="1" xfId="1" applyFont="1" applyBorder="1" applyAlignment="1" applyProtection="1">
      <alignment horizontal="left" vertical="center" wrapText="1" readingOrder="1"/>
      <protection locked="0"/>
    </xf>
    <xf numFmtId="0" fontId="10" fillId="0" borderId="35" xfId="1" applyFont="1" applyBorder="1" applyAlignment="1" applyProtection="1">
      <alignment vertical="top" wrapText="1" readingOrder="1"/>
      <protection locked="0"/>
    </xf>
    <xf numFmtId="49" fontId="10" fillId="0" borderId="19" xfId="0" applyNumberFormat="1" applyFont="1" applyBorder="1" applyAlignment="1" applyProtection="1">
      <alignment vertical="center"/>
      <protection locked="0"/>
    </xf>
    <xf numFmtId="49" fontId="10" fillId="0" borderId="1" xfId="0" applyNumberFormat="1" applyFont="1" applyBorder="1" applyProtection="1">
      <protection locked="0"/>
    </xf>
    <xf numFmtId="0" fontId="10" fillId="0" borderId="8" xfId="1" applyFont="1" applyBorder="1" applyAlignment="1" applyProtection="1">
      <alignment vertical="top" wrapText="1" readingOrder="1"/>
      <protection locked="0"/>
    </xf>
    <xf numFmtId="0" fontId="10" fillId="0" borderId="0" xfId="1" applyFont="1" applyAlignment="1" applyProtection="1">
      <alignment horizontal="left" vertical="top" wrapText="1" readingOrder="1"/>
      <protection locked="0"/>
    </xf>
    <xf numFmtId="0" fontId="10" fillId="0" borderId="21" xfId="1" applyFont="1" applyBorder="1" applyAlignment="1" applyProtection="1">
      <alignment vertical="top" wrapText="1" readingOrder="1"/>
      <protection locked="0"/>
    </xf>
    <xf numFmtId="0" fontId="14" fillId="0" borderId="18" xfId="1" applyFont="1" applyBorder="1" applyAlignment="1" applyProtection="1">
      <alignment horizontal="left" vertical="top" wrapText="1" readingOrder="1"/>
      <protection locked="0"/>
    </xf>
    <xf numFmtId="49" fontId="14" fillId="0" borderId="19" xfId="0" applyNumberFormat="1" applyFont="1" applyBorder="1" applyAlignment="1" applyProtection="1">
      <alignment vertical="center"/>
      <protection locked="0"/>
    </xf>
    <xf numFmtId="0" fontId="12" fillId="0" borderId="19" xfId="0" applyFont="1" applyBorder="1" applyAlignment="1" applyProtection="1">
      <alignment horizontal="center"/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0" fontId="14" fillId="0" borderId="20" xfId="1" applyFont="1" applyBorder="1" applyAlignment="1" applyProtection="1">
      <alignment horizontal="left" vertical="center" wrapText="1" readingOrder="1"/>
      <protection locked="0"/>
    </xf>
    <xf numFmtId="0" fontId="10" fillId="0" borderId="16" xfId="1" applyFont="1" applyBorder="1" applyAlignment="1" applyProtection="1">
      <alignment horizontal="left" vertical="top" wrapText="1" readingOrder="1"/>
      <protection locked="0"/>
    </xf>
    <xf numFmtId="0" fontId="10" fillId="0" borderId="36" xfId="1" applyFont="1" applyBorder="1" applyAlignment="1" applyProtection="1">
      <alignment vertical="top" wrapText="1" readingOrder="1"/>
      <protection locked="0"/>
    </xf>
    <xf numFmtId="0" fontId="11" fillId="0" borderId="222" xfId="1" applyFont="1" applyBorder="1" applyAlignment="1" applyProtection="1">
      <alignment vertical="top" readingOrder="1"/>
      <protection locked="0"/>
    </xf>
    <xf numFmtId="0" fontId="11" fillId="0" borderId="20" xfId="0" applyFont="1" applyBorder="1" applyAlignment="1">
      <alignment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0" fillId="11" borderId="151" xfId="1" applyFont="1" applyFill="1" applyBorder="1" applyAlignment="1">
      <alignment horizontal="center" vertical="top" wrapText="1" readingOrder="1"/>
    </xf>
    <xf numFmtId="0" fontId="3" fillId="14" borderId="15" xfId="0" applyFont="1" applyFill="1" applyBorder="1" applyAlignment="1">
      <alignment horizontal="left" vertical="top"/>
    </xf>
    <xf numFmtId="0" fontId="3" fillId="14" borderId="15" xfId="0" applyFont="1" applyFill="1" applyBorder="1" applyAlignment="1">
      <alignment horizontal="center" vertical="top"/>
    </xf>
    <xf numFmtId="0" fontId="10" fillId="22" borderId="48" xfId="0" applyFont="1" applyFill="1" applyBorder="1" applyAlignment="1">
      <alignment horizontal="center" vertical="center"/>
    </xf>
    <xf numFmtId="0" fontId="10" fillId="22" borderId="173" xfId="0" applyFont="1" applyFill="1" applyBorder="1" applyAlignment="1">
      <alignment horizontal="center" vertical="center"/>
    </xf>
    <xf numFmtId="0" fontId="10" fillId="16" borderId="48" xfId="0" applyFont="1" applyFill="1" applyBorder="1" applyAlignment="1">
      <alignment horizontal="center" vertical="center"/>
    </xf>
    <xf numFmtId="0" fontId="10" fillId="16" borderId="49" xfId="0" applyFont="1" applyFill="1" applyBorder="1" applyAlignment="1">
      <alignment horizontal="center" vertical="center"/>
    </xf>
    <xf numFmtId="0" fontId="11" fillId="16" borderId="40" xfId="0" applyFont="1" applyFill="1" applyBorder="1" applyAlignment="1">
      <alignment horizontal="left"/>
    </xf>
    <xf numFmtId="0" fontId="11" fillId="16" borderId="40" xfId="0" applyFont="1" applyFill="1" applyBorder="1"/>
    <xf numFmtId="0" fontId="18" fillId="0" borderId="35" xfId="1" applyFont="1" applyBorder="1" applyAlignment="1" applyProtection="1">
      <alignment vertical="top" wrapText="1" readingOrder="1"/>
      <protection locked="0"/>
    </xf>
    <xf numFmtId="0" fontId="11" fillId="13" borderId="20" xfId="0" applyFont="1" applyFill="1" applyBorder="1" applyAlignment="1" applyProtection="1">
      <alignment horizontal="center"/>
      <protection locked="0"/>
    </xf>
    <xf numFmtId="49" fontId="11" fillId="0" borderId="19" xfId="0" applyNumberFormat="1" applyFont="1" applyBorder="1"/>
    <xf numFmtId="0" fontId="11" fillId="12" borderId="5" xfId="1" applyFont="1" applyFill="1" applyBorder="1" applyAlignment="1" applyProtection="1">
      <alignment vertical="top" wrapText="1" readingOrder="1"/>
      <protection locked="0"/>
    </xf>
    <xf numFmtId="0" fontId="11" fillId="13" borderId="0" xfId="0" applyFont="1" applyFill="1" applyAlignment="1">
      <alignment vertical="center"/>
    </xf>
    <xf numFmtId="0" fontId="11" fillId="13" borderId="47" xfId="0" applyFont="1" applyFill="1" applyBorder="1" applyAlignment="1">
      <alignment vertical="center"/>
    </xf>
    <xf numFmtId="164" fontId="11" fillId="0" borderId="35" xfId="1" applyNumberFormat="1" applyFont="1" applyBorder="1" applyAlignment="1" applyProtection="1">
      <alignment horizontal="center" vertical="center" wrapText="1" readingOrder="1"/>
      <protection locked="0"/>
    </xf>
    <xf numFmtId="49" fontId="11" fillId="0" borderId="20" xfId="0" applyNumberFormat="1" applyFont="1" applyBorder="1" applyProtection="1">
      <protection locked="0"/>
    </xf>
    <xf numFmtId="49" fontId="10" fillId="0" borderId="9" xfId="0" applyNumberFormat="1" applyFont="1" applyBorder="1" applyProtection="1">
      <protection locked="0"/>
    </xf>
    <xf numFmtId="0" fontId="10" fillId="0" borderId="19" xfId="0" applyFont="1" applyBorder="1" applyAlignment="1">
      <alignment horizontal="center"/>
    </xf>
    <xf numFmtId="0" fontId="11" fillId="0" borderId="179" xfId="1" applyFont="1" applyBorder="1" applyAlignment="1" applyProtection="1">
      <alignment horizontal="center" vertical="center"/>
      <protection locked="0"/>
    </xf>
    <xf numFmtId="0" fontId="10" fillId="19" borderId="118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0" fillId="11" borderId="118" xfId="0" applyFont="1" applyFill="1" applyBorder="1" applyAlignment="1">
      <alignment horizontal="center" vertical="center"/>
    </xf>
    <xf numFmtId="0" fontId="11" fillId="0" borderId="181" xfId="1" applyFont="1" applyBorder="1" applyAlignment="1" applyProtection="1">
      <alignment horizontal="left" vertical="top" wrapText="1" readingOrder="1"/>
      <protection locked="0"/>
    </xf>
    <xf numFmtId="0" fontId="11" fillId="0" borderId="123" xfId="0" applyFont="1" applyBorder="1" applyAlignment="1">
      <alignment vertical="top" wrapText="1" readingOrder="1"/>
    </xf>
    <xf numFmtId="0" fontId="10" fillId="0" borderId="35" xfId="0" applyFont="1" applyBorder="1" applyAlignment="1">
      <alignment horizontal="center"/>
    </xf>
    <xf numFmtId="0" fontId="11" fillId="0" borderId="35" xfId="0" applyFont="1" applyBorder="1" applyAlignment="1">
      <alignment horizontal="center" vertical="top" wrapText="1" readingOrder="1"/>
    </xf>
    <xf numFmtId="0" fontId="10" fillId="0" borderId="34" xfId="1" applyFont="1" applyBorder="1" applyAlignment="1" applyProtection="1">
      <alignment vertical="top" readingOrder="1"/>
      <protection locked="0"/>
    </xf>
    <xf numFmtId="0" fontId="11" fillId="0" borderId="54" xfId="1" applyFont="1" applyBorder="1" applyAlignment="1">
      <alignment vertical="top" wrapText="1" readingOrder="1"/>
    </xf>
    <xf numFmtId="0" fontId="10" fillId="0" borderId="34" xfId="1" applyFont="1" applyBorder="1" applyAlignment="1" applyProtection="1">
      <alignment vertical="top" wrapText="1" readingOrder="1"/>
      <protection locked="0"/>
    </xf>
    <xf numFmtId="49" fontId="11" fillId="0" borderId="55" xfId="0" applyNumberFormat="1" applyFont="1" applyBorder="1" applyAlignment="1" applyProtection="1">
      <alignment vertical="center"/>
      <protection locked="0"/>
    </xf>
    <xf numFmtId="0" fontId="11" fillId="13" borderId="2" xfId="0" applyFont="1" applyFill="1" applyBorder="1" applyAlignment="1" applyProtection="1">
      <alignment horizontal="center"/>
      <protection locked="0"/>
    </xf>
    <xf numFmtId="0" fontId="11" fillId="13" borderId="32" xfId="0" applyFont="1" applyFill="1" applyBorder="1" applyAlignment="1" applyProtection="1">
      <alignment horizontal="center"/>
      <protection locked="0"/>
    </xf>
    <xf numFmtId="0" fontId="11" fillId="13" borderId="9" xfId="1" applyFont="1" applyFill="1" applyBorder="1" applyAlignment="1" applyProtection="1">
      <alignment horizontal="left" vertical="top" wrapText="1" readingOrder="1"/>
      <protection locked="0"/>
    </xf>
    <xf numFmtId="0" fontId="11" fillId="13" borderId="9" xfId="1" applyFont="1" applyFill="1" applyBorder="1" applyAlignment="1" applyProtection="1">
      <alignment vertical="top" wrapText="1" readingOrder="1"/>
      <protection locked="0"/>
    </xf>
    <xf numFmtId="0" fontId="11" fillId="26" borderId="69" xfId="1" applyFont="1" applyFill="1" applyBorder="1" applyAlignment="1" applyProtection="1">
      <alignment vertical="top" wrapText="1" readingOrder="1"/>
      <protection locked="0"/>
    </xf>
    <xf numFmtId="0" fontId="11" fillId="13" borderId="12" xfId="0" applyFont="1" applyFill="1" applyBorder="1" applyAlignment="1" applyProtection="1">
      <alignment horizontal="center"/>
      <protection locked="0"/>
    </xf>
    <xf numFmtId="0" fontId="11" fillId="13" borderId="9" xfId="0" applyFont="1" applyFill="1" applyBorder="1" applyAlignment="1" applyProtection="1">
      <alignment horizontal="center"/>
      <protection locked="0"/>
    </xf>
    <xf numFmtId="0" fontId="11" fillId="13" borderId="1" xfId="1" applyFont="1" applyFill="1" applyBorder="1" applyAlignment="1" applyProtection="1">
      <alignment horizontal="left" vertical="top" wrapText="1" readingOrder="1"/>
      <protection locked="0"/>
    </xf>
    <xf numFmtId="49" fontId="11" fillId="13" borderId="18" xfId="0" applyNumberFormat="1" applyFont="1" applyFill="1" applyBorder="1"/>
    <xf numFmtId="0" fontId="11" fillId="13" borderId="1" xfId="1" applyFont="1" applyFill="1" applyBorder="1" applyAlignment="1" applyProtection="1">
      <alignment horizontal="center" vertical="top" wrapText="1" readingOrder="1"/>
      <protection locked="0"/>
    </xf>
    <xf numFmtId="0" fontId="11" fillId="13" borderId="36" xfId="1" applyFont="1" applyFill="1" applyBorder="1" applyAlignment="1" applyProtection="1">
      <alignment horizontal="left" vertical="top" wrapText="1" readingOrder="1"/>
      <protection locked="0"/>
    </xf>
    <xf numFmtId="0" fontId="11" fillId="13" borderId="3" xfId="1" applyFont="1" applyFill="1" applyBorder="1" applyAlignment="1" applyProtection="1">
      <alignment horizontal="left" vertical="top" wrapText="1" readingOrder="1"/>
      <protection locked="0"/>
    </xf>
    <xf numFmtId="0" fontId="11" fillId="13" borderId="34" xfId="1" applyFont="1" applyFill="1" applyBorder="1" applyAlignment="1" applyProtection="1">
      <alignment vertical="top" wrapText="1" readingOrder="1"/>
      <protection locked="0"/>
    </xf>
    <xf numFmtId="0" fontId="10" fillId="13" borderId="1" xfId="0" applyFont="1" applyFill="1" applyBorder="1" applyAlignment="1" applyProtection="1">
      <alignment horizontal="center"/>
      <protection locked="0"/>
    </xf>
    <xf numFmtId="0" fontId="11" fillId="13" borderId="18" xfId="1" applyFont="1" applyFill="1" applyBorder="1" applyAlignment="1" applyProtection="1">
      <alignment horizontal="left" vertical="top" wrapText="1" readingOrder="1"/>
      <protection locked="0"/>
    </xf>
    <xf numFmtId="0" fontId="11" fillId="13" borderId="84" xfId="0" applyFont="1" applyFill="1" applyBorder="1" applyAlignment="1" applyProtection="1">
      <alignment horizontal="center"/>
      <protection locked="0"/>
    </xf>
    <xf numFmtId="0" fontId="11" fillId="13" borderId="18" xfId="0" applyFont="1" applyFill="1" applyBorder="1" applyAlignment="1">
      <alignment vertical="top" wrapText="1" readingOrder="1"/>
    </xf>
    <xf numFmtId="0" fontId="11" fillId="13" borderId="4" xfId="0" applyFont="1" applyFill="1" applyBorder="1" applyAlignment="1" applyProtection="1">
      <alignment horizontal="center"/>
      <protection locked="0"/>
    </xf>
    <xf numFmtId="0" fontId="11" fillId="13" borderId="3" xfId="0" applyFont="1" applyFill="1" applyBorder="1" applyAlignment="1" applyProtection="1">
      <alignment horizontal="center"/>
      <protection locked="0"/>
    </xf>
    <xf numFmtId="0" fontId="11" fillId="13" borderId="33" xfId="0" applyFont="1" applyFill="1" applyBorder="1" applyAlignment="1" applyProtection="1">
      <alignment horizontal="center"/>
      <protection locked="0"/>
    </xf>
    <xf numFmtId="0" fontId="11" fillId="13" borderId="35" xfId="0" applyFont="1" applyFill="1" applyBorder="1" applyAlignment="1" applyProtection="1">
      <alignment horizontal="center"/>
      <protection locked="0"/>
    </xf>
    <xf numFmtId="0" fontId="10" fillId="13" borderId="84" xfId="0" applyFont="1" applyFill="1" applyBorder="1" applyAlignment="1" applyProtection="1">
      <alignment horizontal="center"/>
      <protection locked="0"/>
    </xf>
    <xf numFmtId="0" fontId="10" fillId="13" borderId="35" xfId="0" applyFont="1" applyFill="1" applyBorder="1" applyAlignment="1" applyProtection="1">
      <alignment horizontal="center"/>
      <protection locked="0"/>
    </xf>
    <xf numFmtId="0" fontId="11" fillId="13" borderId="3" xfId="1" applyFont="1" applyFill="1" applyBorder="1" applyAlignment="1" applyProtection="1">
      <alignment horizontal="center" vertical="center"/>
      <protection locked="0"/>
    </xf>
    <xf numFmtId="0" fontId="11" fillId="13" borderId="3" xfId="1" applyFont="1" applyFill="1" applyBorder="1" applyAlignment="1" applyProtection="1">
      <alignment vertical="top" wrapText="1" readingOrder="1"/>
      <protection locked="0"/>
    </xf>
    <xf numFmtId="164" fontId="11" fillId="13" borderId="3" xfId="1" applyNumberFormat="1" applyFont="1" applyFill="1" applyBorder="1" applyAlignment="1" applyProtection="1">
      <alignment horizontal="center" vertical="top" wrapText="1" readingOrder="1"/>
      <protection locked="0"/>
    </xf>
    <xf numFmtId="164" fontId="11" fillId="13" borderId="9" xfId="1" applyNumberFormat="1" applyFont="1" applyFill="1" applyBorder="1" applyAlignment="1" applyProtection="1">
      <alignment horizontal="center" vertical="top" wrapText="1" readingOrder="1"/>
      <protection locked="0"/>
    </xf>
    <xf numFmtId="0" fontId="18" fillId="13" borderId="3" xfId="1" applyFont="1" applyFill="1" applyBorder="1" applyAlignment="1" applyProtection="1">
      <alignment vertical="top" wrapText="1" readingOrder="1"/>
      <protection locked="0"/>
    </xf>
    <xf numFmtId="49" fontId="11" fillId="13" borderId="9" xfId="0" applyNumberFormat="1" applyFont="1" applyFill="1" applyBorder="1" applyProtection="1">
      <protection locked="0"/>
    </xf>
    <xf numFmtId="0" fontId="11" fillId="13" borderId="75" xfId="1" applyFont="1" applyFill="1" applyBorder="1" applyAlignment="1" applyProtection="1">
      <alignment vertical="top" wrapText="1" readingOrder="1"/>
      <protection locked="0"/>
    </xf>
    <xf numFmtId="0" fontId="11" fillId="13" borderId="53" xfId="1" applyFont="1" applyFill="1" applyBorder="1" applyAlignment="1">
      <alignment horizontal="left" vertical="center" wrapText="1" readingOrder="1"/>
    </xf>
    <xf numFmtId="164" fontId="11" fillId="13" borderId="35" xfId="1" applyNumberFormat="1" applyFont="1" applyFill="1" applyBorder="1" applyAlignment="1">
      <alignment horizontal="left" vertical="center" wrapText="1" readingOrder="1"/>
    </xf>
    <xf numFmtId="0" fontId="11" fillId="13" borderId="35" xfId="0" applyFont="1" applyFill="1" applyBorder="1" applyAlignment="1">
      <alignment horizontal="center" vertical="center"/>
    </xf>
    <xf numFmtId="0" fontId="10" fillId="13" borderId="35" xfId="0" applyFont="1" applyFill="1" applyBorder="1" applyAlignment="1">
      <alignment horizontal="center" vertical="center"/>
    </xf>
    <xf numFmtId="49" fontId="11" fillId="13" borderId="1" xfId="0" applyNumberFormat="1" applyFont="1" applyFill="1" applyBorder="1" applyProtection="1">
      <protection locked="0"/>
    </xf>
    <xf numFmtId="0" fontId="11" fillId="13" borderId="87" xfId="0" applyFont="1" applyFill="1" applyBorder="1" applyAlignment="1" applyProtection="1">
      <alignment horizontal="center"/>
      <protection locked="0"/>
    </xf>
    <xf numFmtId="0" fontId="10" fillId="13" borderId="87" xfId="0" applyFont="1" applyFill="1" applyBorder="1" applyAlignment="1" applyProtection="1">
      <alignment horizontal="center"/>
      <protection locked="0"/>
    </xf>
    <xf numFmtId="14" fontId="11" fillId="13" borderId="1" xfId="1" applyNumberFormat="1" applyFont="1" applyFill="1" applyBorder="1" applyAlignment="1" applyProtection="1">
      <alignment horizontal="left" vertical="top" wrapText="1" readingOrder="1"/>
      <protection locked="0"/>
    </xf>
    <xf numFmtId="0" fontId="11" fillId="13" borderId="138" xfId="0" applyFont="1" applyFill="1" applyBorder="1" applyAlignment="1" applyProtection="1">
      <alignment horizontal="center"/>
      <protection locked="0"/>
    </xf>
    <xf numFmtId="0" fontId="11" fillId="13" borderId="35" xfId="1" applyFont="1" applyFill="1" applyBorder="1" applyAlignment="1" applyProtection="1">
      <alignment horizontal="left" vertical="top" wrapText="1" readingOrder="1"/>
      <protection locked="0"/>
    </xf>
    <xf numFmtId="0" fontId="11" fillId="13" borderId="2" xfId="1" applyFont="1" applyFill="1" applyBorder="1" applyAlignment="1" applyProtection="1">
      <alignment vertical="top" wrapText="1" readingOrder="1"/>
      <protection locked="0"/>
    </xf>
    <xf numFmtId="0" fontId="11" fillId="13" borderId="16" xfId="1" applyFont="1" applyFill="1" applyBorder="1" applyAlignment="1" applyProtection="1">
      <alignment horizontal="left" vertical="top" wrapText="1" readingOrder="1"/>
      <protection locked="0"/>
    </xf>
    <xf numFmtId="0" fontId="11" fillId="13" borderId="17" xfId="1" applyFont="1" applyFill="1" applyBorder="1" applyAlignment="1" applyProtection="1">
      <alignment vertical="top" wrapText="1" readingOrder="1"/>
      <protection locked="0"/>
    </xf>
    <xf numFmtId="0" fontId="11" fillId="13" borderId="18" xfId="1" applyFont="1" applyFill="1" applyBorder="1" applyAlignment="1" applyProtection="1">
      <alignment vertical="top" wrapText="1" readingOrder="1"/>
      <protection locked="0"/>
    </xf>
    <xf numFmtId="0" fontId="11" fillId="13" borderId="40" xfId="1" applyFont="1" applyFill="1" applyBorder="1" applyAlignment="1" applyProtection="1">
      <alignment horizontal="left" vertical="top" wrapText="1" readingOrder="1"/>
      <protection locked="0"/>
    </xf>
    <xf numFmtId="0" fontId="18" fillId="13" borderId="40" xfId="1" applyFont="1" applyFill="1" applyBorder="1" applyAlignment="1" applyProtection="1">
      <alignment vertical="top" wrapText="1" readingOrder="1"/>
      <protection locked="0"/>
    </xf>
    <xf numFmtId="164" fontId="11" fillId="13" borderId="40" xfId="1" applyNumberFormat="1" applyFont="1" applyFill="1" applyBorder="1" applyAlignment="1" applyProtection="1">
      <alignment horizontal="center" vertical="top" wrapText="1" readingOrder="1"/>
      <protection locked="0"/>
    </xf>
    <xf numFmtId="0" fontId="11" fillId="13" borderId="44" xfId="0" applyFont="1" applyFill="1" applyBorder="1" applyAlignment="1" applyProtection="1">
      <alignment horizontal="center"/>
      <protection locked="0"/>
    </xf>
    <xf numFmtId="0" fontId="11" fillId="13" borderId="40" xfId="0" applyFont="1" applyFill="1" applyBorder="1" applyAlignment="1" applyProtection="1">
      <alignment horizontal="center"/>
      <protection locked="0"/>
    </xf>
    <xf numFmtId="0" fontId="11" fillId="13" borderId="50" xfId="0" applyFont="1" applyFill="1" applyBorder="1" applyAlignment="1" applyProtection="1">
      <alignment horizontal="center"/>
      <protection locked="0"/>
    </xf>
    <xf numFmtId="0" fontId="11" fillId="13" borderId="131" xfId="0" applyFont="1" applyFill="1" applyBorder="1" applyAlignment="1" applyProtection="1">
      <alignment horizontal="center"/>
      <protection locked="0"/>
    </xf>
    <xf numFmtId="0" fontId="10" fillId="13" borderId="131" xfId="0" applyFont="1" applyFill="1" applyBorder="1" applyAlignment="1" applyProtection="1">
      <alignment horizontal="center"/>
      <protection locked="0"/>
    </xf>
    <xf numFmtId="0" fontId="11" fillId="13" borderId="8" xfId="1" applyFont="1" applyFill="1" applyBorder="1" applyAlignment="1" applyProtection="1">
      <alignment vertical="top" wrapText="1" readingOrder="1"/>
      <protection locked="0"/>
    </xf>
    <xf numFmtId="0" fontId="10" fillId="13" borderId="16" xfId="0" applyFont="1" applyFill="1" applyBorder="1" applyAlignment="1" applyProtection="1">
      <alignment horizontal="center"/>
      <protection locked="0"/>
    </xf>
    <xf numFmtId="0" fontId="10" fillId="13" borderId="9" xfId="0" applyFont="1" applyFill="1" applyBorder="1" applyAlignment="1" applyProtection="1">
      <alignment horizontal="center"/>
      <protection locked="0"/>
    </xf>
    <xf numFmtId="0" fontId="11" fillId="13" borderId="20" xfId="1" applyFont="1" applyFill="1" applyBorder="1" applyAlignment="1" applyProtection="1">
      <alignment vertical="top" wrapText="1" readingOrder="1"/>
      <protection locked="0"/>
    </xf>
    <xf numFmtId="164" fontId="11" fillId="13" borderId="35" xfId="1" applyNumberFormat="1" applyFont="1" applyFill="1" applyBorder="1" applyAlignment="1" applyProtection="1">
      <alignment horizontal="center" vertical="top" wrapText="1" readingOrder="1"/>
      <protection locked="0"/>
    </xf>
    <xf numFmtId="49" fontId="11" fillId="13" borderId="12" xfId="0" applyNumberFormat="1" applyFont="1" applyFill="1" applyBorder="1" applyAlignment="1" applyProtection="1">
      <alignment vertical="center"/>
      <protection locked="0"/>
    </xf>
    <xf numFmtId="49" fontId="11" fillId="13" borderId="33" xfId="0" applyNumberFormat="1" applyFont="1" applyFill="1" applyBorder="1" applyProtection="1">
      <protection locked="0"/>
    </xf>
    <xf numFmtId="0" fontId="11" fillId="13" borderId="69" xfId="1" applyFont="1" applyFill="1" applyBorder="1" applyAlignment="1" applyProtection="1">
      <alignment vertical="top" wrapText="1" readingOrder="1"/>
      <protection locked="0"/>
    </xf>
    <xf numFmtId="49" fontId="11" fillId="13" borderId="33" xfId="0" applyNumberFormat="1" applyFont="1" applyFill="1" applyBorder="1" applyAlignment="1" applyProtection="1">
      <alignment horizontal="center"/>
      <protection locked="0"/>
    </xf>
    <xf numFmtId="0" fontId="10" fillId="13" borderId="33" xfId="0" applyFont="1" applyFill="1" applyBorder="1" applyAlignment="1" applyProtection="1">
      <alignment horizontal="center"/>
      <protection locked="0"/>
    </xf>
    <xf numFmtId="0" fontId="11" fillId="13" borderId="7" xfId="0" applyFont="1" applyFill="1" applyBorder="1" applyAlignment="1" applyProtection="1">
      <alignment horizontal="center"/>
      <protection locked="0"/>
    </xf>
    <xf numFmtId="0" fontId="11" fillId="13" borderId="8" xfId="0" applyFont="1" applyFill="1" applyBorder="1" applyAlignment="1" applyProtection="1">
      <alignment horizontal="center"/>
      <protection locked="0"/>
    </xf>
    <xf numFmtId="0" fontId="11" fillId="13" borderId="51" xfId="0" applyFont="1" applyFill="1" applyBorder="1" applyAlignment="1" applyProtection="1">
      <alignment horizontal="center"/>
      <protection locked="0"/>
    </xf>
    <xf numFmtId="0" fontId="11" fillId="13" borderId="18" xfId="0" applyFont="1" applyFill="1" applyBorder="1" applyAlignment="1">
      <alignment horizontal="left"/>
    </xf>
    <xf numFmtId="0" fontId="11" fillId="13" borderId="19" xfId="0" applyFont="1" applyFill="1" applyBorder="1" applyAlignment="1">
      <alignment horizontal="center"/>
    </xf>
    <xf numFmtId="0" fontId="11" fillId="13" borderId="18" xfId="0" applyFont="1" applyFill="1" applyBorder="1" applyAlignment="1">
      <alignment horizontal="center"/>
    </xf>
    <xf numFmtId="0" fontId="10" fillId="13" borderId="18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left" vertical="top" wrapText="1" readingOrder="1"/>
    </xf>
    <xf numFmtId="0" fontId="11" fillId="13" borderId="1" xfId="0" applyFont="1" applyFill="1" applyBorder="1" applyAlignment="1">
      <alignment vertical="top" wrapText="1" readingOrder="1"/>
    </xf>
    <xf numFmtId="0" fontId="11" fillId="13" borderId="1" xfId="0" applyFont="1" applyFill="1" applyBorder="1" applyAlignment="1">
      <alignment horizontal="center" vertical="top" wrapText="1" readingOrder="1"/>
    </xf>
    <xf numFmtId="0" fontId="11" fillId="13" borderId="2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1" fillId="13" borderId="3" xfId="0" applyFont="1" applyFill="1" applyBorder="1" applyAlignment="1">
      <alignment horizontal="left" vertical="top" wrapText="1" readingOrder="1"/>
    </xf>
    <xf numFmtId="0" fontId="11" fillId="13" borderId="3" xfId="0" applyFont="1" applyFill="1" applyBorder="1" applyAlignment="1">
      <alignment vertical="top" wrapText="1" readingOrder="1"/>
    </xf>
    <xf numFmtId="0" fontId="11" fillId="13" borderId="3" xfId="0" applyFont="1" applyFill="1" applyBorder="1" applyAlignment="1">
      <alignment horizontal="center" vertical="top" wrapText="1" readingOrder="1"/>
    </xf>
    <xf numFmtId="0" fontId="11" fillId="13" borderId="4" xfId="0" applyFont="1" applyFill="1" applyBorder="1" applyAlignment="1">
      <alignment horizontal="center"/>
    </xf>
    <xf numFmtId="0" fontId="11" fillId="13" borderId="3" xfId="0" applyFont="1" applyFill="1" applyBorder="1" applyAlignment="1">
      <alignment horizontal="center"/>
    </xf>
    <xf numFmtId="0" fontId="10" fillId="13" borderId="3" xfId="0" applyFont="1" applyFill="1" applyBorder="1" applyAlignment="1">
      <alignment horizontal="center"/>
    </xf>
    <xf numFmtId="0" fontId="11" fillId="13" borderId="9" xfId="0" applyFont="1" applyFill="1" applyBorder="1" applyAlignment="1">
      <alignment horizontal="left" vertical="top" wrapText="1" readingOrder="1"/>
    </xf>
    <xf numFmtId="0" fontId="11" fillId="13" borderId="9" xfId="0" applyFont="1" applyFill="1" applyBorder="1" applyAlignment="1">
      <alignment vertical="top" wrapText="1" readingOrder="1"/>
    </xf>
    <xf numFmtId="0" fontId="11" fillId="13" borderId="9" xfId="0" applyFont="1" applyFill="1" applyBorder="1" applyAlignment="1">
      <alignment horizontal="center" vertical="top" wrapText="1" readingOrder="1"/>
    </xf>
    <xf numFmtId="0" fontId="11" fillId="13" borderId="12" xfId="0" applyFont="1" applyFill="1" applyBorder="1" applyAlignment="1">
      <alignment horizontal="center"/>
    </xf>
    <xf numFmtId="0" fontId="11" fillId="13" borderId="9" xfId="0" applyFont="1" applyFill="1" applyBorder="1" applyAlignment="1">
      <alignment horizontal="center"/>
    </xf>
    <xf numFmtId="0" fontId="10" fillId="13" borderId="9" xfId="0" applyFont="1" applyFill="1" applyBorder="1" applyAlignment="1">
      <alignment horizontal="center"/>
    </xf>
    <xf numFmtId="0" fontId="11" fillId="13" borderId="18" xfId="0" applyFont="1" applyFill="1" applyBorder="1" applyAlignment="1">
      <alignment horizontal="left" vertical="top" wrapText="1" readingOrder="1"/>
    </xf>
    <xf numFmtId="0" fontId="11" fillId="13" borderId="18" xfId="0" applyFont="1" applyFill="1" applyBorder="1" applyAlignment="1">
      <alignment horizontal="center" vertical="top" wrapText="1" readingOrder="1"/>
    </xf>
    <xf numFmtId="0" fontId="11" fillId="13" borderId="16" xfId="0" applyFont="1" applyFill="1" applyBorder="1" applyAlignment="1">
      <alignment horizontal="left" vertical="top" wrapText="1" readingOrder="1"/>
    </xf>
    <xf numFmtId="0" fontId="11" fillId="13" borderId="16" xfId="0" applyFont="1" applyFill="1" applyBorder="1" applyAlignment="1">
      <alignment vertical="top" wrapText="1" readingOrder="1"/>
    </xf>
    <xf numFmtId="0" fontId="11" fillId="13" borderId="16" xfId="0" applyFont="1" applyFill="1" applyBorder="1" applyAlignment="1">
      <alignment horizontal="center" vertical="top" wrapText="1" readingOrder="1"/>
    </xf>
    <xf numFmtId="0" fontId="11" fillId="13" borderId="17" xfId="0" applyFont="1" applyFill="1" applyBorder="1" applyAlignment="1">
      <alignment horizontal="center"/>
    </xf>
    <xf numFmtId="0" fontId="11" fillId="13" borderId="16" xfId="0" applyFont="1" applyFill="1" applyBorder="1" applyAlignment="1">
      <alignment horizontal="center"/>
    </xf>
    <xf numFmtId="0" fontId="10" fillId="13" borderId="16" xfId="0" applyFont="1" applyFill="1" applyBorder="1" applyAlignment="1">
      <alignment horizontal="center"/>
    </xf>
    <xf numFmtId="0" fontId="11" fillId="13" borderId="38" xfId="0" applyFont="1" applyFill="1" applyBorder="1" applyAlignment="1">
      <alignment horizontal="left" vertical="top" wrapText="1" readingOrder="1"/>
    </xf>
    <xf numFmtId="0" fontId="11" fillId="13" borderId="38" xfId="0" applyFont="1" applyFill="1" applyBorder="1" applyAlignment="1">
      <alignment vertical="top" wrapText="1" readingOrder="1"/>
    </xf>
    <xf numFmtId="0" fontId="11" fillId="13" borderId="38" xfId="0" applyFont="1" applyFill="1" applyBorder="1" applyAlignment="1">
      <alignment horizontal="center" vertical="top" wrapText="1" readingOrder="1"/>
    </xf>
    <xf numFmtId="0" fontId="11" fillId="13" borderId="37" xfId="0" applyFont="1" applyFill="1" applyBorder="1" applyAlignment="1">
      <alignment horizontal="center"/>
    </xf>
    <xf numFmtId="0" fontId="11" fillId="13" borderId="38" xfId="0" applyFont="1" applyFill="1" applyBorder="1" applyAlignment="1">
      <alignment horizontal="center"/>
    </xf>
    <xf numFmtId="0" fontId="10" fillId="13" borderId="38" xfId="0" applyFont="1" applyFill="1" applyBorder="1" applyAlignment="1">
      <alignment horizontal="center"/>
    </xf>
    <xf numFmtId="0" fontId="11" fillId="13" borderId="123" xfId="0" applyFont="1" applyFill="1" applyBorder="1" applyAlignment="1">
      <alignment horizontal="left" vertical="top" wrapText="1" readingOrder="1"/>
    </xf>
    <xf numFmtId="0" fontId="4" fillId="0" borderId="162" xfId="1" applyFont="1" applyBorder="1" applyAlignment="1" applyProtection="1">
      <alignment vertical="top" wrapText="1" readingOrder="1"/>
      <protection locked="0"/>
    </xf>
    <xf numFmtId="0" fontId="9" fillId="0" borderId="84" xfId="0" applyFont="1" applyBorder="1"/>
    <xf numFmtId="0" fontId="11" fillId="0" borderId="233" xfId="0" applyFont="1" applyBorder="1" applyAlignment="1">
      <alignment horizontal="left"/>
    </xf>
    <xf numFmtId="0" fontId="11" fillId="0" borderId="234" xfId="0" applyFont="1" applyBorder="1"/>
    <xf numFmtId="0" fontId="11" fillId="0" borderId="235" xfId="0" applyFont="1" applyBorder="1" applyAlignment="1" applyProtection="1">
      <alignment horizontal="center"/>
      <protection locked="0"/>
    </xf>
    <xf numFmtId="0" fontId="13" fillId="0" borderId="107" xfId="0" applyFont="1" applyBorder="1" applyAlignment="1" applyProtection="1">
      <alignment horizontal="center"/>
      <protection locked="0"/>
    </xf>
    <xf numFmtId="0" fontId="12" fillId="0" borderId="36" xfId="1" applyFont="1" applyBorder="1" applyAlignment="1" applyProtection="1">
      <alignment vertical="top" wrapText="1" readingOrder="1"/>
      <protection locked="0"/>
    </xf>
    <xf numFmtId="164" fontId="11" fillId="0" borderId="51" xfId="1" applyNumberFormat="1" applyFont="1" applyBorder="1" applyAlignment="1" applyProtection="1">
      <alignment horizontal="center" vertical="top" wrapText="1" readingOrder="1"/>
      <protection locked="0"/>
    </xf>
    <xf numFmtId="0" fontId="4" fillId="0" borderId="1" xfId="1" applyFont="1" applyBorder="1" applyAlignment="1" applyProtection="1">
      <alignment horizontal="left" vertical="center" wrapText="1" readingOrder="1"/>
      <protection locked="0"/>
    </xf>
    <xf numFmtId="0" fontId="13" fillId="0" borderId="18" xfId="1" applyFont="1" applyBorder="1" applyAlignment="1" applyProtection="1">
      <alignment vertical="top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21" fillId="0" borderId="1" xfId="1" applyFont="1" applyBorder="1" applyAlignment="1" applyProtection="1">
      <alignment vertical="top" wrapText="1" readingOrder="1"/>
      <protection locked="0"/>
    </xf>
    <xf numFmtId="0" fontId="12" fillId="0" borderId="20" xfId="1" applyFont="1" applyBorder="1" applyAlignment="1" applyProtection="1">
      <alignment horizontal="left" vertical="top" wrapText="1" readingOrder="1"/>
      <protection locked="0"/>
    </xf>
    <xf numFmtId="0" fontId="12" fillId="0" borderId="21" xfId="1" applyFont="1" applyBorder="1" applyAlignment="1" applyProtection="1">
      <alignment vertical="top" wrapText="1" readingOrder="1"/>
      <protection locked="0"/>
    </xf>
    <xf numFmtId="49" fontId="14" fillId="0" borderId="35" xfId="0" applyNumberFormat="1" applyFont="1" applyBorder="1" applyAlignment="1" applyProtection="1">
      <alignment vertical="center"/>
      <protection locked="0"/>
    </xf>
    <xf numFmtId="0" fontId="14" fillId="0" borderId="19" xfId="1" applyFont="1" applyBorder="1" applyAlignment="1" applyProtection="1">
      <alignment horizontal="left" vertical="top" wrapText="1" readingOrder="1"/>
      <protection locked="0"/>
    </xf>
    <xf numFmtId="0" fontId="14" fillId="0" borderId="8" xfId="1" applyFont="1" applyBorder="1" applyAlignment="1" applyProtection="1">
      <alignment horizontal="left" vertical="top" wrapText="1" readingOrder="1"/>
      <protection locked="0"/>
    </xf>
    <xf numFmtId="0" fontId="10" fillId="0" borderId="18" xfId="0" applyFont="1" applyBorder="1" applyAlignment="1">
      <alignment horizontal="left" vertical="top" wrapText="1" readingOrder="1"/>
    </xf>
    <xf numFmtId="0" fontId="10" fillId="0" borderId="1" xfId="0" applyFont="1" applyBorder="1" applyAlignment="1">
      <alignment horizontal="left" vertical="top" wrapText="1" readingOrder="1"/>
    </xf>
    <xf numFmtId="0" fontId="12" fillId="0" borderId="17" xfId="1" applyFont="1" applyBorder="1" applyAlignment="1" applyProtection="1">
      <alignment horizontal="center" vertical="top" wrapText="1" readingOrder="1"/>
      <protection locked="0"/>
    </xf>
    <xf numFmtId="0" fontId="12" fillId="0" borderId="85" xfId="1" applyFont="1" applyBorder="1" applyAlignment="1" applyProtection="1">
      <alignment vertical="top" wrapText="1" readingOrder="1"/>
      <protection locked="0"/>
    </xf>
    <xf numFmtId="0" fontId="16" fillId="0" borderId="18" xfId="1" applyFont="1" applyBorder="1" applyAlignment="1">
      <alignment vertical="top" wrapText="1" readingOrder="1"/>
    </xf>
    <xf numFmtId="0" fontId="11" fillId="0" borderId="35" xfId="0" applyFont="1" applyBorder="1" applyAlignment="1" applyProtection="1">
      <alignment horizontal="left"/>
      <protection locked="0"/>
    </xf>
    <xf numFmtId="49" fontId="12" fillId="0" borderId="19" xfId="0" applyNumberFormat="1" applyFont="1" applyBorder="1"/>
    <xf numFmtId="0" fontId="29" fillId="0" borderId="20" xfId="1" applyFont="1" applyBorder="1" applyAlignment="1" applyProtection="1">
      <alignment vertical="top" wrapText="1" readingOrder="1"/>
      <protection locked="0"/>
    </xf>
    <xf numFmtId="0" fontId="22" fillId="0" borderId="107" xfId="0" applyFont="1" applyBorder="1" applyAlignment="1">
      <alignment horizontal="center" vertical="center"/>
    </xf>
    <xf numFmtId="0" fontId="10" fillId="0" borderId="53" xfId="1" applyFont="1" applyBorder="1" applyAlignment="1">
      <alignment horizontal="left" vertical="center" wrapText="1" readingOrder="1"/>
    </xf>
    <xf numFmtId="49" fontId="11" fillId="0" borderId="0" xfId="0" applyNumberFormat="1" applyFont="1" applyAlignment="1" applyProtection="1">
      <alignment vertical="center"/>
      <protection locked="0"/>
    </xf>
    <xf numFmtId="0" fontId="10" fillId="0" borderId="84" xfId="1" applyFont="1" applyBorder="1" applyAlignment="1" applyProtection="1">
      <alignment horizontal="center" vertical="top" wrapText="1" readingOrder="1"/>
      <protection locked="0"/>
    </xf>
    <xf numFmtId="0" fontId="10" fillId="0" borderId="34" xfId="0" applyFont="1" applyBorder="1" applyAlignment="1" applyProtection="1">
      <alignment horizontal="center"/>
      <protection locked="0"/>
    </xf>
    <xf numFmtId="0" fontId="10" fillId="6" borderId="36" xfId="0" applyFont="1" applyFill="1" applyBorder="1" applyAlignment="1" applyProtection="1">
      <alignment vertical="top" wrapText="1"/>
      <protection locked="0"/>
    </xf>
    <xf numFmtId="0" fontId="10" fillId="6" borderId="116" xfId="0" applyFont="1" applyFill="1" applyBorder="1" applyAlignment="1" applyProtection="1">
      <alignment vertical="top" wrapText="1"/>
      <protection locked="0"/>
    </xf>
    <xf numFmtId="0" fontId="10" fillId="6" borderId="17" xfId="0" applyFont="1" applyFill="1" applyBorder="1" applyAlignment="1" applyProtection="1">
      <alignment vertical="top" wrapText="1"/>
      <protection locked="0"/>
    </xf>
    <xf numFmtId="0" fontId="10" fillId="6" borderId="54" xfId="0" applyFont="1" applyFill="1" applyBorder="1" applyAlignment="1" applyProtection="1">
      <alignment vertical="top" wrapText="1"/>
      <protection locked="0"/>
    </xf>
    <xf numFmtId="0" fontId="10" fillId="6" borderId="55" xfId="0" applyFont="1" applyFill="1" applyBorder="1" applyAlignment="1" applyProtection="1">
      <alignment vertical="top" wrapText="1"/>
      <protection locked="0"/>
    </xf>
    <xf numFmtId="0" fontId="10" fillId="6" borderId="19" xfId="0" applyFont="1" applyFill="1" applyBorder="1" applyAlignment="1" applyProtection="1">
      <alignment vertical="top" wrapText="1"/>
      <protection locked="0"/>
    </xf>
    <xf numFmtId="0" fontId="10" fillId="0" borderId="69" xfId="1" applyFont="1" applyBorder="1" applyAlignment="1" applyProtection="1">
      <alignment horizontal="left" vertical="top" wrapText="1" readingOrder="1"/>
      <protection locked="0"/>
    </xf>
    <xf numFmtId="0" fontId="11" fillId="0" borderId="254" xfId="1" applyFont="1" applyBorder="1" applyAlignment="1" applyProtection="1">
      <alignment horizontal="left" vertical="center" wrapText="1" readingOrder="1"/>
      <protection locked="0"/>
    </xf>
    <xf numFmtId="0" fontId="11" fillId="0" borderId="224" xfId="1" applyFont="1" applyBorder="1" applyAlignment="1" applyProtection="1">
      <alignment vertical="center" wrapText="1" readingOrder="1"/>
      <protection locked="0"/>
    </xf>
    <xf numFmtId="164" fontId="11" fillId="0" borderId="224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254" xfId="0" applyFont="1" applyBorder="1" applyAlignment="1" applyProtection="1">
      <alignment horizontal="center"/>
      <protection locked="0"/>
    </xf>
    <xf numFmtId="0" fontId="11" fillId="0" borderId="224" xfId="0" applyFont="1" applyBorder="1" applyAlignment="1" applyProtection="1">
      <alignment horizontal="center"/>
      <protection locked="0"/>
    </xf>
    <xf numFmtId="0" fontId="10" fillId="0" borderId="252" xfId="1" applyFont="1" applyBorder="1" applyAlignment="1" applyProtection="1">
      <alignment horizontal="left" vertical="center" wrapText="1" readingOrder="1"/>
      <protection locked="0"/>
    </xf>
    <xf numFmtId="0" fontId="10" fillId="0" borderId="232" xfId="1" applyFont="1" applyBorder="1" applyAlignment="1" applyProtection="1">
      <alignment vertical="center" wrapText="1" readingOrder="1"/>
      <protection locked="0"/>
    </xf>
    <xf numFmtId="164" fontId="11" fillId="0" borderId="232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252" xfId="0" applyFont="1" applyBorder="1" applyAlignment="1" applyProtection="1">
      <alignment horizontal="center"/>
      <protection locked="0"/>
    </xf>
    <xf numFmtId="0" fontId="11" fillId="0" borderId="232" xfId="0" applyFont="1" applyBorder="1" applyAlignment="1" applyProtection="1">
      <alignment horizontal="center" vertical="top"/>
      <protection locked="0"/>
    </xf>
    <xf numFmtId="0" fontId="11" fillId="0" borderId="0" xfId="1" applyFont="1" applyAlignment="1" applyProtection="1">
      <alignment vertical="top" wrapText="1" readingOrder="1"/>
      <protection locked="0"/>
    </xf>
    <xf numFmtId="0" fontId="18" fillId="5" borderId="1" xfId="1" applyFont="1" applyFill="1" applyBorder="1" applyAlignment="1" applyProtection="1">
      <alignment vertical="top" wrapText="1" readingOrder="1"/>
      <protection locked="0"/>
    </xf>
    <xf numFmtId="0" fontId="11" fillId="0" borderId="55" xfId="0" applyFont="1" applyBorder="1"/>
    <xf numFmtId="0" fontId="18" fillId="0" borderId="20" xfId="1" applyFont="1" applyBorder="1" applyAlignment="1" applyProtection="1">
      <alignment vertical="top" wrapText="1" readingOrder="1"/>
      <protection locked="0"/>
    </xf>
    <xf numFmtId="164" fontId="11" fillId="0" borderId="0" xfId="1" applyNumberFormat="1" applyFont="1" applyAlignment="1" applyProtection="1">
      <alignment horizontal="center" vertical="top" wrapText="1" readingOrder="1"/>
      <protection locked="0"/>
    </xf>
    <xf numFmtId="0" fontId="13" fillId="0" borderId="35" xfId="0" applyFont="1" applyBorder="1" applyAlignment="1" applyProtection="1">
      <alignment horizontal="center"/>
      <protection locked="0"/>
    </xf>
    <xf numFmtId="0" fontId="4" fillId="0" borderId="18" xfId="1" applyFont="1" applyBorder="1" applyAlignment="1" applyProtection="1">
      <alignment vertical="top" wrapText="1" readingOrder="1"/>
      <protection locked="0"/>
    </xf>
    <xf numFmtId="164" fontId="13" fillId="0" borderId="34" xfId="1" applyNumberFormat="1" applyFont="1" applyBorder="1" applyAlignment="1" applyProtection="1">
      <alignment horizontal="center" vertical="top" wrapText="1" readingOrder="1"/>
      <protection locked="0"/>
    </xf>
    <xf numFmtId="0" fontId="13" fillId="0" borderId="139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11" fillId="5" borderId="18" xfId="1" applyFont="1" applyFill="1" applyBorder="1" applyAlignment="1" applyProtection="1">
      <alignment vertical="top" wrapText="1" readingOrder="1"/>
      <protection locked="0"/>
    </xf>
    <xf numFmtId="0" fontId="10" fillId="0" borderId="138" xfId="0" applyFont="1" applyBorder="1" applyAlignment="1" applyProtection="1">
      <alignment horizontal="center"/>
      <protection locked="0"/>
    </xf>
    <xf numFmtId="0" fontId="18" fillId="5" borderId="40" xfId="1" applyFont="1" applyFill="1" applyBorder="1" applyAlignment="1" applyProtection="1">
      <alignment vertical="top" wrapText="1" readingOrder="1"/>
      <protection locked="0"/>
    </xf>
    <xf numFmtId="0" fontId="18" fillId="0" borderId="84" xfId="1" applyFont="1" applyBorder="1" applyAlignment="1" applyProtection="1">
      <alignment vertical="top" wrapText="1" readingOrder="1"/>
      <protection locked="0"/>
    </xf>
    <xf numFmtId="0" fontId="18" fillId="5" borderId="84" xfId="1" applyFont="1" applyFill="1" applyBorder="1" applyAlignment="1" applyProtection="1">
      <alignment vertical="top" wrapText="1" readingOrder="1"/>
      <protection locked="0"/>
    </xf>
    <xf numFmtId="0" fontId="18" fillId="5" borderId="35" xfId="1" applyFont="1" applyFill="1" applyBorder="1" applyAlignment="1" applyProtection="1">
      <alignment vertical="top" wrapText="1" readingOrder="1"/>
      <protection locked="0"/>
    </xf>
    <xf numFmtId="0" fontId="18" fillId="5" borderId="131" xfId="1" applyFont="1" applyFill="1" applyBorder="1" applyAlignment="1" applyProtection="1">
      <alignment vertical="top" wrapText="1" readingOrder="1"/>
      <protection locked="0"/>
    </xf>
    <xf numFmtId="0" fontId="11" fillId="13" borderId="18" xfId="0" applyFont="1" applyFill="1" applyBorder="1" applyAlignment="1" applyProtection="1">
      <alignment horizontal="center"/>
      <protection locked="0"/>
    </xf>
    <xf numFmtId="0" fontId="11" fillId="0" borderId="20" xfId="1" applyFont="1" applyBorder="1" applyAlignment="1" applyProtection="1">
      <alignment horizontal="center" vertical="top" wrapText="1" readingOrder="1"/>
      <protection locked="0"/>
    </xf>
    <xf numFmtId="49" fontId="12" fillId="0" borderId="18" xfId="0" applyNumberFormat="1" applyFont="1" applyBorder="1" applyProtection="1">
      <protection locked="0"/>
    </xf>
    <xf numFmtId="0" fontId="18" fillId="5" borderId="3" xfId="1" applyFont="1" applyFill="1" applyBorder="1" applyAlignment="1" applyProtection="1">
      <alignment vertical="top" wrapText="1" readingOrder="1"/>
      <protection locked="0"/>
    </xf>
    <xf numFmtId="0" fontId="39" fillId="14" borderId="15" xfId="0" applyFont="1" applyFill="1" applyBorder="1" applyAlignment="1">
      <alignment horizontal="center" vertical="center" wrapText="1"/>
    </xf>
    <xf numFmtId="0" fontId="12" fillId="0" borderId="107" xfId="1" applyFont="1" applyBorder="1" applyAlignment="1" applyProtection="1">
      <alignment horizontal="left" vertical="top" wrapText="1" readingOrder="1"/>
      <protection locked="0"/>
    </xf>
    <xf numFmtId="164" fontId="12" fillId="0" borderId="107" xfId="1" applyNumberFormat="1" applyFont="1" applyBorder="1" applyAlignment="1" applyProtection="1">
      <alignment horizontal="center" vertical="top" wrapText="1" readingOrder="1"/>
      <protection locked="0"/>
    </xf>
    <xf numFmtId="0" fontId="20" fillId="12" borderId="42" xfId="1" applyFont="1" applyFill="1" applyBorder="1" applyAlignment="1">
      <alignment horizontal="center" vertical="top" wrapText="1" readingOrder="1"/>
    </xf>
    <xf numFmtId="0" fontId="20" fillId="12" borderId="151" xfId="1" applyFont="1" applyFill="1" applyBorder="1" applyAlignment="1">
      <alignment horizontal="center" vertical="top" wrapText="1" readingOrder="1"/>
    </xf>
    <xf numFmtId="0" fontId="11" fillId="0" borderId="211" xfId="0" applyFont="1" applyBorder="1" applyAlignment="1" applyProtection="1">
      <alignment horizontal="center"/>
      <protection locked="0"/>
    </xf>
    <xf numFmtId="0" fontId="20" fillId="11" borderId="42" xfId="1" applyFont="1" applyFill="1" applyBorder="1" applyAlignment="1">
      <alignment horizontal="center" vertical="top" wrapText="1" readingOrder="1"/>
    </xf>
    <xf numFmtId="0" fontId="4" fillId="12" borderId="128" xfId="1" applyFont="1" applyFill="1" applyBorder="1" applyAlignment="1">
      <alignment horizontal="center" vertical="top" wrapText="1" readingOrder="1"/>
    </xf>
    <xf numFmtId="0" fontId="4" fillId="12" borderId="128" xfId="1" applyFont="1" applyFill="1" applyBorder="1" applyAlignment="1" applyProtection="1">
      <alignment horizontal="center" vertical="top" wrapText="1" readingOrder="1"/>
      <protection locked="0"/>
    </xf>
    <xf numFmtId="0" fontId="20" fillId="12" borderId="128" xfId="1" applyFont="1" applyFill="1" applyBorder="1" applyAlignment="1">
      <alignment horizontal="center" vertical="top" wrapText="1" readingOrder="1"/>
    </xf>
    <xf numFmtId="0" fontId="20" fillId="12" borderId="130" xfId="1" applyFont="1" applyFill="1" applyBorder="1" applyAlignment="1">
      <alignment horizontal="center" vertical="top" wrapText="1" readingOrder="1"/>
    </xf>
    <xf numFmtId="0" fontId="12" fillId="13" borderId="1" xfId="0" applyFont="1" applyFill="1" applyBorder="1" applyAlignment="1" applyProtection="1">
      <alignment horizontal="center"/>
      <protection locked="0"/>
    </xf>
    <xf numFmtId="0" fontId="12" fillId="13" borderId="35" xfId="0" applyFont="1" applyFill="1" applyBorder="1" applyAlignment="1" applyProtection="1">
      <alignment horizontal="center"/>
      <protection locked="0"/>
    </xf>
    <xf numFmtId="0" fontId="11" fillId="11" borderId="1" xfId="1" applyFont="1" applyFill="1" applyBorder="1" applyAlignment="1" applyProtection="1">
      <alignment vertical="top" wrapText="1" readingOrder="1"/>
      <protection locked="0"/>
    </xf>
    <xf numFmtId="0" fontId="39" fillId="0" borderId="1" xfId="1" applyFont="1" applyBorder="1" applyAlignment="1" applyProtection="1">
      <alignment horizontal="left" vertical="top" wrapText="1" readingOrder="1"/>
      <protection locked="0"/>
    </xf>
    <xf numFmtId="0" fontId="11" fillId="0" borderId="253" xfId="1" applyFont="1" applyBorder="1" applyAlignment="1" applyProtection="1">
      <alignment vertical="top" wrapText="1" readingOrder="1"/>
      <protection locked="0"/>
    </xf>
    <xf numFmtId="49" fontId="12" fillId="11" borderId="18" xfId="0" applyNumberFormat="1" applyFont="1" applyFill="1" applyBorder="1"/>
    <xf numFmtId="0" fontId="10" fillId="0" borderId="20" xfId="1" applyFont="1" applyBorder="1" applyAlignment="1" applyProtection="1">
      <alignment vertical="top" wrapText="1" readingOrder="1"/>
      <protection locked="0"/>
    </xf>
    <xf numFmtId="49" fontId="11" fillId="11" borderId="18" xfId="0" applyNumberFormat="1" applyFont="1" applyFill="1" applyBorder="1"/>
    <xf numFmtId="0" fontId="42" fillId="0" borderId="1" xfId="1" applyFont="1" applyBorder="1" applyAlignment="1" applyProtection="1">
      <alignment horizontal="left" vertical="top" wrapText="1" readingOrder="1"/>
      <protection locked="0"/>
    </xf>
    <xf numFmtId="0" fontId="16" fillId="13" borderId="1" xfId="0" applyFont="1" applyFill="1" applyBorder="1" applyAlignment="1" applyProtection="1">
      <alignment horizontal="center"/>
      <protection locked="0"/>
    </xf>
    <xf numFmtId="0" fontId="11" fillId="0" borderId="53" xfId="1" applyFont="1" applyBorder="1" applyAlignment="1" applyProtection="1">
      <alignment horizontal="center" vertical="center" wrapText="1" readingOrder="1"/>
      <protection locked="0"/>
    </xf>
    <xf numFmtId="0" fontId="40" fillId="0" borderId="35" xfId="1" applyFont="1" applyBorder="1" applyAlignment="1" applyProtection="1">
      <alignment horizontal="left" vertical="top" wrapText="1" readingOrder="1"/>
      <protection locked="0"/>
    </xf>
    <xf numFmtId="0" fontId="40" fillId="0" borderId="16" xfId="1" applyFont="1" applyBorder="1" applyAlignment="1" applyProtection="1">
      <alignment horizontal="left" vertical="top" wrapText="1" readingOrder="1"/>
      <protection locked="0"/>
    </xf>
    <xf numFmtId="0" fontId="43" fillId="0" borderId="1" xfId="1" applyFont="1" applyBorder="1" applyAlignment="1" applyProtection="1">
      <alignment horizontal="left" vertical="top" wrapText="1" readingOrder="1"/>
      <protection locked="0"/>
    </xf>
    <xf numFmtId="0" fontId="11" fillId="11" borderId="16" xfId="1" applyFont="1" applyFill="1" applyBorder="1" applyAlignment="1" applyProtection="1">
      <alignment vertical="top" wrapText="1" readingOrder="1"/>
      <protection locked="0"/>
    </xf>
    <xf numFmtId="0" fontId="12" fillId="0" borderId="84" xfId="0" applyFont="1" applyBorder="1"/>
    <xf numFmtId="0" fontId="16" fillId="0" borderId="35" xfId="1" applyFont="1" applyBorder="1" applyAlignment="1" applyProtection="1">
      <alignment vertical="top" wrapText="1" readingOrder="1"/>
      <protection locked="0"/>
    </xf>
    <xf numFmtId="0" fontId="12" fillId="0" borderId="55" xfId="1" applyFont="1" applyBorder="1" applyAlignment="1" applyProtection="1">
      <alignment vertical="top" wrapText="1" readingOrder="1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0" fillId="7" borderId="221" xfId="0" applyFont="1" applyFill="1" applyBorder="1" applyAlignment="1" applyProtection="1">
      <alignment horizontal="center" vertical="center"/>
      <protection locked="0"/>
    </xf>
    <xf numFmtId="0" fontId="4" fillId="7" borderId="10" xfId="0" applyFont="1" applyFill="1" applyBorder="1" applyAlignment="1">
      <alignment horizontal="center" vertical="center"/>
    </xf>
    <xf numFmtId="0" fontId="12" fillId="0" borderId="53" xfId="0" applyFont="1" applyBorder="1" applyAlignment="1" applyProtection="1">
      <alignment horizontal="center"/>
      <protection locked="0"/>
    </xf>
    <xf numFmtId="0" fontId="11" fillId="0" borderId="222" xfId="1" applyFont="1" applyBorder="1" applyAlignment="1">
      <alignment horizontal="left" vertical="center" wrapText="1" readingOrder="1"/>
    </xf>
    <xf numFmtId="0" fontId="11" fillId="0" borderId="8" xfId="1" applyFont="1" applyBorder="1" applyAlignment="1">
      <alignment horizontal="left" vertical="center" wrapText="1" readingOrder="1"/>
    </xf>
    <xf numFmtId="0" fontId="12" fillId="0" borderId="51" xfId="0" applyFont="1" applyBorder="1" applyAlignment="1" applyProtection="1">
      <alignment horizontal="center"/>
      <protection locked="0"/>
    </xf>
    <xf numFmtId="49" fontId="12" fillId="0" borderId="35" xfId="0" applyNumberFormat="1" applyFont="1" applyBorder="1"/>
    <xf numFmtId="0" fontId="4" fillId="12" borderId="151" xfId="1" applyFont="1" applyFill="1" applyBorder="1" applyAlignment="1" applyProtection="1">
      <alignment horizontal="center" vertical="top" wrapText="1" readingOrder="1"/>
      <protection locked="0"/>
    </xf>
    <xf numFmtId="0" fontId="12" fillId="0" borderId="40" xfId="1" applyFont="1" applyBorder="1" applyAlignment="1" applyProtection="1">
      <alignment vertical="top" wrapText="1" readingOrder="1"/>
      <protection locked="0"/>
    </xf>
    <xf numFmtId="0" fontId="11" fillId="25" borderId="1" xfId="0" applyFont="1" applyFill="1" applyBorder="1" applyAlignment="1" applyProtection="1">
      <alignment horizontal="center"/>
      <protection locked="0"/>
    </xf>
    <xf numFmtId="0" fontId="11" fillId="25" borderId="0" xfId="0" applyFont="1" applyFill="1" applyAlignment="1">
      <alignment horizontal="center"/>
    </xf>
    <xf numFmtId="0" fontId="11" fillId="25" borderId="35" xfId="0" applyFont="1" applyFill="1" applyBorder="1" applyAlignment="1" applyProtection="1">
      <alignment horizontal="center"/>
      <protection locked="0"/>
    </xf>
    <xf numFmtId="0" fontId="11" fillId="25" borderId="20" xfId="0" applyFont="1" applyFill="1" applyBorder="1" applyAlignment="1" applyProtection="1">
      <alignment horizontal="center"/>
      <protection locked="0"/>
    </xf>
    <xf numFmtId="0" fontId="11" fillId="25" borderId="85" xfId="0" applyFont="1" applyFill="1" applyBorder="1" applyAlignment="1" applyProtection="1">
      <alignment horizontal="center"/>
      <protection locked="0"/>
    </xf>
    <xf numFmtId="0" fontId="11" fillId="0" borderId="52" xfId="0" applyFont="1" applyBorder="1" applyAlignment="1">
      <alignment horizontal="center"/>
    </xf>
    <xf numFmtId="0" fontId="21" fillId="0" borderId="40" xfId="1" applyFont="1" applyBorder="1" applyAlignment="1" applyProtection="1">
      <alignment horizontal="center" vertical="top" wrapText="1" readingOrder="1"/>
      <protection locked="0"/>
    </xf>
    <xf numFmtId="0" fontId="21" fillId="0" borderId="16" xfId="1" applyFont="1" applyBorder="1" applyAlignment="1" applyProtection="1">
      <alignment horizontal="center" vertical="top" wrapText="1" readingOrder="1"/>
      <protection locked="0"/>
    </xf>
    <xf numFmtId="0" fontId="12" fillId="0" borderId="8" xfId="1" applyFont="1" applyBorder="1" applyAlignment="1">
      <alignment vertical="top" wrapText="1" readingOrder="1"/>
    </xf>
    <xf numFmtId="0" fontId="12" fillId="0" borderId="0" xfId="0" applyFont="1" applyAlignment="1" applyProtection="1">
      <alignment horizontal="center"/>
      <protection locked="0"/>
    </xf>
    <xf numFmtId="0" fontId="21" fillId="0" borderId="1" xfId="1" applyFont="1" applyBorder="1" applyAlignment="1" applyProtection="1">
      <alignment horizontal="center" vertical="top" wrapText="1" indent="1" readingOrder="1"/>
      <protection locked="0"/>
    </xf>
    <xf numFmtId="0" fontId="16" fillId="13" borderId="1" xfId="1" applyFont="1" applyFill="1" applyBorder="1" applyAlignment="1" applyProtection="1">
      <alignment vertical="top" wrapText="1" readingOrder="1"/>
      <protection locked="0"/>
    </xf>
    <xf numFmtId="49" fontId="16" fillId="13" borderId="35" xfId="0" applyNumberFormat="1" applyFont="1" applyFill="1" applyBorder="1" applyAlignment="1" applyProtection="1">
      <alignment horizontal="center"/>
      <protection locked="0"/>
    </xf>
    <xf numFmtId="0" fontId="16" fillId="13" borderId="16" xfId="0" applyFont="1" applyFill="1" applyBorder="1" applyAlignment="1" applyProtection="1">
      <alignment horizontal="center"/>
      <protection locked="0"/>
    </xf>
    <xf numFmtId="0" fontId="12" fillId="0" borderId="40" xfId="1" applyFont="1" applyBorder="1" applyAlignment="1" applyProtection="1">
      <alignment horizontal="left" vertical="top" wrapText="1" readingOrder="1"/>
      <protection locked="0"/>
    </xf>
    <xf numFmtId="0" fontId="19" fillId="0" borderId="40" xfId="1" applyFont="1" applyBorder="1" applyAlignment="1" applyProtection="1">
      <alignment vertical="top" wrapText="1" readingOrder="1"/>
      <protection locked="0"/>
    </xf>
    <xf numFmtId="164" fontId="12" fillId="0" borderId="40" xfId="1" applyNumberFormat="1" applyFont="1" applyBorder="1" applyAlignment="1" applyProtection="1">
      <alignment horizontal="center" vertical="top" wrapText="1" readingOrder="1"/>
      <protection locked="0"/>
    </xf>
    <xf numFmtId="0" fontId="40" fillId="0" borderId="18" xfId="1" applyFont="1" applyBorder="1" applyAlignment="1" applyProtection="1">
      <alignment horizontal="left" vertical="top" wrapText="1" readingOrder="1"/>
      <protection locked="0"/>
    </xf>
    <xf numFmtId="0" fontId="11" fillId="0" borderId="261" xfId="1" applyFont="1" applyBorder="1" applyAlignment="1" applyProtection="1">
      <alignment vertical="top" wrapText="1" readingOrder="1"/>
      <protection locked="0"/>
    </xf>
    <xf numFmtId="49" fontId="11" fillId="0" borderId="138" xfId="0" applyNumberFormat="1" applyFont="1" applyBorder="1" applyAlignment="1" applyProtection="1">
      <alignment horizontal="center"/>
      <protection locked="0"/>
    </xf>
    <xf numFmtId="0" fontId="12" fillId="0" borderId="35" xfId="1" applyFont="1" applyBorder="1" applyAlignment="1">
      <alignment vertical="top" wrapText="1" readingOrder="1"/>
    </xf>
    <xf numFmtId="49" fontId="11" fillId="0" borderId="16" xfId="0" applyNumberFormat="1" applyFont="1" applyBorder="1"/>
    <xf numFmtId="0" fontId="4" fillId="11" borderId="118" xfId="0" applyFont="1" applyFill="1" applyBorder="1" applyAlignment="1" applyProtection="1">
      <alignment horizontal="center" vertical="center"/>
      <protection locked="0"/>
    </xf>
    <xf numFmtId="0" fontId="4" fillId="11" borderId="5" xfId="1" applyFont="1" applyFill="1" applyBorder="1" applyAlignment="1" applyProtection="1">
      <alignment horizontal="center" vertical="top" wrapText="1" readingOrder="1"/>
      <protection locked="0"/>
    </xf>
    <xf numFmtId="0" fontId="16" fillId="5" borderId="1" xfId="1" applyFont="1" applyFill="1" applyBorder="1" applyAlignment="1" applyProtection="1">
      <alignment vertical="top" wrapText="1" readingOrder="1"/>
      <protection locked="0"/>
    </xf>
    <xf numFmtId="0" fontId="42" fillId="0" borderId="35" xfId="1" applyFont="1" applyBorder="1" applyAlignment="1" applyProtection="1">
      <alignment horizontal="left" vertical="top" wrapText="1" readingOrder="1"/>
      <protection locked="0"/>
    </xf>
    <xf numFmtId="0" fontId="10" fillId="7" borderId="0" xfId="0" applyFont="1" applyFill="1" applyAlignment="1" applyProtection="1">
      <alignment horizontal="center" vertical="top"/>
      <protection locked="0"/>
    </xf>
    <xf numFmtId="0" fontId="40" fillId="0" borderId="1" xfId="1" applyFont="1" applyBorder="1" applyAlignment="1" applyProtection="1">
      <alignment horizontal="left" vertical="top" wrapText="1" readingOrder="1"/>
      <protection locked="0"/>
    </xf>
    <xf numFmtId="0" fontId="10" fillId="0" borderId="232" xfId="1" applyFont="1" applyBorder="1" applyAlignment="1" applyProtection="1">
      <alignment horizontal="center" vertical="top" wrapText="1" readingOrder="1"/>
      <protection locked="0"/>
    </xf>
    <xf numFmtId="164" fontId="12" fillId="13" borderId="1" xfId="1" applyNumberFormat="1" applyFont="1" applyFill="1" applyBorder="1" applyAlignment="1" applyProtection="1">
      <alignment horizontal="center" vertical="top" wrapText="1" readingOrder="1"/>
      <protection locked="0"/>
    </xf>
    <xf numFmtId="0" fontId="12" fillId="13" borderId="35" xfId="1" applyFont="1" applyFill="1" applyBorder="1" applyAlignment="1" applyProtection="1">
      <alignment horizontal="left" vertical="top" wrapText="1" readingOrder="1"/>
      <protection locked="0"/>
    </xf>
    <xf numFmtId="0" fontId="29" fillId="0" borderId="16" xfId="1" applyFont="1" applyBorder="1" applyAlignment="1" applyProtection="1">
      <alignment vertical="top" wrapText="1" readingOrder="1"/>
      <protection locked="0"/>
    </xf>
    <xf numFmtId="0" fontId="42" fillId="0" borderId="18" xfId="0" applyFont="1" applyBorder="1" applyAlignment="1" applyProtection="1">
      <alignment horizontal="center"/>
      <protection locked="0"/>
    </xf>
    <xf numFmtId="0" fontId="10" fillId="0" borderId="33" xfId="0" applyFont="1" applyBorder="1" applyAlignment="1">
      <alignment horizontal="center"/>
    </xf>
    <xf numFmtId="0" fontId="11" fillId="0" borderId="83" xfId="1" applyFont="1" applyBorder="1" applyAlignment="1" applyProtection="1">
      <alignment vertical="top" wrapText="1" readingOrder="1"/>
      <protection locked="0"/>
    </xf>
    <xf numFmtId="0" fontId="11" fillId="0" borderId="34" xfId="0" applyFont="1" applyBorder="1" applyAlignment="1">
      <alignment horizontal="left" vertical="top" wrapText="1" readingOrder="1"/>
    </xf>
    <xf numFmtId="0" fontId="28" fillId="25" borderId="84" xfId="0" applyFont="1" applyFill="1" applyBorder="1" applyAlignment="1">
      <alignment horizontal="left"/>
    </xf>
    <xf numFmtId="0" fontId="12" fillId="13" borderId="35" xfId="1" applyFont="1" applyFill="1" applyBorder="1" applyAlignment="1" applyProtection="1">
      <alignment vertical="top" wrapText="1" readingOrder="1"/>
      <protection locked="0"/>
    </xf>
    <xf numFmtId="49" fontId="11" fillId="25" borderId="84" xfId="0" applyNumberFormat="1" applyFont="1" applyFill="1" applyBorder="1" applyProtection="1">
      <protection locked="0"/>
    </xf>
    <xf numFmtId="164" fontId="12" fillId="13" borderId="35" xfId="1" applyNumberFormat="1" applyFont="1" applyFill="1" applyBorder="1" applyAlignment="1" applyProtection="1">
      <alignment horizontal="center" vertical="top" wrapText="1" readingOrder="1"/>
      <protection locked="0"/>
    </xf>
    <xf numFmtId="49" fontId="42" fillId="0" borderId="18" xfId="0" applyNumberFormat="1" applyFont="1" applyBorder="1"/>
    <xf numFmtId="164" fontId="22" fillId="0" borderId="210" xfId="1" applyNumberFormat="1" applyFont="1" applyBorder="1" applyAlignment="1">
      <alignment horizontal="center" vertical="center" wrapText="1" readingOrder="1"/>
    </xf>
    <xf numFmtId="0" fontId="42" fillId="0" borderId="16" xfId="1" applyFont="1" applyBorder="1" applyAlignment="1" applyProtection="1">
      <alignment horizontal="left" vertical="top" wrapText="1" readingOrder="1"/>
      <protection locked="0"/>
    </xf>
    <xf numFmtId="0" fontId="10" fillId="0" borderId="38" xfId="1" applyFont="1" applyBorder="1" applyAlignment="1" applyProtection="1">
      <alignment horizontal="center" vertical="top" wrapText="1" readingOrder="1"/>
      <protection locked="0"/>
    </xf>
    <xf numFmtId="0" fontId="42" fillId="0" borderId="35" xfId="1" applyFont="1" applyBorder="1" applyAlignment="1" applyProtection="1">
      <alignment vertical="top" wrapText="1" readingOrder="1"/>
      <protection locked="0"/>
    </xf>
    <xf numFmtId="49" fontId="16" fillId="0" borderId="35" xfId="0" applyNumberFormat="1" applyFont="1" applyBorder="1" applyAlignment="1" applyProtection="1">
      <alignment vertical="center"/>
      <protection locked="0"/>
    </xf>
    <xf numFmtId="49" fontId="11" fillId="0" borderId="40" xfId="0" applyNumberFormat="1" applyFont="1" applyBorder="1" applyProtection="1">
      <protection locked="0"/>
    </xf>
    <xf numFmtId="0" fontId="11" fillId="0" borderId="179" xfId="0" applyFont="1" applyBorder="1" applyAlignment="1">
      <alignment horizontal="left" vertical="top" wrapText="1" readingOrder="1"/>
    </xf>
    <xf numFmtId="0" fontId="16" fillId="0" borderId="107" xfId="1" applyFont="1" applyBorder="1" applyAlignment="1" applyProtection="1">
      <alignment vertical="top" wrapText="1" readingOrder="1"/>
      <protection locked="0"/>
    </xf>
    <xf numFmtId="0" fontId="10" fillId="0" borderId="162" xfId="1" applyFont="1" applyBorder="1" applyAlignment="1" applyProtection="1">
      <alignment vertical="top" wrapText="1" readingOrder="1"/>
      <protection locked="0"/>
    </xf>
    <xf numFmtId="0" fontId="10" fillId="0" borderId="40" xfId="1" applyFont="1" applyBorder="1" applyAlignment="1" applyProtection="1">
      <alignment horizontal="center" vertical="top" wrapText="1" readingOrder="1"/>
      <protection locked="0"/>
    </xf>
    <xf numFmtId="0" fontId="12" fillId="0" borderId="35" xfId="1" applyFont="1" applyBorder="1" applyAlignment="1" applyProtection="1">
      <alignment horizontal="center" vertical="center" wrapText="1" readingOrder="1"/>
      <protection locked="0"/>
    </xf>
    <xf numFmtId="0" fontId="10" fillId="11" borderId="236" xfId="0" applyFont="1" applyFill="1" applyBorder="1" applyAlignment="1" applyProtection="1">
      <alignment horizontal="center" vertical="center"/>
      <protection locked="0"/>
    </xf>
    <xf numFmtId="0" fontId="12" fillId="0" borderId="210" xfId="0" applyFont="1" applyBorder="1" applyAlignment="1" applyProtection="1">
      <alignment horizontal="center"/>
      <protection locked="0"/>
    </xf>
    <xf numFmtId="0" fontId="12" fillId="0" borderId="107" xfId="1" applyFont="1" applyBorder="1" applyAlignment="1" applyProtection="1">
      <alignment horizontal="center" vertical="center" wrapText="1" readingOrder="1"/>
      <protection locked="0"/>
    </xf>
    <xf numFmtId="49" fontId="12" fillId="0" borderId="17" xfId="0" applyNumberFormat="1" applyFont="1" applyBorder="1" applyAlignment="1" applyProtection="1">
      <alignment horizontal="center"/>
      <protection locked="0"/>
    </xf>
    <xf numFmtId="0" fontId="12" fillId="0" borderId="35" xfId="0" applyFont="1" applyBorder="1" applyAlignment="1">
      <alignment wrapText="1" readingOrder="1"/>
    </xf>
    <xf numFmtId="0" fontId="12" fillId="0" borderId="84" xfId="1" applyFont="1" applyBorder="1" applyAlignment="1" applyProtection="1">
      <alignment horizontal="center" vertical="center" wrapText="1" readingOrder="1"/>
      <protection locked="0"/>
    </xf>
    <xf numFmtId="0" fontId="11" fillId="0" borderId="138" xfId="1" applyFont="1" applyBorder="1" applyAlignment="1" applyProtection="1">
      <alignment horizontal="left" vertical="top" wrapText="1" readingOrder="1"/>
      <protection locked="0"/>
    </xf>
    <xf numFmtId="0" fontId="11" fillId="0" borderId="84" xfId="1" applyFont="1" applyBorder="1" applyAlignment="1">
      <alignment horizontal="left" vertical="center" wrapText="1" readingOrder="1"/>
    </xf>
    <xf numFmtId="164" fontId="11" fillId="0" borderId="84" xfId="1" applyNumberFormat="1" applyFont="1" applyBorder="1" applyAlignment="1">
      <alignment horizontal="left" vertical="center" wrapText="1" readingOrder="1"/>
    </xf>
    <xf numFmtId="0" fontId="11" fillId="0" borderId="84" xfId="0" applyFont="1" applyBorder="1" applyAlignment="1">
      <alignment horizontal="center" vertical="center"/>
    </xf>
    <xf numFmtId="0" fontId="10" fillId="0" borderId="35" xfId="1" applyFont="1" applyBorder="1" applyAlignment="1" applyProtection="1">
      <alignment horizontal="left" vertical="top" wrapText="1" readingOrder="1"/>
      <protection locked="0"/>
    </xf>
    <xf numFmtId="0" fontId="10" fillId="0" borderId="217" xfId="1" applyFont="1" applyBorder="1" applyAlignment="1" applyProtection="1">
      <alignment vertical="top" wrapText="1" readingOrder="1"/>
      <protection locked="0"/>
    </xf>
    <xf numFmtId="0" fontId="11" fillId="0" borderId="179" xfId="1" applyFont="1" applyBorder="1" applyAlignment="1" applyProtection="1">
      <alignment vertical="top" readingOrder="1"/>
      <protection locked="0"/>
    </xf>
    <xf numFmtId="0" fontId="10" fillId="7" borderId="42" xfId="1" applyFont="1" applyFill="1" applyBorder="1" applyAlignment="1">
      <alignment horizontal="center" vertical="top"/>
    </xf>
    <xf numFmtId="0" fontId="11" fillId="0" borderId="16" xfId="1" applyFont="1" applyBorder="1" applyAlignment="1" applyProtection="1">
      <alignment horizontal="center" vertical="center"/>
      <protection locked="0"/>
    </xf>
    <xf numFmtId="0" fontId="10" fillId="11" borderId="268" xfId="0" applyFont="1" applyFill="1" applyBorder="1" applyAlignment="1" applyProtection="1">
      <alignment horizontal="center" vertical="center"/>
      <protection locked="0"/>
    </xf>
    <xf numFmtId="164" fontId="11" fillId="0" borderId="193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35" xfId="1" applyFont="1" applyBorder="1" applyAlignment="1" applyProtection="1">
      <alignment horizontal="center" vertical="center" wrapText="1" readingOrder="1"/>
      <protection locked="0"/>
    </xf>
    <xf numFmtId="0" fontId="52" fillId="0" borderId="1" xfId="1" applyFont="1" applyBorder="1" applyAlignment="1" applyProtection="1">
      <alignment horizontal="center" vertical="top" wrapText="1" readingOrder="1"/>
      <protection locked="0"/>
    </xf>
    <xf numFmtId="0" fontId="52" fillId="0" borderId="1" xfId="1" applyFont="1" applyBorder="1" applyAlignment="1" applyProtection="1">
      <alignment vertical="top" wrapText="1" readingOrder="1"/>
      <protection locked="0"/>
    </xf>
    <xf numFmtId="0" fontId="40" fillId="5" borderId="18" xfId="0" applyFont="1" applyFill="1" applyBorder="1" applyAlignment="1">
      <alignment horizontal="left" wrapText="1" readingOrder="1"/>
    </xf>
    <xf numFmtId="0" fontId="11" fillId="0" borderId="217" xfId="1" applyFont="1" applyBorder="1" applyAlignment="1" applyProtection="1">
      <alignment horizontal="center" vertical="center" wrapText="1" readingOrder="1"/>
      <protection locked="0"/>
    </xf>
    <xf numFmtId="0" fontId="42" fillId="0" borderId="16" xfId="1" applyFont="1" applyBorder="1" applyAlignment="1" applyProtection="1">
      <alignment vertical="top" wrapText="1" readingOrder="1"/>
      <protection locked="0"/>
    </xf>
    <xf numFmtId="0" fontId="11" fillId="0" borderId="122" xfId="1" applyFont="1" applyBorder="1" applyAlignment="1" applyProtection="1">
      <alignment horizontal="left" vertical="top" wrapText="1" readingOrder="1"/>
      <protection locked="0"/>
    </xf>
    <xf numFmtId="0" fontId="4" fillId="7" borderId="174" xfId="0" applyFont="1" applyFill="1" applyBorder="1" applyAlignment="1" applyProtection="1">
      <alignment horizontal="center" vertical="center"/>
      <protection locked="0"/>
    </xf>
    <xf numFmtId="164" fontId="11" fillId="0" borderId="222" xfId="1" applyNumberFormat="1" applyFont="1" applyBorder="1" applyAlignment="1" applyProtection="1">
      <alignment horizontal="center" vertical="top" wrapText="1" readingOrder="1"/>
      <protection locked="0"/>
    </xf>
    <xf numFmtId="0" fontId="42" fillId="0" borderId="20" xfId="1" applyFont="1" applyBorder="1" applyAlignment="1" applyProtection="1">
      <alignment horizontal="left" vertical="top" wrapText="1" readingOrder="1"/>
      <protection locked="0"/>
    </xf>
    <xf numFmtId="0" fontId="16" fillId="0" borderId="51" xfId="1" applyFont="1" applyBorder="1" applyAlignment="1" applyProtection="1">
      <alignment vertical="top" wrapText="1" readingOrder="1"/>
      <protection locked="0"/>
    </xf>
    <xf numFmtId="49" fontId="11" fillId="0" borderId="7" xfId="0" applyNumberFormat="1" applyFont="1" applyBorder="1" applyAlignment="1" applyProtection="1">
      <alignment horizontal="center"/>
      <protection locked="0"/>
    </xf>
    <xf numFmtId="0" fontId="10" fillId="16" borderId="42" xfId="0" applyFont="1" applyFill="1" applyBorder="1" applyAlignment="1">
      <alignment horizontal="center" vertical="center" wrapText="1" readingOrder="1"/>
    </xf>
    <xf numFmtId="0" fontId="10" fillId="16" borderId="151" xfId="0" applyFont="1" applyFill="1" applyBorder="1" applyAlignment="1">
      <alignment horizontal="center" vertical="center" wrapText="1" readingOrder="1"/>
    </xf>
    <xf numFmtId="0" fontId="11" fillId="0" borderId="8" xfId="1" applyFont="1" applyBorder="1" applyAlignment="1" applyProtection="1">
      <alignment horizontal="center" vertical="top" wrapText="1" readingOrder="1"/>
      <protection locked="0"/>
    </xf>
    <xf numFmtId="0" fontId="10" fillId="11" borderId="7" xfId="0" applyFont="1" applyFill="1" applyBorder="1" applyAlignment="1" applyProtection="1">
      <alignment horizontal="center" vertical="center"/>
      <protection locked="0"/>
    </xf>
    <xf numFmtId="0" fontId="12" fillId="0" borderId="20" xfId="0" applyFont="1" applyBorder="1" applyAlignment="1">
      <alignment vertical="top" wrapText="1" readingOrder="1"/>
    </xf>
    <xf numFmtId="0" fontId="40" fillId="0" borderId="18" xfId="0" applyFont="1" applyBorder="1"/>
    <xf numFmtId="0" fontId="10" fillId="7" borderId="10" xfId="0" applyFont="1" applyFill="1" applyBorder="1" applyAlignment="1">
      <alignment horizontal="center" vertical="center"/>
    </xf>
    <xf numFmtId="0" fontId="18" fillId="0" borderId="17" xfId="1" applyFont="1" applyBorder="1" applyAlignment="1" applyProtection="1">
      <alignment vertical="top" wrapText="1" readingOrder="1"/>
      <protection locked="0"/>
    </xf>
    <xf numFmtId="0" fontId="14" fillId="0" borderId="3" xfId="1" applyFont="1" applyBorder="1" applyAlignment="1" applyProtection="1">
      <alignment vertical="top" wrapText="1" readingOrder="1"/>
      <protection locked="0"/>
    </xf>
    <xf numFmtId="49" fontId="11" fillId="0" borderId="138" xfId="0" applyNumberFormat="1" applyFont="1" applyBorder="1"/>
    <xf numFmtId="0" fontId="11" fillId="0" borderId="138" xfId="1" applyFont="1" applyBorder="1" applyAlignment="1">
      <alignment vertical="top" wrapText="1" readingOrder="1"/>
    </xf>
    <xf numFmtId="0" fontId="52" fillId="0" borderId="35" xfId="1" applyFont="1" applyBorder="1" applyAlignment="1" applyProtection="1">
      <alignment vertical="top" wrapText="1" readingOrder="1"/>
      <protection locked="0"/>
    </xf>
    <xf numFmtId="0" fontId="12" fillId="0" borderId="85" xfId="1" applyFont="1" applyBorder="1" applyAlignment="1" applyProtection="1">
      <alignment horizontal="left" vertical="top" wrapText="1" readingOrder="1"/>
      <protection locked="0"/>
    </xf>
    <xf numFmtId="0" fontId="16" fillId="0" borderId="17" xfId="0" applyFont="1" applyBorder="1" applyAlignment="1" applyProtection="1">
      <alignment horizontal="center"/>
      <protection locked="0"/>
    </xf>
    <xf numFmtId="0" fontId="16" fillId="0" borderId="85" xfId="1" applyFont="1" applyBorder="1" applyAlignment="1" applyProtection="1">
      <alignment horizontal="left" vertical="top" wrapText="1" readingOrder="1"/>
      <protection locked="0"/>
    </xf>
    <xf numFmtId="166" fontId="2" fillId="0" borderId="5" xfId="0" applyNumberFormat="1" applyFont="1" applyBorder="1" applyAlignment="1">
      <alignment horizontal="left" vertical="center" textRotation="90"/>
    </xf>
    <xf numFmtId="0" fontId="10" fillId="3" borderId="141" xfId="0" applyFont="1" applyFill="1" applyBorder="1" applyAlignment="1">
      <alignment horizontal="left"/>
    </xf>
    <xf numFmtId="0" fontId="54" fillId="0" borderId="114" xfId="1" applyFont="1" applyBorder="1" applyAlignment="1" applyProtection="1">
      <alignment vertical="top" wrapText="1" readingOrder="1"/>
      <protection locked="0"/>
    </xf>
    <xf numFmtId="0" fontId="11" fillId="0" borderId="270" xfId="1" applyFont="1" applyBorder="1" applyAlignment="1" applyProtection="1">
      <alignment horizontal="left" vertical="top" wrapText="1" readingOrder="1"/>
      <protection locked="0"/>
    </xf>
    <xf numFmtId="0" fontId="11" fillId="0" borderId="271" xfId="1" applyFont="1" applyBorder="1" applyAlignment="1" applyProtection="1">
      <alignment horizontal="left" vertical="top" wrapText="1" readingOrder="1"/>
      <protection locked="0"/>
    </xf>
    <xf numFmtId="0" fontId="11" fillId="0" borderId="272" xfId="1" applyFont="1" applyBorder="1" applyAlignment="1" applyProtection="1">
      <alignment horizontal="left" vertical="top" wrapText="1" readingOrder="1"/>
      <protection locked="0"/>
    </xf>
    <xf numFmtId="0" fontId="10" fillId="12" borderId="273" xfId="0" applyFont="1" applyFill="1" applyBorder="1" applyAlignment="1" applyProtection="1">
      <alignment horizontal="center" vertical="center"/>
      <protection locked="0"/>
    </xf>
    <xf numFmtId="0" fontId="11" fillId="0" borderId="274" xfId="1" applyFont="1" applyBorder="1" applyAlignment="1" applyProtection="1">
      <alignment horizontal="left" vertical="top" wrapText="1" readingOrder="1"/>
      <protection locked="0"/>
    </xf>
    <xf numFmtId="0" fontId="11" fillId="0" borderId="275" xfId="1" applyFont="1" applyBorder="1" applyAlignment="1" applyProtection="1">
      <alignment horizontal="left" vertical="top" wrapText="1" readingOrder="1"/>
      <protection locked="0"/>
    </xf>
    <xf numFmtId="0" fontId="10" fillId="3" borderId="238" xfId="0" applyFont="1" applyFill="1" applyBorder="1" applyAlignment="1">
      <alignment horizontal="left"/>
    </xf>
    <xf numFmtId="0" fontId="10" fillId="3" borderId="239" xfId="0" applyFont="1" applyFill="1" applyBorder="1" applyAlignment="1">
      <alignment horizontal="left"/>
    </xf>
    <xf numFmtId="0" fontId="2" fillId="4" borderId="78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top"/>
    </xf>
    <xf numFmtId="0" fontId="11" fillId="0" borderId="260" xfId="1" applyFont="1" applyBorder="1" applyAlignment="1">
      <alignment horizontal="left" vertical="center" wrapText="1" readingOrder="1"/>
    </xf>
    <xf numFmtId="164" fontId="11" fillId="0" borderId="210" xfId="1" applyNumberFormat="1" applyFont="1" applyBorder="1" applyAlignment="1">
      <alignment horizontal="left" vertical="center" wrapText="1" readingOrder="1"/>
    </xf>
    <xf numFmtId="0" fontId="11" fillId="0" borderId="210" xfId="0" applyFont="1" applyBorder="1" applyAlignment="1">
      <alignment horizontal="center" vertical="center"/>
    </xf>
    <xf numFmtId="0" fontId="11" fillId="0" borderId="222" xfId="1" applyFont="1" applyBorder="1" applyAlignment="1" applyProtection="1">
      <alignment horizontal="center" vertical="center" wrapText="1" readingOrder="1"/>
      <protection locked="0"/>
    </xf>
    <xf numFmtId="0" fontId="13" fillId="0" borderId="95" xfId="0" applyFont="1" applyBorder="1" applyAlignment="1" applyProtection="1">
      <alignment horizontal="center"/>
      <protection locked="0"/>
    </xf>
    <xf numFmtId="0" fontId="13" fillId="0" borderId="193" xfId="0" applyFont="1" applyBorder="1" applyAlignment="1" applyProtection="1">
      <alignment horizontal="center"/>
      <protection locked="0"/>
    </xf>
    <xf numFmtId="49" fontId="10" fillId="7" borderId="41" xfId="0" applyNumberFormat="1" applyFont="1" applyFill="1" applyBorder="1" applyAlignment="1">
      <alignment horizontal="center" vertical="top"/>
    </xf>
    <xf numFmtId="49" fontId="11" fillId="0" borderId="214" xfId="0" applyNumberFormat="1" applyFont="1" applyBorder="1" applyAlignment="1" applyProtection="1">
      <alignment vertical="center"/>
      <protection locked="0"/>
    </xf>
    <xf numFmtId="49" fontId="11" fillId="0" borderId="210" xfId="0" applyNumberFormat="1" applyFont="1" applyBorder="1" applyProtection="1">
      <protection locked="0"/>
    </xf>
    <xf numFmtId="0" fontId="11" fillId="0" borderId="210" xfId="0" applyFont="1" applyBorder="1" applyAlignment="1">
      <alignment wrapText="1" readingOrder="1"/>
    </xf>
    <xf numFmtId="0" fontId="56" fillId="0" borderId="1" xfId="1" applyFont="1" applyBorder="1" applyAlignment="1" applyProtection="1">
      <alignment horizontal="left" vertical="top" wrapText="1" readingOrder="1"/>
      <protection locked="0"/>
    </xf>
    <xf numFmtId="0" fontId="56" fillId="0" borderId="8" xfId="1" applyFont="1" applyBorder="1" applyAlignment="1" applyProtection="1">
      <alignment vertical="top" wrapText="1" readingOrder="1"/>
      <protection locked="0"/>
    </xf>
    <xf numFmtId="0" fontId="56" fillId="0" borderId="54" xfId="1" applyFont="1" applyBorder="1" applyAlignment="1" applyProtection="1">
      <alignment vertical="top" wrapText="1" readingOrder="1"/>
      <protection locked="0"/>
    </xf>
    <xf numFmtId="0" fontId="56" fillId="0" borderId="35" xfId="1" applyFont="1" applyBorder="1" applyAlignment="1" applyProtection="1">
      <alignment vertical="top" wrapText="1" readingOrder="1"/>
      <protection locked="0"/>
    </xf>
    <xf numFmtId="0" fontId="10" fillId="12" borderId="105" xfId="1" applyFont="1" applyFill="1" applyBorder="1" applyAlignment="1">
      <alignment horizontal="center" vertical="top" wrapText="1" readingOrder="1"/>
    </xf>
    <xf numFmtId="0" fontId="52" fillId="0" borderId="35" xfId="1" applyFont="1" applyBorder="1" applyAlignment="1" applyProtection="1">
      <alignment horizontal="center" vertical="center" wrapText="1" readingOrder="1"/>
      <protection locked="0"/>
    </xf>
    <xf numFmtId="0" fontId="11" fillId="0" borderId="78" xfId="0" applyFont="1" applyBorder="1" applyAlignment="1">
      <alignment horizontal="center"/>
    </xf>
    <xf numFmtId="0" fontId="31" fillId="0" borderId="1" xfId="1" applyFont="1" applyBorder="1" applyAlignment="1" applyProtection="1">
      <alignment vertical="top" wrapText="1" readingOrder="1"/>
      <protection locked="0"/>
    </xf>
    <xf numFmtId="0" fontId="11" fillId="13" borderId="21" xfId="0" applyFont="1" applyFill="1" applyBorder="1" applyAlignment="1" applyProtection="1">
      <alignment horizontal="center" vertical="center"/>
      <protection locked="0"/>
    </xf>
    <xf numFmtId="0" fontId="10" fillId="7" borderId="5" xfId="1" applyFont="1" applyFill="1" applyBorder="1" applyAlignment="1">
      <alignment horizontal="center" vertical="top"/>
    </xf>
    <xf numFmtId="0" fontId="3" fillId="2" borderId="143" xfId="0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166" fontId="2" fillId="0" borderId="28" xfId="0" applyNumberFormat="1" applyFont="1" applyBorder="1" applyAlignment="1">
      <alignment horizontal="left" vertical="center" textRotation="90"/>
    </xf>
    <xf numFmtId="0" fontId="11" fillId="13" borderId="94" xfId="0" applyFont="1" applyFill="1" applyBorder="1" applyAlignment="1" applyProtection="1">
      <alignment horizontal="center" vertical="center"/>
      <protection locked="0"/>
    </xf>
    <xf numFmtId="0" fontId="11" fillId="13" borderId="22" xfId="0" applyFont="1" applyFill="1" applyBorder="1" applyAlignment="1" applyProtection="1">
      <alignment horizontal="center" vertical="center"/>
      <protection locked="0"/>
    </xf>
    <xf numFmtId="0" fontId="11" fillId="0" borderId="110" xfId="1" applyFont="1" applyBorder="1" applyAlignment="1" applyProtection="1">
      <alignment horizontal="center" vertical="center" wrapText="1" readingOrder="1"/>
      <protection locked="0"/>
    </xf>
    <xf numFmtId="0" fontId="10" fillId="0" borderId="8" xfId="1" applyFont="1" applyBorder="1" applyAlignment="1" applyProtection="1">
      <alignment horizontal="center" vertical="top" wrapText="1" readingOrder="1"/>
      <protection locked="0"/>
    </xf>
    <xf numFmtId="0" fontId="11" fillId="0" borderId="36" xfId="1" applyFont="1" applyBorder="1" applyAlignment="1">
      <alignment horizontal="left" vertical="center" wrapText="1" readingOrder="1"/>
    </xf>
    <xf numFmtId="14" fontId="11" fillId="0" borderId="8" xfId="1" applyNumberFormat="1" applyFont="1" applyBorder="1" applyAlignment="1" applyProtection="1">
      <alignment vertical="top" wrapText="1" readingOrder="1"/>
      <protection locked="0"/>
    </xf>
    <xf numFmtId="0" fontId="10" fillId="6" borderId="149" xfId="0" applyFont="1" applyFill="1" applyBorder="1" applyAlignment="1" applyProtection="1">
      <alignment horizontal="center"/>
      <protection locked="0"/>
    </xf>
    <xf numFmtId="0" fontId="13" fillId="11" borderId="1" xfId="1" applyFont="1" applyFill="1" applyBorder="1" applyAlignment="1" applyProtection="1">
      <alignment vertical="top" wrapText="1" readingOrder="1"/>
      <protection locked="0"/>
    </xf>
    <xf numFmtId="0" fontId="10" fillId="10" borderId="6" xfId="1" applyFont="1" applyFill="1" applyBorder="1" applyAlignment="1">
      <alignment horizontal="left" vertical="top" wrapText="1" readingOrder="1"/>
    </xf>
    <xf numFmtId="0" fontId="10" fillId="10" borderId="61" xfId="1" applyFont="1" applyFill="1" applyBorder="1" applyAlignment="1">
      <alignment horizontal="left" vertical="top" wrapText="1" readingOrder="1"/>
    </xf>
    <xf numFmtId="0" fontId="10" fillId="10" borderId="65" xfId="1" applyFont="1" applyFill="1" applyBorder="1" applyAlignment="1">
      <alignment horizontal="left" vertical="top" wrapText="1" readingOrder="1"/>
    </xf>
    <xf numFmtId="0" fontId="4" fillId="11" borderId="174" xfId="0" applyFont="1" applyFill="1" applyBorder="1" applyAlignment="1" applyProtection="1">
      <alignment horizontal="center" vertical="center"/>
      <protection locked="0"/>
    </xf>
    <xf numFmtId="0" fontId="12" fillId="0" borderId="95" xfId="1" applyFont="1" applyBorder="1" applyAlignment="1" applyProtection="1">
      <alignment vertical="top" wrapText="1" readingOrder="1"/>
      <protection locked="0"/>
    </xf>
    <xf numFmtId="0" fontId="12" fillId="0" borderId="50" xfId="1" applyFont="1" applyBorder="1" applyAlignment="1" applyProtection="1">
      <alignment vertical="top" wrapText="1" readingOrder="1"/>
      <protection locked="0"/>
    </xf>
    <xf numFmtId="0" fontId="11" fillId="0" borderId="283" xfId="1" applyFont="1" applyBorder="1" applyAlignment="1" applyProtection="1">
      <alignment vertical="top" wrapText="1" readingOrder="1"/>
      <protection locked="0"/>
    </xf>
    <xf numFmtId="0" fontId="11" fillId="6" borderId="21" xfId="0" applyFont="1" applyFill="1" applyBorder="1" applyProtection="1">
      <protection locked="0"/>
    </xf>
    <xf numFmtId="0" fontId="10" fillId="11" borderId="284" xfId="1" applyFont="1" applyFill="1" applyBorder="1" applyAlignment="1">
      <alignment horizontal="center" vertical="top" wrapText="1" readingOrder="1"/>
    </xf>
    <xf numFmtId="0" fontId="11" fillId="6" borderId="149" xfId="0" applyFont="1" applyFill="1" applyBorder="1" applyProtection="1">
      <protection locked="0"/>
    </xf>
    <xf numFmtId="0" fontId="9" fillId="0" borderId="47" xfId="0" applyFont="1" applyBorder="1"/>
    <xf numFmtId="0" fontId="31" fillId="0" borderId="40" xfId="1" applyFont="1" applyBorder="1" applyAlignment="1" applyProtection="1">
      <alignment vertical="top" wrapText="1" readingOrder="1"/>
      <protection locked="0"/>
    </xf>
    <xf numFmtId="0" fontId="12" fillId="0" borderId="35" xfId="1" applyFont="1" applyBorder="1" applyAlignment="1" applyProtection="1">
      <alignment horizontal="left" vertical="center" wrapText="1" readingOrder="1"/>
      <protection locked="0"/>
    </xf>
    <xf numFmtId="0" fontId="10" fillId="7" borderId="7" xfId="1" applyFont="1" applyFill="1" applyBorder="1" applyAlignment="1">
      <alignment horizontal="center" vertical="top" wrapText="1" readingOrder="1"/>
    </xf>
    <xf numFmtId="164" fontId="11" fillId="0" borderId="44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95" xfId="1" applyFont="1" applyBorder="1" applyAlignment="1" applyProtection="1">
      <alignment horizontal="center" vertical="center" wrapText="1" readingOrder="1"/>
      <protection locked="0"/>
    </xf>
    <xf numFmtId="0" fontId="16" fillId="0" borderId="54" xfId="1" applyFont="1" applyBorder="1" applyAlignment="1" applyProtection="1">
      <alignment horizontal="left" vertical="top" wrapText="1" readingOrder="1"/>
      <protection locked="0"/>
    </xf>
    <xf numFmtId="0" fontId="12" fillId="0" borderId="84" xfId="1" applyFont="1" applyBorder="1" applyAlignment="1" applyProtection="1">
      <alignment vertical="center" wrapText="1" readingOrder="1"/>
      <protection locked="0"/>
    </xf>
    <xf numFmtId="0" fontId="11" fillId="0" borderId="55" xfId="1" applyFont="1" applyBorder="1" applyAlignment="1" applyProtection="1">
      <alignment horizontal="left" vertical="top" wrapText="1" readingOrder="1"/>
      <protection locked="0"/>
    </xf>
    <xf numFmtId="0" fontId="11" fillId="25" borderId="18" xfId="0" applyFont="1" applyFill="1" applyBorder="1" applyAlignment="1">
      <alignment horizontal="left" vertical="top" wrapText="1" readingOrder="1"/>
    </xf>
    <xf numFmtId="0" fontId="13" fillId="25" borderId="1" xfId="1" applyFont="1" applyFill="1" applyBorder="1" applyAlignment="1" applyProtection="1">
      <alignment vertical="top" wrapText="1" readingOrder="1"/>
      <protection locked="0"/>
    </xf>
    <xf numFmtId="0" fontId="12" fillId="0" borderId="0" xfId="1" applyFont="1" applyAlignment="1" applyProtection="1">
      <alignment vertical="top" wrapText="1" readingOrder="1"/>
      <protection locked="0"/>
    </xf>
    <xf numFmtId="49" fontId="11" fillId="0" borderId="7" xfId="0" applyNumberFormat="1" applyFont="1" applyBorder="1" applyProtection="1">
      <protection locked="0"/>
    </xf>
    <xf numFmtId="0" fontId="10" fillId="12" borderId="105" xfId="1" applyFont="1" applyFill="1" applyBorder="1" applyAlignment="1" applyProtection="1">
      <alignment horizontal="center" vertical="top" wrapText="1" readingOrder="1"/>
      <protection locked="0"/>
    </xf>
    <xf numFmtId="0" fontId="11" fillId="0" borderId="36" xfId="0" applyFont="1" applyBorder="1" applyAlignment="1">
      <alignment vertical="top" wrapText="1" readingOrder="1"/>
    </xf>
    <xf numFmtId="0" fontId="11" fillId="0" borderId="135" xfId="0" applyFont="1" applyBorder="1" applyAlignment="1" applyProtection="1">
      <alignment horizontal="center" wrapText="1"/>
      <protection locked="0"/>
    </xf>
    <xf numFmtId="0" fontId="56" fillId="0" borderId="1" xfId="1" applyFont="1" applyBorder="1" applyAlignment="1" applyProtection="1">
      <alignment vertical="top" wrapText="1" readingOrder="1"/>
      <protection locked="0"/>
    </xf>
    <xf numFmtId="0" fontId="56" fillId="0" borderId="35" xfId="0" applyFont="1" applyBorder="1" applyAlignment="1" applyProtection="1">
      <alignment horizontal="center"/>
      <protection locked="0"/>
    </xf>
    <xf numFmtId="0" fontId="56" fillId="0" borderId="16" xfId="0" applyFont="1" applyBorder="1" applyAlignment="1" applyProtection="1">
      <alignment horizontal="center"/>
      <protection locked="0"/>
    </xf>
    <xf numFmtId="0" fontId="16" fillId="0" borderId="43" xfId="1" applyFont="1" applyBorder="1" applyAlignment="1" applyProtection="1">
      <alignment vertical="top" wrapText="1" readingOrder="1"/>
      <protection locked="0"/>
    </xf>
    <xf numFmtId="0" fontId="10" fillId="0" borderId="3" xfId="1" applyFont="1" applyBorder="1" applyAlignment="1" applyProtection="1">
      <alignment horizontal="left" vertical="top" wrapText="1" readingOrder="1"/>
      <protection locked="0"/>
    </xf>
    <xf numFmtId="49" fontId="11" fillId="0" borderId="152" xfId="0" applyNumberFormat="1" applyFont="1" applyBorder="1" applyAlignment="1" applyProtection="1">
      <alignment horizontal="center"/>
      <protection locked="0"/>
    </xf>
    <xf numFmtId="0" fontId="10" fillId="0" borderId="35" xfId="1" applyFont="1" applyBorder="1" applyAlignment="1">
      <alignment vertical="top" wrapText="1" readingOrder="1"/>
    </xf>
    <xf numFmtId="0" fontId="42" fillId="0" borderId="35" xfId="0" applyFont="1" applyBorder="1"/>
    <xf numFmtId="0" fontId="11" fillId="0" borderId="34" xfId="0" applyFont="1" applyBorder="1" applyAlignment="1">
      <alignment horizontal="center" vertical="top" wrapText="1" readingOrder="1"/>
    </xf>
    <xf numFmtId="0" fontId="11" fillId="0" borderId="8" xfId="0" applyFont="1" applyBorder="1" applyAlignment="1">
      <alignment horizontal="center" vertical="top" wrapText="1" readingOrder="1"/>
    </xf>
    <xf numFmtId="0" fontId="11" fillId="0" borderId="235" xfId="1" applyFont="1" applyBorder="1" applyAlignment="1" applyProtection="1">
      <alignment horizontal="left" vertical="center" wrapText="1" readingOrder="1"/>
      <protection locked="0"/>
    </xf>
    <xf numFmtId="0" fontId="10" fillId="12" borderId="35" xfId="0" applyFont="1" applyFill="1" applyBorder="1" applyAlignment="1" applyProtection="1">
      <alignment horizontal="center" vertical="center"/>
      <protection locked="0"/>
    </xf>
    <xf numFmtId="0" fontId="10" fillId="0" borderId="17" xfId="1" applyFont="1" applyBorder="1" applyAlignment="1" applyProtection="1">
      <alignment horizontal="left" vertical="top" wrapText="1" readingOrder="1"/>
      <protection locked="0"/>
    </xf>
    <xf numFmtId="0" fontId="10" fillId="0" borderId="4" xfId="1" applyFont="1" applyBorder="1" applyAlignment="1" applyProtection="1">
      <alignment horizontal="left" vertical="top" wrapText="1" readingOrder="1"/>
      <protection locked="0"/>
    </xf>
    <xf numFmtId="0" fontId="30" fillId="0" borderId="3" xfId="1" applyFont="1" applyBorder="1" applyAlignment="1" applyProtection="1">
      <alignment vertical="top" wrapText="1" readingOrder="1"/>
      <protection locked="0"/>
    </xf>
    <xf numFmtId="0" fontId="56" fillId="0" borderId="85" xfId="0" applyFont="1" applyBorder="1" applyAlignment="1">
      <alignment wrapText="1" readingOrder="1"/>
    </xf>
    <xf numFmtId="164" fontId="56" fillId="0" borderId="35" xfId="1" applyNumberFormat="1" applyFont="1" applyBorder="1" applyAlignment="1" applyProtection="1">
      <alignment horizontal="center" vertical="top" wrapText="1" readingOrder="1"/>
      <protection locked="0"/>
    </xf>
    <xf numFmtId="0" fontId="10" fillId="19" borderId="121" xfId="0" applyFont="1" applyFill="1" applyBorder="1" applyAlignment="1">
      <alignment horizontal="center" vertical="center"/>
    </xf>
    <xf numFmtId="0" fontId="10" fillId="18" borderId="60" xfId="0" applyFont="1" applyFill="1" applyBorder="1" applyAlignment="1">
      <alignment horizontal="center" vertical="center"/>
    </xf>
    <xf numFmtId="0" fontId="10" fillId="18" borderId="45" xfId="0" applyFont="1" applyFill="1" applyBorder="1" applyAlignment="1">
      <alignment horizontal="center" vertical="center"/>
    </xf>
    <xf numFmtId="0" fontId="10" fillId="17" borderId="47" xfId="0" applyFont="1" applyFill="1" applyBorder="1" applyAlignment="1">
      <alignment vertical="center"/>
    </xf>
    <xf numFmtId="0" fontId="10" fillId="18" borderId="48" xfId="0" applyFont="1" applyFill="1" applyBorder="1" applyAlignment="1">
      <alignment horizontal="center" vertical="center"/>
    </xf>
    <xf numFmtId="0" fontId="10" fillId="18" borderId="174" xfId="0" applyFont="1" applyFill="1" applyBorder="1" applyAlignment="1">
      <alignment horizontal="center" vertical="center"/>
    </xf>
    <xf numFmtId="0" fontId="10" fillId="18" borderId="227" xfId="0" applyFont="1" applyFill="1" applyBorder="1" applyAlignment="1">
      <alignment horizontal="center" vertical="center"/>
    </xf>
    <xf numFmtId="0" fontId="10" fillId="18" borderId="228" xfId="0" applyFont="1" applyFill="1" applyBorder="1" applyAlignment="1">
      <alignment horizontal="center" vertical="center"/>
    </xf>
    <xf numFmtId="0" fontId="10" fillId="17" borderId="52" xfId="0" applyFont="1" applyFill="1" applyBorder="1" applyAlignment="1">
      <alignment vertical="center"/>
    </xf>
    <xf numFmtId="0" fontId="10" fillId="17" borderId="56" xfId="0" applyFont="1" applyFill="1" applyBorder="1" applyAlignment="1">
      <alignment vertical="center"/>
    </xf>
    <xf numFmtId="0" fontId="10" fillId="16" borderId="118" xfId="0" applyFont="1" applyFill="1" applyBorder="1" applyAlignment="1">
      <alignment horizontal="center" vertical="center"/>
    </xf>
    <xf numFmtId="0" fontId="10" fillId="19" borderId="0" xfId="0" applyFont="1" applyFill="1" applyAlignment="1">
      <alignment horizontal="center" vertical="center"/>
    </xf>
    <xf numFmtId="0" fontId="11" fillId="0" borderId="107" xfId="0" applyFont="1" applyBorder="1" applyAlignment="1">
      <alignment horizontal="center"/>
    </xf>
    <xf numFmtId="0" fontId="12" fillId="0" borderId="2" xfId="1" applyFont="1" applyBorder="1" applyAlignment="1" applyProtection="1">
      <alignment horizontal="left" vertical="top" wrapText="1" readingOrder="1"/>
      <protection locked="0"/>
    </xf>
    <xf numFmtId="164" fontId="10" fillId="0" borderId="35" xfId="1" applyNumberFormat="1" applyFont="1" applyBorder="1" applyAlignment="1" applyProtection="1">
      <alignment horizontal="center" vertical="top" wrapText="1" readingOrder="1"/>
      <protection locked="0"/>
    </xf>
    <xf numFmtId="49" fontId="11" fillId="0" borderId="7" xfId="0" applyNumberFormat="1" applyFont="1" applyBorder="1" applyAlignment="1" applyProtection="1">
      <alignment vertical="center" wrapText="1"/>
      <protection locked="0"/>
    </xf>
    <xf numFmtId="164" fontId="22" fillId="0" borderId="107" xfId="1" applyNumberFormat="1" applyFont="1" applyBorder="1" applyAlignment="1">
      <alignment horizontal="center" vertical="center" wrapText="1" readingOrder="1"/>
    </xf>
    <xf numFmtId="0" fontId="10" fillId="0" borderId="54" xfId="1" applyFont="1" applyBorder="1" applyAlignment="1" applyProtection="1">
      <alignment vertical="top" wrapText="1" readingOrder="1"/>
      <protection locked="0"/>
    </xf>
    <xf numFmtId="0" fontId="11" fillId="13" borderId="52" xfId="0" applyFont="1" applyFill="1" applyBorder="1" applyAlignment="1">
      <alignment horizontal="center" vertical="center"/>
    </xf>
    <xf numFmtId="0" fontId="11" fillId="13" borderId="56" xfId="0" applyFont="1" applyFill="1" applyBorder="1" applyAlignment="1">
      <alignment horizontal="center" vertical="center"/>
    </xf>
    <xf numFmtId="49" fontId="11" fillId="0" borderId="179" xfId="0" applyNumberFormat="1" applyFont="1" applyBorder="1"/>
    <xf numFmtId="49" fontId="11" fillId="0" borderId="179" xfId="0" applyNumberFormat="1" applyFont="1" applyBorder="1" applyAlignment="1">
      <alignment horizontal="left"/>
    </xf>
    <xf numFmtId="0" fontId="11" fillId="0" borderId="131" xfId="1" applyFont="1" applyBorder="1" applyAlignment="1" applyProtection="1">
      <alignment horizontal="center" vertical="top" wrapText="1" readingOrder="1"/>
      <protection locked="0"/>
    </xf>
    <xf numFmtId="0" fontId="11" fillId="0" borderId="43" xfId="1" applyFont="1" applyBorder="1" applyAlignment="1" applyProtection="1">
      <alignment vertical="top" wrapText="1" readingOrder="1"/>
      <protection locked="0"/>
    </xf>
    <xf numFmtId="0" fontId="11" fillId="13" borderId="35" xfId="1" applyFont="1" applyFill="1" applyBorder="1" applyAlignment="1" applyProtection="1">
      <alignment vertical="top" wrapText="1" readingOrder="1"/>
      <protection locked="0"/>
    </xf>
    <xf numFmtId="0" fontId="42" fillId="0" borderId="18" xfId="0" applyFont="1" applyBorder="1" applyAlignment="1">
      <alignment wrapText="1"/>
    </xf>
    <xf numFmtId="0" fontId="11" fillId="0" borderId="286" xfId="1" applyFont="1" applyBorder="1" applyAlignment="1" applyProtection="1">
      <alignment horizontal="left" vertical="top" wrapText="1" readingOrder="1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56" fillId="0" borderId="2" xfId="0" applyFont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56" fillId="0" borderId="19" xfId="1" applyFont="1" applyBorder="1" applyAlignment="1" applyProtection="1">
      <alignment vertical="top" wrapText="1" readingOrder="1"/>
      <protection locked="0"/>
    </xf>
    <xf numFmtId="0" fontId="12" fillId="0" borderId="0" xfId="1" applyFont="1" applyAlignment="1" applyProtection="1">
      <alignment horizontal="left" vertical="top" wrapText="1" readingOrder="1"/>
      <protection locked="0"/>
    </xf>
    <xf numFmtId="0" fontId="56" fillId="0" borderId="84" xfId="1" applyFont="1" applyBorder="1" applyAlignment="1" applyProtection="1">
      <alignment vertical="top" wrapText="1" readingOrder="1"/>
      <protection locked="0"/>
    </xf>
    <xf numFmtId="0" fontId="16" fillId="0" borderId="35" xfId="0" applyFont="1" applyBorder="1" applyAlignment="1">
      <alignment vertical="top" wrapText="1" readingOrder="1"/>
    </xf>
    <xf numFmtId="0" fontId="16" fillId="0" borderId="35" xfId="0" applyFont="1" applyBorder="1" applyAlignment="1">
      <alignment horizontal="left" vertical="top" wrapText="1" readingOrder="1"/>
    </xf>
    <xf numFmtId="0" fontId="16" fillId="0" borderId="0" xfId="0" applyFont="1" applyAlignment="1">
      <alignment vertical="top" wrapText="1" readingOrder="1"/>
    </xf>
    <xf numFmtId="0" fontId="16" fillId="0" borderId="20" xfId="0" applyFont="1" applyBorder="1" applyAlignment="1">
      <alignment horizontal="left" vertical="top" wrapText="1" readingOrder="1"/>
    </xf>
    <xf numFmtId="0" fontId="11" fillId="5" borderId="38" xfId="1" applyFont="1" applyFill="1" applyBorder="1" applyAlignment="1" applyProtection="1">
      <alignment vertical="top" wrapText="1" readingOrder="1"/>
      <protection locked="0"/>
    </xf>
    <xf numFmtId="0" fontId="12" fillId="0" borderId="135" xfId="0" applyFont="1" applyBorder="1" applyAlignment="1" applyProtection="1">
      <alignment horizontal="center"/>
      <protection locked="0"/>
    </xf>
    <xf numFmtId="0" fontId="16" fillId="0" borderId="85" xfId="0" applyFont="1" applyBorder="1" applyAlignment="1">
      <alignment vertical="top" wrapText="1" readingOrder="1"/>
    </xf>
    <xf numFmtId="0" fontId="16" fillId="0" borderId="84" xfId="0" applyFont="1" applyBorder="1" applyAlignment="1">
      <alignment vertical="top" wrapText="1" readingOrder="1"/>
    </xf>
    <xf numFmtId="0" fontId="11" fillId="0" borderId="84" xfId="0" applyFont="1" applyBorder="1" applyAlignment="1">
      <alignment vertical="top" wrapText="1" readingOrder="1"/>
    </xf>
    <xf numFmtId="0" fontId="14" fillId="0" borderId="40" xfId="1" applyFont="1" applyBorder="1" applyAlignment="1" applyProtection="1">
      <alignment vertical="top" wrapText="1" readingOrder="1"/>
      <protection locked="0"/>
    </xf>
    <xf numFmtId="0" fontId="12" fillId="0" borderId="98" xfId="0" applyFont="1" applyBorder="1" applyAlignment="1" applyProtection="1">
      <alignment horizontal="center"/>
      <protection locked="0"/>
    </xf>
    <xf numFmtId="0" fontId="39" fillId="0" borderId="0" xfId="0" applyFont="1"/>
    <xf numFmtId="0" fontId="12" fillId="0" borderId="85" xfId="0" applyFont="1" applyBorder="1" applyAlignment="1">
      <alignment wrapText="1" readingOrder="1"/>
    </xf>
    <xf numFmtId="0" fontId="57" fillId="0" borderId="0" xfId="0" applyFont="1"/>
    <xf numFmtId="0" fontId="56" fillId="0" borderId="18" xfId="1" applyFont="1" applyBorder="1" applyAlignment="1" applyProtection="1">
      <alignment vertical="top" wrapText="1" readingOrder="1"/>
      <protection locked="0"/>
    </xf>
    <xf numFmtId="0" fontId="11" fillId="7" borderId="21" xfId="0" applyFont="1" applyFill="1" applyBorder="1" applyAlignment="1" applyProtection="1">
      <alignment horizontal="left"/>
      <protection locked="0"/>
    </xf>
    <xf numFmtId="0" fontId="11" fillId="7" borderId="149" xfId="0" applyFont="1" applyFill="1" applyBorder="1" applyAlignment="1" applyProtection="1">
      <alignment horizontal="left"/>
      <protection locked="0"/>
    </xf>
    <xf numFmtId="0" fontId="35" fillId="7" borderId="21" xfId="0" applyFont="1" applyFill="1" applyBorder="1" applyAlignment="1" applyProtection="1">
      <alignment horizontal="left"/>
      <protection locked="0"/>
    </xf>
    <xf numFmtId="0" fontId="35" fillId="7" borderId="22" xfId="0" applyFont="1" applyFill="1" applyBorder="1" applyAlignment="1" applyProtection="1">
      <alignment horizontal="left"/>
      <protection locked="0"/>
    </xf>
    <xf numFmtId="0" fontId="11" fillId="0" borderId="126" xfId="1" applyFont="1" applyBorder="1" applyAlignment="1" applyProtection="1">
      <alignment horizontal="left" vertical="top" wrapText="1" readingOrder="1"/>
      <protection locked="0"/>
    </xf>
    <xf numFmtId="49" fontId="10" fillId="7" borderId="23" xfId="0" applyNumberFormat="1" applyFont="1" applyFill="1" applyBorder="1" applyAlignment="1">
      <alignment horizontal="center" vertical="center"/>
    </xf>
    <xf numFmtId="0" fontId="16" fillId="0" borderId="17" xfId="1" applyFont="1" applyBorder="1" applyAlignment="1" applyProtection="1">
      <alignment vertical="top" wrapText="1" readingOrder="1"/>
      <protection locked="0"/>
    </xf>
    <xf numFmtId="0" fontId="10" fillId="7" borderId="30" xfId="0" applyFont="1" applyFill="1" applyBorder="1" applyAlignment="1" applyProtection="1">
      <alignment horizontal="center" vertical="top"/>
      <protection locked="0"/>
    </xf>
    <xf numFmtId="0" fontId="11" fillId="0" borderId="43" xfId="0" applyFont="1" applyBorder="1" applyAlignment="1" applyProtection="1">
      <alignment horizontal="center"/>
      <protection locked="0"/>
    </xf>
    <xf numFmtId="0" fontId="11" fillId="0" borderId="86" xfId="0" applyFont="1" applyBorder="1" applyAlignment="1" applyProtection="1">
      <alignment horizontal="center"/>
      <protection locked="0"/>
    </xf>
    <xf numFmtId="0" fontId="11" fillId="0" borderId="180" xfId="1" applyFont="1" applyBorder="1" applyAlignment="1" applyProtection="1">
      <alignment vertical="top" wrapText="1" readingOrder="1"/>
      <protection locked="0"/>
    </xf>
    <xf numFmtId="49" fontId="52" fillId="0" borderId="35" xfId="0" applyNumberFormat="1" applyFont="1" applyBorder="1"/>
    <xf numFmtId="0" fontId="52" fillId="0" borderId="16" xfId="1" applyFont="1" applyBorder="1" applyAlignment="1" applyProtection="1">
      <alignment vertical="top" wrapText="1" readingOrder="1"/>
      <protection locked="0"/>
    </xf>
    <xf numFmtId="49" fontId="11" fillId="0" borderId="131" xfId="0" applyNumberFormat="1" applyFont="1" applyBorder="1" applyProtection="1">
      <protection locked="0"/>
    </xf>
    <xf numFmtId="0" fontId="11" fillId="0" borderId="0" xfId="1" applyFont="1" applyAlignment="1" applyProtection="1">
      <alignment horizontal="left" vertical="top" wrapText="1" readingOrder="1"/>
      <protection locked="0"/>
    </xf>
    <xf numFmtId="0" fontId="56" fillId="0" borderId="40" xfId="1" applyFont="1" applyBorder="1" applyAlignment="1" applyProtection="1">
      <alignment horizontal="left" vertical="top" wrapText="1" readingOrder="1"/>
      <protection locked="0"/>
    </xf>
    <xf numFmtId="0" fontId="52" fillId="0" borderId="40" xfId="1" applyFont="1" applyBorder="1" applyAlignment="1" applyProtection="1">
      <alignment vertical="top" wrapText="1" readingOrder="1"/>
      <protection locked="0"/>
    </xf>
    <xf numFmtId="164" fontId="56" fillId="0" borderId="152" xfId="1" applyNumberFormat="1" applyFont="1" applyBorder="1" applyAlignment="1" applyProtection="1">
      <alignment horizontal="center" vertical="top" wrapText="1" readingOrder="1"/>
      <protection locked="0"/>
    </xf>
    <xf numFmtId="0" fontId="56" fillId="0" borderId="131" xfId="0" applyFont="1" applyBorder="1" applyAlignment="1" applyProtection="1">
      <alignment horizontal="center"/>
      <protection locked="0"/>
    </xf>
    <xf numFmtId="0" fontId="56" fillId="0" borderId="40" xfId="0" applyFont="1" applyBorder="1" applyAlignment="1" applyProtection="1">
      <alignment horizontal="center"/>
      <protection locked="0"/>
    </xf>
    <xf numFmtId="0" fontId="29" fillId="0" borderId="16" xfId="1" applyFont="1" applyBorder="1" applyAlignment="1" applyProtection="1">
      <alignment horizontal="left" vertical="top" wrapText="1" readingOrder="1"/>
      <protection locked="0"/>
    </xf>
    <xf numFmtId="0" fontId="11" fillId="0" borderId="136" xfId="0" applyFont="1" applyBorder="1" applyAlignment="1" applyProtection="1">
      <alignment horizontal="center"/>
      <protection locked="0"/>
    </xf>
    <xf numFmtId="0" fontId="11" fillId="0" borderId="150" xfId="0" applyFont="1" applyBorder="1" applyAlignment="1" applyProtection="1">
      <alignment horizontal="center"/>
      <protection locked="0"/>
    </xf>
    <xf numFmtId="49" fontId="10" fillId="0" borderId="35" xfId="0" applyNumberFormat="1" applyFont="1" applyBorder="1"/>
    <xf numFmtId="49" fontId="11" fillId="0" borderId="36" xfId="0" applyNumberFormat="1" applyFont="1" applyBorder="1" applyAlignment="1" applyProtection="1">
      <alignment horizontal="center"/>
      <protection locked="0"/>
    </xf>
    <xf numFmtId="0" fontId="52" fillId="0" borderId="18" xfId="1" applyFont="1" applyBorder="1" applyAlignment="1" applyProtection="1">
      <alignment vertical="top" wrapText="1" readingOrder="1"/>
      <protection locked="0"/>
    </xf>
    <xf numFmtId="0" fontId="10" fillId="13" borderId="288" xfId="1" applyFont="1" applyFill="1" applyBorder="1" applyAlignment="1" applyProtection="1">
      <alignment vertical="top" wrapText="1" readingOrder="1"/>
      <protection locked="0"/>
    </xf>
    <xf numFmtId="49" fontId="12" fillId="0" borderId="35" xfId="0" applyNumberFormat="1" applyFont="1" applyBorder="1" applyAlignment="1" applyProtection="1">
      <alignment vertical="center"/>
      <protection locked="0"/>
    </xf>
    <xf numFmtId="0" fontId="11" fillId="0" borderId="289" xfId="1" applyFont="1" applyBorder="1" applyAlignment="1" applyProtection="1">
      <alignment vertical="top" wrapText="1" readingOrder="1"/>
      <protection locked="0"/>
    </xf>
    <xf numFmtId="49" fontId="11" fillId="0" borderId="271" xfId="0" applyNumberFormat="1" applyFont="1" applyBorder="1" applyAlignment="1" applyProtection="1">
      <alignment horizontal="center"/>
      <protection locked="0"/>
    </xf>
    <xf numFmtId="0" fontId="10" fillId="0" borderId="290" xfId="1" applyFont="1" applyBorder="1" applyAlignment="1" applyProtection="1">
      <alignment vertical="top" wrapText="1" readingOrder="1"/>
      <protection locked="0"/>
    </xf>
    <xf numFmtId="49" fontId="56" fillId="0" borderId="1" xfId="0" applyNumberFormat="1" applyFont="1" applyBorder="1" applyProtection="1">
      <protection locked="0"/>
    </xf>
    <xf numFmtId="0" fontId="56" fillId="0" borderId="1" xfId="0" applyFont="1" applyBorder="1" applyAlignment="1">
      <alignment vertical="top" wrapText="1" readingOrder="1"/>
    </xf>
    <xf numFmtId="49" fontId="12" fillId="0" borderId="2" xfId="0" applyNumberFormat="1" applyFont="1" applyBorder="1" applyProtection="1">
      <protection locked="0"/>
    </xf>
    <xf numFmtId="0" fontId="56" fillId="0" borderId="20" xfId="1" applyFont="1" applyBorder="1" applyAlignment="1" applyProtection="1">
      <alignment vertical="top" wrapText="1" readingOrder="1"/>
      <protection locked="0"/>
    </xf>
    <xf numFmtId="49" fontId="56" fillId="0" borderId="16" xfId="0" applyNumberFormat="1" applyFont="1" applyBorder="1" applyAlignment="1" applyProtection="1">
      <alignment horizontal="center"/>
      <protection locked="0"/>
    </xf>
    <xf numFmtId="0" fontId="56" fillId="0" borderId="0" xfId="0" applyFont="1" applyAlignment="1">
      <alignment horizontal="center"/>
    </xf>
    <xf numFmtId="0" fontId="52" fillId="12" borderId="10" xfId="0" applyFont="1" applyFill="1" applyBorder="1" applyAlignment="1" applyProtection="1">
      <alignment horizontal="center" vertical="center"/>
      <protection locked="0"/>
    </xf>
    <xf numFmtId="0" fontId="11" fillId="0" borderId="85" xfId="0" applyFont="1" applyBorder="1" applyProtection="1">
      <protection locked="0"/>
    </xf>
    <xf numFmtId="0" fontId="10" fillId="0" borderId="33" xfId="1" applyFont="1" applyBorder="1" applyAlignment="1" applyProtection="1">
      <alignment horizontal="center" vertical="center" wrapText="1" readingOrder="1"/>
      <protection locked="0"/>
    </xf>
    <xf numFmtId="20" fontId="11" fillId="0" borderId="3" xfId="1" applyNumberFormat="1" applyFont="1" applyBorder="1" applyAlignment="1" applyProtection="1">
      <alignment vertical="top" wrapText="1" readingOrder="1"/>
      <protection locked="0"/>
    </xf>
    <xf numFmtId="0" fontId="4" fillId="0" borderId="35" xfId="1" applyFont="1" applyBorder="1" applyAlignment="1" applyProtection="1">
      <alignment horizontal="left" vertical="top" wrapText="1" readingOrder="1"/>
      <protection locked="0"/>
    </xf>
    <xf numFmtId="49" fontId="56" fillId="0" borderId="19" xfId="0" applyNumberFormat="1" applyFont="1" applyBorder="1" applyAlignment="1" applyProtection="1">
      <alignment vertical="center"/>
      <protection locked="0"/>
    </xf>
    <xf numFmtId="0" fontId="56" fillId="0" borderId="18" xfId="1" applyFont="1" applyBorder="1" applyAlignment="1" applyProtection="1">
      <alignment horizontal="center" vertical="top" wrapText="1" readingOrder="1"/>
      <protection locked="0"/>
    </xf>
    <xf numFmtId="0" fontId="56" fillId="0" borderId="18" xfId="0" applyFont="1" applyBorder="1" applyAlignment="1" applyProtection="1">
      <alignment horizontal="center"/>
      <protection locked="0"/>
    </xf>
    <xf numFmtId="49" fontId="11" fillId="13" borderId="123" xfId="0" applyNumberFormat="1" applyFont="1" applyFill="1" applyBorder="1" applyProtection="1">
      <protection locked="0"/>
    </xf>
    <xf numFmtId="0" fontId="10" fillId="6" borderId="36" xfId="0" applyFont="1" applyFill="1" applyBorder="1" applyAlignment="1" applyProtection="1">
      <alignment horizontal="left" vertical="top" wrapText="1"/>
      <protection locked="0"/>
    </xf>
    <xf numFmtId="0" fontId="10" fillId="6" borderId="116" xfId="0" applyFont="1" applyFill="1" applyBorder="1" applyAlignment="1" applyProtection="1">
      <alignment horizontal="left" vertical="top" wrapText="1"/>
      <protection locked="0"/>
    </xf>
    <xf numFmtId="0" fontId="10" fillId="6" borderId="17" xfId="0" applyFont="1" applyFill="1" applyBorder="1" applyAlignment="1" applyProtection="1">
      <alignment horizontal="left" vertical="top" wrapText="1"/>
      <protection locked="0"/>
    </xf>
    <xf numFmtId="0" fontId="10" fillId="7" borderId="128" xfId="0" applyFont="1" applyFill="1" applyBorder="1" applyAlignment="1" applyProtection="1">
      <alignment horizontal="center" vertical="center"/>
      <protection locked="0"/>
    </xf>
    <xf numFmtId="0" fontId="10" fillId="0" borderId="33" xfId="1" applyFont="1" applyBorder="1" applyAlignment="1" applyProtection="1">
      <alignment vertical="center" wrapText="1" readingOrder="1"/>
      <protection locked="0"/>
    </xf>
    <xf numFmtId="0" fontId="11" fillId="0" borderId="85" xfId="1" applyFont="1" applyBorder="1" applyAlignment="1">
      <alignment vertical="top" wrapText="1" readingOrder="1"/>
    </xf>
    <xf numFmtId="0" fontId="12" fillId="0" borderId="35" xfId="1" applyFont="1" applyBorder="1" applyAlignment="1" applyProtection="1">
      <alignment horizontal="center" vertical="top" wrapText="1" readingOrder="1"/>
      <protection locked="0"/>
    </xf>
    <xf numFmtId="0" fontId="12" fillId="0" borderId="35" xfId="0" applyFont="1" applyBorder="1" applyAlignment="1">
      <alignment horizontal="center"/>
    </xf>
    <xf numFmtId="0" fontId="11" fillId="0" borderId="138" xfId="0" applyFont="1" applyBorder="1" applyAlignment="1">
      <alignment horizontal="center" vertical="center"/>
    </xf>
    <xf numFmtId="0" fontId="10" fillId="11" borderId="171" xfId="1" applyFont="1" applyFill="1" applyBorder="1" applyAlignment="1">
      <alignment horizontal="center" vertical="top" wrapText="1" readingOrder="1"/>
    </xf>
    <xf numFmtId="0" fontId="11" fillId="0" borderId="107" xfId="1" applyFont="1" applyBorder="1" applyAlignment="1" applyProtection="1">
      <alignment horizontal="center" vertical="center" wrapText="1" readingOrder="1"/>
      <protection locked="0"/>
    </xf>
    <xf numFmtId="0" fontId="11" fillId="0" borderId="123" xfId="0" applyFont="1" applyBorder="1" applyAlignment="1">
      <alignment wrapText="1" readingOrder="1"/>
    </xf>
    <xf numFmtId="0" fontId="12" fillId="0" borderId="116" xfId="1" applyFont="1" applyBorder="1" applyAlignment="1" applyProtection="1">
      <alignment vertical="top" wrapText="1" readingOrder="1"/>
      <protection locked="0"/>
    </xf>
    <xf numFmtId="16" fontId="18" fillId="0" borderId="40" xfId="1" applyNumberFormat="1" applyFont="1" applyBorder="1" applyAlignment="1" applyProtection="1">
      <alignment vertical="top" wrapText="1" readingOrder="1"/>
      <protection locked="0"/>
    </xf>
    <xf numFmtId="164" fontId="11" fillId="25" borderId="1" xfId="1" applyNumberFormat="1" applyFont="1" applyFill="1" applyBorder="1" applyAlignment="1" applyProtection="1">
      <alignment horizontal="center" vertical="top" wrapText="1" readingOrder="1"/>
      <protection locked="0"/>
    </xf>
    <xf numFmtId="0" fontId="11" fillId="0" borderId="19" xfId="1" applyFont="1" applyBorder="1" applyAlignment="1">
      <alignment vertical="top" wrapText="1" readingOrder="1"/>
    </xf>
    <xf numFmtId="0" fontId="45" fillId="5" borderId="19" xfId="0" applyFont="1" applyFill="1" applyBorder="1" applyAlignment="1">
      <alignment wrapText="1" readingOrder="1"/>
    </xf>
    <xf numFmtId="0" fontId="11" fillId="13" borderId="88" xfId="0" applyFont="1" applyFill="1" applyBorder="1" applyAlignment="1" applyProtection="1">
      <alignment horizontal="center"/>
      <protection locked="0"/>
    </xf>
    <xf numFmtId="0" fontId="11" fillId="13" borderId="89" xfId="0" applyFont="1" applyFill="1" applyBorder="1" applyAlignment="1" applyProtection="1">
      <alignment horizontal="center"/>
      <protection locked="0"/>
    </xf>
    <xf numFmtId="0" fontId="11" fillId="13" borderId="90" xfId="0" applyFont="1" applyFill="1" applyBorder="1" applyAlignment="1" applyProtection="1">
      <alignment horizontal="center"/>
      <protection locked="0"/>
    </xf>
    <xf numFmtId="164" fontId="11" fillId="0" borderId="55" xfId="1" applyNumberFormat="1" applyFont="1" applyBorder="1" applyAlignment="1" applyProtection="1">
      <alignment horizontal="center" vertical="top" wrapText="1" readingOrder="1"/>
      <protection locked="0"/>
    </xf>
    <xf numFmtId="0" fontId="12" fillId="0" borderId="43" xfId="1" applyFont="1" applyBorder="1" applyAlignment="1" applyProtection="1">
      <alignment vertical="top" wrapText="1" readingOrder="1"/>
      <protection locked="0"/>
    </xf>
    <xf numFmtId="0" fontId="11" fillId="0" borderId="51" xfId="1" applyFont="1" applyBorder="1" applyAlignment="1" applyProtection="1">
      <alignment horizontal="center" vertical="center" wrapText="1" readingOrder="1"/>
      <protection locked="0"/>
    </xf>
    <xf numFmtId="0" fontId="13" fillId="0" borderId="138" xfId="0" applyFont="1" applyBorder="1" applyAlignment="1" applyProtection="1">
      <alignment horizontal="center"/>
      <protection locked="0"/>
    </xf>
    <xf numFmtId="49" fontId="16" fillId="0" borderId="2" xfId="0" applyNumberFormat="1" applyFont="1" applyBorder="1" applyProtection="1">
      <protection locked="0"/>
    </xf>
    <xf numFmtId="0" fontId="16" fillId="0" borderId="1" xfId="1" applyFont="1" applyBorder="1" applyAlignment="1" applyProtection="1">
      <alignment vertical="top" readingOrder="1"/>
      <protection locked="0"/>
    </xf>
    <xf numFmtId="0" fontId="55" fillId="13" borderId="19" xfId="0" applyFont="1" applyFill="1" applyBorder="1" applyAlignment="1">
      <alignment wrapText="1" readingOrder="1"/>
    </xf>
    <xf numFmtId="0" fontId="11" fillId="0" borderId="125" xfId="1" applyFont="1" applyBorder="1" applyAlignment="1" applyProtection="1">
      <alignment horizontal="center" vertical="center" wrapText="1" readingOrder="1"/>
      <protection locked="0"/>
    </xf>
    <xf numFmtId="0" fontId="13" fillId="0" borderId="126" xfId="0" applyFont="1" applyBorder="1" applyAlignment="1" applyProtection="1">
      <alignment horizontal="center"/>
      <protection locked="0"/>
    </xf>
    <xf numFmtId="0" fontId="13" fillId="0" borderId="296" xfId="0" applyFont="1" applyBorder="1" applyAlignment="1" applyProtection="1">
      <alignment horizontal="center"/>
      <protection locked="0"/>
    </xf>
    <xf numFmtId="0" fontId="56" fillId="0" borderId="40" xfId="1" applyFont="1" applyBorder="1" applyAlignment="1" applyProtection="1">
      <alignment vertical="top" wrapText="1" readingOrder="1"/>
      <protection locked="0"/>
    </xf>
    <xf numFmtId="0" fontId="13" fillId="0" borderId="191" xfId="0" applyFont="1" applyBorder="1" applyAlignment="1" applyProtection="1">
      <alignment horizontal="center"/>
      <protection locked="0"/>
    </xf>
    <xf numFmtId="0" fontId="11" fillId="0" borderId="37" xfId="1" applyFont="1" applyBorder="1" applyAlignment="1" applyProtection="1">
      <alignment vertical="top" wrapText="1" readingOrder="1"/>
      <protection locked="0"/>
    </xf>
    <xf numFmtId="0" fontId="10" fillId="0" borderId="8" xfId="1" applyFont="1" applyBorder="1" applyAlignment="1" applyProtection="1">
      <alignment vertical="top" readingOrder="1"/>
      <protection locked="0"/>
    </xf>
    <xf numFmtId="0" fontId="11" fillId="0" borderId="116" xfId="1" applyFont="1" applyBorder="1" applyAlignment="1" applyProtection="1">
      <alignment horizontal="center" vertical="center" wrapText="1" readingOrder="1"/>
      <protection locked="0"/>
    </xf>
    <xf numFmtId="0" fontId="11" fillId="0" borderId="35" xfId="0" applyFont="1" applyBorder="1" applyAlignment="1">
      <alignment wrapText="1"/>
    </xf>
    <xf numFmtId="0" fontId="10" fillId="0" borderId="18" xfId="1" applyFont="1" applyBorder="1" applyAlignment="1" applyProtection="1">
      <alignment vertical="top" wrapText="1" readingOrder="1"/>
      <protection locked="0"/>
    </xf>
    <xf numFmtId="0" fontId="10" fillId="11" borderId="221" xfId="0" applyFont="1" applyFill="1" applyBorder="1" applyAlignment="1" applyProtection="1">
      <alignment horizontal="center" vertical="center"/>
      <protection locked="0"/>
    </xf>
    <xf numFmtId="0" fontId="18" fillId="0" borderId="50" xfId="1" applyFont="1" applyBorder="1" applyAlignment="1" applyProtection="1">
      <alignment vertical="top" wrapText="1" readingOrder="1"/>
      <protection locked="0"/>
    </xf>
    <xf numFmtId="0" fontId="11" fillId="0" borderId="214" xfId="1" applyFont="1" applyBorder="1" applyAlignment="1" applyProtection="1">
      <alignment horizontal="center" vertical="center" wrapText="1" readingOrder="1"/>
      <protection locked="0"/>
    </xf>
    <xf numFmtId="0" fontId="12" fillId="0" borderId="50" xfId="1" applyFont="1" applyBorder="1" applyAlignment="1" applyProtection="1">
      <alignment horizontal="left" vertical="top" wrapText="1" readingOrder="1"/>
      <protection locked="0"/>
    </xf>
    <xf numFmtId="0" fontId="12" fillId="0" borderId="179" xfId="1" applyFont="1" applyBorder="1" applyAlignment="1" applyProtection="1">
      <alignment vertical="top" wrapText="1" readingOrder="1"/>
      <protection locked="0"/>
    </xf>
    <xf numFmtId="0" fontId="10" fillId="16" borderId="76" xfId="0" applyFont="1" applyFill="1" applyBorder="1" applyAlignment="1">
      <alignment horizontal="center" vertical="center"/>
    </xf>
    <xf numFmtId="0" fontId="62" fillId="0" borderId="54" xfId="1" applyFont="1" applyBorder="1" applyAlignment="1" applyProtection="1">
      <alignment vertical="top" wrapText="1" readingOrder="1"/>
      <protection locked="0"/>
    </xf>
    <xf numFmtId="0" fontId="10" fillId="0" borderId="107" xfId="1" applyFont="1" applyBorder="1" applyAlignment="1" applyProtection="1">
      <alignment vertical="center" wrapText="1" readingOrder="1"/>
      <protection locked="0"/>
    </xf>
    <xf numFmtId="0" fontId="11" fillId="13" borderId="8" xfId="0" applyFont="1" applyFill="1" applyBorder="1" applyAlignment="1">
      <alignment horizontal="left"/>
    </xf>
    <xf numFmtId="0" fontId="11" fillId="13" borderId="35" xfId="0" applyFont="1" applyFill="1" applyBorder="1" applyAlignment="1">
      <alignment horizontal="left"/>
    </xf>
    <xf numFmtId="0" fontId="11" fillId="0" borderId="107" xfId="0" applyFont="1" applyBorder="1" applyAlignment="1">
      <alignment horizontal="center" vertical="center"/>
    </xf>
    <xf numFmtId="0" fontId="11" fillId="0" borderId="260" xfId="1" applyFont="1" applyBorder="1" applyAlignment="1" applyProtection="1">
      <alignment vertical="top" wrapText="1" readingOrder="1"/>
      <protection locked="0"/>
    </xf>
    <xf numFmtId="164" fontId="11" fillId="0" borderId="260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298" xfId="0" applyFont="1" applyBorder="1" applyAlignment="1" applyProtection="1">
      <alignment horizontal="center"/>
      <protection locked="0"/>
    </xf>
    <xf numFmtId="0" fontId="11" fillId="0" borderId="260" xfId="0" applyFont="1" applyBorder="1" applyAlignment="1" applyProtection="1">
      <alignment horizontal="center"/>
      <protection locked="0"/>
    </xf>
    <xf numFmtId="0" fontId="10" fillId="0" borderId="260" xfId="0" applyFont="1" applyBorder="1" applyAlignment="1" applyProtection="1">
      <alignment horizontal="center"/>
      <protection locked="0"/>
    </xf>
    <xf numFmtId="0" fontId="10" fillId="0" borderId="179" xfId="1" applyFont="1" applyBorder="1" applyAlignment="1" applyProtection="1">
      <alignment vertical="top" readingOrder="1"/>
      <protection locked="0"/>
    </xf>
    <xf numFmtId="0" fontId="10" fillId="0" borderId="53" xfId="0" applyFont="1" applyBorder="1" applyAlignment="1" applyProtection="1">
      <alignment horizontal="center"/>
      <protection locked="0"/>
    </xf>
    <xf numFmtId="0" fontId="11" fillId="0" borderId="8" xfId="0" applyFont="1" applyBorder="1" applyAlignment="1">
      <alignment horizontal="left" wrapText="1"/>
    </xf>
    <xf numFmtId="49" fontId="11" fillId="0" borderId="20" xfId="0" applyNumberFormat="1" applyFont="1" applyBorder="1" applyAlignment="1" applyProtection="1">
      <alignment horizontal="center"/>
      <protection locked="0"/>
    </xf>
    <xf numFmtId="0" fontId="10" fillId="16" borderId="41" xfId="0" applyFont="1" applyFill="1" applyBorder="1" applyAlignment="1">
      <alignment horizontal="center" vertical="center" wrapText="1" readingOrder="1"/>
    </xf>
    <xf numFmtId="0" fontId="11" fillId="0" borderId="123" xfId="0" applyFont="1" applyBorder="1" applyAlignment="1">
      <alignment horizontal="left"/>
    </xf>
    <xf numFmtId="0" fontId="11" fillId="0" borderId="38" xfId="0" applyFont="1" applyBorder="1"/>
    <xf numFmtId="0" fontId="11" fillId="0" borderId="123" xfId="0" applyFont="1" applyBorder="1"/>
    <xf numFmtId="49" fontId="12" fillId="0" borderId="17" xfId="0" applyNumberFormat="1" applyFont="1" applyBorder="1" applyProtection="1">
      <protection locked="0"/>
    </xf>
    <xf numFmtId="49" fontId="12" fillId="0" borderId="19" xfId="0" applyNumberFormat="1" applyFont="1" applyBorder="1" applyProtection="1">
      <protection locked="0"/>
    </xf>
    <xf numFmtId="49" fontId="12" fillId="0" borderId="84" xfId="0" applyNumberFormat="1" applyFont="1" applyBorder="1" applyAlignment="1" applyProtection="1">
      <alignment vertical="center"/>
      <protection locked="0"/>
    </xf>
    <xf numFmtId="49" fontId="16" fillId="0" borderId="19" xfId="0" applyNumberFormat="1" applyFont="1" applyBorder="1" applyProtection="1">
      <protection locked="0"/>
    </xf>
    <xf numFmtId="49" fontId="11" fillId="13" borderId="20" xfId="0" applyNumberFormat="1" applyFont="1" applyFill="1" applyBorder="1" applyProtection="1">
      <protection locked="0"/>
    </xf>
    <xf numFmtId="0" fontId="10" fillId="0" borderId="179" xfId="1" applyFont="1" applyBorder="1" applyAlignment="1" applyProtection="1">
      <alignment vertical="top" wrapText="1" readingOrder="1"/>
      <protection locked="0"/>
    </xf>
    <xf numFmtId="0" fontId="10" fillId="0" borderId="116" xfId="1" applyFont="1" applyBorder="1" applyAlignment="1" applyProtection="1">
      <alignment vertical="top" wrapText="1" readingOrder="1"/>
      <protection locked="0"/>
    </xf>
    <xf numFmtId="0" fontId="12" fillId="0" borderId="1" xfId="1" applyFont="1" applyBorder="1" applyAlignment="1" applyProtection="1">
      <alignment horizontal="left" vertical="center" wrapText="1" readingOrder="1"/>
      <protection locked="0"/>
    </xf>
    <xf numFmtId="0" fontId="10" fillId="0" borderId="51" xfId="1" applyFont="1" applyBorder="1" applyAlignment="1" applyProtection="1">
      <alignment vertical="top" wrapText="1" readingOrder="1"/>
      <protection locked="0"/>
    </xf>
    <xf numFmtId="0" fontId="10" fillId="0" borderId="0" xfId="0" applyFont="1"/>
    <xf numFmtId="0" fontId="11" fillId="0" borderId="54" xfId="0" applyFont="1" applyBorder="1" applyAlignment="1">
      <alignment horizontal="left" vertical="top" wrapText="1" readingOrder="1"/>
    </xf>
    <xf numFmtId="0" fontId="52" fillId="0" borderId="1" xfId="0" applyFont="1" applyBorder="1" applyAlignment="1">
      <alignment wrapText="1" readingOrder="1"/>
    </xf>
    <xf numFmtId="0" fontId="21" fillId="0" borderId="38" xfId="1" applyFont="1" applyBorder="1" applyAlignment="1" applyProtection="1">
      <alignment vertical="top" wrapText="1" readingOrder="1"/>
      <protection locked="0"/>
    </xf>
    <xf numFmtId="0" fontId="11" fillId="0" borderId="193" xfId="0" applyFont="1" applyBorder="1" applyAlignment="1">
      <alignment horizontal="center"/>
    </xf>
    <xf numFmtId="0" fontId="10" fillId="6" borderId="21" xfId="0" applyFont="1" applyFill="1" applyBorder="1" applyProtection="1">
      <protection locked="0"/>
    </xf>
    <xf numFmtId="0" fontId="20" fillId="6" borderId="10" xfId="0" applyFont="1" applyFill="1" applyBorder="1" applyAlignment="1" applyProtection="1">
      <alignment horizontal="center" vertical="top"/>
      <protection locked="0"/>
    </xf>
    <xf numFmtId="0" fontId="11" fillId="13" borderId="21" xfId="0" applyFont="1" applyFill="1" applyBorder="1" applyAlignment="1" applyProtection="1">
      <alignment horizontal="center"/>
      <protection locked="0"/>
    </xf>
    <xf numFmtId="0" fontId="10" fillId="13" borderId="3" xfId="1" applyFont="1" applyFill="1" applyBorder="1" applyAlignment="1" applyProtection="1">
      <alignment vertical="top" wrapText="1" readingOrder="1"/>
      <protection locked="0"/>
    </xf>
    <xf numFmtId="0" fontId="11" fillId="13" borderId="22" xfId="0" applyFont="1" applyFill="1" applyBorder="1" applyAlignment="1" applyProtection="1">
      <alignment horizontal="center"/>
      <protection locked="0"/>
    </xf>
    <xf numFmtId="0" fontId="10" fillId="13" borderId="34" xfId="1" applyFont="1" applyFill="1" applyBorder="1" applyAlignment="1" applyProtection="1">
      <alignment vertical="top" readingOrder="1"/>
      <protection locked="0"/>
    </xf>
    <xf numFmtId="49" fontId="11" fillId="13" borderId="35" xfId="0" applyNumberFormat="1" applyFont="1" applyFill="1" applyBorder="1" applyAlignment="1">
      <alignment horizontal="left"/>
    </xf>
    <xf numFmtId="49" fontId="11" fillId="13" borderId="35" xfId="0" applyNumberFormat="1" applyFont="1" applyFill="1" applyBorder="1"/>
    <xf numFmtId="49" fontId="11" fillId="13" borderId="54" xfId="0" applyNumberFormat="1" applyFont="1" applyFill="1" applyBorder="1"/>
    <xf numFmtId="164" fontId="11" fillId="13" borderId="17" xfId="1" applyNumberFormat="1" applyFont="1" applyFill="1" applyBorder="1" applyAlignment="1" applyProtection="1">
      <alignment horizontal="center" vertical="top" wrapText="1" readingOrder="1"/>
      <protection locked="0"/>
    </xf>
    <xf numFmtId="0" fontId="10" fillId="13" borderId="8" xfId="1" applyFont="1" applyFill="1" applyBorder="1" applyAlignment="1" applyProtection="1">
      <alignment vertical="top" readingOrder="1"/>
      <protection locked="0"/>
    </xf>
    <xf numFmtId="0" fontId="10" fillId="13" borderId="1" xfId="1" applyFont="1" applyFill="1" applyBorder="1" applyAlignment="1" applyProtection="1">
      <alignment vertical="top" wrapText="1" readingOrder="1"/>
      <protection locked="0"/>
    </xf>
    <xf numFmtId="0" fontId="11" fillId="13" borderId="19" xfId="0" applyFont="1" applyFill="1" applyBorder="1" applyAlignment="1" applyProtection="1">
      <alignment horizontal="center"/>
      <protection locked="0"/>
    </xf>
    <xf numFmtId="0" fontId="11" fillId="13" borderId="51" xfId="1" applyFont="1" applyFill="1" applyBorder="1" applyAlignment="1" applyProtection="1">
      <alignment horizontal="left" vertical="top" wrapText="1" readingOrder="1"/>
      <protection locked="0"/>
    </xf>
    <xf numFmtId="0" fontId="16" fillId="13" borderId="1" xfId="1" applyFont="1" applyFill="1" applyBorder="1" applyAlignment="1" applyProtection="1">
      <alignment horizontal="left" vertical="top" wrapText="1" readingOrder="1"/>
      <protection locked="0"/>
    </xf>
    <xf numFmtId="164" fontId="11" fillId="13" borderId="18" xfId="1" applyNumberFormat="1" applyFont="1" applyFill="1" applyBorder="1" applyAlignment="1" applyProtection="1">
      <alignment horizontal="center" vertical="top" wrapText="1" readingOrder="1"/>
      <protection locked="0"/>
    </xf>
    <xf numFmtId="0" fontId="12" fillId="13" borderId="2" xfId="0" applyFont="1" applyFill="1" applyBorder="1" applyAlignment="1" applyProtection="1">
      <alignment horizontal="center"/>
      <protection locked="0"/>
    </xf>
    <xf numFmtId="0" fontId="38" fillId="13" borderId="35" xfId="0" applyFont="1" applyFill="1" applyBorder="1"/>
    <xf numFmtId="0" fontId="11" fillId="13" borderId="107" xfId="0" applyFont="1" applyFill="1" applyBorder="1" applyAlignment="1" applyProtection="1">
      <alignment horizontal="center"/>
      <protection locked="0"/>
    </xf>
    <xf numFmtId="0" fontId="11" fillId="13" borderId="35" xfId="0" applyFont="1" applyFill="1" applyBorder="1"/>
    <xf numFmtId="0" fontId="11" fillId="13" borderId="8" xfId="0" applyFont="1" applyFill="1" applyBorder="1"/>
    <xf numFmtId="0" fontId="11" fillId="13" borderId="35" xfId="0" applyFont="1" applyFill="1" applyBorder="1" applyAlignment="1">
      <alignment horizontal="left" vertical="top" wrapText="1" readingOrder="1"/>
    </xf>
    <xf numFmtId="0" fontId="11" fillId="13" borderId="35" xfId="0" applyFont="1" applyFill="1" applyBorder="1" applyAlignment="1">
      <alignment horizontal="center"/>
    </xf>
    <xf numFmtId="0" fontId="10" fillId="13" borderId="35" xfId="0" applyFont="1" applyFill="1" applyBorder="1" applyAlignment="1">
      <alignment horizontal="center"/>
    </xf>
    <xf numFmtId="0" fontId="11" fillId="13" borderId="34" xfId="0" applyFont="1" applyFill="1" applyBorder="1" applyAlignment="1">
      <alignment horizontal="left" vertical="top" wrapText="1" readingOrder="1"/>
    </xf>
    <xf numFmtId="0" fontId="11" fillId="13" borderId="34" xfId="0" applyFont="1" applyFill="1" applyBorder="1" applyAlignment="1">
      <alignment vertical="top" wrapText="1" readingOrder="1"/>
    </xf>
    <xf numFmtId="0" fontId="11" fillId="13" borderId="34" xfId="0" applyFont="1" applyFill="1" applyBorder="1" applyAlignment="1">
      <alignment horizontal="center" vertical="top" wrapText="1" readingOrder="1"/>
    </xf>
    <xf numFmtId="0" fontId="11" fillId="13" borderId="139" xfId="0" applyFont="1" applyFill="1" applyBorder="1" applyAlignment="1">
      <alignment horizontal="center"/>
    </xf>
    <xf numFmtId="0" fontId="11" fillId="13" borderId="34" xfId="0" applyFont="1" applyFill="1" applyBorder="1" applyAlignment="1">
      <alignment horizontal="center"/>
    </xf>
    <xf numFmtId="0" fontId="10" fillId="13" borderId="34" xfId="0" applyFont="1" applyFill="1" applyBorder="1" applyAlignment="1">
      <alignment horizontal="center"/>
    </xf>
    <xf numFmtId="49" fontId="56" fillId="13" borderId="19" xfId="0" applyNumberFormat="1" applyFont="1" applyFill="1" applyBorder="1" applyAlignment="1" applyProtection="1">
      <alignment vertical="center"/>
      <protection locked="0"/>
    </xf>
    <xf numFmtId="0" fontId="65" fillId="13" borderId="1" xfId="1" applyFont="1" applyFill="1" applyBorder="1" applyAlignment="1" applyProtection="1">
      <alignment horizontal="left" vertical="top" wrapText="1" readingOrder="1"/>
      <protection locked="0"/>
    </xf>
    <xf numFmtId="0" fontId="40" fillId="13" borderId="3" xfId="1" applyFont="1" applyFill="1" applyBorder="1" applyAlignment="1" applyProtection="1">
      <alignment vertical="top" wrapText="1" readingOrder="1"/>
      <protection locked="0"/>
    </xf>
    <xf numFmtId="0" fontId="10" fillId="0" borderId="34" xfId="1" applyFont="1" applyBorder="1" applyAlignment="1" applyProtection="1">
      <alignment vertical="center" wrapText="1" readingOrder="1"/>
      <protection locked="0"/>
    </xf>
    <xf numFmtId="0" fontId="61" fillId="0" borderId="0" xfId="0" applyFont="1"/>
    <xf numFmtId="0" fontId="11" fillId="0" borderId="135" xfId="0" applyFont="1" applyBorder="1" applyProtection="1">
      <protection locked="0"/>
    </xf>
    <xf numFmtId="0" fontId="12" fillId="0" borderId="22" xfId="0" applyFont="1" applyBorder="1" applyAlignment="1" applyProtection="1">
      <alignment horizontal="center"/>
      <protection locked="0"/>
    </xf>
    <xf numFmtId="49" fontId="12" fillId="0" borderId="35" xfId="0" applyNumberFormat="1" applyFont="1" applyBorder="1" applyProtection="1">
      <protection locked="0"/>
    </xf>
    <xf numFmtId="0" fontId="11" fillId="13" borderId="43" xfId="1" applyFont="1" applyFill="1" applyBorder="1" applyAlignment="1" applyProtection="1">
      <alignment vertical="top" wrapText="1" readingOrder="1"/>
      <protection locked="0"/>
    </xf>
    <xf numFmtId="0" fontId="11" fillId="13" borderId="95" xfId="1" applyFont="1" applyFill="1" applyBorder="1" applyAlignment="1" applyProtection="1">
      <alignment vertical="top" wrapText="1" readingOrder="1"/>
      <protection locked="0"/>
    </xf>
    <xf numFmtId="0" fontId="11" fillId="13" borderId="138" xfId="1" applyFont="1" applyFill="1" applyBorder="1" applyAlignment="1" applyProtection="1">
      <alignment vertical="top" wrapText="1" readingOrder="1"/>
      <protection locked="0"/>
    </xf>
    <xf numFmtId="49" fontId="11" fillId="0" borderId="84" xfId="0" applyNumberFormat="1" applyFont="1" applyBorder="1" applyProtection="1">
      <protection locked="0"/>
    </xf>
    <xf numFmtId="0" fontId="39" fillId="13" borderId="35" xfId="1" applyFont="1" applyFill="1" applyBorder="1" applyAlignment="1" applyProtection="1">
      <alignment horizontal="left" vertical="top" wrapText="1" readingOrder="1"/>
      <protection locked="0"/>
    </xf>
    <xf numFmtId="0" fontId="11" fillId="7" borderId="22" xfId="0" applyFont="1" applyFill="1" applyBorder="1" applyAlignment="1" applyProtection="1">
      <alignment horizontal="left"/>
      <protection locked="0"/>
    </xf>
    <xf numFmtId="0" fontId="10" fillId="10" borderId="26" xfId="1" applyFont="1" applyFill="1" applyBorder="1" applyAlignment="1">
      <alignment horizontal="left" vertical="top" wrapText="1" readingOrder="1"/>
    </xf>
    <xf numFmtId="0" fontId="10" fillId="10" borderId="0" xfId="1" applyFont="1" applyFill="1" applyAlignment="1">
      <alignment horizontal="left" vertical="top" wrapText="1" readingOrder="1"/>
    </xf>
    <xf numFmtId="0" fontId="11" fillId="0" borderId="0" xfId="0" applyFont="1" applyAlignment="1" applyProtection="1">
      <alignment horizontal="center" vertical="center"/>
      <protection locked="0"/>
    </xf>
    <xf numFmtId="0" fontId="11" fillId="13" borderId="0" xfId="0" applyFont="1" applyFill="1" applyAlignment="1" applyProtection="1">
      <alignment horizontal="center"/>
      <protection locked="0"/>
    </xf>
    <xf numFmtId="0" fontId="12" fillId="0" borderId="38" xfId="1" applyFont="1" applyBorder="1" applyAlignment="1" applyProtection="1">
      <alignment vertical="top" wrapText="1" readingOrder="1"/>
      <protection locked="0"/>
    </xf>
    <xf numFmtId="164" fontId="12" fillId="0" borderId="38" xfId="1" applyNumberFormat="1" applyFont="1" applyBorder="1" applyAlignment="1" applyProtection="1">
      <alignment horizontal="center" vertical="top" wrapText="1" readingOrder="1"/>
      <protection locked="0"/>
    </xf>
    <xf numFmtId="0" fontId="16" fillId="0" borderId="40" xfId="1" applyFont="1" applyBorder="1" applyAlignment="1" applyProtection="1">
      <alignment horizontal="left" vertical="top" wrapText="1" readingOrder="1"/>
      <protection locked="0"/>
    </xf>
    <xf numFmtId="0" fontId="16" fillId="0" borderId="44" xfId="0" applyFont="1" applyBorder="1" applyAlignment="1" applyProtection="1">
      <alignment horizontal="center"/>
      <protection locked="0"/>
    </xf>
    <xf numFmtId="0" fontId="11" fillId="13" borderId="26" xfId="0" applyFont="1" applyFill="1" applyBorder="1" applyAlignment="1" applyProtection="1">
      <alignment horizontal="center"/>
      <protection locked="0"/>
    </xf>
    <xf numFmtId="0" fontId="4" fillId="0" borderId="3" xfId="1" applyFont="1" applyBorder="1" applyAlignment="1" applyProtection="1">
      <alignment vertical="top" wrapText="1" readingOrder="1"/>
      <protection locked="0"/>
    </xf>
    <xf numFmtId="0" fontId="4" fillId="0" borderId="35" xfId="1" applyFont="1" applyBorder="1" applyAlignment="1" applyProtection="1">
      <alignment vertical="top" wrapText="1" readingOrder="1"/>
      <protection locked="0"/>
    </xf>
    <xf numFmtId="0" fontId="52" fillId="0" borderId="18" xfId="1" applyFont="1" applyBorder="1" applyAlignment="1">
      <alignment vertical="top" wrapText="1" readingOrder="1"/>
    </xf>
    <xf numFmtId="0" fontId="10" fillId="0" borderId="232" xfId="1" applyFont="1" applyBorder="1" applyAlignment="1" applyProtection="1">
      <alignment vertical="top" wrapText="1" readingOrder="1"/>
      <protection locked="0"/>
    </xf>
    <xf numFmtId="0" fontId="4" fillId="0" borderId="18" xfId="1" applyFont="1" applyBorder="1" applyAlignment="1">
      <alignment vertical="top" wrapText="1" readingOrder="1"/>
    </xf>
    <xf numFmtId="0" fontId="11" fillId="0" borderId="84" xfId="0" applyFont="1" applyBorder="1" applyProtection="1">
      <protection locked="0"/>
    </xf>
    <xf numFmtId="0" fontId="52" fillId="0" borderId="3" xfId="1" applyFont="1" applyBorder="1" applyAlignment="1" applyProtection="1">
      <alignment vertical="top" wrapText="1" readingOrder="1"/>
      <protection locked="0"/>
    </xf>
    <xf numFmtId="0" fontId="54" fillId="0" borderId="18" xfId="1" applyFont="1" applyBorder="1" applyAlignment="1">
      <alignment horizontal="left" vertical="top" wrapText="1" readingOrder="1"/>
    </xf>
    <xf numFmtId="0" fontId="10" fillId="0" borderId="50" xfId="1" applyFont="1" applyBorder="1" applyAlignment="1" applyProtection="1">
      <alignment vertical="top" wrapText="1" readingOrder="1"/>
      <protection locked="0"/>
    </xf>
    <xf numFmtId="0" fontId="11" fillId="0" borderId="0" xfId="0" applyFont="1" applyProtection="1">
      <protection locked="0"/>
    </xf>
    <xf numFmtId="0" fontId="20" fillId="6" borderId="30" xfId="0" applyFont="1" applyFill="1" applyBorder="1" applyAlignment="1" applyProtection="1">
      <alignment horizontal="center" vertical="top"/>
      <protection locked="0"/>
    </xf>
    <xf numFmtId="49" fontId="11" fillId="0" borderId="116" xfId="0" applyNumberFormat="1" applyFont="1" applyBorder="1" applyProtection="1">
      <protection locked="0"/>
    </xf>
    <xf numFmtId="0" fontId="12" fillId="5" borderId="1" xfId="1" applyFont="1" applyFill="1" applyBorder="1" applyAlignment="1" applyProtection="1">
      <alignment horizontal="left" vertical="top" wrapText="1" readingOrder="1"/>
      <protection locked="0"/>
    </xf>
    <xf numFmtId="0" fontId="11" fillId="0" borderId="97" xfId="0" applyFont="1" applyBorder="1" applyAlignment="1" applyProtection="1">
      <alignment horizontal="center"/>
      <protection locked="0"/>
    </xf>
    <xf numFmtId="0" fontId="11" fillId="0" borderId="196" xfId="0" applyFont="1" applyBorder="1" applyAlignment="1" applyProtection="1">
      <alignment horizontal="center"/>
      <protection locked="0"/>
    </xf>
    <xf numFmtId="164" fontId="11" fillId="0" borderId="1" xfId="1" applyNumberFormat="1" applyFont="1" applyBorder="1" applyAlignment="1" applyProtection="1">
      <alignment vertical="center" wrapText="1" readingOrder="1"/>
      <protection locked="0"/>
    </xf>
    <xf numFmtId="164" fontId="12" fillId="0" borderId="0" xfId="1" applyNumberFormat="1" applyFont="1" applyAlignment="1" applyProtection="1">
      <alignment horizontal="center" vertical="top" wrapText="1" readingOrder="1"/>
      <protection locked="0"/>
    </xf>
    <xf numFmtId="0" fontId="12" fillId="0" borderId="21" xfId="1" applyFont="1" applyBorder="1" applyAlignment="1" applyProtection="1">
      <alignment vertical="center" wrapText="1" readingOrder="1"/>
      <protection locked="0"/>
    </xf>
    <xf numFmtId="0" fontId="12" fillId="0" borderId="110" xfId="1" applyFont="1" applyBorder="1" applyAlignment="1" applyProtection="1">
      <alignment horizontal="left" vertical="top" wrapText="1" readingOrder="1"/>
      <protection locked="0"/>
    </xf>
    <xf numFmtId="49" fontId="12" fillId="0" borderId="222" xfId="0" applyNumberFormat="1" applyFont="1" applyBorder="1"/>
    <xf numFmtId="0" fontId="12" fillId="0" borderId="222" xfId="1" applyFont="1" applyBorder="1" applyAlignment="1">
      <alignment vertical="top" wrapText="1" readingOrder="1"/>
    </xf>
    <xf numFmtId="0" fontId="12" fillId="0" borderId="217" xfId="0" applyFont="1" applyBorder="1" applyAlignment="1" applyProtection="1">
      <alignment horizontal="center"/>
      <protection locked="0"/>
    </xf>
    <xf numFmtId="164" fontId="12" fillId="0" borderId="222" xfId="1" applyNumberFormat="1" applyFont="1" applyBorder="1" applyAlignment="1" applyProtection="1">
      <alignment horizontal="center" vertical="top" wrapText="1" readingOrder="1"/>
      <protection locked="0"/>
    </xf>
    <xf numFmtId="0" fontId="12" fillId="0" borderId="222" xfId="0" applyFont="1" applyBorder="1" applyAlignment="1" applyProtection="1">
      <alignment horizontal="center"/>
      <protection locked="0"/>
    </xf>
    <xf numFmtId="0" fontId="12" fillId="0" borderId="17" xfId="1" applyFont="1" applyBorder="1" applyAlignment="1" applyProtection="1">
      <alignment horizontal="left" vertical="center" wrapText="1" readingOrder="1"/>
      <protection locked="0"/>
    </xf>
    <xf numFmtId="0" fontId="40" fillId="0" borderId="38" xfId="1" applyFont="1" applyBorder="1" applyAlignment="1" applyProtection="1">
      <alignment horizontal="left" vertical="top" wrapText="1" readingOrder="1"/>
      <protection locked="0"/>
    </xf>
    <xf numFmtId="164" fontId="12" fillId="0" borderId="260" xfId="1" applyNumberFormat="1" applyFont="1" applyBorder="1" applyAlignment="1" applyProtection="1">
      <alignment horizontal="center" vertical="top" wrapText="1" readingOrder="1"/>
      <protection locked="0"/>
    </xf>
    <xf numFmtId="0" fontId="12" fillId="0" borderId="260" xfId="0" applyFont="1" applyBorder="1" applyAlignment="1" applyProtection="1">
      <alignment horizontal="center"/>
      <protection locked="0"/>
    </xf>
    <xf numFmtId="0" fontId="11" fillId="0" borderId="135" xfId="0" applyFont="1" applyBorder="1" applyAlignment="1">
      <alignment horizontal="left"/>
    </xf>
    <xf numFmtId="49" fontId="11" fillId="0" borderId="95" xfId="0" applyNumberFormat="1" applyFont="1" applyBorder="1" applyProtection="1">
      <protection locked="0"/>
    </xf>
    <xf numFmtId="0" fontId="11" fillId="0" borderId="98" xfId="0" applyFont="1" applyBorder="1" applyAlignment="1">
      <alignment horizontal="left"/>
    </xf>
    <xf numFmtId="0" fontId="11" fillId="0" borderId="85" xfId="0" applyFont="1" applyBorder="1" applyAlignment="1">
      <alignment horizontal="left"/>
    </xf>
    <xf numFmtId="164" fontId="12" fillId="0" borderId="19" xfId="1" applyNumberFormat="1" applyFont="1" applyBorder="1" applyAlignment="1" applyProtection="1">
      <alignment horizontal="center" vertical="top" wrapText="1" readingOrder="1"/>
      <protection locked="0"/>
    </xf>
    <xf numFmtId="0" fontId="14" fillId="0" borderId="20" xfId="1" applyFont="1" applyBorder="1" applyAlignment="1" applyProtection="1">
      <alignment horizontal="left" vertical="top" wrapText="1" readingOrder="1"/>
      <protection locked="0"/>
    </xf>
    <xf numFmtId="49" fontId="10" fillId="0" borderId="8" xfId="0" applyNumberFormat="1" applyFont="1" applyBorder="1"/>
    <xf numFmtId="164" fontId="12" fillId="0" borderId="53" xfId="1" applyNumberFormat="1" applyFont="1" applyBorder="1" applyAlignment="1" applyProtection="1">
      <alignment horizontal="center" vertical="top" wrapText="1" readingOrder="1"/>
      <protection locked="0"/>
    </xf>
    <xf numFmtId="0" fontId="12" fillId="0" borderId="217" xfId="1" applyFont="1" applyBorder="1" applyAlignment="1" applyProtection="1">
      <alignment horizontal="left" vertical="top" wrapText="1" readingOrder="1"/>
      <protection locked="0"/>
    </xf>
    <xf numFmtId="0" fontId="12" fillId="0" borderId="53" xfId="1" applyFont="1" applyBorder="1" applyAlignment="1" applyProtection="1">
      <alignment vertical="top" wrapText="1" readingOrder="1"/>
      <protection locked="0"/>
    </xf>
    <xf numFmtId="0" fontId="12" fillId="0" borderId="218" xfId="0" applyFont="1" applyBorder="1" applyAlignment="1" applyProtection="1">
      <alignment horizontal="center"/>
      <protection locked="0"/>
    </xf>
    <xf numFmtId="49" fontId="14" fillId="0" borderId="7" xfId="0" applyNumberFormat="1" applyFont="1" applyBorder="1" applyAlignment="1" applyProtection="1">
      <alignment vertical="center"/>
      <protection locked="0"/>
    </xf>
    <xf numFmtId="49" fontId="12" fillId="0" borderId="7" xfId="0" applyNumberFormat="1" applyFont="1" applyBorder="1"/>
    <xf numFmtId="0" fontId="14" fillId="0" borderId="35" xfId="1" applyFont="1" applyBorder="1" applyAlignment="1" applyProtection="1">
      <alignment horizontal="left" vertical="center" wrapText="1" readingOrder="1"/>
      <protection locked="0"/>
    </xf>
    <xf numFmtId="0" fontId="11" fillId="0" borderId="152" xfId="1" applyFont="1" applyBorder="1" applyAlignment="1" applyProtection="1">
      <alignment horizontal="left" vertical="top" wrapText="1" readingOrder="1"/>
      <protection locked="0"/>
    </xf>
    <xf numFmtId="0" fontId="12" fillId="0" borderId="52" xfId="1" applyFont="1" applyBorder="1" applyAlignment="1" applyProtection="1">
      <alignment vertical="top" wrapText="1" readingOrder="1"/>
      <protection locked="0"/>
    </xf>
    <xf numFmtId="0" fontId="12" fillId="0" borderId="152" xfId="1" applyFont="1" applyBorder="1" applyAlignment="1" applyProtection="1">
      <alignment vertical="top" wrapText="1" readingOrder="1"/>
      <protection locked="0"/>
    </xf>
    <xf numFmtId="0" fontId="11" fillId="0" borderId="40" xfId="1" applyFont="1" applyBorder="1" applyAlignment="1" applyProtection="1">
      <alignment horizontal="center" vertical="center" wrapText="1" readingOrder="1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28" fillId="0" borderId="35" xfId="0" applyFont="1" applyBorder="1" applyAlignment="1">
      <alignment horizontal="left"/>
    </xf>
    <xf numFmtId="0" fontId="11" fillId="0" borderId="2" xfId="1" applyFont="1" applyBorder="1" applyAlignment="1" applyProtection="1">
      <alignment vertical="center" wrapText="1" readingOrder="1"/>
      <protection locked="0"/>
    </xf>
    <xf numFmtId="0" fontId="11" fillId="0" borderId="17" xfId="1" applyFont="1" applyBorder="1" applyAlignment="1" applyProtection="1">
      <alignment vertical="center" wrapText="1" readingOrder="1"/>
      <protection locked="0"/>
    </xf>
    <xf numFmtId="0" fontId="11" fillId="0" borderId="84" xfId="1" applyFont="1" applyBorder="1" applyAlignment="1" applyProtection="1">
      <alignment horizontal="center" vertical="center" wrapText="1" readingOrder="1"/>
      <protection locked="0"/>
    </xf>
    <xf numFmtId="0" fontId="11" fillId="0" borderId="84" xfId="0" applyFont="1" applyBorder="1" applyAlignment="1" applyProtection="1">
      <alignment horizontal="center" vertical="center"/>
      <protection locked="0"/>
    </xf>
    <xf numFmtId="0" fontId="46" fillId="0" borderId="1" xfId="1" applyFont="1" applyBorder="1" applyAlignment="1" applyProtection="1">
      <alignment vertical="center" wrapText="1" readingOrder="1"/>
      <protection locked="0"/>
    </xf>
    <xf numFmtId="0" fontId="47" fillId="0" borderId="1" xfId="1" applyFont="1" applyBorder="1" applyAlignment="1" applyProtection="1">
      <alignment vertical="center" wrapText="1" readingOrder="1"/>
      <protection locked="0"/>
    </xf>
    <xf numFmtId="164" fontId="20" fillId="0" borderId="1" xfId="1" applyNumberFormat="1" applyFont="1" applyBorder="1" applyAlignment="1" applyProtection="1">
      <alignment vertical="center" wrapText="1" readingOrder="1"/>
      <protection locked="0"/>
    </xf>
    <xf numFmtId="0" fontId="12" fillId="0" borderId="8" xfId="1" applyFont="1" applyBorder="1" applyAlignment="1" applyProtection="1">
      <alignment horizontal="left" vertical="top" wrapText="1" readingOrder="1"/>
      <protection locked="0"/>
    </xf>
    <xf numFmtId="0" fontId="28" fillId="0" borderId="138" xfId="0" applyFont="1" applyBorder="1" applyAlignment="1">
      <alignment horizontal="left"/>
    </xf>
    <xf numFmtId="0" fontId="14" fillId="0" borderId="35" xfId="0" applyFont="1" applyBorder="1" applyAlignment="1">
      <alignment horizontal="left" vertical="top" wrapText="1" readingOrder="1"/>
    </xf>
    <xf numFmtId="0" fontId="14" fillId="0" borderId="18" xfId="0" applyFont="1" applyBorder="1" applyAlignment="1">
      <alignment horizontal="left" vertical="top" wrapText="1" readingOrder="1"/>
    </xf>
    <xf numFmtId="0" fontId="14" fillId="0" borderId="18" xfId="0" applyFont="1" applyBorder="1" applyAlignment="1">
      <alignment horizontal="left"/>
    </xf>
    <xf numFmtId="0" fontId="11" fillId="0" borderId="18" xfId="1" applyFont="1" applyBorder="1" applyAlignment="1">
      <alignment horizontal="left" vertical="top" wrapText="1" readingOrder="1"/>
    </xf>
    <xf numFmtId="0" fontId="11" fillId="0" borderId="54" xfId="1" applyFont="1" applyBorder="1" applyAlignment="1">
      <alignment horizontal="left" vertical="top" wrapText="1" readingOrder="1"/>
    </xf>
    <xf numFmtId="0" fontId="29" fillId="0" borderId="1" xfId="1" applyFont="1" applyBorder="1" applyAlignment="1" applyProtection="1">
      <alignment horizontal="left" vertical="top" wrapText="1" readingOrder="1"/>
      <protection locked="0"/>
    </xf>
    <xf numFmtId="0" fontId="29" fillId="0" borderId="1" xfId="1" applyFont="1" applyBorder="1" applyAlignment="1" applyProtection="1">
      <alignment vertical="top" wrapText="1" readingOrder="1"/>
      <protection locked="0"/>
    </xf>
    <xf numFmtId="0" fontId="11" fillId="0" borderId="85" xfId="0" applyFont="1" applyBorder="1" applyAlignment="1" applyProtection="1">
      <alignment horizontal="center" vertical="top"/>
      <protection locked="0"/>
    </xf>
    <xf numFmtId="0" fontId="11" fillId="0" borderId="84" xfId="0" applyFont="1" applyBorder="1" applyAlignment="1" applyProtection="1">
      <alignment horizontal="center" vertical="top"/>
      <protection locked="0"/>
    </xf>
    <xf numFmtId="0" fontId="12" fillId="0" borderId="84" xfId="1" applyFont="1" applyBorder="1" applyAlignment="1" applyProtection="1">
      <alignment horizontal="left" vertical="center" wrapText="1" readingOrder="1"/>
      <protection locked="0"/>
    </xf>
    <xf numFmtId="0" fontId="11" fillId="0" borderId="8" xfId="0" applyFont="1" applyBorder="1" applyAlignment="1" applyProtection="1">
      <alignment horizontal="center" vertical="top"/>
      <protection locked="0"/>
    </xf>
    <xf numFmtId="0" fontId="11" fillId="0" borderId="83" xfId="0" applyFont="1" applyBorder="1" applyAlignment="1" applyProtection="1">
      <alignment horizontal="center" vertical="top"/>
      <protection locked="0"/>
    </xf>
    <xf numFmtId="0" fontId="14" fillId="0" borderId="35" xfId="0" applyFont="1" applyBorder="1" applyAlignment="1">
      <alignment horizontal="left"/>
    </xf>
    <xf numFmtId="0" fontId="11" fillId="0" borderId="138" xfId="1" applyFont="1" applyBorder="1" applyAlignment="1" applyProtection="1">
      <alignment vertical="center" wrapText="1" readingOrder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49" fontId="10" fillId="0" borderId="0" xfId="0" applyNumberFormat="1" applyFont="1" applyProtection="1">
      <protection locked="0"/>
    </xf>
    <xf numFmtId="0" fontId="12" fillId="0" borderId="54" xfId="1" applyFont="1" applyBorder="1" applyAlignment="1">
      <alignment horizontal="left" vertical="top" wrapText="1" readingOrder="1"/>
    </xf>
    <xf numFmtId="0" fontId="11" fillId="0" borderId="8" xfId="1" applyFont="1" applyBorder="1" applyAlignment="1" applyProtection="1">
      <alignment vertical="center" wrapText="1" readingOrder="1"/>
      <protection locked="0"/>
    </xf>
    <xf numFmtId="0" fontId="12" fillId="0" borderId="138" xfId="1" applyFont="1" applyBorder="1" applyAlignment="1" applyProtection="1">
      <alignment horizontal="left" vertical="center" wrapText="1" readingOrder="1"/>
      <protection locked="0"/>
    </xf>
    <xf numFmtId="0" fontId="12" fillId="0" borderId="138" xfId="1" applyFont="1" applyBorder="1" applyAlignment="1" applyProtection="1">
      <alignment vertical="center" wrapText="1" readingOrder="1"/>
      <protection locked="0"/>
    </xf>
    <xf numFmtId="49" fontId="12" fillId="0" borderId="84" xfId="0" applyNumberFormat="1" applyFont="1" applyBorder="1" applyAlignment="1" applyProtection="1">
      <alignment horizontal="center"/>
      <protection locked="0"/>
    </xf>
    <xf numFmtId="0" fontId="12" fillId="0" borderId="35" xfId="1" applyFont="1" applyBorder="1" applyAlignment="1">
      <alignment horizontal="left" vertical="top" wrapText="1" readingOrder="1"/>
    </xf>
    <xf numFmtId="49" fontId="16" fillId="0" borderId="2" xfId="0" applyNumberFormat="1" applyFont="1" applyBorder="1" applyAlignment="1" applyProtection="1">
      <alignment horizontal="center"/>
      <protection locked="0"/>
    </xf>
    <xf numFmtId="49" fontId="14" fillId="0" borderId="55" xfId="0" applyNumberFormat="1" applyFont="1" applyBorder="1" applyAlignment="1" applyProtection="1">
      <alignment vertical="center"/>
      <protection locked="0"/>
    </xf>
    <xf numFmtId="0" fontId="11" fillId="0" borderId="0" xfId="0" applyFont="1" applyAlignment="1">
      <alignment horizontal="left"/>
    </xf>
    <xf numFmtId="0" fontId="12" fillId="0" borderId="7" xfId="1" applyFont="1" applyBorder="1" applyAlignment="1" applyProtection="1">
      <alignment horizontal="left" vertical="top" wrapText="1" readingOrder="1"/>
      <protection locked="0"/>
    </xf>
    <xf numFmtId="49" fontId="12" fillId="0" borderId="95" xfId="0" applyNumberFormat="1" applyFont="1" applyBorder="1" applyProtection="1">
      <protection locked="0"/>
    </xf>
    <xf numFmtId="49" fontId="12" fillId="0" borderId="138" xfId="0" applyNumberFormat="1" applyFont="1" applyBorder="1" applyAlignment="1" applyProtection="1">
      <alignment vertical="center"/>
      <protection locked="0"/>
    </xf>
    <xf numFmtId="49" fontId="12" fillId="0" borderId="107" xfId="0" applyNumberFormat="1" applyFont="1" applyBorder="1" applyProtection="1">
      <protection locked="0"/>
    </xf>
    <xf numFmtId="0" fontId="40" fillId="0" borderId="20" xfId="1" applyFont="1" applyBorder="1" applyAlignment="1" applyProtection="1">
      <alignment horizontal="left" vertical="center" wrapText="1" readingOrder="1"/>
      <protection locked="0"/>
    </xf>
    <xf numFmtId="49" fontId="16" fillId="0" borderId="107" xfId="0" applyNumberFormat="1" applyFont="1" applyBorder="1" applyAlignment="1" applyProtection="1">
      <alignment vertical="center"/>
      <protection locked="0"/>
    </xf>
    <xf numFmtId="49" fontId="16" fillId="0" borderId="107" xfId="0" applyNumberFormat="1" applyFont="1" applyBorder="1" applyProtection="1">
      <protection locked="0"/>
    </xf>
    <xf numFmtId="49" fontId="16" fillId="0" borderId="35" xfId="0" applyNumberFormat="1" applyFont="1" applyBorder="1" applyProtection="1">
      <protection locked="0"/>
    </xf>
    <xf numFmtId="0" fontId="11" fillId="0" borderId="154" xfId="1" applyFont="1" applyBorder="1" applyAlignment="1" applyProtection="1">
      <alignment horizontal="left" vertical="top" wrapText="1" readingOrder="1"/>
      <protection locked="0"/>
    </xf>
    <xf numFmtId="0" fontId="11" fillId="0" borderId="154" xfId="1" applyFont="1" applyBorder="1" applyAlignment="1" applyProtection="1">
      <alignment vertical="top" wrapText="1" readingOrder="1"/>
      <protection locked="0"/>
    </xf>
    <xf numFmtId="164" fontId="11" fillId="0" borderId="154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155" xfId="0" applyFont="1" applyBorder="1" applyAlignment="1" applyProtection="1">
      <alignment horizontal="center"/>
      <protection locked="0"/>
    </xf>
    <xf numFmtId="0" fontId="11" fillId="0" borderId="154" xfId="0" applyFont="1" applyBorder="1" applyAlignment="1" applyProtection="1">
      <alignment horizontal="center"/>
      <protection locked="0"/>
    </xf>
    <xf numFmtId="0" fontId="11" fillId="0" borderId="156" xfId="0" applyFont="1" applyBorder="1" applyAlignment="1" applyProtection="1">
      <alignment horizontal="center"/>
      <protection locked="0"/>
    </xf>
    <xf numFmtId="0" fontId="11" fillId="0" borderId="0" xfId="1" applyFont="1" applyAlignment="1" applyProtection="1">
      <alignment vertical="center" wrapText="1" readingOrder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49" fontId="16" fillId="0" borderId="20" xfId="0" applyNumberFormat="1" applyFont="1" applyBorder="1"/>
    <xf numFmtId="0" fontId="11" fillId="0" borderId="17" xfId="0" applyFont="1" applyBorder="1" applyAlignment="1" applyProtection="1">
      <alignment horizontal="center" vertical="center"/>
      <protection locked="0"/>
    </xf>
    <xf numFmtId="49" fontId="12" fillId="0" borderId="20" xfId="0" applyNumberFormat="1" applyFont="1" applyBorder="1" applyProtection="1">
      <protection locked="0"/>
    </xf>
    <xf numFmtId="0" fontId="11" fillId="0" borderId="37" xfId="1" applyFont="1" applyBorder="1" applyAlignment="1" applyProtection="1">
      <alignment horizontal="left" vertical="top" wrapText="1" readingOrder="1"/>
      <protection locked="0"/>
    </xf>
    <xf numFmtId="0" fontId="29" fillId="0" borderId="18" xfId="0" applyFont="1" applyBorder="1" applyAlignment="1">
      <alignment horizontal="left"/>
    </xf>
    <xf numFmtId="0" fontId="29" fillId="0" borderId="18" xfId="0" applyFont="1" applyBorder="1"/>
    <xf numFmtId="0" fontId="11" fillId="0" borderId="99" xfId="0" applyFont="1" applyBorder="1"/>
    <xf numFmtId="0" fontId="12" fillId="0" borderId="18" xfId="0" applyFont="1" applyBorder="1" applyAlignment="1">
      <alignment horizontal="left"/>
    </xf>
    <xf numFmtId="0" fontId="16" fillId="0" borderId="35" xfId="0" applyFont="1" applyBorder="1" applyAlignment="1">
      <alignment horizontal="left" wrapText="1" readingOrder="1"/>
    </xf>
    <xf numFmtId="0" fontId="16" fillId="0" borderId="35" xfId="0" applyFont="1" applyBorder="1" applyAlignment="1">
      <alignment wrapText="1" readingOrder="1"/>
    </xf>
    <xf numFmtId="0" fontId="16" fillId="0" borderId="35" xfId="0" applyFont="1" applyBorder="1" applyAlignment="1">
      <alignment readingOrder="1"/>
    </xf>
    <xf numFmtId="0" fontId="12" fillId="0" borderId="35" xfId="0" applyFont="1" applyBorder="1" applyAlignment="1">
      <alignment horizontal="left" wrapText="1" readingOrder="1"/>
    </xf>
    <xf numFmtId="0" fontId="11" fillId="0" borderId="17" xfId="0" applyFont="1" applyBorder="1" applyAlignment="1" applyProtection="1">
      <alignment horizontal="center" wrapText="1"/>
      <protection locked="0"/>
    </xf>
    <xf numFmtId="49" fontId="42" fillId="0" borderId="85" xfId="0" applyNumberFormat="1" applyFont="1" applyBorder="1"/>
    <xf numFmtId="0" fontId="12" fillId="0" borderId="138" xfId="0" applyFont="1" applyBorder="1" applyAlignment="1">
      <alignment horizontal="left" wrapText="1" readingOrder="1"/>
    </xf>
    <xf numFmtId="0" fontId="12" fillId="0" borderId="138" xfId="0" applyFont="1" applyBorder="1" applyAlignment="1">
      <alignment wrapText="1" readingOrder="1"/>
    </xf>
    <xf numFmtId="0" fontId="14" fillId="0" borderId="16" xfId="1" applyFont="1" applyBorder="1" applyAlignment="1" applyProtection="1">
      <alignment horizontal="left" vertical="top" wrapText="1" readingOrder="1"/>
      <protection locked="0"/>
    </xf>
    <xf numFmtId="0" fontId="14" fillId="0" borderId="35" xfId="0" applyFont="1" applyBorder="1" applyAlignment="1">
      <alignment horizontal="left" wrapText="1" readingOrder="1"/>
    </xf>
    <xf numFmtId="0" fontId="40" fillId="0" borderId="35" xfId="0" applyFont="1" applyBorder="1" applyAlignment="1">
      <alignment readingOrder="1"/>
    </xf>
    <xf numFmtId="0" fontId="12" fillId="0" borderId="85" xfId="0" applyFont="1" applyBorder="1" applyAlignment="1">
      <alignment readingOrder="1"/>
    </xf>
    <xf numFmtId="0" fontId="11" fillId="0" borderId="55" xfId="0" applyFont="1" applyBorder="1" applyAlignment="1">
      <alignment wrapText="1" readingOrder="1"/>
    </xf>
    <xf numFmtId="0" fontId="11" fillId="0" borderId="0" xfId="0" applyFont="1" applyAlignment="1">
      <alignment wrapText="1" readingOrder="1"/>
    </xf>
    <xf numFmtId="49" fontId="12" fillId="0" borderId="85" xfId="0" applyNumberFormat="1" applyFont="1" applyBorder="1" applyProtection="1">
      <protection locked="0"/>
    </xf>
    <xf numFmtId="0" fontId="14" fillId="0" borderId="107" xfId="1" applyFont="1" applyBorder="1" applyAlignment="1" applyProtection="1">
      <alignment horizontal="left" vertical="top" wrapText="1" readingOrder="1"/>
      <protection locked="0"/>
    </xf>
    <xf numFmtId="49" fontId="29" fillId="0" borderId="35" xfId="0" applyNumberFormat="1" applyFont="1" applyBorder="1" applyAlignment="1" applyProtection="1">
      <alignment vertical="center"/>
      <protection locked="0"/>
    </xf>
    <xf numFmtId="49" fontId="29" fillId="0" borderId="2" xfId="0" applyNumberFormat="1" applyFont="1" applyBorder="1" applyProtection="1">
      <protection locked="0"/>
    </xf>
    <xf numFmtId="49" fontId="12" fillId="0" borderId="107" xfId="0" applyNumberFormat="1" applyFont="1" applyBorder="1" applyAlignment="1" applyProtection="1">
      <alignment vertical="center"/>
      <protection locked="0"/>
    </xf>
    <xf numFmtId="0" fontId="13" fillId="0" borderId="18" xfId="0" applyFont="1" applyBorder="1" applyAlignment="1" applyProtection="1">
      <alignment horizontal="center"/>
      <protection locked="0"/>
    </xf>
    <xf numFmtId="0" fontId="10" fillId="0" borderId="18" xfId="1" applyFont="1" applyBorder="1" applyAlignment="1" applyProtection="1">
      <alignment vertical="center" wrapText="1" readingOrder="1"/>
      <protection locked="0"/>
    </xf>
    <xf numFmtId="0" fontId="10" fillId="0" borderId="36" xfId="1" applyFont="1" applyBorder="1" applyAlignment="1" applyProtection="1">
      <alignment horizontal="left" vertical="top" wrapText="1" readingOrder="1"/>
      <protection locked="0"/>
    </xf>
    <xf numFmtId="0" fontId="18" fillId="0" borderId="138" xfId="1" applyFont="1" applyBorder="1" applyAlignment="1" applyProtection="1">
      <alignment vertical="top" wrapText="1" readingOrder="1"/>
      <protection locked="0"/>
    </xf>
    <xf numFmtId="0" fontId="12" fillId="0" borderId="210" xfId="1" applyFont="1" applyBorder="1" applyAlignment="1" applyProtection="1">
      <alignment vertical="top" wrapText="1" readingOrder="1"/>
      <protection locked="0"/>
    </xf>
    <xf numFmtId="0" fontId="12" fillId="0" borderId="126" xfId="1" applyFont="1" applyBorder="1" applyAlignment="1" applyProtection="1">
      <alignment vertical="top" wrapText="1" readingOrder="1"/>
      <protection locked="0"/>
    </xf>
    <xf numFmtId="0" fontId="12" fillId="0" borderId="210" xfId="1" applyFont="1" applyBorder="1" applyAlignment="1" applyProtection="1">
      <alignment horizontal="center" vertical="center" wrapText="1" readingOrder="1"/>
      <protection locked="0"/>
    </xf>
    <xf numFmtId="0" fontId="12" fillId="0" borderId="83" xfId="1" applyFont="1" applyBorder="1" applyAlignment="1" applyProtection="1">
      <alignment vertical="top" wrapText="1" readingOrder="1"/>
      <protection locked="0"/>
    </xf>
    <xf numFmtId="0" fontId="14" fillId="0" borderId="35" xfId="1" applyFont="1" applyBorder="1" applyAlignment="1" applyProtection="1">
      <alignment horizontal="center" vertical="center" wrapText="1" readingOrder="1"/>
      <protection locked="0"/>
    </xf>
    <xf numFmtId="0" fontId="14" fillId="0" borderId="98" xfId="1" applyFont="1" applyBorder="1" applyAlignment="1" applyProtection="1">
      <alignment horizontal="left" vertical="center" wrapText="1" readingOrder="1"/>
      <protection locked="0"/>
    </xf>
    <xf numFmtId="49" fontId="12" fillId="0" borderId="95" xfId="0" applyNumberFormat="1" applyFont="1" applyBorder="1" applyAlignment="1" applyProtection="1">
      <alignment horizontal="center"/>
      <protection locked="0"/>
    </xf>
    <xf numFmtId="0" fontId="11" fillId="0" borderId="38" xfId="1" applyFont="1" applyBorder="1" applyAlignment="1" applyProtection="1">
      <alignment vertical="center" wrapText="1" readingOrder="1"/>
      <protection locked="0"/>
    </xf>
    <xf numFmtId="0" fontId="11" fillId="0" borderId="84" xfId="0" applyFont="1" applyBorder="1" applyAlignment="1" applyProtection="1">
      <alignment horizontal="left"/>
      <protection locked="0"/>
    </xf>
    <xf numFmtId="0" fontId="11" fillId="0" borderId="138" xfId="0" applyFont="1" applyBorder="1" applyAlignment="1" applyProtection="1">
      <alignment horizontal="left"/>
      <protection locked="0"/>
    </xf>
    <xf numFmtId="49" fontId="11" fillId="0" borderId="138" xfId="0" applyNumberFormat="1" applyFont="1" applyBorder="1" applyProtection="1">
      <protection locked="0"/>
    </xf>
    <xf numFmtId="0" fontId="42" fillId="0" borderId="138" xfId="1" applyFont="1" applyBorder="1" applyAlignment="1" applyProtection="1">
      <alignment horizontal="left" vertical="top" wrapText="1" readingOrder="1"/>
      <protection locked="0"/>
    </xf>
    <xf numFmtId="0" fontId="20" fillId="0" borderId="35" xfId="1" applyFont="1" applyBorder="1" applyAlignment="1" applyProtection="1">
      <alignment vertical="top" wrapText="1" readingOrder="1"/>
      <protection locked="0"/>
    </xf>
    <xf numFmtId="49" fontId="14" fillId="0" borderId="131" xfId="0" applyNumberFormat="1" applyFont="1" applyBorder="1" applyAlignment="1" applyProtection="1">
      <alignment vertical="center"/>
      <protection locked="0"/>
    </xf>
    <xf numFmtId="0" fontId="42" fillId="0" borderId="8" xfId="1" applyFont="1" applyBorder="1" applyAlignment="1" applyProtection="1">
      <alignment vertical="top" wrapText="1" readingOrder="1"/>
      <protection locked="0"/>
    </xf>
    <xf numFmtId="49" fontId="11" fillId="0" borderId="85" xfId="0" applyNumberFormat="1" applyFont="1" applyBorder="1" applyAlignment="1" applyProtection="1">
      <alignment horizontal="center"/>
      <protection locked="0"/>
    </xf>
    <xf numFmtId="49" fontId="14" fillId="0" borderId="235" xfId="0" applyNumberFormat="1" applyFont="1" applyBorder="1" applyAlignment="1" applyProtection="1">
      <alignment vertical="center"/>
      <protection locked="0"/>
    </xf>
    <xf numFmtId="0" fontId="11" fillId="0" borderId="52" xfId="1" applyFont="1" applyBorder="1" applyAlignment="1" applyProtection="1">
      <alignment horizontal="left" vertical="top" wrapText="1" readingOrder="1"/>
      <protection locked="0"/>
    </xf>
    <xf numFmtId="49" fontId="11" fillId="0" borderId="180" xfId="0" applyNumberFormat="1" applyFont="1" applyBorder="1" applyAlignment="1" applyProtection="1">
      <alignment horizontal="center"/>
      <protection locked="0"/>
    </xf>
    <xf numFmtId="0" fontId="40" fillId="0" borderId="16" xfId="0" applyFont="1" applyBorder="1" applyAlignment="1">
      <alignment horizontal="left" vertical="top" wrapText="1" readingOrder="1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96" xfId="0" applyFont="1" applyBorder="1" applyAlignment="1" applyProtection="1">
      <alignment horizontal="center"/>
      <protection locked="0"/>
    </xf>
    <xf numFmtId="0" fontId="11" fillId="0" borderId="149" xfId="0" applyFont="1" applyBorder="1" applyAlignment="1" applyProtection="1">
      <alignment horizontal="center"/>
      <protection locked="0"/>
    </xf>
    <xf numFmtId="0" fontId="11" fillId="0" borderId="21" xfId="0" applyFont="1" applyBorder="1" applyAlignment="1">
      <alignment horizontal="center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wrapText="1"/>
      <protection locked="0"/>
    </xf>
    <xf numFmtId="0" fontId="11" fillId="0" borderId="116" xfId="0" applyFont="1" applyBorder="1" applyAlignment="1" applyProtection="1">
      <alignment horizontal="center" wrapText="1"/>
      <protection locked="0"/>
    </xf>
    <xf numFmtId="0" fontId="11" fillId="0" borderId="117" xfId="0" applyFont="1" applyBorder="1" applyAlignment="1" applyProtection="1">
      <alignment horizontal="center" wrapText="1"/>
      <protection locked="0"/>
    </xf>
    <xf numFmtId="0" fontId="11" fillId="0" borderId="135" xfId="1" applyFont="1" applyBorder="1" applyAlignment="1" applyProtection="1">
      <alignment horizontal="left" vertical="top" wrapText="1" readingOrder="1"/>
      <protection locked="0"/>
    </xf>
    <xf numFmtId="0" fontId="11" fillId="0" borderId="197" xfId="0" applyFont="1" applyBorder="1" applyAlignment="1" applyProtection="1">
      <alignment horizontal="center" wrapText="1"/>
      <protection locked="0"/>
    </xf>
    <xf numFmtId="0" fontId="12" fillId="0" borderId="135" xfId="1" applyFont="1" applyBorder="1" applyAlignment="1" applyProtection="1">
      <alignment horizontal="left" vertical="top" wrapText="1" readingOrder="1"/>
      <protection locked="0"/>
    </xf>
    <xf numFmtId="0" fontId="11" fillId="0" borderId="158" xfId="0" applyFont="1" applyBorder="1" applyAlignment="1" applyProtection="1">
      <alignment horizontal="center"/>
      <protection locked="0"/>
    </xf>
    <xf numFmtId="0" fontId="42" fillId="0" borderId="85" xfId="1" applyFont="1" applyBorder="1" applyAlignment="1" applyProtection="1">
      <alignment horizontal="left" vertical="top" wrapText="1" readingOrder="1"/>
      <protection locked="0"/>
    </xf>
    <xf numFmtId="0" fontId="11" fillId="0" borderId="149" xfId="0" applyFont="1" applyBorder="1" applyAlignment="1" applyProtection="1">
      <alignment horizontal="center" vertical="center"/>
      <protection locked="0"/>
    </xf>
    <xf numFmtId="0" fontId="22" fillId="0" borderId="8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/>
    </xf>
    <xf numFmtId="0" fontId="11" fillId="0" borderId="116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0" fillId="0" borderId="54" xfId="0" applyFont="1" applyBorder="1" applyAlignment="1" applyProtection="1">
      <alignment horizontal="center"/>
      <protection locked="0"/>
    </xf>
    <xf numFmtId="0" fontId="11" fillId="0" borderId="36" xfId="1" applyFont="1" applyBorder="1" applyAlignment="1" applyProtection="1">
      <alignment horizontal="left" vertical="center" wrapText="1" readingOrder="1"/>
      <protection locked="0"/>
    </xf>
    <xf numFmtId="0" fontId="16" fillId="0" borderId="36" xfId="1" applyFont="1" applyBorder="1" applyAlignment="1" applyProtection="1">
      <alignment horizontal="left" vertical="top" wrapText="1" readingOrder="1"/>
      <protection locked="0"/>
    </xf>
    <xf numFmtId="0" fontId="16" fillId="0" borderId="8" xfId="1" applyFont="1" applyBorder="1" applyAlignment="1" applyProtection="1">
      <alignment vertical="top" wrapText="1" readingOrder="1"/>
      <protection locked="0"/>
    </xf>
    <xf numFmtId="0" fontId="16" fillId="0" borderId="95" xfId="1" applyFont="1" applyBorder="1" applyAlignment="1" applyProtection="1">
      <alignment horizontal="left" vertical="top" wrapText="1" readingOrder="1"/>
      <protection locked="0"/>
    </xf>
    <xf numFmtId="0" fontId="49" fillId="0" borderId="35" xfId="0" applyFont="1" applyBorder="1" applyAlignment="1">
      <alignment horizontal="left"/>
    </xf>
    <xf numFmtId="0" fontId="11" fillId="0" borderId="3" xfId="1" applyFont="1" applyBorder="1" applyAlignment="1" applyProtection="1">
      <alignment horizontal="left" vertical="center"/>
      <protection locked="0"/>
    </xf>
    <xf numFmtId="0" fontId="12" fillId="0" borderId="136" xfId="1" applyFont="1" applyBorder="1" applyAlignment="1" applyProtection="1">
      <alignment horizontal="left" vertical="top" wrapText="1" readingOrder="1"/>
      <protection locked="0"/>
    </xf>
    <xf numFmtId="0" fontId="40" fillId="0" borderId="136" xfId="1" applyFont="1" applyBorder="1" applyAlignment="1" applyProtection="1">
      <alignment horizontal="left" vertical="top" wrapText="1" readingOrder="1"/>
      <protection locked="0"/>
    </xf>
    <xf numFmtId="0" fontId="12" fillId="0" borderId="138" xfId="1" applyFont="1" applyBorder="1" applyAlignment="1" applyProtection="1">
      <alignment horizontal="left" vertical="top" wrapText="1" readingOrder="1"/>
      <protection locked="0"/>
    </xf>
    <xf numFmtId="0" fontId="12" fillId="0" borderId="7" xfId="1" applyFont="1" applyBorder="1" applyAlignment="1" applyProtection="1">
      <alignment vertical="top" wrapText="1" readingOrder="1"/>
      <protection locked="0"/>
    </xf>
    <xf numFmtId="49" fontId="11" fillId="0" borderId="85" xfId="0" applyNumberFormat="1" applyFont="1" applyBorder="1" applyAlignment="1" applyProtection="1">
      <alignment vertical="center"/>
      <protection locked="0"/>
    </xf>
    <xf numFmtId="0" fontId="12" fillId="0" borderId="196" xfId="1" applyFont="1" applyBorder="1" applyAlignment="1" applyProtection="1">
      <alignment horizontal="left" vertical="top" wrapText="1" readingOrder="1"/>
      <protection locked="0"/>
    </xf>
    <xf numFmtId="0" fontId="40" fillId="0" borderId="18" xfId="0" applyFont="1" applyBorder="1" applyAlignment="1">
      <alignment horizontal="left" wrapText="1" readingOrder="1"/>
    </xf>
    <xf numFmtId="0" fontId="12" fillId="0" borderId="43" xfId="1" applyFont="1" applyBorder="1" applyAlignment="1" applyProtection="1">
      <alignment horizontal="left" vertical="top" wrapText="1" readingOrder="1"/>
      <protection locked="0"/>
    </xf>
    <xf numFmtId="0" fontId="40" fillId="0" borderId="271" xfId="0" applyFont="1" applyBorder="1" applyAlignment="1">
      <alignment horizontal="left" wrapText="1" readingOrder="1"/>
    </xf>
    <xf numFmtId="0" fontId="40" fillId="0" borderId="235" xfId="0" applyFont="1" applyBorder="1" applyAlignment="1">
      <alignment horizontal="left" wrapText="1" readingOrder="1"/>
    </xf>
    <xf numFmtId="0" fontId="40" fillId="0" borderId="269" xfId="0" applyFont="1" applyBorder="1" applyAlignment="1">
      <alignment horizontal="left" wrapText="1" readingOrder="1"/>
    </xf>
    <xf numFmtId="0" fontId="11" fillId="0" borderId="196" xfId="1" applyFont="1" applyBorder="1" applyAlignment="1" applyProtection="1">
      <alignment horizontal="left" vertical="top" wrapText="1" readingOrder="1"/>
      <protection locked="0"/>
    </xf>
    <xf numFmtId="0" fontId="11" fillId="0" borderId="138" xfId="0" applyFont="1" applyBorder="1" applyAlignment="1" applyProtection="1">
      <alignment horizontal="center" vertical="center" wrapText="1"/>
      <protection locked="0"/>
    </xf>
    <xf numFmtId="0" fontId="11" fillId="0" borderId="35" xfId="0" applyFont="1" applyBorder="1" applyAlignment="1" applyProtection="1">
      <alignment vertical="center" wrapText="1"/>
      <protection locked="0"/>
    </xf>
    <xf numFmtId="0" fontId="11" fillId="0" borderId="131" xfId="1" applyFont="1" applyBorder="1" applyAlignment="1" applyProtection="1">
      <alignment horizontal="center" vertical="center" wrapText="1" readingOrder="1"/>
      <protection locked="0"/>
    </xf>
    <xf numFmtId="0" fontId="11" fillId="0" borderId="131" xfId="0" applyFont="1" applyBorder="1" applyAlignment="1" applyProtection="1">
      <alignment vertical="center" wrapText="1"/>
      <protection locked="0"/>
    </xf>
    <xf numFmtId="0" fontId="11" fillId="0" borderId="20" xfId="0" applyFont="1" applyBorder="1" applyAlignment="1">
      <alignment vertical="center" wrapText="1"/>
    </xf>
    <xf numFmtId="0" fontId="11" fillId="0" borderId="35" xfId="0" applyFont="1" applyBorder="1" applyAlignment="1">
      <alignment horizontal="center" vertical="center" wrapText="1"/>
    </xf>
    <xf numFmtId="0" fontId="22" fillId="0" borderId="1" xfId="1" applyFont="1" applyBorder="1" applyAlignment="1" applyProtection="1">
      <alignment vertical="top" wrapText="1" readingOrder="1"/>
      <protection locked="0"/>
    </xf>
    <xf numFmtId="0" fontId="14" fillId="0" borderId="138" xfId="1" applyFont="1" applyBorder="1" applyAlignment="1" applyProtection="1">
      <alignment horizontal="left" vertical="top" wrapText="1" readingOrder="1"/>
      <protection locked="0"/>
    </xf>
    <xf numFmtId="49" fontId="12" fillId="0" borderId="8" xfId="0" applyNumberFormat="1" applyFont="1" applyBorder="1" applyAlignment="1" applyProtection="1">
      <alignment horizontal="center"/>
      <protection locked="0"/>
    </xf>
    <xf numFmtId="0" fontId="13" fillId="0" borderId="51" xfId="0" applyFont="1" applyBorder="1" applyAlignment="1" applyProtection="1">
      <alignment horizontal="center"/>
      <protection locked="0"/>
    </xf>
    <xf numFmtId="0" fontId="12" fillId="0" borderId="192" xfId="1" applyFont="1" applyBorder="1" applyAlignment="1" applyProtection="1">
      <alignment horizontal="left" vertical="top" wrapText="1" readingOrder="1"/>
      <protection locked="0"/>
    </xf>
    <xf numFmtId="0" fontId="12" fillId="0" borderId="20" xfId="1" applyFont="1" applyBorder="1" applyAlignment="1" applyProtection="1">
      <alignment vertical="center" wrapText="1" readingOrder="1"/>
      <protection locked="0"/>
    </xf>
    <xf numFmtId="0" fontId="40" fillId="0" borderId="35" xfId="1" applyFont="1" applyBorder="1" applyAlignment="1" applyProtection="1">
      <alignment horizontal="left" vertical="center" wrapText="1" readingOrder="1"/>
      <protection locked="0"/>
    </xf>
    <xf numFmtId="0" fontId="11" fillId="0" borderId="192" xfId="1" applyFont="1" applyBorder="1" applyAlignment="1" applyProtection="1">
      <alignment horizontal="left" vertical="top" wrapText="1" readingOrder="1"/>
      <protection locked="0"/>
    </xf>
    <xf numFmtId="0" fontId="11" fillId="0" borderId="116" xfId="1" applyFont="1" applyBorder="1" applyAlignment="1" applyProtection="1">
      <alignment vertical="center" wrapText="1" readingOrder="1"/>
      <protection locked="0"/>
    </xf>
    <xf numFmtId="0" fontId="11" fillId="0" borderId="36" xfId="1" applyFont="1" applyBorder="1" applyAlignment="1" applyProtection="1">
      <alignment vertical="center" wrapText="1" readingOrder="1"/>
      <protection locked="0"/>
    </xf>
    <xf numFmtId="0" fontId="11" fillId="0" borderId="7" xfId="1" applyFont="1" applyBorder="1" applyAlignment="1">
      <alignment vertical="top" wrapText="1" readingOrder="1"/>
    </xf>
    <xf numFmtId="0" fontId="13" fillId="0" borderId="84" xfId="0" applyFont="1" applyBorder="1" applyAlignment="1" applyProtection="1">
      <alignment horizontal="center"/>
      <protection locked="0"/>
    </xf>
    <xf numFmtId="0" fontId="13" fillId="0" borderId="19" xfId="0" applyFont="1" applyBorder="1" applyAlignment="1" applyProtection="1">
      <alignment horizontal="center"/>
      <protection locked="0"/>
    </xf>
    <xf numFmtId="0" fontId="16" fillId="0" borderId="8" xfId="1" applyFont="1" applyBorder="1" applyAlignment="1" applyProtection="1">
      <alignment horizontal="left" vertical="top" wrapText="1" readingOrder="1"/>
      <protection locked="0"/>
    </xf>
    <xf numFmtId="49" fontId="11" fillId="0" borderId="99" xfId="0" applyNumberFormat="1" applyFont="1" applyBorder="1" applyAlignment="1" applyProtection="1">
      <alignment horizontal="center"/>
      <protection locked="0"/>
    </xf>
    <xf numFmtId="0" fontId="40" fillId="0" borderId="35" xfId="1" applyFont="1" applyBorder="1" applyAlignment="1" applyProtection="1">
      <alignment horizontal="left" wrapText="1" readingOrder="1"/>
      <protection locked="0"/>
    </xf>
    <xf numFmtId="0" fontId="52" fillId="0" borderId="98" xfId="1" applyFont="1" applyBorder="1" applyAlignment="1" applyProtection="1">
      <alignment vertical="top" wrapText="1" readingOrder="1"/>
      <protection locked="0"/>
    </xf>
    <xf numFmtId="0" fontId="14" fillId="0" borderId="85" xfId="1" applyFont="1" applyBorder="1" applyAlignment="1" applyProtection="1">
      <alignment horizontal="left" vertical="top" wrapText="1" readingOrder="1"/>
      <protection locked="0"/>
    </xf>
    <xf numFmtId="0" fontId="10" fillId="0" borderId="0" xfId="1" applyFont="1" applyAlignment="1" applyProtection="1">
      <alignment vertical="top" wrapText="1" readingOrder="1"/>
      <protection locked="0"/>
    </xf>
    <xf numFmtId="0" fontId="31" fillId="0" borderId="138" xfId="1" applyFont="1" applyBorder="1" applyAlignment="1" applyProtection="1">
      <alignment horizontal="left" vertical="top" wrapText="1" readingOrder="1"/>
      <protection locked="0"/>
    </xf>
    <xf numFmtId="0" fontId="10" fillId="0" borderId="179" xfId="1" applyFont="1" applyBorder="1" applyAlignment="1" applyProtection="1">
      <alignment horizontal="center" vertical="top" wrapText="1" readingOrder="1"/>
      <protection locked="0"/>
    </xf>
    <xf numFmtId="49" fontId="12" fillId="0" borderId="107" xfId="0" applyNumberFormat="1" applyFont="1" applyBorder="1" applyAlignment="1" applyProtection="1">
      <alignment horizontal="center"/>
      <protection locked="0"/>
    </xf>
    <xf numFmtId="0" fontId="56" fillId="0" borderId="18" xfId="1" applyFont="1" applyBorder="1" applyAlignment="1" applyProtection="1">
      <alignment horizontal="left" vertical="top" wrapText="1" readingOrder="1"/>
      <protection locked="0"/>
    </xf>
    <xf numFmtId="0" fontId="56" fillId="0" borderId="16" xfId="1" applyFont="1" applyBorder="1" applyAlignment="1" applyProtection="1">
      <alignment vertical="top" wrapText="1" readingOrder="1"/>
      <protection locked="0"/>
    </xf>
    <xf numFmtId="0" fontId="56" fillId="0" borderId="36" xfId="1" applyFont="1" applyBorder="1" applyAlignment="1" applyProtection="1">
      <alignment vertical="top" wrapText="1" readingOrder="1"/>
      <protection locked="0"/>
    </xf>
    <xf numFmtId="0" fontId="12" fillId="0" borderId="35" xfId="0" applyFont="1" applyBorder="1" applyAlignment="1">
      <alignment vertical="top" wrapText="1" readingOrder="1"/>
    </xf>
    <xf numFmtId="0" fontId="12" fillId="0" borderId="95" xfId="1" applyFont="1" applyBorder="1" applyAlignment="1" applyProtection="1">
      <alignment horizontal="left" vertical="top" wrapText="1" readingOrder="1"/>
      <protection locked="0"/>
    </xf>
    <xf numFmtId="0" fontId="11" fillId="0" borderId="107" xfId="0" applyFont="1" applyBorder="1" applyAlignment="1" applyProtection="1">
      <alignment horizontal="center" vertical="center"/>
      <protection locked="0"/>
    </xf>
    <xf numFmtId="0" fontId="43" fillId="0" borderId="95" xfId="1" applyFont="1" applyBorder="1" applyAlignment="1" applyProtection="1">
      <alignment vertical="top" wrapText="1" readingOrder="1"/>
      <protection locked="0"/>
    </xf>
    <xf numFmtId="0" fontId="11" fillId="0" borderId="51" xfId="1" applyFont="1" applyBorder="1" applyAlignment="1" applyProtection="1">
      <alignment vertical="top" wrapText="1" readingOrder="1"/>
      <protection locked="0"/>
    </xf>
    <xf numFmtId="0" fontId="43" fillId="0" borderId="16" xfId="1" applyFont="1" applyBorder="1" applyAlignment="1" applyProtection="1">
      <alignment horizontal="left" vertical="top" wrapText="1" readingOrder="1"/>
      <protection locked="0"/>
    </xf>
    <xf numFmtId="0" fontId="10" fillId="0" borderId="126" xfId="0" applyFont="1" applyBorder="1" applyAlignment="1" applyProtection="1">
      <alignment horizontal="center"/>
      <protection locked="0"/>
    </xf>
    <xf numFmtId="0" fontId="12" fillId="0" borderId="85" xfId="1" applyFont="1" applyBorder="1" applyAlignment="1" applyProtection="1">
      <alignment horizontal="left" vertical="center" wrapText="1" readingOrder="1"/>
      <protection locked="0"/>
    </xf>
    <xf numFmtId="0" fontId="12" fillId="0" borderId="35" xfId="0" applyFont="1" applyBorder="1" applyAlignment="1">
      <alignment wrapText="1"/>
    </xf>
    <xf numFmtId="0" fontId="43" fillId="0" borderId="0" xfId="1" applyFont="1" applyAlignment="1" applyProtection="1">
      <alignment horizontal="left" vertical="top" wrapText="1" readingOrder="1"/>
      <protection locked="0"/>
    </xf>
    <xf numFmtId="0" fontId="11" fillId="0" borderId="85" xfId="0" applyFont="1" applyBorder="1" applyAlignment="1">
      <alignment vertical="top" wrapText="1" readingOrder="1"/>
    </xf>
    <xf numFmtId="49" fontId="11" fillId="0" borderId="85" xfId="0" applyNumberFormat="1" applyFont="1" applyBorder="1" applyProtection="1">
      <protection locked="0"/>
    </xf>
    <xf numFmtId="0" fontId="42" fillId="0" borderId="84" xfId="0" applyFont="1" applyBorder="1" applyAlignment="1">
      <alignment horizontal="left"/>
    </xf>
    <xf numFmtId="0" fontId="12" fillId="0" borderId="98" xfId="1" applyFont="1" applyBorder="1" applyAlignment="1" applyProtection="1">
      <alignment horizontal="left" vertical="center" wrapText="1" readingOrder="1"/>
      <protection locked="0"/>
    </xf>
    <xf numFmtId="0" fontId="16" fillId="0" borderId="2" xfId="1" applyFont="1" applyBorder="1" applyAlignment="1" applyProtection="1">
      <alignment vertical="top" wrapText="1" readingOrder="1"/>
      <protection locked="0"/>
    </xf>
    <xf numFmtId="0" fontId="12" fillId="0" borderId="138" xfId="1" applyFont="1" applyBorder="1" applyAlignment="1" applyProtection="1">
      <alignment vertical="top" wrapText="1" readingOrder="1"/>
      <protection locked="0"/>
    </xf>
    <xf numFmtId="0" fontId="12" fillId="0" borderId="196" xfId="1" applyFont="1" applyBorder="1" applyAlignment="1" applyProtection="1">
      <alignment vertical="top" wrapText="1" readingOrder="1"/>
      <protection locked="0"/>
    </xf>
    <xf numFmtId="0" fontId="11" fillId="0" borderId="18" xfId="1" applyFont="1" applyBorder="1" applyAlignment="1" applyProtection="1">
      <alignment vertical="center" wrapText="1" readingOrder="1"/>
      <protection locked="0"/>
    </xf>
    <xf numFmtId="0" fontId="11" fillId="0" borderId="94" xfId="0" applyFont="1" applyBorder="1" applyAlignment="1" applyProtection="1">
      <alignment horizontal="center" vertical="center"/>
      <protection locked="0"/>
    </xf>
    <xf numFmtId="0" fontId="11" fillId="0" borderId="269" xfId="1" applyFont="1" applyBorder="1" applyAlignment="1" applyProtection="1">
      <alignment horizontal="left" vertical="top" wrapText="1" readingOrder="1"/>
      <protection locked="0"/>
    </xf>
    <xf numFmtId="0" fontId="11" fillId="0" borderId="7" xfId="1" applyFont="1" applyBorder="1" applyAlignment="1" applyProtection="1">
      <alignment horizontal="left" vertical="top" wrapText="1" readingOrder="1"/>
      <protection locked="0"/>
    </xf>
    <xf numFmtId="49" fontId="11" fillId="0" borderId="54" xfId="0" applyNumberFormat="1" applyFont="1" applyBorder="1" applyProtection="1">
      <protection locked="0"/>
    </xf>
    <xf numFmtId="0" fontId="14" fillId="0" borderId="17" xfId="1" applyFont="1" applyBorder="1" applyAlignment="1" applyProtection="1">
      <alignment horizontal="left" vertical="top" wrapText="1" readingOrder="1"/>
      <protection locked="0"/>
    </xf>
    <xf numFmtId="0" fontId="11" fillId="0" borderId="8" xfId="0" applyFont="1" applyBorder="1"/>
    <xf numFmtId="0" fontId="11" fillId="0" borderId="123" xfId="1" applyFont="1" applyBorder="1" applyAlignment="1">
      <alignment horizontal="left" vertical="center" wrapText="1" readingOrder="1"/>
    </xf>
    <xf numFmtId="0" fontId="14" fillId="0" borderId="18" xfId="0" applyFont="1" applyBorder="1" applyAlignment="1">
      <alignment horizontal="left" wrapText="1" readingOrder="1"/>
    </xf>
    <xf numFmtId="0" fontId="10" fillId="0" borderId="84" xfId="1" applyFont="1" applyBorder="1" applyAlignment="1" applyProtection="1">
      <alignment horizontal="left" vertical="top" wrapText="1" readingOrder="1"/>
      <protection locked="0"/>
    </xf>
    <xf numFmtId="0" fontId="14" fillId="0" borderId="135" xfId="1" applyFont="1" applyBorder="1" applyAlignment="1" applyProtection="1">
      <alignment horizontal="left" vertical="top" wrapText="1" readingOrder="1"/>
      <protection locked="0"/>
    </xf>
    <xf numFmtId="0" fontId="10" fillId="0" borderId="107" xfId="1" applyFont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43" fillId="0" borderId="35" xfId="1" applyFont="1" applyBorder="1" applyAlignment="1" applyProtection="1">
      <alignment horizontal="left" vertical="top" wrapText="1" readingOrder="1"/>
      <protection locked="0"/>
    </xf>
    <xf numFmtId="0" fontId="42" fillId="0" borderId="18" xfId="1" applyFont="1" applyBorder="1" applyAlignment="1" applyProtection="1">
      <alignment vertical="top" wrapText="1" readingOrder="1"/>
      <protection locked="0"/>
    </xf>
    <xf numFmtId="0" fontId="14" fillId="0" borderId="54" xfId="1" applyFont="1" applyBorder="1" applyAlignment="1" applyProtection="1">
      <alignment horizontal="left" vertical="top" wrapText="1" readingOrder="1"/>
      <protection locked="0"/>
    </xf>
    <xf numFmtId="0" fontId="40" fillId="0" borderId="54" xfId="1" applyFont="1" applyBorder="1" applyAlignment="1" applyProtection="1">
      <alignment horizontal="left" vertical="top" wrapText="1" readingOrder="1"/>
      <protection locked="0"/>
    </xf>
    <xf numFmtId="0" fontId="11" fillId="0" borderId="95" xfId="0" applyFont="1" applyBorder="1" applyAlignment="1">
      <alignment wrapText="1" readingOrder="1"/>
    </xf>
    <xf numFmtId="0" fontId="11" fillId="0" borderId="51" xfId="0" applyFont="1" applyBorder="1" applyAlignment="1">
      <alignment wrapText="1" readingOrder="1"/>
    </xf>
    <xf numFmtId="0" fontId="10" fillId="0" borderId="35" xfId="0" applyFont="1" applyBorder="1" applyAlignment="1">
      <alignment horizontal="center" wrapText="1" readingOrder="1"/>
    </xf>
    <xf numFmtId="0" fontId="52" fillId="0" borderId="35" xfId="1" applyFont="1" applyBorder="1" applyAlignment="1" applyProtection="1">
      <alignment vertical="center" wrapText="1" readingOrder="1"/>
      <protection locked="0"/>
    </xf>
    <xf numFmtId="0" fontId="40" fillId="0" borderId="20" xfId="1" applyFont="1" applyBorder="1" applyAlignment="1" applyProtection="1">
      <alignment horizontal="left" vertical="top" wrapText="1" readingOrder="1"/>
      <protection locked="0"/>
    </xf>
    <xf numFmtId="0" fontId="11" fillId="0" borderId="124" xfId="0" applyFont="1" applyBorder="1" applyAlignment="1">
      <alignment horizontal="center"/>
    </xf>
    <xf numFmtId="0" fontId="11" fillId="0" borderId="123" xfId="0" applyFont="1" applyBorder="1" applyAlignment="1">
      <alignment horizontal="center"/>
    </xf>
    <xf numFmtId="0" fontId="10" fillId="0" borderId="123" xfId="0" applyFont="1" applyBorder="1" applyAlignment="1">
      <alignment horizontal="center"/>
    </xf>
    <xf numFmtId="0" fontId="42" fillId="0" borderId="116" xfId="1" applyFont="1" applyBorder="1" applyAlignment="1" applyProtection="1">
      <alignment horizontal="left" vertical="top" wrapText="1" readingOrder="1"/>
      <protection locked="0"/>
    </xf>
    <xf numFmtId="0" fontId="11" fillId="0" borderId="21" xfId="1" applyFont="1" applyBorder="1" applyAlignment="1" applyProtection="1">
      <alignment horizontal="left" vertical="top" wrapText="1" readingOrder="1"/>
      <protection locked="0"/>
    </xf>
    <xf numFmtId="0" fontId="10" fillId="0" borderId="181" xfId="1" applyFont="1" applyBorder="1" applyAlignment="1" applyProtection="1">
      <alignment horizontal="left" vertical="top" wrapText="1" readingOrder="1"/>
      <protection locked="0"/>
    </xf>
    <xf numFmtId="0" fontId="10" fillId="0" borderId="40" xfId="1" applyFont="1" applyBorder="1" applyAlignment="1" applyProtection="1">
      <alignment horizontal="left" vertical="top" wrapText="1" readingOrder="1"/>
      <protection locked="0"/>
    </xf>
    <xf numFmtId="164" fontId="11" fillId="0" borderId="7" xfId="1" applyNumberFormat="1" applyFont="1" applyBorder="1" applyAlignment="1" applyProtection="1">
      <alignment horizontal="center" vertical="top" wrapText="1" readingOrder="1"/>
      <protection locked="0"/>
    </xf>
    <xf numFmtId="164" fontId="11" fillId="0" borderId="21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54" xfId="0" applyFont="1" applyBorder="1" applyAlignment="1">
      <alignment horizontal="left" wrapText="1" readingOrder="1"/>
    </xf>
    <xf numFmtId="0" fontId="11" fillId="0" borderId="19" xfId="0" applyFont="1" applyBorder="1" applyAlignment="1">
      <alignment wrapText="1" readingOrder="1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07" xfId="0" applyFont="1" applyBorder="1" applyAlignment="1">
      <alignment wrapText="1" readingOrder="1"/>
    </xf>
    <xf numFmtId="0" fontId="12" fillId="0" borderId="98" xfId="1" applyFont="1" applyBorder="1" applyAlignment="1" applyProtection="1">
      <alignment horizontal="left" vertical="top" wrapText="1" readingOrder="1"/>
      <protection locked="0"/>
    </xf>
    <xf numFmtId="0" fontId="12" fillId="0" borderId="84" xfId="1" applyFont="1" applyBorder="1" applyAlignment="1" applyProtection="1">
      <alignment horizontal="left" vertical="top" wrapText="1" readingOrder="1"/>
      <protection locked="0"/>
    </xf>
    <xf numFmtId="0" fontId="42" fillId="0" borderId="107" xfId="1" applyFont="1" applyBorder="1" applyAlignment="1" applyProtection="1">
      <alignment horizontal="left" vertical="top" wrapText="1" readingOrder="1"/>
      <protection locked="0"/>
    </xf>
    <xf numFmtId="0" fontId="11" fillId="0" borderId="135" xfId="0" applyFont="1" applyBorder="1" applyAlignment="1" applyProtection="1">
      <alignment horizontal="center" vertical="center"/>
      <protection locked="0"/>
    </xf>
    <xf numFmtId="0" fontId="40" fillId="0" borderId="85" xfId="1" applyFont="1" applyBorder="1" applyAlignment="1" applyProtection="1">
      <alignment horizontal="left" vertical="top" wrapText="1" readingOrder="1"/>
      <protection locked="0"/>
    </xf>
    <xf numFmtId="0" fontId="12" fillId="0" borderId="19" xfId="1" applyFont="1" applyBorder="1" applyAlignment="1" applyProtection="1">
      <alignment vertical="top" wrapText="1" readingOrder="1"/>
      <protection locked="0"/>
    </xf>
    <xf numFmtId="0" fontId="42" fillId="0" borderId="107" xfId="1" applyFont="1" applyBorder="1" applyAlignment="1" applyProtection="1">
      <alignment vertical="top" wrapText="1" readingOrder="1"/>
      <protection locked="0"/>
    </xf>
    <xf numFmtId="0" fontId="12" fillId="0" borderId="98" xfId="1" applyFont="1" applyBorder="1" applyAlignment="1" applyProtection="1">
      <alignment vertical="top" wrapText="1" readingOrder="1"/>
      <protection locked="0"/>
    </xf>
    <xf numFmtId="164" fontId="12" fillId="0" borderId="83" xfId="1" applyNumberFormat="1" applyFont="1" applyBorder="1" applyAlignment="1" applyProtection="1">
      <alignment horizontal="center" vertical="top" wrapText="1" readingOrder="1"/>
      <protection locked="0"/>
    </xf>
    <xf numFmtId="0" fontId="40" fillId="0" borderId="35" xfId="0" applyFont="1" applyBorder="1"/>
    <xf numFmtId="0" fontId="11" fillId="0" borderId="196" xfId="1" applyFont="1" applyBorder="1" applyAlignment="1" applyProtection="1">
      <alignment vertical="top" wrapText="1" readingOrder="1"/>
      <protection locked="0"/>
    </xf>
    <xf numFmtId="164" fontId="11" fillId="0" borderId="191" xfId="1" applyNumberFormat="1" applyFont="1" applyBorder="1" applyAlignment="1" applyProtection="1">
      <alignment horizontal="center" vertical="top" wrapText="1" readingOrder="1"/>
      <protection locked="0"/>
    </xf>
    <xf numFmtId="0" fontId="42" fillId="0" borderId="8" xfId="1" applyFont="1" applyBorder="1" applyAlignment="1" applyProtection="1">
      <alignment vertical="top" readingOrder="1"/>
      <protection locked="0"/>
    </xf>
    <xf numFmtId="0" fontId="11" fillId="0" borderId="18" xfId="0" applyFont="1" applyBorder="1" applyAlignment="1" applyProtection="1">
      <alignment horizontal="center" wrapText="1"/>
      <protection locked="0"/>
    </xf>
    <xf numFmtId="49" fontId="11" fillId="0" borderId="107" xfId="0" applyNumberFormat="1" applyFont="1" applyBorder="1" applyProtection="1">
      <protection locked="0"/>
    </xf>
    <xf numFmtId="49" fontId="14" fillId="0" borderId="35" xfId="0" applyNumberFormat="1" applyFont="1" applyBorder="1"/>
    <xf numFmtId="49" fontId="12" fillId="0" borderId="35" xfId="0" applyNumberFormat="1" applyFont="1" applyBorder="1" applyAlignment="1">
      <alignment horizontal="left"/>
    </xf>
    <xf numFmtId="49" fontId="12" fillId="0" borderId="16" xfId="0" applyNumberFormat="1" applyFont="1" applyBorder="1" applyProtection="1">
      <protection locked="0"/>
    </xf>
    <xf numFmtId="0" fontId="39" fillId="0" borderId="69" xfId="1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>
      <alignment horizontal="left" vertical="top" wrapText="1" readingOrder="1"/>
    </xf>
    <xf numFmtId="0" fontId="11" fillId="0" borderId="83" xfId="1" applyFont="1" applyBorder="1" applyAlignment="1" applyProtection="1">
      <alignment horizontal="left" vertical="top" wrapText="1" readingOrder="1"/>
      <protection locked="0"/>
    </xf>
    <xf numFmtId="0" fontId="56" fillId="0" borderId="18" xfId="0" applyFont="1" applyBorder="1"/>
    <xf numFmtId="0" fontId="11" fillId="0" borderId="19" xfId="1" applyFont="1" applyBorder="1" applyAlignment="1" applyProtection="1">
      <alignment vertical="center" wrapText="1" readingOrder="1"/>
      <protection locked="0"/>
    </xf>
    <xf numFmtId="0" fontId="14" fillId="0" borderId="84" xfId="1" applyFont="1" applyBorder="1" applyAlignment="1" applyProtection="1">
      <alignment horizontal="left" vertical="top" wrapText="1" readingOrder="1"/>
      <protection locked="0"/>
    </xf>
    <xf numFmtId="0" fontId="14" fillId="0" borderId="2" xfId="1" applyFont="1" applyBorder="1" applyAlignment="1" applyProtection="1">
      <alignment horizontal="left" vertical="center" wrapText="1" readingOrder="1"/>
      <protection locked="0"/>
    </xf>
    <xf numFmtId="0" fontId="10" fillId="0" borderId="162" xfId="1" applyFont="1" applyBorder="1" applyAlignment="1" applyProtection="1">
      <alignment horizontal="left" vertical="top" wrapText="1" readingOrder="1"/>
      <protection locked="0"/>
    </xf>
    <xf numFmtId="0" fontId="11" fillId="0" borderId="85" xfId="0" applyFont="1" applyBorder="1" applyAlignment="1">
      <alignment wrapText="1" readingOrder="1"/>
    </xf>
    <xf numFmtId="0" fontId="11" fillId="0" borderId="83" xfId="0" applyFont="1" applyBorder="1"/>
    <xf numFmtId="0" fontId="11" fillId="0" borderId="98" xfId="0" applyFont="1" applyBorder="1"/>
    <xf numFmtId="0" fontId="13" fillId="0" borderId="85" xfId="0" applyFont="1" applyBorder="1" applyAlignment="1" applyProtection="1">
      <alignment horizontal="center"/>
      <protection locked="0"/>
    </xf>
    <xf numFmtId="0" fontId="12" fillId="0" borderId="38" xfId="0" applyFont="1" applyBorder="1" applyAlignment="1" applyProtection="1">
      <alignment horizontal="center"/>
      <protection locked="0"/>
    </xf>
    <xf numFmtId="0" fontId="12" fillId="0" borderId="136" xfId="1" applyFont="1" applyBorder="1" applyAlignment="1" applyProtection="1">
      <alignment vertical="top" wrapText="1" readingOrder="1"/>
      <protection locked="0"/>
    </xf>
    <xf numFmtId="49" fontId="11" fillId="0" borderId="35" xfId="0" applyNumberFormat="1" applyFont="1" applyBorder="1" applyAlignment="1" applyProtection="1">
      <alignment vertical="center" wrapText="1"/>
      <protection locked="0"/>
    </xf>
    <xf numFmtId="0" fontId="11" fillId="0" borderId="107" xfId="0" applyFont="1" applyBorder="1" applyAlignment="1">
      <alignment horizontal="left" wrapText="1" readingOrder="1"/>
    </xf>
    <xf numFmtId="0" fontId="11" fillId="0" borderId="7" xfId="0" applyFont="1" applyBorder="1" applyAlignment="1">
      <alignment wrapText="1" readingOrder="1"/>
    </xf>
    <xf numFmtId="0" fontId="14" fillId="0" borderId="51" xfId="1" applyFont="1" applyBorder="1" applyAlignment="1" applyProtection="1">
      <alignment horizontal="left" vertical="top" wrapText="1" readingOrder="1"/>
      <protection locked="0"/>
    </xf>
    <xf numFmtId="0" fontId="11" fillId="0" borderId="98" xfId="1" applyFont="1" applyBorder="1" applyAlignment="1" applyProtection="1">
      <alignment vertical="top" wrapText="1" readingOrder="1"/>
      <protection locked="0"/>
    </xf>
    <xf numFmtId="0" fontId="10" fillId="0" borderId="131" xfId="1" applyFont="1" applyBorder="1" applyAlignment="1">
      <alignment vertical="top" wrapText="1" readingOrder="1"/>
    </xf>
    <xf numFmtId="0" fontId="11" fillId="0" borderId="95" xfId="0" applyFont="1" applyBorder="1"/>
    <xf numFmtId="0" fontId="11" fillId="0" borderId="51" xfId="0" applyFont="1" applyBorder="1"/>
    <xf numFmtId="164" fontId="10" fillId="0" borderId="16" xfId="1" applyNumberFormat="1" applyFont="1" applyBorder="1" applyAlignment="1" applyProtection="1">
      <alignment horizontal="center" vertical="top" wrapText="1" readingOrder="1"/>
      <protection locked="0"/>
    </xf>
    <xf numFmtId="164" fontId="10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10" fillId="0" borderId="17" xfId="1" applyFont="1" applyBorder="1" applyAlignment="1" applyProtection="1">
      <alignment vertical="top" wrapText="1" readingOrder="1"/>
      <protection locked="0"/>
    </xf>
    <xf numFmtId="0" fontId="11" fillId="0" borderId="135" xfId="0" applyFont="1" applyBorder="1" applyAlignment="1">
      <alignment wrapText="1" readingOrder="1"/>
    </xf>
    <xf numFmtId="0" fontId="11" fillId="0" borderId="136" xfId="0" applyFont="1" applyBorder="1" applyAlignment="1">
      <alignment wrapText="1" readingOrder="1"/>
    </xf>
    <xf numFmtId="49" fontId="11" fillId="0" borderId="36" xfId="0" applyNumberFormat="1" applyFont="1" applyBorder="1" applyProtection="1">
      <protection locked="0"/>
    </xf>
    <xf numFmtId="0" fontId="12" fillId="0" borderId="54" xfId="1" applyFont="1" applyBorder="1" applyAlignment="1" applyProtection="1">
      <alignment horizontal="left" vertical="top" wrapText="1" readingOrder="1"/>
      <protection locked="0"/>
    </xf>
    <xf numFmtId="49" fontId="11" fillId="0" borderId="21" xfId="0" applyNumberFormat="1" applyFont="1" applyBorder="1" applyProtection="1">
      <protection locked="0"/>
    </xf>
    <xf numFmtId="0" fontId="12" fillId="0" borderId="152" xfId="0" applyFont="1" applyBorder="1" applyAlignment="1" applyProtection="1">
      <alignment horizontal="center"/>
      <protection locked="0"/>
    </xf>
    <xf numFmtId="0" fontId="42" fillId="0" borderId="18" xfId="1" applyFont="1" applyBorder="1" applyAlignment="1" applyProtection="1">
      <alignment horizontal="left" vertical="top" wrapText="1" readingOrder="1"/>
      <protection locked="0"/>
    </xf>
    <xf numFmtId="0" fontId="11" fillId="0" borderId="110" xfId="1" applyFont="1" applyBorder="1" applyAlignment="1" applyProtection="1">
      <alignment horizontal="left" vertical="top" wrapText="1" readingOrder="1"/>
      <protection locked="0"/>
    </xf>
    <xf numFmtId="0" fontId="11" fillId="0" borderId="98" xfId="1" applyFont="1" applyBorder="1" applyAlignment="1" applyProtection="1">
      <alignment horizontal="left" vertical="top" wrapText="1" readingOrder="1"/>
      <protection locked="0"/>
    </xf>
    <xf numFmtId="0" fontId="14" fillId="0" borderId="7" xfId="1" applyFont="1" applyBorder="1" applyAlignment="1" applyProtection="1">
      <alignment horizontal="left" vertical="top" wrapText="1" readingOrder="1"/>
      <protection locked="0"/>
    </xf>
    <xf numFmtId="0" fontId="12" fillId="0" borderId="38" xfId="1" applyFont="1" applyBorder="1" applyAlignment="1" applyProtection="1">
      <alignment horizontal="left" vertical="top" wrapText="1" readingOrder="1"/>
      <protection locked="0"/>
    </xf>
    <xf numFmtId="0" fontId="12" fillId="0" borderId="1" xfId="1" applyFont="1" applyBorder="1" applyAlignment="1" applyProtection="1">
      <alignment horizontal="center" vertical="top" wrapText="1" readingOrder="1"/>
      <protection locked="0"/>
    </xf>
    <xf numFmtId="0" fontId="12" fillId="0" borderId="135" xfId="1" applyFont="1" applyBorder="1" applyAlignment="1" applyProtection="1">
      <alignment vertical="top" wrapText="1" readingOrder="1"/>
      <protection locked="0"/>
    </xf>
    <xf numFmtId="0" fontId="11" fillId="0" borderId="107" xfId="1" applyFont="1" applyBorder="1" applyAlignment="1" applyProtection="1">
      <alignment vertical="top" readingOrder="1"/>
      <protection locked="0"/>
    </xf>
    <xf numFmtId="0" fontId="14" fillId="0" borderId="35" xfId="0" applyFont="1" applyBorder="1" applyAlignment="1">
      <alignment horizontal="left" vertical="center" wrapText="1" readingOrder="1"/>
    </xf>
    <xf numFmtId="0" fontId="14" fillId="0" borderId="98" xfId="1" applyFont="1" applyBorder="1" applyAlignment="1" applyProtection="1">
      <alignment horizontal="left" vertical="top" wrapText="1" readingOrder="1"/>
      <protection locked="0"/>
    </xf>
    <xf numFmtId="49" fontId="16" fillId="0" borderId="20" xfId="0" applyNumberFormat="1" applyFont="1" applyBorder="1" applyProtection="1">
      <protection locked="0"/>
    </xf>
    <xf numFmtId="0" fontId="16" fillId="0" borderId="16" xfId="1" applyFont="1" applyBorder="1" applyAlignment="1" applyProtection="1">
      <alignment vertical="top" wrapText="1" readingOrder="1"/>
      <protection locked="0"/>
    </xf>
    <xf numFmtId="0" fontId="11" fillId="0" borderId="107" xfId="1" applyFont="1" applyBorder="1" applyAlignment="1" applyProtection="1">
      <alignment vertical="center" readingOrder="1"/>
      <protection locked="0"/>
    </xf>
    <xf numFmtId="164" fontId="12" fillId="0" borderId="95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99" xfId="1" applyFont="1" applyBorder="1" applyAlignment="1" applyProtection="1">
      <alignment horizontal="left" vertical="top" wrapText="1" readingOrder="1"/>
      <protection locked="0"/>
    </xf>
    <xf numFmtId="0" fontId="11" fillId="0" borderId="20" xfId="0" applyFont="1" applyBorder="1" applyAlignment="1">
      <alignment horizontal="left" vertical="top" wrapText="1" readingOrder="1"/>
    </xf>
    <xf numFmtId="0" fontId="11" fillId="0" borderId="107" xfId="0" applyFont="1" applyBorder="1" applyAlignment="1">
      <alignment vertical="top" wrapText="1" readingOrder="1"/>
    </xf>
    <xf numFmtId="0" fontId="43" fillId="0" borderId="84" xfId="1" applyFont="1" applyBorder="1" applyAlignment="1" applyProtection="1">
      <alignment horizontal="left" vertical="top" wrapText="1" readingOrder="1"/>
      <protection locked="0"/>
    </xf>
    <xf numFmtId="0" fontId="11" fillId="0" borderId="36" xfId="0" applyFont="1" applyBorder="1" applyAlignment="1">
      <alignment horizontal="left" vertical="top" wrapText="1" readingOrder="1"/>
    </xf>
    <xf numFmtId="0" fontId="11" fillId="0" borderId="107" xfId="0" applyFont="1" applyBorder="1" applyAlignment="1">
      <alignment horizontal="left" vertical="top" wrapText="1" readingOrder="1"/>
    </xf>
    <xf numFmtId="0" fontId="11" fillId="0" borderId="0" xfId="0" applyFont="1" applyAlignment="1">
      <alignment vertical="top" wrapText="1" readingOrder="1"/>
    </xf>
    <xf numFmtId="0" fontId="23" fillId="0" borderId="53" xfId="1" applyFont="1" applyBorder="1" applyAlignment="1" applyProtection="1">
      <alignment horizontal="center" vertical="center" wrapText="1" readingOrder="1"/>
      <protection locked="0"/>
    </xf>
    <xf numFmtId="0" fontId="14" fillId="0" borderId="85" xfId="0" applyFont="1" applyBorder="1" applyAlignment="1">
      <alignment horizontal="left" vertical="top" wrapText="1" readingOrder="1"/>
    </xf>
    <xf numFmtId="0" fontId="11" fillId="0" borderId="95" xfId="0" applyFont="1" applyBorder="1" applyAlignment="1">
      <alignment vertical="top" wrapText="1" readingOrder="1"/>
    </xf>
    <xf numFmtId="0" fontId="14" fillId="0" borderId="20" xfId="0" applyFont="1" applyBorder="1" applyAlignment="1">
      <alignment horizontal="left" vertical="top" wrapText="1" readingOrder="1"/>
    </xf>
    <xf numFmtId="0" fontId="14" fillId="0" borderId="84" xfId="0" applyFont="1" applyBorder="1" applyAlignment="1">
      <alignment horizontal="left" vertical="top" wrapText="1" readingOrder="1"/>
    </xf>
    <xf numFmtId="0" fontId="12" fillId="0" borderId="0" xfId="0" applyFont="1" applyAlignment="1">
      <alignment vertical="top" wrapText="1" readingOrder="1"/>
    </xf>
    <xf numFmtId="0" fontId="12" fillId="0" borderId="138" xfId="0" applyFont="1" applyBorder="1" applyAlignment="1">
      <alignment horizontal="left" vertical="top" wrapText="1" readingOrder="1"/>
    </xf>
    <xf numFmtId="0" fontId="16" fillId="0" borderId="20" xfId="1" applyFont="1" applyBorder="1" applyAlignment="1" applyProtection="1">
      <alignment vertical="top" wrapText="1" readingOrder="1"/>
      <protection locked="0"/>
    </xf>
    <xf numFmtId="0" fontId="16" fillId="0" borderId="85" xfId="1" applyFont="1" applyBorder="1" applyAlignment="1" applyProtection="1">
      <alignment vertical="top" wrapText="1" readingOrder="1"/>
      <protection locked="0"/>
    </xf>
    <xf numFmtId="0" fontId="10" fillId="0" borderId="18" xfId="1" applyFont="1" applyBorder="1" applyAlignment="1" applyProtection="1">
      <alignment horizontal="left" vertical="top" wrapText="1" readingOrder="1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1" fillId="0" borderId="98" xfId="1" applyFont="1" applyBorder="1" applyAlignment="1">
      <alignment vertical="top" wrapText="1" readingOrder="1"/>
    </xf>
    <xf numFmtId="0" fontId="11" fillId="0" borderId="135" xfId="1" applyFont="1" applyBorder="1" applyAlignment="1">
      <alignment vertical="top" wrapText="1" readingOrder="1"/>
    </xf>
    <xf numFmtId="0" fontId="11" fillId="0" borderId="98" xfId="0" applyFont="1" applyBorder="1" applyAlignment="1">
      <alignment vertical="top" wrapText="1" readingOrder="1"/>
    </xf>
    <xf numFmtId="0" fontId="11" fillId="0" borderId="107" xfId="0" applyFont="1" applyBorder="1" applyProtection="1">
      <protection locked="0"/>
    </xf>
    <xf numFmtId="0" fontId="40" fillId="0" borderId="0" xfId="0" applyFont="1"/>
    <xf numFmtId="164" fontId="56" fillId="0" borderId="2" xfId="1" applyNumberFormat="1" applyFont="1" applyBorder="1" applyAlignment="1" applyProtection="1">
      <alignment horizontal="center" vertical="top" wrapText="1" readingOrder="1"/>
      <protection locked="0"/>
    </xf>
    <xf numFmtId="164" fontId="16" fillId="0" borderId="2" xfId="1" applyNumberFormat="1" applyFont="1" applyBorder="1" applyAlignment="1" applyProtection="1">
      <alignment horizontal="center" vertical="top" wrapText="1" readingOrder="1"/>
      <protection locked="0"/>
    </xf>
    <xf numFmtId="0" fontId="16" fillId="0" borderId="95" xfId="0" applyFont="1" applyBorder="1" applyAlignment="1" applyProtection="1">
      <alignment horizontal="center"/>
      <protection locked="0"/>
    </xf>
    <xf numFmtId="0" fontId="43" fillId="0" borderId="69" xfId="1" applyFont="1" applyBorder="1" applyAlignment="1" applyProtection="1">
      <alignment horizontal="left" vertical="top" wrapText="1" readingOrder="1"/>
      <protection locked="0"/>
    </xf>
    <xf numFmtId="0" fontId="12" fillId="0" borderId="3" xfId="1" applyFont="1" applyBorder="1" applyAlignment="1" applyProtection="1">
      <alignment vertical="top" wrapText="1" readingOrder="1"/>
      <protection locked="0"/>
    </xf>
    <xf numFmtId="0" fontId="11" fillId="0" borderId="19" xfId="1" applyFont="1" applyBorder="1" applyAlignment="1" applyProtection="1">
      <alignment horizontal="left" vertical="center" wrapText="1" readingOrder="1"/>
      <protection locked="0"/>
    </xf>
    <xf numFmtId="0" fontId="40" fillId="0" borderId="53" xfId="1" applyFont="1" applyBorder="1" applyAlignment="1" applyProtection="1">
      <alignment vertical="top" wrapText="1" readingOrder="1"/>
      <protection locked="0"/>
    </xf>
    <xf numFmtId="0" fontId="10" fillId="0" borderId="54" xfId="1" applyFont="1" applyBorder="1" applyAlignment="1" applyProtection="1">
      <alignment horizontal="left" vertical="top" wrapText="1" readingOrder="1"/>
      <protection locked="0"/>
    </xf>
    <xf numFmtId="0" fontId="43" fillId="0" borderId="55" xfId="1" applyFont="1" applyBorder="1" applyAlignment="1" applyProtection="1">
      <alignment horizontal="left" vertical="top" wrapText="1" readingOrder="1"/>
      <protection locked="0"/>
    </xf>
    <xf numFmtId="0" fontId="42" fillId="0" borderId="55" xfId="1" applyFont="1" applyBorder="1" applyAlignment="1" applyProtection="1">
      <alignment horizontal="left" vertical="top" wrapText="1" readingOrder="1"/>
      <protection locked="0"/>
    </xf>
    <xf numFmtId="0" fontId="11" fillId="0" borderId="33" xfId="0" applyFont="1" applyBorder="1" applyAlignment="1">
      <alignment horizontal="center" vertical="top" wrapText="1" readingOrder="1"/>
    </xf>
    <xf numFmtId="0" fontId="16" fillId="0" borderId="35" xfId="0" applyFont="1" applyBorder="1" applyAlignment="1">
      <alignment horizontal="left" vertical="center" wrapText="1" readingOrder="1"/>
    </xf>
    <xf numFmtId="0" fontId="16" fillId="0" borderId="35" xfId="0" applyFont="1" applyBorder="1"/>
    <xf numFmtId="164" fontId="16" fillId="0" borderId="95" xfId="1" applyNumberFormat="1" applyFont="1" applyBorder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center"/>
      <protection locked="0"/>
    </xf>
    <xf numFmtId="0" fontId="11" fillId="0" borderId="17" xfId="1" applyFont="1" applyBorder="1" applyAlignment="1" applyProtection="1">
      <alignment horizontal="center" vertical="center" wrapText="1" readingOrder="1"/>
      <protection locked="0"/>
    </xf>
    <xf numFmtId="0" fontId="11" fillId="0" borderId="259" xfId="1" applyFont="1" applyBorder="1" applyAlignment="1" applyProtection="1">
      <alignment horizontal="center" vertical="center" wrapText="1" readingOrder="1"/>
      <protection locked="0"/>
    </xf>
    <xf numFmtId="0" fontId="58" fillId="0" borderId="35" xfId="0" applyFont="1" applyBorder="1" applyAlignment="1">
      <alignment horizontal="left"/>
    </xf>
    <xf numFmtId="0" fontId="11" fillId="0" borderId="17" xfId="0" applyFont="1" applyBorder="1" applyAlignment="1">
      <alignment vertical="top" wrapText="1" readingOrder="1"/>
    </xf>
    <xf numFmtId="0" fontId="12" fillId="0" borderId="116" xfId="0" applyFont="1" applyBorder="1" applyAlignment="1" applyProtection="1">
      <alignment horizontal="center"/>
      <protection locked="0"/>
    </xf>
    <xf numFmtId="0" fontId="16" fillId="0" borderId="7" xfId="1" applyFont="1" applyBorder="1" applyAlignment="1" applyProtection="1">
      <alignment horizontal="left" vertical="top" wrapText="1" readingOrder="1"/>
      <protection locked="0"/>
    </xf>
    <xf numFmtId="49" fontId="16" fillId="0" borderId="17" xfId="0" applyNumberFormat="1" applyFont="1" applyBorder="1" applyAlignment="1" applyProtection="1">
      <alignment horizontal="center"/>
      <protection locked="0"/>
    </xf>
    <xf numFmtId="0" fontId="16" fillId="0" borderId="107" xfId="0" applyFont="1" applyBorder="1" applyAlignment="1" applyProtection="1">
      <alignment horizontal="center"/>
      <protection locked="0"/>
    </xf>
    <xf numFmtId="0" fontId="16" fillId="0" borderId="136" xfId="0" applyFont="1" applyBorder="1" applyAlignment="1" applyProtection="1">
      <alignment horizontal="center"/>
      <protection locked="0"/>
    </xf>
    <xf numFmtId="0" fontId="16" fillId="0" borderId="135" xfId="0" applyFont="1" applyBorder="1" applyAlignment="1" applyProtection="1">
      <alignment horizontal="center"/>
      <protection locked="0"/>
    </xf>
    <xf numFmtId="0" fontId="16" fillId="0" borderId="8" xfId="0" applyFont="1" applyBorder="1" applyAlignment="1" applyProtection="1">
      <alignment horizontal="center"/>
      <protection locked="0"/>
    </xf>
    <xf numFmtId="0" fontId="55" fillId="0" borderId="35" xfId="0" applyFont="1" applyBorder="1" applyAlignment="1">
      <alignment horizontal="left"/>
    </xf>
    <xf numFmtId="0" fontId="31" fillId="0" borderId="18" xfId="1" applyFont="1" applyBorder="1" applyAlignment="1" applyProtection="1">
      <alignment horizontal="left" vertical="top" wrapText="1" readingOrder="1"/>
      <protection locked="0"/>
    </xf>
    <xf numFmtId="0" fontId="11" fillId="0" borderId="107" xfId="0" applyFont="1" applyBorder="1" applyAlignment="1">
      <alignment horizontal="left"/>
    </xf>
    <xf numFmtId="49" fontId="11" fillId="0" borderId="19" xfId="0" applyNumberFormat="1" applyFont="1" applyBorder="1" applyProtection="1">
      <protection locked="0"/>
    </xf>
    <xf numFmtId="0" fontId="11" fillId="0" borderId="18" xfId="0" applyFont="1" applyBorder="1" applyAlignment="1">
      <alignment vertical="center" wrapText="1" readingOrder="1"/>
    </xf>
    <xf numFmtId="49" fontId="12" fillId="0" borderId="16" xfId="0" applyNumberFormat="1" applyFont="1" applyBorder="1" applyAlignment="1" applyProtection="1">
      <alignment horizontal="center"/>
      <protection locked="0"/>
    </xf>
    <xf numFmtId="0" fontId="14" fillId="0" borderId="40" xfId="1" applyFont="1" applyBorder="1" applyAlignment="1" applyProtection="1">
      <alignment horizontal="left" vertical="top" wrapText="1" readingOrder="1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49" fontId="12" fillId="0" borderId="18" xfId="0" applyNumberFormat="1" applyFont="1" applyBorder="1" applyAlignment="1" applyProtection="1">
      <alignment horizontal="center"/>
      <protection locked="0"/>
    </xf>
    <xf numFmtId="0" fontId="12" fillId="0" borderId="16" xfId="0" applyFont="1" applyBorder="1" applyAlignment="1">
      <alignment wrapText="1" readingOrder="1"/>
    </xf>
    <xf numFmtId="0" fontId="12" fillId="0" borderId="36" xfId="0" applyFont="1" applyBorder="1" applyAlignment="1">
      <alignment horizontal="left" readingOrder="1"/>
    </xf>
    <xf numFmtId="0" fontId="12" fillId="0" borderId="16" xfId="0" applyFont="1" applyBorder="1" applyAlignment="1">
      <alignment horizontal="left" readingOrder="1"/>
    </xf>
    <xf numFmtId="0" fontId="12" fillId="0" borderId="179" xfId="1" applyFont="1" applyBorder="1" applyAlignment="1" applyProtection="1">
      <alignment horizontal="left" vertical="top" wrapText="1" readingOrder="1"/>
      <protection locked="0"/>
    </xf>
    <xf numFmtId="0" fontId="12" fillId="0" borderId="40" xfId="0" applyFont="1" applyBorder="1" applyAlignment="1">
      <alignment wrapText="1" readingOrder="1"/>
    </xf>
    <xf numFmtId="0" fontId="12" fillId="0" borderId="40" xfId="0" applyFont="1" applyBorder="1" applyAlignment="1">
      <alignment horizontal="left" readingOrder="1"/>
    </xf>
    <xf numFmtId="0" fontId="11" fillId="0" borderId="95" xfId="1" applyFont="1" applyBorder="1" applyAlignment="1" applyProtection="1">
      <alignment horizontal="center" vertical="top" wrapText="1" readingOrder="1"/>
      <protection locked="0"/>
    </xf>
    <xf numFmtId="49" fontId="14" fillId="0" borderId="12" xfId="0" applyNumberFormat="1" applyFont="1" applyBorder="1" applyAlignment="1" applyProtection="1">
      <alignment vertical="center"/>
      <protection locked="0"/>
    </xf>
    <xf numFmtId="0" fontId="11" fillId="0" borderId="16" xfId="0" applyFont="1" applyBorder="1" applyAlignment="1">
      <alignment horizontal="left" readingOrder="1"/>
    </xf>
    <xf numFmtId="0" fontId="14" fillId="0" borderId="54" xfId="0" applyFont="1" applyBorder="1" applyAlignment="1">
      <alignment horizontal="left" vertical="top" wrapText="1" readingOrder="1"/>
    </xf>
    <xf numFmtId="49" fontId="16" fillId="0" borderId="35" xfId="0" applyNumberFormat="1" applyFont="1" applyBorder="1" applyAlignment="1" applyProtection="1">
      <alignment horizontal="center"/>
      <protection locked="0"/>
    </xf>
    <xf numFmtId="0" fontId="11" fillId="0" borderId="19" xfId="1" applyFont="1" applyBorder="1" applyAlignment="1" applyProtection="1">
      <alignment horizontal="center" vertical="top" wrapText="1" readingOrder="1"/>
      <protection locked="0"/>
    </xf>
    <xf numFmtId="49" fontId="12" fillId="0" borderId="37" xfId="0" applyNumberFormat="1" applyFont="1" applyBorder="1" applyAlignment="1" applyProtection="1">
      <alignment horizontal="center"/>
      <protection locked="0"/>
    </xf>
    <xf numFmtId="0" fontId="14" fillId="0" borderId="1" xfId="0" applyFont="1" applyBorder="1" applyAlignment="1">
      <alignment horizontal="left" wrapText="1" readingOrder="1"/>
    </xf>
    <xf numFmtId="0" fontId="14" fillId="0" borderId="224" xfId="1" applyFont="1" applyBorder="1" applyAlignment="1" applyProtection="1">
      <alignment horizontal="left" vertical="top" wrapText="1" readingOrder="1"/>
      <protection locked="0"/>
    </xf>
    <xf numFmtId="0" fontId="11" fillId="0" borderId="224" xfId="1" applyFont="1" applyBorder="1" applyAlignment="1" applyProtection="1">
      <alignment vertical="top" wrapText="1" readingOrder="1"/>
      <protection locked="0"/>
    </xf>
    <xf numFmtId="0" fontId="12" fillId="0" borderId="107" xfId="0" applyFont="1" applyBorder="1"/>
    <xf numFmtId="49" fontId="14" fillId="0" borderId="18" xfId="0" applyNumberFormat="1" applyFont="1" applyBorder="1"/>
    <xf numFmtId="49" fontId="11" fillId="0" borderId="54" xfId="0" applyNumberFormat="1" applyFont="1" applyBorder="1" applyAlignment="1">
      <alignment wrapText="1"/>
    </xf>
    <xf numFmtId="0" fontId="16" fillId="0" borderId="18" xfId="1" applyFont="1" applyBorder="1" applyAlignment="1" applyProtection="1">
      <alignment horizontal="center" vertical="top" wrapText="1" readingOrder="1"/>
      <protection locked="0"/>
    </xf>
    <xf numFmtId="0" fontId="16" fillId="0" borderId="217" xfId="1" applyFont="1" applyBorder="1" applyAlignment="1" applyProtection="1">
      <alignment horizontal="center" vertical="center" wrapText="1" readingOrder="1"/>
      <protection locked="0"/>
    </xf>
    <xf numFmtId="0" fontId="16" fillId="0" borderId="36" xfId="0" applyFont="1" applyBorder="1" applyAlignment="1" applyProtection="1">
      <alignment horizontal="center"/>
      <protection locked="0"/>
    </xf>
    <xf numFmtId="0" fontId="11" fillId="0" borderId="98" xfId="0" applyFont="1" applyBorder="1" applyAlignment="1">
      <alignment horizontal="left" vertical="top" wrapText="1" readingOrder="1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164" fontId="11" fillId="0" borderId="18" xfId="1" applyNumberFormat="1" applyFont="1" applyBorder="1" applyAlignment="1" applyProtection="1">
      <alignment horizontal="center" vertical="center" wrapText="1" readingOrder="1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0" fillId="0" borderId="8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07" xfId="1" applyFont="1" applyBorder="1" applyAlignment="1" applyProtection="1">
      <alignment horizontal="center" vertical="top" wrapText="1" readingOrder="1"/>
      <protection locked="0"/>
    </xf>
    <xf numFmtId="49" fontId="14" fillId="0" borderId="85" xfId="0" applyNumberFormat="1" applyFont="1" applyBorder="1" applyAlignment="1" applyProtection="1">
      <alignment vertical="center"/>
      <protection locked="0"/>
    </xf>
    <xf numFmtId="164" fontId="22" fillId="0" borderId="126" xfId="1" applyNumberFormat="1" applyFont="1" applyBorder="1" applyAlignment="1">
      <alignment horizontal="center" vertical="center" wrapText="1" readingOrder="1"/>
    </xf>
    <xf numFmtId="0" fontId="22" fillId="0" borderId="126" xfId="0" applyFont="1" applyBorder="1" applyAlignment="1">
      <alignment horizontal="center" vertical="center"/>
    </xf>
    <xf numFmtId="0" fontId="44" fillId="0" borderId="18" xfId="0" applyFont="1" applyBorder="1" applyAlignment="1">
      <alignment wrapText="1" readingOrder="1"/>
    </xf>
    <xf numFmtId="0" fontId="11" fillId="0" borderId="152" xfId="1" applyFont="1" applyBorder="1" applyAlignment="1" applyProtection="1">
      <alignment vertical="top" wrapText="1" readingOrder="1"/>
      <protection locked="0"/>
    </xf>
    <xf numFmtId="49" fontId="11" fillId="0" borderId="179" xfId="0" applyNumberFormat="1" applyFont="1" applyBorder="1" applyAlignment="1" applyProtection="1">
      <alignment horizontal="center"/>
      <protection locked="0"/>
    </xf>
    <xf numFmtId="0" fontId="11" fillId="0" borderId="131" xfId="0" applyFont="1" applyBorder="1" applyAlignment="1">
      <alignment horizontal="center"/>
    </xf>
    <xf numFmtId="49" fontId="12" fillId="0" borderId="84" xfId="0" applyNumberFormat="1" applyFont="1" applyBorder="1"/>
    <xf numFmtId="49" fontId="16" fillId="0" borderId="35" xfId="0" applyNumberFormat="1" applyFont="1" applyBorder="1"/>
    <xf numFmtId="0" fontId="45" fillId="0" borderId="18" xfId="0" applyFont="1" applyBorder="1" applyAlignment="1">
      <alignment wrapText="1" readingOrder="1"/>
    </xf>
    <xf numFmtId="0" fontId="45" fillId="0" borderId="19" xfId="0" applyFont="1" applyBorder="1" applyAlignment="1">
      <alignment wrapText="1" readingOrder="1"/>
    </xf>
    <xf numFmtId="49" fontId="14" fillId="0" borderId="84" xfId="0" applyNumberFormat="1" applyFont="1" applyBorder="1" applyAlignment="1" applyProtection="1">
      <alignment vertical="center"/>
      <protection locked="0"/>
    </xf>
    <xf numFmtId="0" fontId="60" fillId="0" borderId="35" xfId="0" applyFont="1" applyBorder="1"/>
    <xf numFmtId="49" fontId="12" fillId="0" borderId="107" xfId="0" applyNumberFormat="1" applyFont="1" applyBorder="1"/>
    <xf numFmtId="0" fontId="42" fillId="0" borderId="84" xfId="1" applyFont="1" applyBorder="1" applyAlignment="1" applyProtection="1">
      <alignment horizontal="left" vertical="center" wrapText="1" readingOrder="1"/>
      <protection locked="0"/>
    </xf>
    <xf numFmtId="0" fontId="55" fillId="0" borderId="18" xfId="0" applyFont="1" applyBorder="1" applyAlignment="1">
      <alignment wrapText="1" readingOrder="1"/>
    </xf>
    <xf numFmtId="0" fontId="55" fillId="0" borderId="19" xfId="0" applyFont="1" applyBorder="1" applyAlignment="1">
      <alignment wrapText="1" readingOrder="1"/>
    </xf>
    <xf numFmtId="0" fontId="12" fillId="0" borderId="8" xfId="0" applyFont="1" applyBorder="1" applyAlignment="1">
      <alignment horizontal="left" vertical="top" wrapText="1" readingOrder="1"/>
    </xf>
    <xf numFmtId="0" fontId="12" fillId="0" borderId="35" xfId="0" applyFont="1" applyBorder="1" applyAlignment="1">
      <alignment horizontal="left" vertical="top" wrapText="1" readingOrder="1"/>
    </xf>
    <xf numFmtId="0" fontId="42" fillId="0" borderId="53" xfId="1" applyFont="1" applyBorder="1" applyAlignment="1" applyProtection="1">
      <alignment horizontal="left" vertical="top" wrapText="1" readingOrder="1"/>
      <protection locked="0"/>
    </xf>
    <xf numFmtId="0" fontId="42" fillId="0" borderId="124" xfId="1" applyFont="1" applyBorder="1" applyAlignment="1" applyProtection="1">
      <alignment horizontal="left" vertical="top" wrapText="1" readingOrder="1"/>
      <protection locked="0"/>
    </xf>
    <xf numFmtId="0" fontId="4" fillId="0" borderId="85" xfId="1" applyFont="1" applyBorder="1" applyAlignment="1" applyProtection="1">
      <alignment horizontal="left" vertical="top" wrapText="1" readingOrder="1"/>
      <protection locked="0"/>
    </xf>
    <xf numFmtId="0" fontId="12" fillId="0" borderId="55" xfId="0" applyFont="1" applyBorder="1" applyAlignment="1">
      <alignment horizontal="left" vertical="top" wrapText="1" readingOrder="1"/>
    </xf>
    <xf numFmtId="0" fontId="12" fillId="0" borderId="98" xfId="0" applyFont="1" applyBorder="1" applyAlignment="1">
      <alignment vertical="top" wrapText="1" readingOrder="1"/>
    </xf>
    <xf numFmtId="0" fontId="12" fillId="0" borderId="54" xfId="0" applyFont="1" applyBorder="1" applyAlignment="1">
      <alignment horizontal="left" vertical="top" wrapText="1" readingOrder="1"/>
    </xf>
    <xf numFmtId="0" fontId="11" fillId="0" borderId="7" xfId="0" applyFont="1" applyBorder="1"/>
    <xf numFmtId="0" fontId="11" fillId="0" borderId="55" xfId="0" applyFont="1" applyBorder="1" applyAlignment="1">
      <alignment horizontal="left" vertical="top" wrapText="1" readingOrder="1"/>
    </xf>
    <xf numFmtId="0" fontId="4" fillId="0" borderId="138" xfId="1" applyFont="1" applyBorder="1" applyAlignment="1" applyProtection="1">
      <alignment horizontal="left" vertical="top" wrapText="1" readingOrder="1"/>
      <protection locked="0"/>
    </xf>
    <xf numFmtId="0" fontId="11" fillId="0" borderId="259" xfId="1" applyFont="1" applyBorder="1" applyAlignment="1" applyProtection="1">
      <alignment horizontal="left" vertical="top" wrapText="1" readingOrder="1"/>
      <protection locked="0"/>
    </xf>
    <xf numFmtId="0" fontId="55" fillId="0" borderId="1" xfId="0" applyFont="1" applyBorder="1" applyAlignment="1">
      <alignment wrapText="1" readingOrder="1"/>
    </xf>
    <xf numFmtId="164" fontId="11" fillId="0" borderId="1" xfId="1" applyNumberFormat="1" applyFont="1" applyBorder="1" applyAlignment="1" applyProtection="1">
      <alignment horizontal="center" wrapText="1" readingOrder="1"/>
      <protection locked="0"/>
    </xf>
    <xf numFmtId="0" fontId="55" fillId="0" borderId="1" xfId="0" applyFont="1" applyBorder="1" applyAlignment="1">
      <alignment horizontal="left" wrapText="1" readingOrder="1"/>
    </xf>
    <xf numFmtId="0" fontId="11" fillId="0" borderId="1" xfId="1" applyFont="1" applyBorder="1" applyAlignment="1" applyProtection="1">
      <alignment vertical="top" readingOrder="1"/>
      <protection locked="0"/>
    </xf>
    <xf numFmtId="0" fontId="40" fillId="0" borderId="1" xfId="1" applyFont="1" applyBorder="1" applyAlignment="1" applyProtection="1">
      <alignment vertical="top" wrapText="1" readingOrder="1"/>
      <protection locked="0"/>
    </xf>
    <xf numFmtId="49" fontId="40" fillId="0" borderId="38" xfId="0" applyNumberFormat="1" applyFont="1" applyBorder="1"/>
    <xf numFmtId="0" fontId="43" fillId="0" borderId="53" xfId="1" applyFont="1" applyBorder="1" applyAlignment="1" applyProtection="1">
      <alignment horizontal="left" vertical="top" wrapText="1" readingOrder="1"/>
      <protection locked="0"/>
    </xf>
    <xf numFmtId="0" fontId="11" fillId="0" borderId="135" xfId="0" applyFont="1" applyBorder="1" applyAlignment="1">
      <alignment wrapText="1"/>
    </xf>
    <xf numFmtId="0" fontId="14" fillId="0" borderId="53" xfId="1" applyFont="1" applyBorder="1" applyAlignment="1">
      <alignment horizontal="left" vertical="center" wrapText="1" readingOrder="1"/>
    </xf>
    <xf numFmtId="0" fontId="11" fillId="0" borderId="210" xfId="1" applyFont="1" applyBorder="1" applyAlignment="1">
      <alignment horizontal="left" vertical="center" wrapText="1" readingOrder="1"/>
    </xf>
    <xf numFmtId="0" fontId="10" fillId="0" borderId="126" xfId="1" applyFont="1" applyBorder="1" applyAlignment="1">
      <alignment horizontal="left" vertical="center" wrapText="1" readingOrder="1"/>
    </xf>
    <xf numFmtId="0" fontId="18" fillId="0" borderId="36" xfId="1" applyFont="1" applyBorder="1" applyAlignment="1" applyProtection="1">
      <alignment vertical="top" wrapText="1" readingOrder="1"/>
      <protection locked="0"/>
    </xf>
    <xf numFmtId="0" fontId="40" fillId="0" borderId="21" xfId="1" applyFont="1" applyBorder="1" applyAlignment="1" applyProtection="1">
      <alignment horizontal="left" vertical="top" wrapText="1" readingOrder="1"/>
      <protection locked="0"/>
    </xf>
    <xf numFmtId="0" fontId="12" fillId="0" borderId="97" xfId="1" applyFont="1" applyBorder="1" applyAlignment="1" applyProtection="1">
      <alignment horizontal="left" vertical="top" wrapText="1" readingOrder="1"/>
      <protection locked="0"/>
    </xf>
    <xf numFmtId="0" fontId="20" fillId="0" borderId="1" xfId="1" applyFont="1" applyBorder="1" applyAlignment="1" applyProtection="1">
      <alignment horizontal="center" vertical="top" wrapText="1" readingOrder="1"/>
      <protection locked="0"/>
    </xf>
    <xf numFmtId="0" fontId="12" fillId="0" borderId="55" xfId="1" applyFont="1" applyBorder="1" applyAlignment="1" applyProtection="1">
      <alignment horizontal="left" vertical="top" wrapText="1" readingOrder="1"/>
      <protection locked="0"/>
    </xf>
    <xf numFmtId="49" fontId="11" fillId="0" borderId="138" xfId="0" applyNumberFormat="1" applyFont="1" applyBorder="1" applyAlignment="1" applyProtection="1">
      <alignment vertical="center"/>
      <protection locked="0"/>
    </xf>
    <xf numFmtId="0" fontId="14" fillId="0" borderId="222" xfId="0" applyFont="1" applyBorder="1" applyAlignment="1">
      <alignment horizontal="left" vertical="top" wrapText="1" readingOrder="1"/>
    </xf>
    <xf numFmtId="0" fontId="11" fillId="0" borderId="110" xfId="1" applyFont="1" applyBorder="1" applyAlignment="1" applyProtection="1">
      <alignment vertical="top" wrapText="1" readingOrder="1"/>
      <protection locked="0"/>
    </xf>
    <xf numFmtId="0" fontId="11" fillId="0" borderId="84" xfId="0" applyFont="1" applyBorder="1" applyAlignment="1">
      <alignment horizontal="left" vertical="top" wrapText="1" readingOrder="1"/>
    </xf>
    <xf numFmtId="0" fontId="10" fillId="0" borderId="35" xfId="1" applyFont="1" applyBorder="1" applyAlignment="1" applyProtection="1">
      <alignment vertical="center" wrapText="1" readingOrder="1"/>
      <protection locked="0"/>
    </xf>
    <xf numFmtId="0" fontId="62" fillId="0" borderId="18" xfId="1" applyFont="1" applyBorder="1" applyAlignment="1" applyProtection="1">
      <alignment vertical="top" wrapText="1" readingOrder="1"/>
      <protection locked="0"/>
    </xf>
    <xf numFmtId="164" fontId="11" fillId="0" borderId="83" xfId="1" applyNumberFormat="1" applyFont="1" applyBorder="1" applyAlignment="1" applyProtection="1">
      <alignment horizontal="center" vertical="top" wrapText="1" readingOrder="1"/>
      <protection locked="0"/>
    </xf>
    <xf numFmtId="49" fontId="14" fillId="0" borderId="55" xfId="0" applyNumberFormat="1" applyFont="1" applyBorder="1"/>
    <xf numFmtId="49" fontId="14" fillId="0" borderId="54" xfId="0" applyNumberFormat="1" applyFont="1" applyBorder="1"/>
    <xf numFmtId="0" fontId="62" fillId="0" borderId="40" xfId="1" applyFont="1" applyBorder="1" applyAlignment="1" applyProtection="1">
      <alignment vertical="top" wrapText="1" readingOrder="1"/>
      <protection locked="0"/>
    </xf>
    <xf numFmtId="0" fontId="63" fillId="0" borderId="0" xfId="0" applyFont="1" applyAlignment="1">
      <alignment horizontal="left"/>
    </xf>
    <xf numFmtId="0" fontId="11" fillId="0" borderId="53" xfId="0" applyFont="1" applyBorder="1" applyAlignment="1">
      <alignment horizontal="left" vertical="top" wrapText="1" readingOrder="1"/>
    </xf>
    <xf numFmtId="0" fontId="11" fillId="0" borderId="53" xfId="0" applyFont="1" applyBorder="1" applyAlignment="1">
      <alignment vertical="top" wrapText="1" readingOrder="1"/>
    </xf>
    <xf numFmtId="0" fontId="11" fillId="0" borderId="5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4" fillId="0" borderId="8" xfId="0" applyFont="1" applyBorder="1" applyAlignment="1">
      <alignment horizontal="left" vertical="top" wrapText="1" readingOrder="1"/>
    </xf>
    <xf numFmtId="0" fontId="14" fillId="0" borderId="107" xfId="0" applyFont="1" applyBorder="1" applyAlignment="1">
      <alignment horizontal="left"/>
    </xf>
    <xf numFmtId="0" fontId="11" fillId="0" borderId="84" xfId="1" applyFont="1" applyBorder="1" applyAlignment="1">
      <alignment vertical="top" wrapText="1" readingOrder="1"/>
    </xf>
    <xf numFmtId="0" fontId="11" fillId="0" borderId="222" xfId="1" applyFont="1" applyBorder="1" applyAlignment="1" applyProtection="1">
      <alignment horizontal="left" vertical="top" wrapText="1" readingOrder="1"/>
      <protection locked="0"/>
    </xf>
    <xf numFmtId="0" fontId="11" fillId="0" borderId="1" xfId="1" applyFont="1" applyBorder="1" applyAlignment="1" applyProtection="1">
      <alignment horizontal="center" vertical="center" wrapText="1" readingOrder="1"/>
      <protection locked="0"/>
    </xf>
    <xf numFmtId="0" fontId="42" fillId="0" borderId="1" xfId="1" applyFont="1" applyBorder="1" applyAlignment="1" applyProtection="1">
      <alignment vertical="top" wrapText="1" readingOrder="1"/>
      <protection locked="0"/>
    </xf>
    <xf numFmtId="0" fontId="9" fillId="0" borderId="1" xfId="0" applyFont="1" applyBorder="1"/>
    <xf numFmtId="0" fontId="63" fillId="0" borderId="35" xfId="0" applyFont="1" applyBorder="1" applyAlignment="1">
      <alignment horizontal="left"/>
    </xf>
    <xf numFmtId="0" fontId="63" fillId="0" borderId="85" xfId="0" applyFont="1" applyBorder="1" applyAlignment="1">
      <alignment horizontal="left"/>
    </xf>
    <xf numFmtId="0" fontId="64" fillId="0" borderId="107" xfId="0" applyFont="1" applyBorder="1"/>
    <xf numFmtId="0" fontId="57" fillId="0" borderId="84" xfId="0" applyFont="1" applyBorder="1"/>
    <xf numFmtId="0" fontId="11" fillId="0" borderId="85" xfId="0" applyFont="1" applyBorder="1" applyAlignment="1">
      <alignment horizontal="center"/>
    </xf>
    <xf numFmtId="0" fontId="10" fillId="18" borderId="6" xfId="0" applyFont="1" applyFill="1" applyBorder="1" applyAlignment="1">
      <alignment horizontal="center" vertical="center" wrapText="1" readingOrder="1"/>
    </xf>
    <xf numFmtId="0" fontId="10" fillId="0" borderId="3" xfId="0" applyFont="1" applyBorder="1" applyAlignment="1">
      <alignment vertical="top" wrapText="1" readingOrder="1"/>
    </xf>
    <xf numFmtId="0" fontId="57" fillId="0" borderId="35" xfId="0" applyFont="1" applyBorder="1"/>
    <xf numFmtId="0" fontId="11" fillId="0" borderId="17" xfId="1" applyFont="1" applyBorder="1" applyAlignment="1" applyProtection="1">
      <alignment horizontal="center" vertical="top" wrapText="1" readingOrder="1"/>
      <protection locked="0"/>
    </xf>
    <xf numFmtId="0" fontId="40" fillId="0" borderId="19" xfId="1" applyFont="1" applyBorder="1" applyAlignment="1" applyProtection="1">
      <alignment horizontal="left" vertical="top" wrapText="1" readingOrder="1"/>
      <protection locked="0"/>
    </xf>
    <xf numFmtId="49" fontId="14" fillId="0" borderId="107" xfId="0" applyNumberFormat="1" applyFont="1" applyBorder="1" applyAlignment="1" applyProtection="1">
      <alignment vertical="center"/>
      <protection locked="0"/>
    </xf>
    <xf numFmtId="0" fontId="4" fillId="0" borderId="16" xfId="1" applyFont="1" applyBorder="1" applyAlignment="1" applyProtection="1">
      <alignment horizontal="left" vertical="top" wrapText="1" readingOrder="1"/>
      <protection locked="0"/>
    </xf>
    <xf numFmtId="0" fontId="64" fillId="0" borderId="193" xfId="0" applyFont="1" applyBorder="1"/>
    <xf numFmtId="0" fontId="49" fillId="0" borderId="0" xfId="0" applyFont="1"/>
    <xf numFmtId="0" fontId="11" fillId="0" borderId="54" xfId="1" applyFont="1" applyBorder="1" applyAlignment="1">
      <alignment horizontal="left" vertical="center" wrapText="1" readingOrder="1"/>
    </xf>
    <xf numFmtId="164" fontId="22" fillId="0" borderId="84" xfId="1" applyNumberFormat="1" applyFont="1" applyBorder="1" applyAlignment="1">
      <alignment horizontal="center" vertical="center" wrapText="1" readingOrder="1"/>
    </xf>
    <xf numFmtId="0" fontId="11" fillId="0" borderId="126" xfId="1" applyFont="1" applyBorder="1" applyAlignment="1" applyProtection="1">
      <alignment vertical="top" wrapText="1" readingOrder="1"/>
      <protection locked="0"/>
    </xf>
    <xf numFmtId="0" fontId="42" fillId="0" borderId="45" xfId="1" applyFont="1" applyBorder="1" applyAlignment="1" applyProtection="1">
      <alignment horizontal="left" vertical="top" wrapText="1" readingOrder="1"/>
      <protection locked="0"/>
    </xf>
    <xf numFmtId="0" fontId="11" fillId="0" borderId="296" xfId="0" applyFont="1" applyBorder="1" applyAlignment="1" applyProtection="1">
      <alignment horizontal="center"/>
      <protection locked="0"/>
    </xf>
    <xf numFmtId="0" fontId="11" fillId="0" borderId="53" xfId="1" applyFont="1" applyBorder="1" applyAlignment="1" applyProtection="1">
      <alignment vertical="center" wrapText="1" readingOrder="1"/>
      <protection locked="0"/>
    </xf>
    <xf numFmtId="49" fontId="11" fillId="0" borderId="131" xfId="0" applyNumberFormat="1" applyFont="1" applyBorder="1" applyAlignment="1" applyProtection="1">
      <alignment vertical="center"/>
      <protection locked="0"/>
    </xf>
    <xf numFmtId="49" fontId="11" fillId="0" borderId="44" xfId="0" applyNumberFormat="1" applyFont="1" applyBorder="1" applyProtection="1">
      <protection locked="0"/>
    </xf>
    <xf numFmtId="0" fontId="11" fillId="0" borderId="95" xfId="1" applyFont="1" applyBorder="1" applyAlignment="1" applyProtection="1">
      <alignment horizontal="left" vertical="top" wrapText="1" readingOrder="1"/>
      <protection locked="0"/>
    </xf>
    <xf numFmtId="0" fontId="11" fillId="0" borderId="36" xfId="1" applyFont="1" applyBorder="1" applyAlignment="1" applyProtection="1">
      <alignment horizontal="center" vertical="center" wrapText="1" readingOrder="1"/>
      <protection locked="0"/>
    </xf>
    <xf numFmtId="0" fontId="19" fillId="0" borderId="8" xfId="1" applyFont="1" applyBorder="1" applyAlignment="1" applyProtection="1">
      <alignment vertical="top" wrapText="1" readingOrder="1"/>
      <protection locked="0"/>
    </xf>
    <xf numFmtId="0" fontId="14" fillId="0" borderId="8" xfId="0" applyFont="1" applyBorder="1" applyAlignment="1">
      <alignment horizontal="left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49" fontId="10" fillId="0" borderId="68" xfId="0" applyNumberFormat="1" applyFont="1" applyBorder="1" applyAlignment="1">
      <alignment horizontal="center" vertical="top"/>
    </xf>
    <xf numFmtId="0" fontId="43" fillId="0" borderId="34" xfId="1" applyFont="1" applyBorder="1" applyAlignment="1" applyProtection="1">
      <alignment horizontal="left" vertical="top" wrapText="1" readingOrder="1"/>
      <protection locked="0"/>
    </xf>
    <xf numFmtId="49" fontId="11" fillId="0" borderId="52" xfId="0" applyNumberFormat="1" applyFont="1" applyBorder="1" applyAlignment="1" applyProtection="1">
      <alignment vertical="center"/>
      <protection locked="0"/>
    </xf>
    <xf numFmtId="49" fontId="11" fillId="0" borderId="152" xfId="0" applyNumberFormat="1" applyFont="1" applyBorder="1" applyProtection="1">
      <protection locked="0"/>
    </xf>
    <xf numFmtId="164" fontId="11" fillId="0" borderId="180" xfId="1" applyNumberFormat="1" applyFont="1" applyBorder="1" applyAlignment="1" applyProtection="1">
      <alignment horizontal="center" vertical="top" wrapText="1" readingOrder="1"/>
      <protection locked="0"/>
    </xf>
    <xf numFmtId="0" fontId="40" fillId="0" borderId="8" xfId="1" applyFont="1" applyBorder="1" applyAlignment="1" applyProtection="1">
      <alignment horizontal="left" vertical="top" wrapText="1" readingOrder="1"/>
      <protection locked="0"/>
    </xf>
    <xf numFmtId="0" fontId="13" fillId="0" borderId="135" xfId="0" applyFont="1" applyBorder="1" applyAlignment="1" applyProtection="1">
      <alignment horizontal="center"/>
      <protection locked="0"/>
    </xf>
    <xf numFmtId="0" fontId="11" fillId="0" borderId="95" xfId="0" applyFont="1" applyBorder="1" applyAlignment="1">
      <alignment horizontal="center"/>
    </xf>
    <xf numFmtId="49" fontId="11" fillId="0" borderId="210" xfId="0" applyNumberFormat="1" applyFont="1" applyBorder="1" applyAlignment="1" applyProtection="1">
      <alignment horizontal="center"/>
      <protection locked="0"/>
    </xf>
    <xf numFmtId="49" fontId="12" fillId="0" borderId="20" xfId="0" applyNumberFormat="1" applyFont="1" applyBorder="1" applyAlignment="1" applyProtection="1">
      <alignment horizontal="center"/>
      <protection locked="0"/>
    </xf>
    <xf numFmtId="0" fontId="11" fillId="0" borderId="84" xfId="0" applyFont="1" applyBorder="1" applyAlignment="1">
      <alignment horizontal="center"/>
    </xf>
    <xf numFmtId="0" fontId="10" fillId="0" borderId="84" xfId="0" applyFont="1" applyBorder="1" applyAlignment="1">
      <alignment horizontal="center"/>
    </xf>
    <xf numFmtId="0" fontId="11" fillId="0" borderId="0" xfId="1" applyFont="1" applyAlignment="1" applyProtection="1">
      <alignment horizontal="left" vertical="center" wrapText="1" readingOrder="1"/>
      <protection locked="0"/>
    </xf>
    <xf numFmtId="0" fontId="16" fillId="0" borderId="55" xfId="1" applyFont="1" applyBorder="1" applyAlignment="1" applyProtection="1">
      <alignment vertical="top" wrapText="1" readingOrder="1"/>
      <protection locked="0"/>
    </xf>
    <xf numFmtId="49" fontId="11" fillId="0" borderId="95" xfId="0" applyNumberFormat="1" applyFont="1" applyBorder="1" applyAlignment="1">
      <alignment horizontal="left"/>
    </xf>
    <xf numFmtId="0" fontId="10" fillId="0" borderId="83" xfId="0" applyFont="1" applyBorder="1" applyAlignment="1" applyProtection="1">
      <alignment horizontal="center"/>
      <protection locked="0"/>
    </xf>
    <xf numFmtId="49" fontId="11" fillId="0" borderId="8" xfId="0" applyNumberFormat="1" applyFont="1" applyBorder="1" applyAlignment="1">
      <alignment horizontal="left"/>
    </xf>
    <xf numFmtId="0" fontId="4" fillId="0" borderId="43" xfId="1" applyFont="1" applyBorder="1" applyAlignment="1" applyProtection="1">
      <alignment horizontal="left" vertical="top" wrapText="1" readingOrder="1"/>
      <protection locked="0"/>
    </xf>
    <xf numFmtId="0" fontId="11" fillId="0" borderId="44" xfId="1" applyFont="1" applyBorder="1" applyAlignment="1" applyProtection="1">
      <alignment vertical="top" wrapText="1" readingOrder="1"/>
      <protection locked="0"/>
    </xf>
    <xf numFmtId="0" fontId="41" fillId="0" borderId="1" xfId="1" applyFont="1" applyBorder="1" applyAlignment="1" applyProtection="1">
      <alignment horizontal="left" vertical="top" wrapText="1" readingOrder="1"/>
      <protection locked="0"/>
    </xf>
    <xf numFmtId="0" fontId="11" fillId="0" borderId="20" xfId="0" applyFont="1" applyBorder="1" applyAlignment="1">
      <alignment wrapText="1" readingOrder="1"/>
    </xf>
    <xf numFmtId="0" fontId="11" fillId="0" borderId="85" xfId="0" applyFont="1" applyBorder="1" applyAlignment="1">
      <alignment wrapText="1"/>
    </xf>
    <xf numFmtId="0" fontId="11" fillId="0" borderId="193" xfId="1" applyFont="1" applyBorder="1" applyAlignment="1" applyProtection="1">
      <alignment vertical="center" wrapText="1" readingOrder="1"/>
      <protection locked="0"/>
    </xf>
    <xf numFmtId="0" fontId="11" fillId="0" borderId="300" xfId="1" applyFont="1" applyBorder="1" applyAlignment="1" applyProtection="1">
      <alignment vertical="top" wrapText="1" readingOrder="1"/>
      <protection locked="0"/>
    </xf>
    <xf numFmtId="0" fontId="11" fillId="0" borderId="301" xfId="1" applyFont="1" applyBorder="1" applyAlignment="1" applyProtection="1">
      <alignment vertical="top" wrapText="1" readingOrder="1"/>
      <protection locked="0"/>
    </xf>
    <xf numFmtId="164" fontId="11" fillId="0" borderId="300" xfId="1" applyNumberFormat="1" applyFont="1" applyBorder="1" applyAlignment="1" applyProtection="1">
      <alignment horizontal="center" vertical="top" wrapText="1" readingOrder="1"/>
      <protection locked="0"/>
    </xf>
    <xf numFmtId="0" fontId="11" fillId="0" borderId="304" xfId="1" applyFont="1" applyBorder="1" applyAlignment="1" applyProtection="1">
      <alignment vertical="top" wrapText="1" readingOrder="1"/>
      <protection locked="0"/>
    </xf>
    <xf numFmtId="0" fontId="11" fillId="0" borderId="305" xfId="1" applyFont="1" applyBorder="1" applyAlignment="1" applyProtection="1">
      <alignment vertical="top" wrapText="1" readingOrder="1"/>
      <protection locked="0"/>
    </xf>
    <xf numFmtId="0" fontId="11" fillId="0" borderId="269" xfId="1" applyFont="1" applyBorder="1" applyAlignment="1" applyProtection="1">
      <alignment vertical="top" wrapText="1" readingOrder="1"/>
      <protection locked="0"/>
    </xf>
    <xf numFmtId="0" fontId="11" fillId="0" borderId="302" xfId="1" applyFont="1" applyBorder="1" applyAlignment="1" applyProtection="1">
      <alignment vertical="top" wrapText="1" readingOrder="1"/>
      <protection locked="0"/>
    </xf>
    <xf numFmtId="0" fontId="11" fillId="0" borderId="303" xfId="1" applyFont="1" applyBorder="1" applyAlignment="1" applyProtection="1">
      <alignment vertical="top" wrapText="1" readingOrder="1"/>
      <protection locked="0"/>
    </xf>
    <xf numFmtId="0" fontId="12" fillId="0" borderId="99" xfId="1" applyFont="1" applyBorder="1" applyAlignment="1" applyProtection="1">
      <alignment vertical="top" wrapText="1" readingOrder="1"/>
      <protection locked="0"/>
    </xf>
    <xf numFmtId="0" fontId="39" fillId="0" borderId="84" xfId="1" applyFont="1" applyBorder="1" applyAlignment="1" applyProtection="1">
      <alignment horizontal="left" vertical="top" wrapText="1" readingOrder="1"/>
      <protection locked="0"/>
    </xf>
    <xf numFmtId="0" fontId="42" fillId="0" borderId="18" xfId="1" applyFont="1" applyBorder="1" applyAlignment="1">
      <alignment horizontal="left" vertical="top" wrapText="1" readingOrder="1"/>
    </xf>
    <xf numFmtId="0" fontId="10" fillId="0" borderId="1" xfId="0" applyFont="1" applyBorder="1" applyAlignment="1">
      <alignment wrapText="1" readingOrder="1"/>
    </xf>
    <xf numFmtId="14" fontId="11" fillId="0" borderId="16" xfId="1" applyNumberFormat="1" applyFont="1" applyBorder="1" applyAlignment="1" applyProtection="1">
      <alignment vertical="top" wrapText="1" readingOrder="1"/>
      <protection locked="0"/>
    </xf>
    <xf numFmtId="0" fontId="12" fillId="0" borderId="20" xfId="1" applyFont="1" applyBorder="1" applyAlignment="1" applyProtection="1">
      <alignment horizontal="left" vertical="center" wrapText="1" readingOrder="1"/>
      <protection locked="0"/>
    </xf>
    <xf numFmtId="49" fontId="12" fillId="0" borderId="55" xfId="0" applyNumberFormat="1" applyFont="1" applyBorder="1" applyAlignment="1" applyProtection="1">
      <alignment vertical="center"/>
      <protection locked="0"/>
    </xf>
    <xf numFmtId="0" fontId="57" fillId="0" borderId="16" xfId="0" applyFont="1" applyBorder="1"/>
    <xf numFmtId="0" fontId="11" fillId="0" borderId="1" xfId="0" applyFont="1" applyBorder="1" applyProtection="1">
      <protection locked="0"/>
    </xf>
    <xf numFmtId="0" fontId="39" fillId="0" borderId="35" xfId="1" applyFont="1" applyBorder="1" applyAlignment="1" applyProtection="1">
      <alignment horizontal="left" vertical="top" wrapText="1" readingOrder="1"/>
      <protection locked="0"/>
    </xf>
    <xf numFmtId="0" fontId="40" fillId="0" borderId="306" xfId="0" applyFont="1" applyBorder="1" applyAlignment="1">
      <alignment horizontal="left" vertical="center" wrapText="1" readingOrder="1"/>
    </xf>
    <xf numFmtId="0" fontId="40" fillId="0" borderId="306" xfId="0" applyFont="1" applyBorder="1" applyAlignment="1">
      <alignment wrapText="1" readingOrder="1"/>
    </xf>
    <xf numFmtId="0" fontId="11" fillId="0" borderId="1" xfId="0" applyFont="1" applyBorder="1"/>
    <xf numFmtId="0" fontId="40" fillId="5" borderId="1" xfId="0" applyFont="1" applyFill="1" applyBorder="1" applyAlignment="1">
      <alignment horizontal="left" vertical="center" wrapText="1" readingOrder="1"/>
    </xf>
    <xf numFmtId="0" fontId="40" fillId="5" borderId="1" xfId="0" applyFont="1" applyFill="1" applyBorder="1" applyAlignment="1">
      <alignment wrapText="1" readingOrder="1"/>
    </xf>
    <xf numFmtId="0" fontId="40" fillId="0" borderId="1" xfId="0" applyFont="1" applyBorder="1" applyAlignment="1">
      <alignment horizontal="left" vertical="center" wrapText="1" readingOrder="1"/>
    </xf>
    <xf numFmtId="0" fontId="40" fillId="0" borderId="1" xfId="0" applyFont="1" applyBorder="1" applyAlignment="1">
      <alignment wrapText="1" readingOrder="1"/>
    </xf>
    <xf numFmtId="0" fontId="4" fillId="0" borderId="69" xfId="1" applyFont="1" applyBorder="1" applyAlignment="1" applyProtection="1">
      <alignment vertical="center" wrapText="1" readingOrder="1"/>
      <protection locked="0"/>
    </xf>
    <xf numFmtId="0" fontId="16" fillId="0" borderId="36" xfId="1" applyFont="1" applyBorder="1" applyAlignment="1" applyProtection="1">
      <alignment vertical="top" wrapText="1" readingOrder="1"/>
      <protection locked="0"/>
    </xf>
    <xf numFmtId="0" fontId="16" fillId="0" borderId="83" xfId="0" applyFont="1" applyBorder="1" applyAlignment="1" applyProtection="1">
      <alignment horizontal="center"/>
      <protection locked="0"/>
    </xf>
    <xf numFmtId="0" fontId="12" fillId="0" borderId="33" xfId="1" applyFont="1" applyBorder="1" applyAlignment="1" applyProtection="1">
      <alignment horizontal="left" vertical="top" wrapText="1" readingOrder="1"/>
      <protection locked="0"/>
    </xf>
    <xf numFmtId="49" fontId="4" fillId="0" borderId="19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Border="1" applyProtection="1"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49" fontId="11" fillId="0" borderId="1" xfId="0" applyNumberFormat="1" applyFont="1" applyBorder="1" applyAlignment="1" applyProtection="1">
      <alignment vertical="center"/>
      <protection locked="0"/>
    </xf>
    <xf numFmtId="0" fontId="40" fillId="0" borderId="1" xfId="1" applyFont="1" applyBorder="1" applyAlignment="1" applyProtection="1">
      <alignment horizontal="left" vertical="center" wrapText="1" readingOrder="1"/>
      <protection locked="0"/>
    </xf>
    <xf numFmtId="49" fontId="10" fillId="0" borderId="84" xfId="0" applyNumberFormat="1" applyFont="1" applyBorder="1" applyAlignment="1" applyProtection="1">
      <alignment vertical="center"/>
      <protection locked="0"/>
    </xf>
    <xf numFmtId="0" fontId="13" fillId="0" borderId="40" xfId="1" applyFont="1" applyBorder="1" applyAlignment="1" applyProtection="1">
      <alignment vertical="top" wrapText="1" readingOrder="1"/>
      <protection locked="0"/>
    </xf>
    <xf numFmtId="0" fontId="67" fillId="0" borderId="1" xfId="1" applyFont="1" applyBorder="1" applyAlignment="1" applyProtection="1">
      <alignment horizontal="left" vertical="top" wrapText="1" readingOrder="1"/>
      <protection locked="0"/>
    </xf>
    <xf numFmtId="164" fontId="12" fillId="0" borderId="2" xfId="1" applyNumberFormat="1" applyFont="1" applyBorder="1" applyAlignment="1" applyProtection="1">
      <alignment horizontal="center" vertical="top" wrapText="1" readingOrder="1"/>
      <protection locked="0"/>
    </xf>
    <xf numFmtId="0" fontId="21" fillId="0" borderId="18" xfId="1" applyFont="1" applyBorder="1" applyAlignment="1" applyProtection="1">
      <alignment vertical="top" wrapText="1" readingOrder="1"/>
      <protection locked="0"/>
    </xf>
    <xf numFmtId="0" fontId="29" fillId="0" borderId="1" xfId="0" applyFont="1" applyBorder="1" applyAlignment="1" applyProtection="1">
      <alignment horizontal="center"/>
      <protection locked="0"/>
    </xf>
    <xf numFmtId="0" fontId="31" fillId="0" borderId="18" xfId="0" applyFont="1" applyBorder="1" applyAlignment="1">
      <alignment horizontal="left" vertical="top" wrapText="1" readingOrder="1"/>
    </xf>
    <xf numFmtId="0" fontId="14" fillId="0" borderId="18" xfId="0" applyFont="1" applyBorder="1"/>
    <xf numFmtId="0" fontId="12" fillId="0" borderId="18" xfId="1" applyFont="1" applyBorder="1" applyAlignment="1">
      <alignment horizontal="left" vertical="top" wrapText="1" readingOrder="1"/>
    </xf>
    <xf numFmtId="0" fontId="39" fillId="0" borderId="3" xfId="1" applyFont="1" applyBorder="1" applyAlignment="1" applyProtection="1">
      <alignment horizontal="left" vertical="top" wrapText="1" readingOrder="1"/>
      <protection locked="0"/>
    </xf>
    <xf numFmtId="0" fontId="12" fillId="0" borderId="33" xfId="1" applyFont="1" applyBorder="1" applyAlignment="1" applyProtection="1">
      <alignment vertical="top" wrapText="1" readingOrder="1"/>
      <protection locked="0"/>
    </xf>
    <xf numFmtId="0" fontId="11" fillId="0" borderId="44" xfId="0" applyFont="1" applyBorder="1" applyAlignment="1">
      <alignment horizontal="center" vertical="top" wrapText="1" readingOrder="1"/>
    </xf>
    <xf numFmtId="0" fontId="12" fillId="0" borderId="40" xfId="0" applyFont="1" applyBorder="1" applyAlignment="1" applyProtection="1">
      <alignment horizontal="center"/>
      <protection locked="0"/>
    </xf>
    <xf numFmtId="0" fontId="23" fillId="0" borderId="8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0" fontId="11" fillId="0" borderId="17" xfId="0" applyFont="1" applyBorder="1" applyAlignment="1">
      <alignment horizontal="center" vertical="top" wrapText="1" readingOrder="1"/>
    </xf>
    <xf numFmtId="0" fontId="10" fillId="0" borderId="17" xfId="0" applyFont="1" applyBorder="1" applyAlignment="1">
      <alignment horizontal="center"/>
    </xf>
    <xf numFmtId="0" fontId="10" fillId="0" borderId="11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98" xfId="1" applyFont="1" applyBorder="1" applyAlignment="1" applyProtection="1">
      <alignment vertical="center" wrapText="1" readingOrder="1"/>
      <protection locked="0"/>
    </xf>
    <xf numFmtId="164" fontId="12" fillId="0" borderId="84" xfId="1" applyNumberFormat="1" applyFont="1" applyBorder="1" applyAlignment="1" applyProtection="1">
      <alignment horizontal="center" vertical="top" wrapText="1" readingOrder="1"/>
      <protection locked="0"/>
    </xf>
    <xf numFmtId="49" fontId="12" fillId="0" borderId="232" xfId="0" applyNumberFormat="1" applyFont="1" applyBorder="1" applyAlignment="1" applyProtection="1">
      <alignment horizontal="center"/>
      <protection locked="0"/>
    </xf>
    <xf numFmtId="0" fontId="12" fillId="0" borderId="232" xfId="0" applyFont="1" applyBorder="1" applyAlignment="1" applyProtection="1">
      <alignment horizontal="center"/>
      <protection locked="0"/>
    </xf>
    <xf numFmtId="0" fontId="12" fillId="0" borderId="132" xfId="0" applyFont="1" applyBorder="1" applyAlignment="1" applyProtection="1">
      <alignment horizontal="center"/>
      <protection locked="0"/>
    </xf>
    <xf numFmtId="0" fontId="11" fillId="0" borderId="135" xfId="1" applyFont="1" applyBorder="1" applyAlignment="1" applyProtection="1">
      <alignment vertical="center" wrapText="1" readingOrder="1"/>
      <protection locked="0"/>
    </xf>
    <xf numFmtId="0" fontId="11" fillId="0" borderId="51" xfId="1" applyFont="1" applyBorder="1" applyAlignment="1" applyProtection="1">
      <alignment horizontal="left" vertical="center" wrapText="1" readingOrder="1"/>
      <protection locked="0"/>
    </xf>
    <xf numFmtId="0" fontId="11" fillId="0" borderId="98" xfId="0" applyFont="1" applyBorder="1" applyProtection="1">
      <protection locked="0"/>
    </xf>
    <xf numFmtId="0" fontId="12" fillId="0" borderId="18" xfId="1" applyFont="1" applyBorder="1" applyAlignment="1" applyProtection="1">
      <alignment vertical="center" wrapText="1" readingOrder="1"/>
      <protection locked="0"/>
    </xf>
    <xf numFmtId="0" fontId="21" fillId="0" borderId="1" xfId="0" applyFont="1" applyBorder="1" applyAlignment="1">
      <alignment horizontal="left" vertical="top" wrapText="1" readingOrder="1"/>
    </xf>
    <xf numFmtId="0" fontId="21" fillId="0" borderId="1" xfId="0" applyFont="1" applyBorder="1" applyAlignment="1">
      <alignment vertical="top" wrapText="1" readingOrder="1"/>
    </xf>
    <xf numFmtId="164" fontId="21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11" fillId="0" borderId="51" xfId="0" applyFont="1" applyBorder="1" applyAlignment="1">
      <alignment horizontal="left" vertical="top" wrapText="1" readingOrder="1"/>
    </xf>
    <xf numFmtId="0" fontId="4" fillId="0" borderId="95" xfId="1" applyFont="1" applyBorder="1" applyAlignment="1" applyProtection="1">
      <alignment horizontal="left" vertical="top" wrapText="1" readingOrder="1"/>
      <protection locked="0"/>
    </xf>
    <xf numFmtId="49" fontId="11" fillId="0" borderId="38" xfId="0" applyNumberFormat="1" applyFont="1" applyBorder="1"/>
    <xf numFmtId="49" fontId="11" fillId="0" borderId="0" xfId="0" applyNumberFormat="1" applyFont="1" applyProtection="1">
      <protection locked="0"/>
    </xf>
    <xf numFmtId="0" fontId="11" fillId="0" borderId="217" xfId="0" applyFont="1" applyBorder="1" applyAlignment="1">
      <alignment horizontal="center"/>
    </xf>
    <xf numFmtId="49" fontId="16" fillId="0" borderId="7" xfId="0" applyNumberFormat="1" applyFont="1" applyBorder="1" applyAlignment="1" applyProtection="1">
      <alignment vertical="center"/>
      <protection locked="0"/>
    </xf>
    <xf numFmtId="49" fontId="16" fillId="0" borderId="36" xfId="0" applyNumberFormat="1" applyFont="1" applyBorder="1" applyProtection="1">
      <protection locked="0"/>
    </xf>
    <xf numFmtId="0" fontId="16" fillId="0" borderId="2" xfId="0" applyFont="1" applyBorder="1" applyAlignment="1">
      <alignment horizontal="center" vertical="top" wrapText="1" readingOrder="1"/>
    </xf>
    <xf numFmtId="0" fontId="16" fillId="0" borderId="2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91" xfId="0" applyFont="1" applyBorder="1" applyAlignment="1" applyProtection="1">
      <alignment horizontal="center"/>
      <protection locked="0"/>
    </xf>
    <xf numFmtId="49" fontId="16" fillId="0" borderId="17" xfId="0" applyNumberFormat="1" applyFont="1" applyBorder="1" applyProtection="1">
      <protection locked="0"/>
    </xf>
    <xf numFmtId="0" fontId="16" fillId="0" borderId="98" xfId="0" applyFont="1" applyBorder="1" applyAlignment="1" applyProtection="1">
      <alignment horizontal="center"/>
      <protection locked="0"/>
    </xf>
    <xf numFmtId="0" fontId="20" fillId="0" borderId="1" xfId="0" applyFont="1" applyBorder="1" applyAlignment="1">
      <alignment wrapText="1" readingOrder="1"/>
    </xf>
    <xf numFmtId="49" fontId="14" fillId="0" borderId="138" xfId="0" applyNumberFormat="1" applyFont="1" applyBorder="1" applyAlignment="1" applyProtection="1">
      <alignment vertical="center"/>
      <protection locked="0"/>
    </xf>
    <xf numFmtId="0" fontId="10" fillId="0" borderId="138" xfId="1" applyFont="1" applyBorder="1" applyAlignment="1" applyProtection="1">
      <alignment horizontal="left" vertical="top" wrapText="1" readingOrder="1"/>
      <protection locked="0"/>
    </xf>
    <xf numFmtId="0" fontId="10" fillId="0" borderId="16" xfId="0" applyFont="1" applyBorder="1" applyAlignment="1">
      <alignment horizontal="center" vertical="center" wrapText="1" readingOrder="1"/>
    </xf>
    <xf numFmtId="49" fontId="10" fillId="0" borderId="18" xfId="0" applyNumberFormat="1" applyFont="1" applyBorder="1" applyAlignment="1">
      <alignment wrapText="1"/>
    </xf>
    <xf numFmtId="0" fontId="16" fillId="0" borderId="18" xfId="0" applyFont="1" applyBorder="1" applyAlignment="1">
      <alignment horizontal="left" vertical="top" wrapText="1" readingOrder="1"/>
    </xf>
    <xf numFmtId="0" fontId="16" fillId="0" borderId="18" xfId="0" applyFont="1" applyBorder="1" applyAlignment="1">
      <alignment vertical="top" wrapText="1" readingOrder="1"/>
    </xf>
    <xf numFmtId="0" fontId="68" fillId="0" borderId="1" xfId="1" applyFont="1" applyBorder="1" applyAlignment="1" applyProtection="1">
      <alignment horizontal="left" vertical="top" wrapText="1" readingOrder="1"/>
      <protection locked="0"/>
    </xf>
    <xf numFmtId="0" fontId="68" fillId="0" borderId="16" xfId="1" applyFont="1" applyBorder="1" applyAlignment="1" applyProtection="1">
      <alignment vertical="top" wrapText="1" readingOrder="1"/>
      <protection locked="0"/>
    </xf>
    <xf numFmtId="0" fontId="68" fillId="0" borderId="1" xfId="1" applyFont="1" applyBorder="1" applyAlignment="1" applyProtection="1">
      <alignment vertical="top" wrapText="1" readingOrder="1"/>
      <protection locked="0"/>
    </xf>
    <xf numFmtId="49" fontId="42" fillId="0" borderId="18" xfId="0" applyNumberFormat="1" applyFont="1" applyBorder="1" applyAlignment="1">
      <alignment horizontal="left"/>
    </xf>
    <xf numFmtId="0" fontId="42" fillId="0" borderId="0" xfId="0" applyFont="1"/>
    <xf numFmtId="0" fontId="10" fillId="12" borderId="1" xfId="1" applyFont="1" applyFill="1" applyBorder="1" applyAlignment="1" applyProtection="1">
      <alignment horizontal="left" vertical="top" wrapText="1" readingOrder="1"/>
      <protection locked="0"/>
    </xf>
    <xf numFmtId="0" fontId="10" fillId="12" borderId="162" xfId="1" applyFont="1" applyFill="1" applyBorder="1" applyAlignment="1" applyProtection="1">
      <alignment vertical="top" wrapText="1" readingOrder="1"/>
      <protection locked="0"/>
    </xf>
    <xf numFmtId="0" fontId="11" fillId="0" borderId="218" xfId="0" applyFont="1" applyBorder="1" applyAlignment="1">
      <alignment wrapText="1" readingOrder="1"/>
    </xf>
    <xf numFmtId="0" fontId="40" fillId="0" borderId="84" xfId="0" applyFont="1" applyBorder="1" applyAlignment="1">
      <alignment wrapText="1" readingOrder="1"/>
    </xf>
    <xf numFmtId="0" fontId="12" fillId="0" borderId="271" xfId="1" applyFont="1" applyBorder="1" applyAlignment="1" applyProtection="1">
      <alignment vertical="top" wrapText="1" readingOrder="1"/>
      <protection locked="0"/>
    </xf>
    <xf numFmtId="0" fontId="40" fillId="0" borderId="307" xfId="0" applyFont="1" applyBorder="1" applyAlignment="1">
      <alignment wrapText="1" readingOrder="1"/>
    </xf>
    <xf numFmtId="0" fontId="10" fillId="12" borderId="69" xfId="1" applyFont="1" applyFill="1" applyBorder="1" applyAlignment="1" applyProtection="1">
      <alignment vertical="top" wrapText="1" readingOrder="1"/>
      <protection locked="0"/>
    </xf>
    <xf numFmtId="0" fontId="10" fillId="12" borderId="69" xfId="1" applyFont="1" applyFill="1" applyBorder="1" applyAlignment="1" applyProtection="1">
      <alignment horizontal="left" vertical="top" wrapText="1" readingOrder="1"/>
      <protection locked="0"/>
    </xf>
    <xf numFmtId="0" fontId="10" fillId="12" borderId="162" xfId="1" applyFont="1" applyFill="1" applyBorder="1" applyAlignment="1" applyProtection="1">
      <alignment horizontal="left" vertical="top" wrapText="1" readingOrder="1"/>
      <protection locked="0"/>
    </xf>
    <xf numFmtId="0" fontId="4" fillId="12" borderId="162" xfId="1" applyFont="1" applyFill="1" applyBorder="1" applyAlignment="1" applyProtection="1">
      <alignment horizontal="left" vertical="top" wrapText="1" readingOrder="1"/>
      <protection locked="0"/>
    </xf>
    <xf numFmtId="0" fontId="4" fillId="12" borderId="69" xfId="1" applyFont="1" applyFill="1" applyBorder="1" applyAlignment="1" applyProtection="1">
      <alignment horizontal="left" vertical="top" wrapText="1" readingOrder="1"/>
      <protection locked="0"/>
    </xf>
    <xf numFmtId="49" fontId="0" fillId="0" borderId="0" xfId="0" applyNumberFormat="1"/>
    <xf numFmtId="49" fontId="70" fillId="0" borderId="0" xfId="0" applyNumberFormat="1" applyFont="1"/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101" xfId="0" applyFont="1" applyBorder="1" applyAlignment="1">
      <alignment horizontal="center"/>
    </xf>
    <xf numFmtId="0" fontId="11" fillId="0" borderId="102" xfId="0" applyFont="1" applyBorder="1" applyAlignment="1">
      <alignment horizontal="center"/>
    </xf>
    <xf numFmtId="0" fontId="11" fillId="0" borderId="96" xfId="0" applyFont="1" applyBorder="1" applyAlignment="1">
      <alignment horizontal="center"/>
    </xf>
    <xf numFmtId="0" fontId="11" fillId="0" borderId="97" xfId="0" applyFont="1" applyBorder="1" applyAlignment="1">
      <alignment horizontal="center"/>
    </xf>
    <xf numFmtId="0" fontId="11" fillId="0" borderId="104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 textRotation="90"/>
    </xf>
    <xf numFmtId="0" fontId="4" fillId="21" borderId="106" xfId="0" applyFont="1" applyFill="1" applyBorder="1" applyAlignment="1">
      <alignment horizontal="center"/>
    </xf>
    <xf numFmtId="0" fontId="4" fillId="21" borderId="97" xfId="0" applyFont="1" applyFill="1" applyBorder="1" applyAlignment="1">
      <alignment horizontal="center"/>
    </xf>
    <xf numFmtId="0" fontId="4" fillId="21" borderId="104" xfId="0" applyFont="1" applyFill="1" applyBorder="1" applyAlignment="1">
      <alignment horizontal="center"/>
    </xf>
    <xf numFmtId="0" fontId="4" fillId="22" borderId="20" xfId="0" applyFont="1" applyFill="1" applyBorder="1" applyAlignment="1">
      <alignment horizontal="left" vertical="center"/>
    </xf>
    <xf numFmtId="0" fontId="4" fillId="22" borderId="2" xfId="0" applyFont="1" applyFill="1" applyBorder="1" applyAlignment="1">
      <alignment horizontal="left" vertical="center"/>
    </xf>
    <xf numFmtId="0" fontId="4" fillId="22" borderId="21" xfId="0" applyFont="1" applyFill="1" applyBorder="1" applyAlignment="1">
      <alignment horizontal="left" vertical="center"/>
    </xf>
    <xf numFmtId="0" fontId="4" fillId="22" borderId="20" xfId="0" applyFont="1" applyFill="1" applyBorder="1" applyAlignment="1">
      <alignment horizontal="center" vertical="center"/>
    </xf>
    <xf numFmtId="0" fontId="4" fillId="22" borderId="21" xfId="0" applyFont="1" applyFill="1" applyBorder="1" applyAlignment="1">
      <alignment horizontal="center" vertical="center"/>
    </xf>
    <xf numFmtId="0" fontId="4" fillId="22" borderId="2" xfId="0" applyFont="1" applyFill="1" applyBorder="1" applyAlignment="1">
      <alignment horizontal="center" vertical="center"/>
    </xf>
    <xf numFmtId="0" fontId="4" fillId="22" borderId="20" xfId="0" applyFont="1" applyFill="1" applyBorder="1" applyAlignment="1">
      <alignment horizontal="center"/>
    </xf>
    <xf numFmtId="0" fontId="4" fillId="22" borderId="21" xfId="0" applyFont="1" applyFill="1" applyBorder="1" applyAlignment="1">
      <alignment horizontal="center"/>
    </xf>
    <xf numFmtId="0" fontId="4" fillId="22" borderId="22" xfId="0" applyFont="1" applyFill="1" applyBorder="1" applyAlignment="1">
      <alignment horizontal="center"/>
    </xf>
    <xf numFmtId="0" fontId="10" fillId="6" borderId="20" xfId="0" applyFont="1" applyFill="1" applyBorder="1" applyAlignment="1" applyProtection="1">
      <alignment horizontal="left"/>
      <protection locked="0"/>
    </xf>
    <xf numFmtId="0" fontId="10" fillId="6" borderId="2" xfId="0" applyFont="1" applyFill="1" applyBorder="1" applyAlignment="1" applyProtection="1">
      <alignment horizontal="left"/>
      <protection locked="0"/>
    </xf>
    <xf numFmtId="0" fontId="10" fillId="6" borderId="21" xfId="0" applyFont="1" applyFill="1" applyBorder="1" applyAlignment="1" applyProtection="1">
      <alignment horizontal="left"/>
      <protection locked="0"/>
    </xf>
    <xf numFmtId="0" fontId="4" fillId="23" borderId="30" xfId="0" applyFont="1" applyFill="1" applyBorder="1" applyAlignment="1">
      <alignment horizontal="center"/>
    </xf>
    <xf numFmtId="0" fontId="4" fillId="23" borderId="21" xfId="0" applyFont="1" applyFill="1" applyBorder="1" applyAlignment="1">
      <alignment horizontal="center"/>
    </xf>
    <xf numFmtId="0" fontId="4" fillId="23" borderId="22" xfId="0" applyFont="1" applyFill="1" applyBorder="1" applyAlignment="1">
      <alignment horizontal="center"/>
    </xf>
    <xf numFmtId="0" fontId="12" fillId="16" borderId="20" xfId="0" applyFont="1" applyFill="1" applyBorder="1" applyAlignment="1">
      <alignment horizontal="center"/>
    </xf>
    <xf numFmtId="0" fontId="12" fillId="16" borderId="21" xfId="0" applyFont="1" applyFill="1" applyBorder="1" applyAlignment="1">
      <alignment horizontal="center"/>
    </xf>
    <xf numFmtId="0" fontId="12" fillId="16" borderId="22" xfId="0" applyFont="1" applyFill="1" applyBorder="1" applyAlignment="1">
      <alignment horizontal="center"/>
    </xf>
    <xf numFmtId="0" fontId="10" fillId="7" borderId="20" xfId="0" applyFont="1" applyFill="1" applyBorder="1" applyAlignment="1" applyProtection="1">
      <alignment horizontal="left"/>
      <protection locked="0"/>
    </xf>
    <xf numFmtId="0" fontId="10" fillId="7" borderId="2" xfId="0" applyFont="1" applyFill="1" applyBorder="1" applyAlignment="1" applyProtection="1">
      <alignment horizontal="left"/>
      <protection locked="0"/>
    </xf>
    <xf numFmtId="0" fontId="10" fillId="7" borderId="21" xfId="0" applyFont="1" applyFill="1" applyBorder="1" applyAlignment="1" applyProtection="1">
      <alignment horizontal="left"/>
      <protection locked="0"/>
    </xf>
    <xf numFmtId="0" fontId="10" fillId="7" borderId="22" xfId="0" applyFont="1" applyFill="1" applyBorder="1" applyAlignment="1" applyProtection="1">
      <alignment horizontal="left"/>
      <protection locked="0"/>
    </xf>
    <xf numFmtId="0" fontId="12" fillId="16" borderId="32" xfId="0" applyFont="1" applyFill="1" applyBorder="1" applyAlignment="1">
      <alignment horizontal="center"/>
    </xf>
    <xf numFmtId="0" fontId="12" fillId="16" borderId="73" xfId="0" applyFont="1" applyFill="1" applyBorder="1" applyAlignment="1">
      <alignment horizontal="center"/>
    </xf>
    <xf numFmtId="0" fontId="12" fillId="16" borderId="74" xfId="0" applyFont="1" applyFill="1" applyBorder="1" applyAlignment="1">
      <alignment horizontal="center"/>
    </xf>
    <xf numFmtId="0" fontId="10" fillId="6" borderId="20" xfId="0" applyFont="1" applyFill="1" applyBorder="1" applyAlignment="1" applyProtection="1">
      <alignment horizontal="center"/>
      <protection locked="0"/>
    </xf>
    <xf numFmtId="0" fontId="10" fillId="6" borderId="21" xfId="0" applyFont="1" applyFill="1" applyBorder="1" applyAlignment="1" applyProtection="1">
      <alignment horizontal="center"/>
      <protection locked="0"/>
    </xf>
    <xf numFmtId="0" fontId="10" fillId="6" borderId="2" xfId="0" applyFont="1" applyFill="1" applyBorder="1" applyAlignment="1" applyProtection="1">
      <alignment horizontal="center"/>
      <protection locked="0"/>
    </xf>
    <xf numFmtId="0" fontId="4" fillId="22" borderId="94" xfId="0" applyFont="1" applyFill="1" applyBorder="1" applyAlignment="1">
      <alignment horizontal="left"/>
    </xf>
    <xf numFmtId="0" fontId="4" fillId="22" borderId="21" xfId="0" applyFont="1" applyFill="1" applyBorder="1" applyAlignment="1">
      <alignment horizontal="left"/>
    </xf>
    <xf numFmtId="0" fontId="4" fillId="22" borderId="2" xfId="0" applyFont="1" applyFill="1" applyBorder="1" applyAlignment="1">
      <alignment horizontal="left"/>
    </xf>
    <xf numFmtId="0" fontId="4" fillId="22" borderId="2" xfId="0" applyFont="1" applyFill="1" applyBorder="1" applyAlignment="1">
      <alignment horizontal="center"/>
    </xf>
    <xf numFmtId="0" fontId="12" fillId="22" borderId="20" xfId="0" applyFont="1" applyFill="1" applyBorder="1" applyAlignment="1">
      <alignment horizontal="left" vertical="top" wrapText="1"/>
    </xf>
    <xf numFmtId="0" fontId="12" fillId="22" borderId="21" xfId="0" applyFont="1" applyFill="1" applyBorder="1" applyAlignment="1">
      <alignment horizontal="left" vertical="top" wrapText="1"/>
    </xf>
    <xf numFmtId="0" fontId="12" fillId="22" borderId="2" xfId="0" applyFont="1" applyFill="1" applyBorder="1" applyAlignment="1">
      <alignment horizontal="left" vertical="top" wrapText="1"/>
    </xf>
    <xf numFmtId="0" fontId="12" fillId="22" borderId="20" xfId="0" applyFont="1" applyFill="1" applyBorder="1" applyAlignment="1">
      <alignment horizontal="center" vertical="top"/>
    </xf>
    <xf numFmtId="0" fontId="12" fillId="22" borderId="21" xfId="0" applyFont="1" applyFill="1" applyBorder="1" applyAlignment="1">
      <alignment horizontal="center" vertical="top"/>
    </xf>
    <xf numFmtId="0" fontId="12" fillId="22" borderId="2" xfId="0" applyFont="1" applyFill="1" applyBorder="1" applyAlignment="1">
      <alignment horizontal="center" vertical="top"/>
    </xf>
    <xf numFmtId="0" fontId="12" fillId="22" borderId="22" xfId="0" applyFont="1" applyFill="1" applyBorder="1" applyAlignment="1">
      <alignment horizontal="center" vertical="top"/>
    </xf>
    <xf numFmtId="0" fontId="11" fillId="0" borderId="32" xfId="0" applyFont="1" applyBorder="1" applyAlignment="1">
      <alignment horizontal="center"/>
    </xf>
    <xf numFmtId="0" fontId="11" fillId="0" borderId="73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165" fontId="2" fillId="0" borderId="28" xfId="0" applyNumberFormat="1" applyFont="1" applyBorder="1" applyAlignment="1">
      <alignment horizontal="center" vertical="center" textRotation="90"/>
    </xf>
    <xf numFmtId="165" fontId="2" fillId="0" borderId="115" xfId="0" applyNumberFormat="1" applyFont="1" applyBorder="1" applyAlignment="1">
      <alignment horizontal="center" vertical="center" textRotation="90"/>
    </xf>
    <xf numFmtId="0" fontId="4" fillId="20" borderId="13" xfId="0" applyFont="1" applyFill="1" applyBorder="1" applyAlignment="1">
      <alignment horizontal="left" vertical="top" wrapText="1" readingOrder="1"/>
    </xf>
    <xf numFmtId="0" fontId="4" fillId="20" borderId="14" xfId="0" applyFont="1" applyFill="1" applyBorder="1" applyAlignment="1">
      <alignment horizontal="left" vertical="top" wrapText="1" readingOrder="1"/>
    </xf>
    <xf numFmtId="0" fontId="4" fillId="20" borderId="31" xfId="0" applyFont="1" applyFill="1" applyBorder="1" applyAlignment="1">
      <alignment horizontal="left" vertical="top" wrapText="1" readingOrder="1"/>
    </xf>
    <xf numFmtId="0" fontId="11" fillId="0" borderId="70" xfId="0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0" fontId="11" fillId="0" borderId="72" xfId="0" applyFont="1" applyBorder="1" applyAlignment="1">
      <alignment horizontal="center"/>
    </xf>
    <xf numFmtId="0" fontId="11" fillId="0" borderId="20" xfId="0" applyFont="1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11" fillId="0" borderId="22" xfId="0" applyFont="1" applyBorder="1" applyAlignment="1" applyProtection="1">
      <alignment horizontal="center"/>
      <protection locked="0"/>
    </xf>
    <xf numFmtId="0" fontId="2" fillId="3" borderId="13" xfId="0" applyFont="1" applyFill="1" applyBorder="1" applyAlignment="1">
      <alignment horizontal="center" vertical="center"/>
    </xf>
    <xf numFmtId="0" fontId="2" fillId="3" borderId="66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90"/>
    </xf>
    <xf numFmtId="0" fontId="7" fillId="0" borderId="61" xfId="0" applyFont="1" applyBorder="1" applyAlignment="1">
      <alignment horizontal="center" vertical="center" textRotation="90"/>
    </xf>
    <xf numFmtId="166" fontId="2" fillId="0" borderId="27" xfId="0" applyNumberFormat="1" applyFont="1" applyBorder="1" applyAlignment="1">
      <alignment horizontal="left" vertical="center" textRotation="90"/>
    </xf>
    <xf numFmtId="166" fontId="2" fillId="0" borderId="28" xfId="0" applyNumberFormat="1" applyFont="1" applyBorder="1" applyAlignment="1">
      <alignment horizontal="left" vertical="center" textRotation="90"/>
    </xf>
    <xf numFmtId="0" fontId="4" fillId="15" borderId="13" xfId="0" applyFont="1" applyFill="1" applyBorder="1" applyAlignment="1">
      <alignment horizontal="left"/>
    </xf>
    <xf numFmtId="0" fontId="4" fillId="15" borderId="14" xfId="0" applyFont="1" applyFill="1" applyBorder="1" applyAlignment="1">
      <alignment horizontal="left"/>
    </xf>
    <xf numFmtId="0" fontId="4" fillId="15" borderId="31" xfId="0" applyFont="1" applyFill="1" applyBorder="1" applyAlignment="1">
      <alignment horizontal="left"/>
    </xf>
    <xf numFmtId="0" fontId="11" fillId="6" borderId="20" xfId="0" applyFont="1" applyFill="1" applyBorder="1" applyAlignment="1" applyProtection="1">
      <alignment horizontal="center"/>
      <protection locked="0"/>
    </xf>
    <xf numFmtId="0" fontId="11" fillId="6" borderId="21" xfId="0" applyFont="1" applyFill="1" applyBorder="1" applyAlignment="1" applyProtection="1">
      <alignment horizontal="center"/>
      <protection locked="0"/>
    </xf>
    <xf numFmtId="0" fontId="11" fillId="6" borderId="2" xfId="0" applyFont="1" applyFill="1" applyBorder="1" applyAlignment="1" applyProtection="1">
      <alignment horizontal="center"/>
      <protection locked="0"/>
    </xf>
    <xf numFmtId="0" fontId="11" fillId="7" borderId="20" xfId="0" applyFont="1" applyFill="1" applyBorder="1" applyAlignment="1" applyProtection="1">
      <alignment horizontal="center"/>
      <protection locked="0"/>
    </xf>
    <xf numFmtId="0" fontId="11" fillId="7" borderId="2" xfId="0" applyFont="1" applyFill="1" applyBorder="1" applyAlignment="1" applyProtection="1">
      <alignment horizontal="center"/>
      <protection locked="0"/>
    </xf>
    <xf numFmtId="0" fontId="11" fillId="7" borderId="20" xfId="0" applyFont="1" applyFill="1" applyBorder="1" applyAlignment="1" applyProtection="1">
      <alignment horizontal="left"/>
      <protection locked="0"/>
    </xf>
    <xf numFmtId="0" fontId="11" fillId="7" borderId="21" xfId="0" applyFont="1" applyFill="1" applyBorder="1" applyAlignment="1" applyProtection="1">
      <alignment horizontal="left"/>
      <protection locked="0"/>
    </xf>
    <xf numFmtId="0" fontId="11" fillId="7" borderId="22" xfId="0" applyFont="1" applyFill="1" applyBorder="1" applyAlignment="1" applyProtection="1">
      <alignment horizontal="left"/>
      <protection locked="0"/>
    </xf>
    <xf numFmtId="0" fontId="11" fillId="7" borderId="32" xfId="0" applyFont="1" applyFill="1" applyBorder="1" applyAlignment="1" applyProtection="1">
      <alignment horizontal="center"/>
      <protection locked="0"/>
    </xf>
    <xf numFmtId="0" fontId="11" fillId="7" borderId="4" xfId="0" applyFont="1" applyFill="1" applyBorder="1" applyAlignment="1" applyProtection="1">
      <alignment horizontal="center"/>
      <protection locked="0"/>
    </xf>
    <xf numFmtId="0" fontId="11" fillId="7" borderId="32" xfId="0" applyFont="1" applyFill="1" applyBorder="1" applyAlignment="1" applyProtection="1">
      <alignment horizontal="left"/>
      <protection locked="0"/>
    </xf>
    <xf numFmtId="0" fontId="11" fillId="7" borderId="73" xfId="0" applyFont="1" applyFill="1" applyBorder="1" applyAlignment="1" applyProtection="1">
      <alignment horizontal="left"/>
      <protection locked="0"/>
    </xf>
    <xf numFmtId="0" fontId="11" fillId="7" borderId="74" xfId="0" applyFont="1" applyFill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1" fillId="0" borderId="161" xfId="0" applyFont="1" applyBorder="1" applyAlignment="1" applyProtection="1">
      <alignment horizontal="center"/>
      <protection locked="0"/>
    </xf>
    <xf numFmtId="0" fontId="11" fillId="0" borderId="107" xfId="0" applyFont="1" applyBorder="1" applyAlignment="1" applyProtection="1">
      <alignment horizontal="center"/>
      <protection locked="0"/>
    </xf>
    <xf numFmtId="0" fontId="11" fillId="0" borderId="226" xfId="0" applyFont="1" applyBorder="1" applyAlignment="1" applyProtection="1">
      <alignment horizontal="center"/>
      <protection locked="0"/>
    </xf>
    <xf numFmtId="0" fontId="11" fillId="0" borderId="210" xfId="0" applyFont="1" applyBorder="1" applyAlignment="1" applyProtection="1">
      <alignment horizontal="center"/>
      <protection locked="0"/>
    </xf>
    <xf numFmtId="0" fontId="11" fillId="0" borderId="231" xfId="0" applyFont="1" applyBorder="1" applyAlignment="1" applyProtection="1">
      <alignment horizontal="center"/>
      <protection locked="0"/>
    </xf>
    <xf numFmtId="0" fontId="11" fillId="0" borderId="132" xfId="0" applyFont="1" applyBorder="1" applyAlignment="1" applyProtection="1">
      <alignment horizontal="center"/>
      <protection locked="0"/>
    </xf>
    <xf numFmtId="0" fontId="11" fillId="0" borderId="133" xfId="0" applyFont="1" applyBorder="1" applyAlignment="1" applyProtection="1">
      <alignment horizontal="center"/>
      <protection locked="0"/>
    </xf>
    <xf numFmtId="0" fontId="11" fillId="0" borderId="134" xfId="0" applyFont="1" applyBorder="1" applyAlignment="1" applyProtection="1">
      <alignment horizontal="center"/>
      <protection locked="0"/>
    </xf>
    <xf numFmtId="0" fontId="10" fillId="0" borderId="27" xfId="0" applyFont="1" applyBorder="1" applyAlignment="1">
      <alignment horizontal="center" vertical="center" textRotation="90"/>
    </xf>
    <xf numFmtId="0" fontId="10" fillId="0" borderId="28" xfId="0" applyFont="1" applyBorder="1" applyAlignment="1">
      <alignment horizontal="center" vertical="center" textRotation="90"/>
    </xf>
    <xf numFmtId="0" fontId="10" fillId="0" borderId="29" xfId="0" applyFont="1" applyBorder="1" applyAlignment="1">
      <alignment horizontal="center" vertical="center" textRotation="90"/>
    </xf>
    <xf numFmtId="0" fontId="10" fillId="9" borderId="137" xfId="0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10" fillId="9" borderId="93" xfId="0" applyFont="1" applyFill="1" applyBorder="1" applyAlignment="1">
      <alignment horizontal="center"/>
    </xf>
    <xf numFmtId="0" fontId="11" fillId="6" borderId="20" xfId="0" applyFont="1" applyFill="1" applyBorder="1" applyAlignment="1" applyProtection="1">
      <alignment horizontal="left"/>
      <protection locked="0"/>
    </xf>
    <xf numFmtId="0" fontId="11" fillId="6" borderId="2" xfId="0" applyFont="1" applyFill="1" applyBorder="1" applyAlignment="1" applyProtection="1">
      <alignment horizontal="left"/>
      <protection locked="0"/>
    </xf>
    <xf numFmtId="0" fontId="11" fillId="6" borderId="21" xfId="0" applyFont="1" applyFill="1" applyBorder="1" applyAlignment="1" applyProtection="1">
      <alignment horizontal="left"/>
      <protection locked="0"/>
    </xf>
    <xf numFmtId="0" fontId="10" fillId="8" borderId="30" xfId="0" applyFont="1" applyFill="1" applyBorder="1" applyAlignment="1">
      <alignment horizontal="center"/>
    </xf>
    <xf numFmtId="0" fontId="10" fillId="8" borderId="21" xfId="0" applyFont="1" applyFill="1" applyBorder="1" applyAlignment="1">
      <alignment horizontal="center"/>
    </xf>
    <xf numFmtId="0" fontId="10" fillId="8" borderId="22" xfId="0" applyFont="1" applyFill="1" applyBorder="1" applyAlignment="1">
      <alignment horizontal="center"/>
    </xf>
    <xf numFmtId="0" fontId="11" fillId="0" borderId="131" xfId="0" applyFont="1" applyBorder="1" applyAlignment="1" applyProtection="1">
      <alignment horizontal="center"/>
      <protection locked="0"/>
    </xf>
    <xf numFmtId="0" fontId="11" fillId="0" borderId="256" xfId="0" applyFont="1" applyBorder="1" applyAlignment="1" applyProtection="1">
      <alignment horizontal="center"/>
      <protection locked="0"/>
    </xf>
    <xf numFmtId="0" fontId="11" fillId="0" borderId="84" xfId="0" applyFont="1" applyBorder="1" applyAlignment="1" applyProtection="1">
      <alignment horizontal="center"/>
      <protection locked="0"/>
    </xf>
    <xf numFmtId="0" fontId="11" fillId="0" borderId="257" xfId="0" applyFont="1" applyBorder="1" applyAlignment="1" applyProtection="1">
      <alignment horizontal="center"/>
      <protection locked="0"/>
    </xf>
    <xf numFmtId="165" fontId="24" fillId="24" borderId="28" xfId="0" applyNumberFormat="1" applyFont="1" applyFill="1" applyBorder="1" applyAlignment="1">
      <alignment horizontal="right" vertical="center" textRotation="90"/>
    </xf>
    <xf numFmtId="165" fontId="24" fillId="24" borderId="5" xfId="0" applyNumberFormat="1" applyFont="1" applyFill="1" applyBorder="1" applyAlignment="1">
      <alignment horizontal="right" vertical="center" textRotation="90"/>
    </xf>
    <xf numFmtId="165" fontId="24" fillId="24" borderId="6" xfId="0" applyNumberFormat="1" applyFont="1" applyFill="1" applyBorder="1" applyAlignment="1">
      <alignment horizontal="right" vertical="center" textRotation="90"/>
    </xf>
    <xf numFmtId="0" fontId="4" fillId="10" borderId="24" xfId="1" applyFont="1" applyFill="1" applyBorder="1" applyAlignment="1">
      <alignment horizontal="left" vertical="top" wrapText="1" readingOrder="1"/>
    </xf>
    <xf numFmtId="0" fontId="4" fillId="10" borderId="23" xfId="1" applyFont="1" applyFill="1" applyBorder="1" applyAlignment="1">
      <alignment horizontal="left" vertical="top" wrapText="1" readingOrder="1"/>
    </xf>
    <xf numFmtId="0" fontId="4" fillId="10" borderId="25" xfId="1" applyFont="1" applyFill="1" applyBorder="1" applyAlignment="1">
      <alignment horizontal="left" vertical="top" wrapText="1" readingOrder="1"/>
    </xf>
    <xf numFmtId="0" fontId="11" fillId="0" borderId="96" xfId="0" applyFont="1" applyBorder="1" applyAlignment="1" applyProtection="1">
      <alignment horizontal="center"/>
      <protection locked="0"/>
    </xf>
    <xf numFmtId="0" fontId="11" fillId="0" borderId="97" xfId="0" applyFont="1" applyBorder="1" applyAlignment="1" applyProtection="1">
      <alignment horizontal="center"/>
      <protection locked="0"/>
    </xf>
    <xf numFmtId="0" fontId="11" fillId="0" borderId="186" xfId="0" applyFont="1" applyBorder="1" applyAlignment="1" applyProtection="1">
      <alignment horizontal="center"/>
      <protection locked="0"/>
    </xf>
    <xf numFmtId="0" fontId="11" fillId="0" borderId="43" xfId="0" applyFont="1" applyBorder="1" applyAlignment="1" applyProtection="1">
      <alignment horizontal="center"/>
      <protection locked="0"/>
    </xf>
    <xf numFmtId="0" fontId="11" fillId="0" borderId="129" xfId="0" applyFont="1" applyBorder="1" applyAlignment="1" applyProtection="1">
      <alignment horizontal="center"/>
      <protection locked="0"/>
    </xf>
    <xf numFmtId="0" fontId="11" fillId="0" borderId="149" xfId="0" applyFont="1" applyBorder="1" applyAlignment="1" applyProtection="1">
      <alignment horizontal="center"/>
      <protection locked="0"/>
    </xf>
    <xf numFmtId="0" fontId="11" fillId="0" borderId="95" xfId="0" applyFont="1" applyBorder="1" applyAlignment="1" applyProtection="1">
      <alignment horizontal="center"/>
      <protection locked="0"/>
    </xf>
    <xf numFmtId="0" fontId="11" fillId="0" borderId="193" xfId="0" applyFont="1" applyBorder="1" applyAlignment="1" applyProtection="1">
      <alignment horizontal="center"/>
      <protection locked="0"/>
    </xf>
    <xf numFmtId="0" fontId="11" fillId="0" borderId="98" xfId="0" applyFont="1" applyBorder="1" applyAlignment="1" applyProtection="1">
      <alignment horizontal="center"/>
      <protection locked="0"/>
    </xf>
    <xf numFmtId="0" fontId="11" fillId="0" borderId="99" xfId="0" applyFont="1" applyBorder="1" applyAlignment="1" applyProtection="1">
      <alignment horizontal="center"/>
      <protection locked="0"/>
    </xf>
    <xf numFmtId="0" fontId="11" fillId="0" borderId="190" xfId="0" applyFont="1" applyBorder="1" applyAlignment="1" applyProtection="1">
      <alignment horizontal="center"/>
      <protection locked="0"/>
    </xf>
    <xf numFmtId="0" fontId="11" fillId="0" borderId="85" xfId="0" applyFont="1" applyBorder="1" applyAlignment="1" applyProtection="1">
      <alignment horizontal="center"/>
      <protection locked="0"/>
    </xf>
    <xf numFmtId="0" fontId="11" fillId="0" borderId="70" xfId="0" applyFont="1" applyBorder="1" applyAlignment="1" applyProtection="1">
      <alignment horizontal="center"/>
      <protection locked="0"/>
    </xf>
    <xf numFmtId="0" fontId="11" fillId="0" borderId="71" xfId="0" applyFont="1" applyBorder="1" applyAlignment="1" applyProtection="1">
      <alignment horizontal="center"/>
      <protection locked="0"/>
    </xf>
    <xf numFmtId="0" fontId="11" fillId="0" borderId="72" xfId="0" applyFont="1" applyBorder="1" applyAlignment="1" applyProtection="1">
      <alignment horizontal="center"/>
      <protection locked="0"/>
    </xf>
    <xf numFmtId="0" fontId="11" fillId="0" borderId="94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 textRotation="90"/>
    </xf>
    <xf numFmtId="166" fontId="24" fillId="24" borderId="27" xfId="0" applyNumberFormat="1" applyFont="1" applyFill="1" applyBorder="1" applyAlignment="1">
      <alignment horizontal="left" vertical="center" textRotation="90"/>
    </xf>
    <xf numFmtId="166" fontId="24" fillId="24" borderId="28" xfId="0" applyNumberFormat="1" applyFont="1" applyFill="1" applyBorder="1" applyAlignment="1">
      <alignment horizontal="left" vertical="center" textRotation="90"/>
    </xf>
    <xf numFmtId="0" fontId="10" fillId="3" borderId="13" xfId="0" applyFont="1" applyFill="1" applyBorder="1" applyAlignment="1">
      <alignment horizontal="left"/>
    </xf>
    <xf numFmtId="0" fontId="10" fillId="3" borderId="14" xfId="0" applyFont="1" applyFill="1" applyBorder="1" applyAlignment="1">
      <alignment horizontal="left"/>
    </xf>
    <xf numFmtId="0" fontId="10" fillId="3" borderId="31" xfId="0" applyFont="1" applyFill="1" applyBorder="1" applyAlignment="1">
      <alignment horizontal="left"/>
    </xf>
    <xf numFmtId="0" fontId="11" fillId="0" borderId="86" xfId="0" applyFont="1" applyBorder="1" applyAlignment="1" applyProtection="1">
      <alignment horizontal="center"/>
      <protection locked="0"/>
    </xf>
    <xf numFmtId="0" fontId="11" fillId="0" borderId="88" xfId="0" applyFont="1" applyBorder="1" applyAlignment="1" applyProtection="1">
      <alignment horizontal="center"/>
      <protection locked="0"/>
    </xf>
    <xf numFmtId="0" fontId="11" fillId="0" borderId="89" xfId="0" applyFont="1" applyBorder="1" applyAlignment="1" applyProtection="1">
      <alignment horizontal="center"/>
      <protection locked="0"/>
    </xf>
    <xf numFmtId="0" fontId="11" fillId="0" borderId="90" xfId="0" applyFont="1" applyBorder="1" applyAlignment="1" applyProtection="1">
      <alignment horizontal="center"/>
      <protection locked="0"/>
    </xf>
    <xf numFmtId="0" fontId="10" fillId="9" borderId="91" xfId="0" applyFont="1" applyFill="1" applyBorder="1" applyAlignment="1">
      <alignment horizontal="center"/>
    </xf>
    <xf numFmtId="0" fontId="10" fillId="9" borderId="71" xfId="0" applyFont="1" applyFill="1" applyBorder="1" applyAlignment="1">
      <alignment horizontal="center"/>
    </xf>
    <xf numFmtId="0" fontId="10" fillId="9" borderId="72" xfId="0" applyFont="1" applyFill="1" applyBorder="1" applyAlignment="1">
      <alignment horizontal="center"/>
    </xf>
    <xf numFmtId="0" fontId="11" fillId="0" borderId="109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1" fillId="0" borderId="25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100" xfId="0" applyFont="1" applyBorder="1" applyAlignment="1" applyProtection="1">
      <alignment horizontal="center"/>
      <protection locked="0"/>
    </xf>
    <xf numFmtId="165" fontId="2" fillId="0" borderId="28" xfId="0" applyNumberFormat="1" applyFont="1" applyBorder="1" applyAlignment="1">
      <alignment horizontal="right" vertical="center" textRotation="90"/>
    </xf>
    <xf numFmtId="165" fontId="2" fillId="0" borderId="29" xfId="0" applyNumberFormat="1" applyFont="1" applyBorder="1" applyAlignment="1">
      <alignment horizontal="right" vertical="center" textRotation="90"/>
    </xf>
    <xf numFmtId="0" fontId="4" fillId="10" borderId="13" xfId="1" applyFont="1" applyFill="1" applyBorder="1" applyAlignment="1">
      <alignment horizontal="left" vertical="top" wrapText="1" readingOrder="1"/>
    </xf>
    <xf numFmtId="0" fontId="4" fillId="10" borderId="14" xfId="1" applyFont="1" applyFill="1" applyBorder="1" applyAlignment="1">
      <alignment horizontal="left" vertical="top" wrapText="1" readingOrder="1"/>
    </xf>
    <xf numFmtId="0" fontId="4" fillId="10" borderId="31" xfId="1" applyFont="1" applyFill="1" applyBorder="1" applyAlignment="1">
      <alignment horizontal="left" vertical="top" wrapText="1" readingOrder="1"/>
    </xf>
    <xf numFmtId="0" fontId="11" fillId="0" borderId="110" xfId="0" applyFont="1" applyBorder="1" applyAlignment="1" applyProtection="1">
      <alignment horizontal="center"/>
      <protection locked="0"/>
    </xf>
    <xf numFmtId="0" fontId="11" fillId="0" borderId="111" xfId="0" applyFont="1" applyBorder="1" applyAlignment="1" applyProtection="1">
      <alignment horizontal="center"/>
      <protection locked="0"/>
    </xf>
    <xf numFmtId="0" fontId="11" fillId="0" borderId="112" xfId="0" applyFont="1" applyBorder="1" applyAlignment="1" applyProtection="1">
      <alignment horizontal="center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1" fillId="0" borderId="73" xfId="0" applyFont="1" applyBorder="1" applyAlignment="1" applyProtection="1">
      <alignment horizontal="center"/>
      <protection locked="0"/>
    </xf>
    <xf numFmtId="0" fontId="11" fillId="0" borderId="74" xfId="0" applyFont="1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0" fontId="11" fillId="0" borderId="54" xfId="0" applyFont="1" applyBorder="1" applyAlignment="1" applyProtection="1">
      <alignment horizontal="center"/>
      <protection locked="0"/>
    </xf>
    <xf numFmtId="0" fontId="11" fillId="0" borderId="55" xfId="0" applyFont="1" applyBorder="1" applyAlignment="1" applyProtection="1">
      <alignment horizontal="center"/>
      <protection locked="0"/>
    </xf>
    <xf numFmtId="0" fontId="11" fillId="0" borderId="93" xfId="0" applyFont="1" applyBorder="1" applyAlignment="1" applyProtection="1">
      <alignment horizontal="center"/>
      <protection locked="0"/>
    </xf>
    <xf numFmtId="0" fontId="11" fillId="7" borderId="2" xfId="0" applyFont="1" applyFill="1" applyBorder="1" applyAlignment="1" applyProtection="1">
      <alignment horizontal="left"/>
      <protection locked="0"/>
    </xf>
    <xf numFmtId="0" fontId="11" fillId="0" borderId="80" xfId="0" applyFont="1" applyBorder="1" applyAlignment="1" applyProtection="1">
      <alignment horizontal="center"/>
      <protection locked="0"/>
    </xf>
    <xf numFmtId="0" fontId="11" fillId="0" borderId="81" xfId="0" applyFont="1" applyBorder="1" applyAlignment="1" applyProtection="1">
      <alignment horizontal="center"/>
      <protection locked="0"/>
    </xf>
    <xf numFmtId="0" fontId="11" fillId="0" borderId="82" xfId="0" applyFont="1" applyBorder="1" applyAlignment="1" applyProtection="1">
      <alignment horizontal="center"/>
      <protection locked="0"/>
    </xf>
    <xf numFmtId="0" fontId="35" fillId="12" borderId="123" xfId="1" applyFont="1" applyFill="1" applyBorder="1" applyAlignment="1" applyProtection="1">
      <alignment horizontal="center" vertical="center" wrapText="1" readingOrder="1"/>
      <protection locked="0"/>
    </xf>
    <xf numFmtId="0" fontId="35" fillId="12" borderId="18" xfId="1" applyFont="1" applyFill="1" applyBorder="1" applyAlignment="1" applyProtection="1">
      <alignment horizontal="center" vertical="center" wrapText="1" readingOrder="1"/>
      <protection locked="0"/>
    </xf>
    <xf numFmtId="0" fontId="2" fillId="4" borderId="13" xfId="0" applyFont="1" applyFill="1" applyBorder="1" applyAlignment="1">
      <alignment horizontal="center" vertical="center"/>
    </xf>
    <xf numFmtId="0" fontId="2" fillId="4" borderId="66" xfId="0" applyFont="1" applyFill="1" applyBorder="1" applyAlignment="1">
      <alignment horizontal="center" vertical="center"/>
    </xf>
    <xf numFmtId="0" fontId="10" fillId="6" borderId="39" xfId="0" applyFont="1" applyFill="1" applyBorder="1" applyAlignment="1" applyProtection="1">
      <alignment horizontal="center"/>
      <protection locked="0"/>
    </xf>
    <xf numFmtId="0" fontId="10" fillId="6" borderId="149" xfId="0" applyFont="1" applyFill="1" applyBorder="1" applyAlignment="1" applyProtection="1">
      <alignment horizontal="center"/>
      <protection locked="0"/>
    </xf>
    <xf numFmtId="0" fontId="11" fillId="0" borderId="135" xfId="0" applyFont="1" applyBorder="1" applyAlignment="1" applyProtection="1">
      <alignment horizontal="center"/>
      <protection locked="0"/>
    </xf>
    <xf numFmtId="0" fontId="11" fillId="0" borderId="136" xfId="0" applyFont="1" applyBorder="1" applyAlignment="1" applyProtection="1">
      <alignment horizontal="center"/>
      <protection locked="0"/>
    </xf>
    <xf numFmtId="0" fontId="11" fillId="0" borderId="153" xfId="0" applyFont="1" applyBorder="1" applyAlignment="1" applyProtection="1">
      <alignment horizontal="center"/>
      <protection locked="0"/>
    </xf>
    <xf numFmtId="0" fontId="11" fillId="0" borderId="127" xfId="0" applyFont="1" applyBorder="1" applyAlignment="1" applyProtection="1">
      <alignment horizontal="center"/>
      <protection locked="0"/>
    </xf>
    <xf numFmtId="0" fontId="11" fillId="0" borderId="45" xfId="0" applyFont="1" applyBorder="1" applyAlignment="1" applyProtection="1">
      <alignment horizontal="center"/>
      <protection locked="0"/>
    </xf>
    <xf numFmtId="0" fontId="11" fillId="0" borderId="46" xfId="0" applyFont="1" applyBorder="1" applyAlignment="1" applyProtection="1">
      <alignment horizontal="center"/>
      <protection locked="0"/>
    </xf>
    <xf numFmtId="0" fontId="11" fillId="0" borderId="61" xfId="0" applyFont="1" applyBorder="1" applyAlignment="1" applyProtection="1">
      <alignment horizontal="center"/>
      <protection locked="0"/>
    </xf>
    <xf numFmtId="0" fontId="11" fillId="0" borderId="65" xfId="0" applyFont="1" applyBorder="1" applyAlignment="1" applyProtection="1">
      <alignment horizontal="center"/>
      <protection locked="0"/>
    </xf>
    <xf numFmtId="0" fontId="12" fillId="0" borderId="43" xfId="0" applyFont="1" applyBorder="1" applyAlignment="1" applyProtection="1">
      <alignment horizontal="center"/>
      <protection locked="0"/>
    </xf>
    <xf numFmtId="0" fontId="12" fillId="0" borderId="86" xfId="0" applyFont="1" applyBorder="1" applyAlignment="1" applyProtection="1">
      <alignment horizontal="center"/>
      <protection locked="0"/>
    </xf>
    <xf numFmtId="165" fontId="2" fillId="0" borderId="29" xfId="0" applyNumberFormat="1" applyFont="1" applyBorder="1" applyAlignment="1">
      <alignment horizontal="center" vertical="center" textRotation="90"/>
    </xf>
    <xf numFmtId="0" fontId="11" fillId="0" borderId="113" xfId="0" applyFont="1" applyBorder="1" applyAlignment="1" applyProtection="1">
      <alignment horizontal="center"/>
      <protection locked="0"/>
    </xf>
    <xf numFmtId="0" fontId="12" fillId="0" borderId="85" xfId="0" applyFont="1" applyBorder="1" applyAlignment="1" applyProtection="1">
      <alignment horizontal="center"/>
      <protection locked="0"/>
    </xf>
    <xf numFmtId="0" fontId="12" fillId="0" borderId="20" xfId="0" applyFont="1" applyBorder="1" applyAlignment="1" applyProtection="1">
      <alignment horizontal="center"/>
      <protection locked="0"/>
    </xf>
    <xf numFmtId="0" fontId="12" fillId="0" borderId="21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center"/>
      <protection locked="0"/>
    </xf>
    <xf numFmtId="165" fontId="2" fillId="0" borderId="5" xfId="0" applyNumberFormat="1" applyFont="1" applyBorder="1" applyAlignment="1">
      <alignment horizontal="right" vertical="center" textRotation="90"/>
    </xf>
    <xf numFmtId="165" fontId="2" fillId="0" borderId="6" xfId="0" applyNumberFormat="1" applyFont="1" applyBorder="1" applyAlignment="1">
      <alignment horizontal="right" vertical="center" textRotation="9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7" borderId="50" xfId="0" applyFont="1" applyFill="1" applyBorder="1" applyAlignment="1" applyProtection="1">
      <alignment horizontal="center"/>
      <protection locked="0"/>
    </xf>
    <xf numFmtId="0" fontId="11" fillId="7" borderId="44" xfId="0" applyFont="1" applyFill="1" applyBorder="1" applyAlignment="1" applyProtection="1">
      <alignment horizontal="center"/>
      <protection locked="0"/>
    </xf>
    <xf numFmtId="0" fontId="11" fillId="7" borderId="50" xfId="0" applyFont="1" applyFill="1" applyBorder="1" applyAlignment="1" applyProtection="1">
      <alignment horizontal="left"/>
      <protection locked="0"/>
    </xf>
    <xf numFmtId="0" fontId="11" fillId="7" borderId="101" xfId="0" applyFont="1" applyFill="1" applyBorder="1" applyAlignment="1" applyProtection="1">
      <alignment horizontal="left"/>
      <protection locked="0"/>
    </xf>
    <xf numFmtId="0" fontId="11" fillId="7" borderId="187" xfId="0" applyFont="1" applyFill="1" applyBorder="1" applyAlignment="1" applyProtection="1">
      <alignment horizontal="left"/>
      <protection locked="0"/>
    </xf>
    <xf numFmtId="0" fontId="11" fillId="6" borderId="149" xfId="0" applyFont="1" applyFill="1" applyBorder="1" applyAlignment="1" applyProtection="1">
      <alignment horizontal="center"/>
      <protection locked="0"/>
    </xf>
    <xf numFmtId="0" fontId="10" fillId="8" borderId="173" xfId="0" applyFont="1" applyFill="1" applyBorder="1" applyAlignment="1">
      <alignment horizontal="center"/>
    </xf>
    <xf numFmtId="0" fontId="10" fillId="8" borderId="149" xfId="0" applyFont="1" applyFill="1" applyBorder="1" applyAlignment="1">
      <alignment horizontal="center"/>
    </xf>
    <xf numFmtId="0" fontId="10" fillId="7" borderId="149" xfId="0" applyFont="1" applyFill="1" applyBorder="1" applyAlignment="1" applyProtection="1">
      <alignment horizontal="left"/>
      <protection locked="0"/>
    </xf>
    <xf numFmtId="0" fontId="10" fillId="0" borderId="24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0" fillId="9" borderId="185" xfId="0" applyFont="1" applyFill="1" applyBorder="1" applyAlignment="1">
      <alignment horizontal="center"/>
    </xf>
    <xf numFmtId="0" fontId="10" fillId="9" borderId="97" xfId="0" applyFont="1" applyFill="1" applyBorder="1" applyAlignment="1">
      <alignment horizontal="center"/>
    </xf>
    <xf numFmtId="0" fontId="10" fillId="9" borderId="186" xfId="0" applyFont="1" applyFill="1" applyBorder="1" applyAlignment="1">
      <alignment horizontal="center"/>
    </xf>
    <xf numFmtId="0" fontId="28" fillId="0" borderId="21" xfId="0" applyFont="1" applyBorder="1" applyAlignment="1" applyProtection="1">
      <alignment horizontal="center"/>
      <protection locked="0"/>
    </xf>
    <xf numFmtId="166" fontId="2" fillId="0" borderId="5" xfId="0" applyNumberFormat="1" applyFont="1" applyBorder="1" applyAlignment="1">
      <alignment horizontal="left" vertical="center" textRotation="90"/>
    </xf>
    <xf numFmtId="0" fontId="10" fillId="3" borderId="24" xfId="0" applyFont="1" applyFill="1" applyBorder="1" applyAlignment="1">
      <alignment horizontal="left"/>
    </xf>
    <xf numFmtId="0" fontId="10" fillId="3" borderId="23" xfId="0" applyFont="1" applyFill="1" applyBorder="1" applyAlignment="1">
      <alignment horizontal="left"/>
    </xf>
    <xf numFmtId="0" fontId="10" fillId="3" borderId="25" xfId="0" applyFont="1" applyFill="1" applyBorder="1" applyAlignment="1">
      <alignment horizontal="left"/>
    </xf>
    <xf numFmtId="0" fontId="12" fillId="0" borderId="149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11" fillId="0" borderId="101" xfId="0" applyFont="1" applyBorder="1" applyAlignment="1" applyProtection="1">
      <alignment horizontal="center"/>
      <protection locked="0"/>
    </xf>
    <xf numFmtId="0" fontId="11" fillId="0" borderId="187" xfId="0" applyFont="1" applyBorder="1" applyAlignment="1" applyProtection="1">
      <alignment horizontal="center"/>
      <protection locked="0"/>
    </xf>
    <xf numFmtId="0" fontId="28" fillId="0" borderId="54" xfId="0" applyFont="1" applyBorder="1" applyAlignment="1" applyProtection="1">
      <alignment horizontal="center"/>
      <protection locked="0"/>
    </xf>
    <xf numFmtId="0" fontId="12" fillId="0" borderId="135" xfId="1" applyFont="1" applyBorder="1" applyAlignment="1" applyProtection="1">
      <alignment horizontal="left" vertical="top" wrapText="1" readingOrder="1"/>
      <protection locked="0"/>
    </xf>
    <xf numFmtId="0" fontId="11" fillId="0" borderId="84" xfId="1" applyFont="1" applyBorder="1" applyAlignment="1" applyProtection="1">
      <alignment horizontal="left" vertical="top" wrapText="1" readingOrder="1"/>
      <protection locked="0"/>
    </xf>
    <xf numFmtId="0" fontId="16" fillId="0" borderId="20" xfId="0" applyFont="1" applyBorder="1" applyAlignment="1" applyProtection="1">
      <alignment horizontal="center"/>
      <protection locked="0"/>
    </xf>
    <xf numFmtId="0" fontId="16" fillId="0" borderId="21" xfId="0" applyFont="1" applyBorder="1" applyAlignment="1" applyProtection="1">
      <alignment horizontal="center"/>
      <protection locked="0"/>
    </xf>
    <xf numFmtId="0" fontId="16" fillId="0" borderId="149" xfId="0" applyFont="1" applyBorder="1" applyAlignment="1" applyProtection="1">
      <alignment horizontal="center"/>
      <protection locked="0"/>
    </xf>
    <xf numFmtId="0" fontId="11" fillId="0" borderId="39" xfId="0" applyFont="1" applyBorder="1" applyAlignment="1" applyProtection="1">
      <alignment horizontal="center"/>
      <protection locked="0"/>
    </xf>
    <xf numFmtId="0" fontId="11" fillId="0" borderId="36" xfId="0" applyFont="1" applyBorder="1" applyAlignment="1" applyProtection="1">
      <alignment horizontal="center"/>
      <protection locked="0"/>
    </xf>
    <xf numFmtId="0" fontId="11" fillId="0" borderId="116" xfId="0" applyFont="1" applyBorder="1" applyAlignment="1" applyProtection="1">
      <alignment horizontal="center"/>
      <protection locked="0"/>
    </xf>
    <xf numFmtId="0" fontId="11" fillId="0" borderId="117" xfId="0" applyFont="1" applyBorder="1" applyAlignment="1" applyProtection="1">
      <alignment horizontal="center"/>
      <protection locked="0"/>
    </xf>
    <xf numFmtId="0" fontId="11" fillId="0" borderId="36" xfId="0" applyFont="1" applyBorder="1" applyAlignment="1" applyProtection="1">
      <alignment horizontal="center" wrapText="1"/>
      <protection locked="0"/>
    </xf>
    <xf numFmtId="0" fontId="11" fillId="0" borderId="116" xfId="0" applyFont="1" applyBorder="1" applyAlignment="1" applyProtection="1">
      <alignment horizontal="center" wrapText="1"/>
      <protection locked="0"/>
    </xf>
    <xf numFmtId="0" fontId="11" fillId="0" borderId="197" xfId="0" applyFont="1" applyBorder="1" applyAlignment="1" applyProtection="1">
      <alignment horizontal="center" wrapText="1"/>
      <protection locked="0"/>
    </xf>
    <xf numFmtId="0" fontId="11" fillId="0" borderId="54" xfId="0" applyFont="1" applyBorder="1" applyAlignment="1" applyProtection="1">
      <alignment horizontal="center" wrapText="1"/>
      <protection locked="0"/>
    </xf>
    <xf numFmtId="0" fontId="11" fillId="0" borderId="55" xfId="0" applyFont="1" applyBorder="1" applyAlignment="1" applyProtection="1">
      <alignment horizontal="center" wrapText="1"/>
      <protection locked="0"/>
    </xf>
    <xf numFmtId="0" fontId="11" fillId="0" borderId="203" xfId="0" applyFont="1" applyBorder="1" applyAlignment="1" applyProtection="1">
      <alignment horizontal="center" wrapText="1"/>
      <protection locked="0"/>
    </xf>
    <xf numFmtId="0" fontId="11" fillId="0" borderId="188" xfId="0" applyFont="1" applyBorder="1" applyAlignment="1" applyProtection="1">
      <alignment horizontal="center"/>
      <protection locked="0"/>
    </xf>
    <xf numFmtId="0" fontId="11" fillId="0" borderId="189" xfId="0" applyFont="1" applyBorder="1" applyAlignment="1" applyProtection="1">
      <alignment horizontal="center"/>
      <protection locked="0"/>
    </xf>
    <xf numFmtId="0" fontId="11" fillId="0" borderId="135" xfId="1" applyFont="1" applyBorder="1" applyAlignment="1" applyProtection="1">
      <alignment horizontal="left" vertical="top" wrapText="1" readingOrder="1"/>
      <protection locked="0"/>
    </xf>
    <xf numFmtId="0" fontId="10" fillId="9" borderId="248" xfId="0" applyFont="1" applyFill="1" applyBorder="1" applyAlignment="1">
      <alignment horizontal="center"/>
    </xf>
    <xf numFmtId="0" fontId="10" fillId="9" borderId="203" xfId="0" applyFont="1" applyFill="1" applyBorder="1" applyAlignment="1">
      <alignment horizontal="center"/>
    </xf>
    <xf numFmtId="0" fontId="11" fillId="13" borderId="20" xfId="0" applyFont="1" applyFill="1" applyBorder="1" applyAlignment="1" applyProtection="1">
      <alignment horizontal="center"/>
      <protection locked="0"/>
    </xf>
    <xf numFmtId="0" fontId="11" fillId="13" borderId="21" xfId="0" applyFont="1" applyFill="1" applyBorder="1" applyAlignment="1" applyProtection="1">
      <alignment horizontal="center"/>
      <protection locked="0"/>
    </xf>
    <xf numFmtId="0" fontId="11" fillId="13" borderId="22" xfId="0" applyFont="1" applyFill="1" applyBorder="1" applyAlignment="1" applyProtection="1">
      <alignment horizontal="center"/>
      <protection locked="0"/>
    </xf>
    <xf numFmtId="0" fontId="11" fillId="0" borderId="203" xfId="0" applyFont="1" applyBorder="1" applyAlignment="1" applyProtection="1">
      <alignment horizontal="center"/>
      <protection locked="0"/>
    </xf>
    <xf numFmtId="0" fontId="11" fillId="0" borderId="117" xfId="0" applyFont="1" applyBorder="1" applyAlignment="1" applyProtection="1">
      <alignment horizontal="center" wrapText="1"/>
      <protection locked="0"/>
    </xf>
    <xf numFmtId="0" fontId="11" fillId="7" borderId="149" xfId="0" applyFont="1" applyFill="1" applyBorder="1" applyAlignment="1" applyProtection="1">
      <alignment horizontal="left"/>
      <protection locked="0"/>
    </xf>
    <xf numFmtId="0" fontId="20" fillId="0" borderId="20" xfId="0" applyFont="1" applyBorder="1" applyAlignment="1" applyProtection="1">
      <alignment horizontal="center"/>
      <protection locked="0"/>
    </xf>
    <xf numFmtId="0" fontId="20" fillId="0" borderId="21" xfId="0" applyFont="1" applyBorder="1" applyAlignment="1" applyProtection="1">
      <alignment horizontal="center"/>
      <protection locked="0"/>
    </xf>
    <xf numFmtId="0" fontId="20" fillId="0" borderId="22" xfId="0" applyFont="1" applyBorder="1" applyAlignment="1" applyProtection="1">
      <alignment horizontal="center"/>
      <protection locked="0"/>
    </xf>
    <xf numFmtId="0" fontId="11" fillId="0" borderId="16" xfId="1" applyFont="1" applyBorder="1" applyAlignment="1" applyProtection="1">
      <alignment horizontal="left" vertical="top" wrapText="1" readingOrder="1"/>
      <protection locked="0"/>
    </xf>
    <xf numFmtId="0" fontId="11" fillId="0" borderId="18" xfId="1" applyFont="1" applyBorder="1" applyAlignment="1" applyProtection="1">
      <alignment horizontal="left" vertical="top" wrapText="1" readingOrder="1"/>
      <protection locked="0"/>
    </xf>
    <xf numFmtId="0" fontId="11" fillId="0" borderId="16" xfId="1" applyFont="1" applyBorder="1" applyAlignment="1" applyProtection="1">
      <alignment horizontal="left" vertical="center" wrapText="1" readingOrder="1"/>
      <protection locked="0"/>
    </xf>
    <xf numFmtId="0" fontId="11" fillId="0" borderId="18" xfId="1" applyFont="1" applyBorder="1" applyAlignment="1" applyProtection="1">
      <alignment horizontal="left" vertical="center" wrapText="1" readingOrder="1"/>
      <protection locked="0"/>
    </xf>
    <xf numFmtId="0" fontId="12" fillId="0" borderId="135" xfId="0" applyFont="1" applyBorder="1" applyAlignment="1" applyProtection="1">
      <alignment horizontal="center" wrapText="1"/>
      <protection locked="0"/>
    </xf>
    <xf numFmtId="0" fontId="12" fillId="0" borderId="136" xfId="0" applyFont="1" applyBorder="1" applyAlignment="1" applyProtection="1">
      <alignment horizontal="center" wrapText="1"/>
      <protection locked="0"/>
    </xf>
    <xf numFmtId="0" fontId="12" fillId="0" borderId="153" xfId="0" applyFont="1" applyBorder="1" applyAlignment="1" applyProtection="1">
      <alignment horizontal="center" wrapText="1"/>
      <protection locked="0"/>
    </xf>
    <xf numFmtId="0" fontId="12" fillId="0" borderId="98" xfId="0" applyFont="1" applyBorder="1" applyAlignment="1" applyProtection="1">
      <alignment horizontal="center" wrapText="1"/>
      <protection locked="0"/>
    </xf>
    <xf numFmtId="0" fontId="12" fillId="0" borderId="99" xfId="0" applyFont="1" applyBorder="1" applyAlignment="1" applyProtection="1">
      <alignment horizontal="center" wrapText="1"/>
      <protection locked="0"/>
    </xf>
    <xf numFmtId="0" fontId="12" fillId="0" borderId="100" xfId="0" applyFont="1" applyBorder="1" applyAlignment="1" applyProtection="1">
      <alignment horizontal="center" wrapText="1"/>
      <protection locked="0"/>
    </xf>
    <xf numFmtId="0" fontId="12" fillId="0" borderId="85" xfId="0" applyFont="1" applyBorder="1" applyAlignment="1" applyProtection="1">
      <alignment horizontal="center" wrapText="1"/>
      <protection locked="0"/>
    </xf>
    <xf numFmtId="0" fontId="12" fillId="0" borderId="43" xfId="0" applyFont="1" applyBorder="1" applyAlignment="1" applyProtection="1">
      <alignment horizontal="center" wrapText="1"/>
      <protection locked="0"/>
    </xf>
    <xf numFmtId="0" fontId="12" fillId="0" borderId="86" xfId="0" applyFont="1" applyBorder="1" applyAlignment="1" applyProtection="1">
      <alignment horizontal="center" wrapText="1"/>
      <protection locked="0"/>
    </xf>
    <xf numFmtId="0" fontId="11" fillId="0" borderId="135" xfId="0" applyFont="1" applyBorder="1" applyAlignment="1" applyProtection="1">
      <alignment horizontal="center" wrapText="1"/>
      <protection locked="0"/>
    </xf>
    <xf numFmtId="0" fontId="11" fillId="0" borderId="136" xfId="0" applyFont="1" applyBorder="1" applyAlignment="1" applyProtection="1">
      <alignment horizontal="center" wrapText="1"/>
      <protection locked="0"/>
    </xf>
    <xf numFmtId="0" fontId="11" fillId="0" borderId="150" xfId="0" applyFont="1" applyBorder="1" applyAlignment="1" applyProtection="1">
      <alignment horizontal="center" wrapText="1"/>
      <protection locked="0"/>
    </xf>
    <xf numFmtId="0" fontId="35" fillId="2" borderId="67" xfId="0" applyFont="1" applyFill="1" applyBorder="1" applyAlignment="1">
      <alignment horizontal="center" vertical="center" wrapText="1"/>
    </xf>
    <xf numFmtId="0" fontId="35" fillId="2" borderId="14" xfId="0" applyFont="1" applyFill="1" applyBorder="1" applyAlignment="1">
      <alignment horizontal="center" vertical="center" wrapText="1"/>
    </xf>
    <xf numFmtId="0" fontId="35" fillId="2" borderId="31" xfId="0" applyFont="1" applyFill="1" applyBorder="1" applyAlignment="1">
      <alignment horizontal="center" vertical="center" wrapText="1"/>
    </xf>
    <xf numFmtId="0" fontId="12" fillId="0" borderId="36" xfId="0" applyFont="1" applyBorder="1" applyAlignment="1" applyProtection="1">
      <alignment horizontal="center" wrapText="1"/>
      <protection locked="0"/>
    </xf>
    <xf numFmtId="0" fontId="12" fillId="0" borderId="116" xfId="0" applyFont="1" applyBorder="1" applyAlignment="1" applyProtection="1">
      <alignment horizontal="center" wrapText="1"/>
      <protection locked="0"/>
    </xf>
    <xf numFmtId="0" fontId="12" fillId="0" borderId="197" xfId="0" applyFont="1" applyBorder="1" applyAlignment="1" applyProtection="1">
      <alignment horizontal="center" wrapText="1"/>
      <protection locked="0"/>
    </xf>
    <xf numFmtId="0" fontId="12" fillId="0" borderId="54" xfId="0" applyFont="1" applyBorder="1" applyAlignment="1" applyProtection="1">
      <alignment horizontal="center" wrapText="1"/>
      <protection locked="0"/>
    </xf>
    <xf numFmtId="0" fontId="12" fillId="0" borderId="55" xfId="0" applyFont="1" applyBorder="1" applyAlignment="1" applyProtection="1">
      <alignment horizontal="center" wrapText="1"/>
      <protection locked="0"/>
    </xf>
    <xf numFmtId="0" fontId="12" fillId="0" borderId="203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>
      <alignment horizontal="center" wrapText="1"/>
    </xf>
    <xf numFmtId="0" fontId="11" fillId="0" borderId="73" xfId="0" applyFont="1" applyBorder="1" applyAlignment="1">
      <alignment horizontal="center" wrapText="1"/>
    </xf>
    <xf numFmtId="0" fontId="11" fillId="0" borderId="74" xfId="0" applyFont="1" applyBorder="1" applyAlignment="1">
      <alignment horizontal="center" wrapText="1"/>
    </xf>
    <xf numFmtId="0" fontId="22" fillId="0" borderId="38" xfId="0" applyFont="1" applyBorder="1" applyAlignment="1">
      <alignment horizontal="center" vertical="center"/>
    </xf>
    <xf numFmtId="0" fontId="22" fillId="0" borderId="159" xfId="0" applyFont="1" applyBorder="1" applyAlignment="1">
      <alignment horizontal="center" vertical="center"/>
    </xf>
    <xf numFmtId="0" fontId="10" fillId="10" borderId="24" xfId="1" applyFont="1" applyFill="1" applyBorder="1" applyAlignment="1">
      <alignment horizontal="left" vertical="top" wrapText="1" readingOrder="1"/>
    </xf>
    <xf numFmtId="0" fontId="10" fillId="10" borderId="23" xfId="1" applyFont="1" applyFill="1" applyBorder="1" applyAlignment="1">
      <alignment horizontal="left" vertical="top" wrapText="1" readingOrder="1"/>
    </xf>
    <xf numFmtId="0" fontId="10" fillId="10" borderId="25" xfId="1" applyFont="1" applyFill="1" applyBorder="1" applyAlignment="1">
      <alignment horizontal="left" vertical="top" wrapText="1" readingOrder="1"/>
    </xf>
    <xf numFmtId="0" fontId="11" fillId="0" borderId="160" xfId="0" applyFont="1" applyBorder="1" applyAlignment="1" applyProtection="1">
      <alignment horizontal="center"/>
      <protection locked="0"/>
    </xf>
    <xf numFmtId="0" fontId="10" fillId="20" borderId="13" xfId="0" applyFont="1" applyFill="1" applyBorder="1" applyAlignment="1">
      <alignment horizontal="left" vertical="top" wrapText="1" readingOrder="1"/>
    </xf>
    <xf numFmtId="0" fontId="10" fillId="20" borderId="14" xfId="0" applyFont="1" applyFill="1" applyBorder="1" applyAlignment="1">
      <alignment horizontal="left" vertical="top" wrapText="1" readingOrder="1"/>
    </xf>
    <xf numFmtId="0" fontId="10" fillId="20" borderId="31" xfId="0" applyFont="1" applyFill="1" applyBorder="1" applyAlignment="1">
      <alignment horizontal="left" vertical="top" wrapText="1" readingOrder="1"/>
    </xf>
    <xf numFmtId="0" fontId="10" fillId="15" borderId="13" xfId="0" applyFont="1" applyFill="1" applyBorder="1" applyAlignment="1">
      <alignment horizontal="left"/>
    </xf>
    <xf numFmtId="0" fontId="10" fillId="15" borderId="14" xfId="0" applyFont="1" applyFill="1" applyBorder="1" applyAlignment="1">
      <alignment horizontal="left"/>
    </xf>
    <xf numFmtId="0" fontId="10" fillId="15" borderId="31" xfId="0" applyFont="1" applyFill="1" applyBorder="1" applyAlignment="1">
      <alignment horizontal="left"/>
    </xf>
    <xf numFmtId="0" fontId="10" fillId="23" borderId="30" xfId="0" applyFont="1" applyFill="1" applyBorder="1" applyAlignment="1">
      <alignment horizontal="center"/>
    </xf>
    <xf numFmtId="0" fontId="10" fillId="23" borderId="21" xfId="0" applyFont="1" applyFill="1" applyBorder="1" applyAlignment="1">
      <alignment horizontal="center"/>
    </xf>
    <xf numFmtId="0" fontId="10" fillId="23" borderId="22" xfId="0" applyFont="1" applyFill="1" applyBorder="1" applyAlignment="1">
      <alignment horizontal="center"/>
    </xf>
    <xf numFmtId="0" fontId="11" fillId="16" borderId="20" xfId="0" applyFont="1" applyFill="1" applyBorder="1" applyAlignment="1">
      <alignment horizontal="center"/>
    </xf>
    <xf numFmtId="0" fontId="11" fillId="16" borderId="21" xfId="0" applyFont="1" applyFill="1" applyBorder="1" applyAlignment="1">
      <alignment horizontal="center"/>
    </xf>
    <xf numFmtId="0" fontId="11" fillId="16" borderId="22" xfId="0" applyFont="1" applyFill="1" applyBorder="1" applyAlignment="1">
      <alignment horizontal="center"/>
    </xf>
    <xf numFmtId="0" fontId="11" fillId="16" borderId="32" xfId="0" applyFont="1" applyFill="1" applyBorder="1" applyAlignment="1">
      <alignment horizontal="center"/>
    </xf>
    <xf numFmtId="0" fontId="11" fillId="16" borderId="73" xfId="0" applyFont="1" applyFill="1" applyBorder="1" applyAlignment="1">
      <alignment horizontal="center"/>
    </xf>
    <xf numFmtId="0" fontId="11" fillId="16" borderId="74" xfId="0" applyFont="1" applyFill="1" applyBorder="1" applyAlignment="1">
      <alignment horizontal="center"/>
    </xf>
    <xf numFmtId="0" fontId="10" fillId="22" borderId="94" xfId="0" applyFont="1" applyFill="1" applyBorder="1" applyAlignment="1">
      <alignment horizontal="left"/>
    </xf>
    <xf numFmtId="0" fontId="10" fillId="22" borderId="21" xfId="0" applyFont="1" applyFill="1" applyBorder="1" applyAlignment="1">
      <alignment horizontal="left"/>
    </xf>
    <xf numFmtId="0" fontId="10" fillId="22" borderId="2" xfId="0" applyFont="1" applyFill="1" applyBorder="1" applyAlignment="1">
      <alignment horizontal="left"/>
    </xf>
    <xf numFmtId="0" fontId="10" fillId="22" borderId="20" xfId="0" applyFont="1" applyFill="1" applyBorder="1" applyAlignment="1">
      <alignment horizontal="center"/>
    </xf>
    <xf numFmtId="0" fontId="10" fillId="22" borderId="21" xfId="0" applyFont="1" applyFill="1" applyBorder="1" applyAlignment="1">
      <alignment horizontal="center"/>
    </xf>
    <xf numFmtId="0" fontId="10" fillId="22" borderId="2" xfId="0" applyFont="1" applyFill="1" applyBorder="1" applyAlignment="1">
      <alignment horizontal="center"/>
    </xf>
    <xf numFmtId="0" fontId="10" fillId="22" borderId="22" xfId="0" applyFont="1" applyFill="1" applyBorder="1" applyAlignment="1">
      <alignment horizontal="center"/>
    </xf>
    <xf numFmtId="0" fontId="11" fillId="22" borderId="20" xfId="0" applyFont="1" applyFill="1" applyBorder="1" applyAlignment="1">
      <alignment horizontal="left" vertical="top" wrapText="1"/>
    </xf>
    <xf numFmtId="0" fontId="11" fillId="22" borderId="21" xfId="0" applyFont="1" applyFill="1" applyBorder="1" applyAlignment="1">
      <alignment horizontal="left" vertical="top" wrapText="1"/>
    </xf>
    <xf numFmtId="0" fontId="11" fillId="22" borderId="2" xfId="0" applyFont="1" applyFill="1" applyBorder="1" applyAlignment="1">
      <alignment horizontal="left" vertical="top" wrapText="1"/>
    </xf>
    <xf numFmtId="0" fontId="11" fillId="22" borderId="20" xfId="0" applyFont="1" applyFill="1" applyBorder="1" applyAlignment="1">
      <alignment horizontal="center" vertical="top"/>
    </xf>
    <xf numFmtId="0" fontId="11" fillId="22" borderId="21" xfId="0" applyFont="1" applyFill="1" applyBorder="1" applyAlignment="1">
      <alignment horizontal="center" vertical="top"/>
    </xf>
    <xf numFmtId="0" fontId="11" fillId="22" borderId="2" xfId="0" applyFont="1" applyFill="1" applyBorder="1" applyAlignment="1">
      <alignment horizontal="center" vertical="top"/>
    </xf>
    <xf numFmtId="0" fontId="11" fillId="22" borderId="22" xfId="0" applyFont="1" applyFill="1" applyBorder="1" applyAlignment="1">
      <alignment horizontal="center" vertical="top"/>
    </xf>
    <xf numFmtId="0" fontId="10" fillId="0" borderId="41" xfId="0" applyFont="1" applyBorder="1" applyAlignment="1">
      <alignment horizontal="center" vertical="center" textRotation="90"/>
    </xf>
    <xf numFmtId="0" fontId="10" fillId="0" borderId="42" xfId="0" applyFont="1" applyBorder="1" applyAlignment="1">
      <alignment horizontal="center" vertical="center" textRotation="90"/>
    </xf>
    <xf numFmtId="0" fontId="10" fillId="21" borderId="106" xfId="0" applyFont="1" applyFill="1" applyBorder="1" applyAlignment="1">
      <alignment horizontal="center"/>
    </xf>
    <xf numFmtId="0" fontId="10" fillId="21" borderId="97" xfId="0" applyFont="1" applyFill="1" applyBorder="1" applyAlignment="1">
      <alignment horizontal="center"/>
    </xf>
    <xf numFmtId="0" fontId="10" fillId="21" borderId="104" xfId="0" applyFont="1" applyFill="1" applyBorder="1" applyAlignment="1">
      <alignment horizontal="center"/>
    </xf>
    <xf numFmtId="0" fontId="5" fillId="0" borderId="61" xfId="0" applyFont="1" applyBorder="1" applyAlignment="1">
      <alignment horizontal="center" vertical="center" textRotation="90"/>
    </xf>
    <xf numFmtId="0" fontId="11" fillId="0" borderId="211" xfId="0" applyFont="1" applyBorder="1" applyAlignment="1" applyProtection="1">
      <alignment horizontal="center"/>
      <protection locked="0"/>
    </xf>
    <xf numFmtId="0" fontId="11" fillId="0" borderId="212" xfId="0" applyFont="1" applyBorder="1" applyAlignment="1" applyProtection="1">
      <alignment horizontal="center"/>
      <protection locked="0"/>
    </xf>
    <xf numFmtId="0" fontId="11" fillId="0" borderId="213" xfId="0" applyFont="1" applyBorder="1" applyAlignment="1" applyProtection="1">
      <alignment horizontal="center"/>
      <protection locked="0"/>
    </xf>
    <xf numFmtId="0" fontId="11" fillId="0" borderId="194" xfId="0" applyFont="1" applyBorder="1" applyAlignment="1" applyProtection="1">
      <alignment horizontal="center"/>
      <protection locked="0"/>
    </xf>
    <xf numFmtId="0" fontId="11" fillId="0" borderId="195" xfId="0" applyFont="1" applyBorder="1" applyAlignment="1" applyProtection="1">
      <alignment horizontal="center"/>
      <protection locked="0"/>
    </xf>
    <xf numFmtId="0" fontId="12" fillId="0" borderId="188" xfId="0" applyFont="1" applyBorder="1" applyAlignment="1" applyProtection="1">
      <alignment horizontal="center"/>
      <protection locked="0"/>
    </xf>
    <xf numFmtId="0" fontId="12" fillId="0" borderId="194" xfId="0" applyFont="1" applyBorder="1" applyAlignment="1" applyProtection="1">
      <alignment horizontal="center"/>
      <protection locked="0"/>
    </xf>
    <xf numFmtId="0" fontId="12" fillId="0" borderId="198" xfId="0" applyFont="1" applyBorder="1" applyAlignment="1" applyProtection="1">
      <alignment horizontal="center"/>
      <protection locked="0"/>
    </xf>
    <xf numFmtId="0" fontId="11" fillId="0" borderId="51" xfId="0" applyFont="1" applyBorder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49" fillId="0" borderId="107" xfId="0" applyFont="1" applyBorder="1" applyAlignment="1">
      <alignment horizontal="left" wrapText="1"/>
    </xf>
    <xf numFmtId="0" fontId="49" fillId="0" borderId="84" xfId="0" applyFont="1" applyBorder="1" applyAlignment="1">
      <alignment horizontal="left" wrapText="1"/>
    </xf>
    <xf numFmtId="0" fontId="11" fillId="0" borderId="230" xfId="0" applyFont="1" applyBorder="1" applyAlignment="1" applyProtection="1">
      <alignment horizontal="center" wrapText="1"/>
      <protection locked="0"/>
    </xf>
    <xf numFmtId="0" fontId="11" fillId="0" borderId="218" xfId="0" applyFont="1" applyBorder="1" applyAlignment="1" applyProtection="1">
      <alignment horizontal="center" wrapText="1"/>
      <protection locked="0"/>
    </xf>
    <xf numFmtId="0" fontId="11" fillId="0" borderId="99" xfId="0" applyFont="1" applyBorder="1" applyAlignment="1" applyProtection="1">
      <alignment horizontal="center" wrapText="1"/>
      <protection locked="0"/>
    </xf>
    <xf numFmtId="0" fontId="11" fillId="0" borderId="190" xfId="0" applyFont="1" applyBorder="1" applyAlignment="1" applyProtection="1">
      <alignment horizontal="center" wrapText="1"/>
      <protection locked="0"/>
    </xf>
    <xf numFmtId="0" fontId="11" fillId="0" borderId="93" xfId="0" applyFont="1" applyBorder="1" applyAlignment="1" applyProtection="1">
      <alignment horizontal="center" wrapText="1"/>
      <protection locked="0"/>
    </xf>
    <xf numFmtId="0" fontId="11" fillId="0" borderId="20" xfId="0" applyFont="1" applyBorder="1" applyAlignment="1" applyProtection="1">
      <alignment horizontal="center" wrapText="1"/>
      <protection locked="0"/>
    </xf>
    <xf numFmtId="0" fontId="11" fillId="0" borderId="21" xfId="0" applyFont="1" applyBorder="1" applyAlignment="1" applyProtection="1">
      <alignment horizontal="center" wrapText="1"/>
      <protection locked="0"/>
    </xf>
    <xf numFmtId="0" fontId="11" fillId="0" borderId="22" xfId="0" applyFont="1" applyBorder="1" applyAlignment="1" applyProtection="1">
      <alignment horizontal="center" wrapText="1"/>
      <protection locked="0"/>
    </xf>
    <xf numFmtId="0" fontId="11" fillId="25" borderId="20" xfId="0" applyFont="1" applyFill="1" applyBorder="1" applyAlignment="1" applyProtection="1">
      <alignment horizontal="center" vertical="center"/>
      <protection locked="0"/>
    </xf>
    <xf numFmtId="0" fontId="11" fillId="25" borderId="21" xfId="0" applyFont="1" applyFill="1" applyBorder="1" applyAlignment="1" applyProtection="1">
      <alignment horizontal="center" vertical="center"/>
      <protection locked="0"/>
    </xf>
    <xf numFmtId="0" fontId="11" fillId="25" borderId="22" xfId="0" applyFont="1" applyFill="1" applyBorder="1" applyAlignment="1" applyProtection="1">
      <alignment horizontal="center" vertical="center"/>
      <protection locked="0"/>
    </xf>
    <xf numFmtId="0" fontId="10" fillId="10" borderId="13" xfId="1" applyFont="1" applyFill="1" applyBorder="1" applyAlignment="1">
      <alignment horizontal="left" vertical="top" wrapText="1" readingOrder="1"/>
    </xf>
    <xf numFmtId="0" fontId="10" fillId="10" borderId="14" xfId="1" applyFont="1" applyFill="1" applyBorder="1" applyAlignment="1">
      <alignment horizontal="left" vertical="top" wrapText="1" readingOrder="1"/>
    </xf>
    <xf numFmtId="0" fontId="10" fillId="10" borderId="31" xfId="1" applyFont="1" applyFill="1" applyBorder="1" applyAlignment="1">
      <alignment horizontal="left" vertical="top" wrapText="1" readingOrder="1"/>
    </xf>
    <xf numFmtId="0" fontId="10" fillId="10" borderId="105" xfId="1" applyFont="1" applyFill="1" applyBorder="1" applyAlignment="1">
      <alignment horizontal="left" vertical="top" wrapText="1" readingOrder="1"/>
    </xf>
    <xf numFmtId="0" fontId="10" fillId="10" borderId="52" xfId="1" applyFont="1" applyFill="1" applyBorder="1" applyAlignment="1">
      <alignment horizontal="left" vertical="top" wrapText="1" readingOrder="1"/>
    </xf>
    <xf numFmtId="0" fontId="10" fillId="10" borderId="120" xfId="1" applyFont="1" applyFill="1" applyBorder="1" applyAlignment="1">
      <alignment horizontal="left" vertical="top" wrapText="1" readingOrder="1"/>
    </xf>
    <xf numFmtId="0" fontId="48" fillId="6" borderId="20" xfId="0" applyFont="1" applyFill="1" applyBorder="1" applyAlignment="1" applyProtection="1">
      <alignment horizontal="left"/>
      <protection locked="0"/>
    </xf>
    <xf numFmtId="0" fontId="11" fillId="0" borderId="157" xfId="0" applyFont="1" applyBorder="1" applyAlignment="1" applyProtection="1">
      <alignment horizontal="center"/>
      <protection locked="0"/>
    </xf>
    <xf numFmtId="0" fontId="11" fillId="0" borderId="158" xfId="0" applyFont="1" applyBorder="1" applyAlignment="1" applyProtection="1">
      <alignment horizontal="center"/>
      <protection locked="0"/>
    </xf>
    <xf numFmtId="0" fontId="11" fillId="0" borderId="63" xfId="0" applyFont="1" applyBorder="1" applyAlignment="1" applyProtection="1">
      <alignment horizontal="center"/>
      <protection locked="0"/>
    </xf>
    <xf numFmtId="0" fontId="11" fillId="0" borderId="167" xfId="0" applyFont="1" applyBorder="1" applyAlignment="1" applyProtection="1">
      <alignment horizontal="center"/>
      <protection locked="0"/>
    </xf>
    <xf numFmtId="0" fontId="11" fillId="0" borderId="163" xfId="0" applyFont="1" applyBorder="1" applyAlignment="1" applyProtection="1">
      <alignment horizontal="center"/>
      <protection locked="0"/>
    </xf>
    <xf numFmtId="0" fontId="11" fillId="0" borderId="170" xfId="0" applyFont="1" applyBorder="1" applyAlignment="1" applyProtection="1">
      <alignment horizontal="center"/>
      <protection locked="0"/>
    </xf>
    <xf numFmtId="0" fontId="11" fillId="0" borderId="264" xfId="0" applyFont="1" applyBorder="1" applyAlignment="1" applyProtection="1">
      <alignment horizontal="center"/>
      <protection locked="0"/>
    </xf>
    <xf numFmtId="0" fontId="11" fillId="0" borderId="149" xfId="0" applyFont="1" applyBorder="1" applyAlignment="1">
      <alignment horizontal="center"/>
    </xf>
    <xf numFmtId="0" fontId="12" fillId="0" borderId="39" xfId="0" applyFont="1" applyBorder="1" applyAlignment="1" applyProtection="1">
      <alignment horizontal="center"/>
      <protection locked="0"/>
    </xf>
    <xf numFmtId="0" fontId="11" fillId="0" borderId="223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0" fontId="10" fillId="0" borderId="21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1" fillId="0" borderId="197" xfId="0" applyFont="1" applyBorder="1" applyAlignment="1" applyProtection="1">
      <alignment horizontal="center"/>
      <protection locked="0"/>
    </xf>
    <xf numFmtId="0" fontId="50" fillId="6" borderId="20" xfId="0" applyFont="1" applyFill="1" applyBorder="1" applyAlignment="1" applyProtection="1">
      <alignment horizontal="left"/>
      <protection locked="0"/>
    </xf>
    <xf numFmtId="0" fontId="10" fillId="10" borderId="175" xfId="1" applyFont="1" applyFill="1" applyBorder="1" applyAlignment="1">
      <alignment horizontal="left" vertical="top" wrapText="1" readingOrder="1"/>
    </xf>
    <xf numFmtId="0" fontId="10" fillId="10" borderId="176" xfId="1" applyFont="1" applyFill="1" applyBorder="1" applyAlignment="1">
      <alignment horizontal="left" vertical="top" wrapText="1" readingOrder="1"/>
    </xf>
    <xf numFmtId="0" fontId="10" fillId="10" borderId="183" xfId="1" applyFont="1" applyFill="1" applyBorder="1" applyAlignment="1">
      <alignment horizontal="left" vertical="top" wrapText="1" readingOrder="1"/>
    </xf>
    <xf numFmtId="0" fontId="51" fillId="0" borderId="20" xfId="0" applyFont="1" applyBorder="1" applyAlignment="1" applyProtection="1">
      <alignment horizontal="center"/>
      <protection locked="0"/>
    </xf>
    <xf numFmtId="0" fontId="16" fillId="0" borderId="39" xfId="0" applyFont="1" applyBorder="1" applyAlignment="1" applyProtection="1">
      <alignment horizontal="center"/>
      <protection locked="0"/>
    </xf>
    <xf numFmtId="0" fontId="11" fillId="0" borderId="168" xfId="0" applyFont="1" applyBorder="1" applyAlignment="1" applyProtection="1">
      <alignment horizontal="center"/>
      <protection locked="0"/>
    </xf>
    <xf numFmtId="0" fontId="11" fillId="0" borderId="253" xfId="0" applyFont="1" applyBorder="1" applyAlignment="1" applyProtection="1">
      <alignment horizontal="center"/>
      <protection locked="0"/>
    </xf>
    <xf numFmtId="0" fontId="11" fillId="0" borderId="263" xfId="0" applyFont="1" applyBorder="1" applyAlignment="1" applyProtection="1">
      <alignment horizontal="center"/>
      <protection locked="0"/>
    </xf>
    <xf numFmtId="0" fontId="11" fillId="0" borderId="230" xfId="0" applyFont="1" applyBorder="1" applyAlignment="1" applyProtection="1">
      <alignment horizontal="center"/>
      <protection locked="0"/>
    </xf>
    <xf numFmtId="0" fontId="11" fillId="0" borderId="267" xfId="0" applyFont="1" applyBorder="1" applyAlignment="1" applyProtection="1">
      <alignment horizontal="center"/>
      <protection locked="0"/>
    </xf>
    <xf numFmtId="0" fontId="10" fillId="10" borderId="169" xfId="1" applyFont="1" applyFill="1" applyBorder="1" applyAlignment="1">
      <alignment horizontal="left" vertical="top" wrapText="1" readingOrder="1"/>
    </xf>
    <xf numFmtId="0" fontId="10" fillId="10" borderId="6" xfId="1" applyFont="1" applyFill="1" applyBorder="1" applyAlignment="1">
      <alignment horizontal="left" vertical="top" wrapText="1" readingOrder="1"/>
    </xf>
    <xf numFmtId="0" fontId="10" fillId="10" borderId="262" xfId="1" applyFont="1" applyFill="1" applyBorder="1" applyAlignment="1">
      <alignment horizontal="left" vertical="top" wrapText="1" readingOrder="1"/>
    </xf>
    <xf numFmtId="0" fontId="11" fillId="0" borderId="247" xfId="0" applyFont="1" applyBorder="1" applyAlignment="1" applyProtection="1">
      <alignment horizontal="center"/>
      <protection locked="0"/>
    </xf>
    <xf numFmtId="0" fontId="2" fillId="4" borderId="24" xfId="0" applyFont="1" applyFill="1" applyBorder="1" applyAlignment="1">
      <alignment horizontal="center" vertical="center"/>
    </xf>
    <xf numFmtId="0" fontId="35" fillId="2" borderId="57" xfId="0" applyFont="1" applyFill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left" vertical="center" textRotation="90"/>
    </xf>
    <xf numFmtId="0" fontId="10" fillId="3" borderId="141" xfId="0" applyFont="1" applyFill="1" applyBorder="1" applyAlignment="1">
      <alignment horizontal="left"/>
    </xf>
    <xf numFmtId="0" fontId="10" fillId="3" borderId="142" xfId="0" applyFont="1" applyFill="1" applyBorder="1" applyAlignment="1">
      <alignment horizontal="left"/>
    </xf>
    <xf numFmtId="0" fontId="10" fillId="3" borderId="182" xfId="0" applyFont="1" applyFill="1" applyBorder="1" applyAlignment="1">
      <alignment horizontal="left"/>
    </xf>
    <xf numFmtId="0" fontId="11" fillId="0" borderId="147" xfId="0" applyFont="1" applyBorder="1" applyAlignment="1" applyProtection="1">
      <alignment horizontal="center"/>
      <protection locked="0"/>
    </xf>
    <xf numFmtId="0" fontId="11" fillId="0" borderId="39" xfId="0" applyFont="1" applyBorder="1" applyAlignment="1">
      <alignment horizontal="center"/>
    </xf>
    <xf numFmtId="0" fontId="11" fillId="0" borderId="149" xfId="0" applyFont="1" applyBorder="1" applyAlignment="1" applyProtection="1">
      <alignment horizontal="center" vertical="center"/>
      <protection locked="0"/>
    </xf>
    <xf numFmtId="0" fontId="10" fillId="9" borderId="106" xfId="0" applyFont="1" applyFill="1" applyBorder="1" applyAlignment="1">
      <alignment horizontal="center"/>
    </xf>
    <xf numFmtId="0" fontId="10" fillId="9" borderId="265" xfId="0" applyFont="1" applyFill="1" applyBorder="1" applyAlignment="1">
      <alignment horizontal="center"/>
    </xf>
    <xf numFmtId="0" fontId="10" fillId="8" borderId="266" xfId="0" applyFont="1" applyFill="1" applyBorder="1" applyAlignment="1">
      <alignment horizontal="center"/>
    </xf>
    <xf numFmtId="0" fontId="11" fillId="7" borderId="39" xfId="0" applyFont="1" applyFill="1" applyBorder="1" applyAlignment="1" applyProtection="1">
      <alignment horizontal="left"/>
      <protection locked="0"/>
    </xf>
    <xf numFmtId="0" fontId="10" fillId="7" borderId="39" xfId="0" applyFont="1" applyFill="1" applyBorder="1" applyAlignment="1" applyProtection="1">
      <alignment horizontal="left"/>
      <protection locked="0"/>
    </xf>
    <xf numFmtId="0" fontId="11" fillId="7" borderId="163" xfId="0" applyFont="1" applyFill="1" applyBorder="1" applyAlignment="1" applyProtection="1">
      <alignment horizontal="left"/>
      <protection locked="0"/>
    </xf>
    <xf numFmtId="0" fontId="42" fillId="0" borderId="85" xfId="1" applyFont="1" applyBorder="1" applyAlignment="1" applyProtection="1">
      <alignment horizontal="left" vertical="top" wrapText="1" readingOrder="1"/>
      <protection locked="0"/>
    </xf>
    <xf numFmtId="0" fontId="11" fillId="0" borderId="159" xfId="0" applyFont="1" applyBorder="1" applyAlignment="1" applyProtection="1">
      <alignment horizontal="center"/>
      <protection locked="0"/>
    </xf>
    <xf numFmtId="0" fontId="11" fillId="6" borderId="39" xfId="0" applyFont="1" applyFill="1" applyBorder="1" applyAlignment="1" applyProtection="1">
      <alignment horizontal="center"/>
      <protection locked="0"/>
    </xf>
    <xf numFmtId="0" fontId="11" fillId="0" borderId="215" xfId="0" applyFont="1" applyBorder="1" applyAlignment="1" applyProtection="1">
      <alignment horizontal="center"/>
      <protection locked="0"/>
    </xf>
    <xf numFmtId="0" fontId="11" fillId="0" borderId="85" xfId="1" applyFont="1" applyBorder="1" applyAlignment="1" applyProtection="1">
      <alignment horizontal="left" vertical="top" wrapText="1" readingOrder="1"/>
      <protection locked="0"/>
    </xf>
    <xf numFmtId="0" fontId="11" fillId="0" borderId="107" xfId="1" applyFont="1" applyBorder="1" applyAlignment="1" applyProtection="1">
      <alignment horizontal="left" vertical="top" wrapText="1" readingOrder="1"/>
      <protection locked="0"/>
    </xf>
    <xf numFmtId="165" fontId="2" fillId="0" borderId="0" xfId="0" applyNumberFormat="1" applyFont="1" applyAlignment="1">
      <alignment horizontal="center" vertical="center" textRotation="90"/>
    </xf>
    <xf numFmtId="165" fontId="2" fillId="0" borderId="61" xfId="0" applyNumberFormat="1" applyFont="1" applyBorder="1" applyAlignment="1">
      <alignment horizontal="center" vertical="center" textRotation="90"/>
    </xf>
    <xf numFmtId="0" fontId="11" fillId="0" borderId="85" xfId="0" applyFont="1" applyBorder="1" applyAlignment="1" applyProtection="1">
      <alignment horizontal="left"/>
      <protection locked="0"/>
    </xf>
    <xf numFmtId="0" fontId="11" fillId="0" borderId="43" xfId="0" applyFont="1" applyBorder="1" applyAlignment="1" applyProtection="1">
      <alignment horizontal="left"/>
      <protection locked="0"/>
    </xf>
    <xf numFmtId="0" fontId="11" fillId="0" borderId="129" xfId="0" applyFont="1" applyBorder="1" applyAlignment="1" applyProtection="1">
      <alignment horizontal="left"/>
      <protection locked="0"/>
    </xf>
    <xf numFmtId="0" fontId="11" fillId="0" borderId="150" xfId="0" applyFont="1" applyBorder="1" applyAlignment="1" applyProtection="1">
      <alignment horizontal="center"/>
      <protection locked="0"/>
    </xf>
    <xf numFmtId="0" fontId="11" fillId="0" borderId="85" xfId="0" applyFont="1" applyBorder="1" applyAlignment="1" applyProtection="1">
      <alignment horizontal="center" wrapText="1"/>
      <protection locked="0"/>
    </xf>
    <xf numFmtId="0" fontId="11" fillId="0" borderId="43" xfId="0" applyFont="1" applyBorder="1" applyAlignment="1" applyProtection="1">
      <alignment horizontal="center" wrapText="1"/>
      <protection locked="0"/>
    </xf>
    <xf numFmtId="0" fontId="11" fillId="0" borderId="129" xfId="0" applyFont="1" applyBorder="1" applyAlignment="1" applyProtection="1">
      <alignment horizontal="center" wrapText="1"/>
      <protection locked="0"/>
    </xf>
    <xf numFmtId="0" fontId="11" fillId="0" borderId="196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47" xfId="0" applyFont="1" applyBorder="1" applyAlignment="1" applyProtection="1">
      <alignment horizontal="center"/>
      <protection locked="0"/>
    </xf>
    <xf numFmtId="0" fontId="10" fillId="20" borderId="175" xfId="0" applyFont="1" applyFill="1" applyBorder="1" applyAlignment="1">
      <alignment horizontal="left" vertical="top" wrapText="1" readingOrder="1"/>
    </xf>
    <xf numFmtId="0" fontId="10" fillId="20" borderId="245" xfId="0" applyFont="1" applyFill="1" applyBorder="1" applyAlignment="1">
      <alignment horizontal="left" vertical="top" wrapText="1" readingOrder="1"/>
    </xf>
    <xf numFmtId="0" fontId="10" fillId="20" borderId="246" xfId="0" applyFont="1" applyFill="1" applyBorder="1" applyAlignment="1">
      <alignment horizontal="left" vertical="top" wrapText="1" readingOrder="1"/>
    </xf>
    <xf numFmtId="0" fontId="11" fillId="0" borderId="54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1" fillId="0" borderId="93" xfId="0" applyFont="1" applyBorder="1" applyAlignment="1">
      <alignment horizontal="center"/>
    </xf>
    <xf numFmtId="0" fontId="10" fillId="0" borderId="127" xfId="0" applyFont="1" applyBorder="1" applyAlignment="1">
      <alignment horizontal="center" vertical="center" textRotation="90"/>
    </xf>
    <xf numFmtId="0" fontId="10" fillId="0" borderId="196" xfId="0" applyFont="1" applyBorder="1" applyAlignment="1">
      <alignment horizontal="center" vertical="center" textRotation="90"/>
    </xf>
    <xf numFmtId="0" fontId="10" fillId="22" borderId="20" xfId="0" applyFont="1" applyFill="1" applyBorder="1" applyAlignment="1">
      <alignment horizontal="left" vertical="center"/>
    </xf>
    <xf numFmtId="0" fontId="10" fillId="22" borderId="2" xfId="0" applyFont="1" applyFill="1" applyBorder="1" applyAlignment="1">
      <alignment horizontal="left" vertical="center"/>
    </xf>
    <xf numFmtId="0" fontId="10" fillId="22" borderId="21" xfId="0" applyFont="1" applyFill="1" applyBorder="1" applyAlignment="1">
      <alignment horizontal="left" vertical="center"/>
    </xf>
    <xf numFmtId="0" fontId="10" fillId="22" borderId="20" xfId="0" applyFont="1" applyFill="1" applyBorder="1" applyAlignment="1">
      <alignment horizontal="center" vertical="center"/>
    </xf>
    <xf numFmtId="0" fontId="10" fillId="22" borderId="21" xfId="0" applyFont="1" applyFill="1" applyBorder="1" applyAlignment="1">
      <alignment horizontal="center" vertical="center"/>
    </xf>
    <xf numFmtId="0" fontId="10" fillId="22" borderId="2" xfId="0" applyFont="1" applyFill="1" applyBorder="1" applyAlignment="1">
      <alignment horizontal="center" vertical="center"/>
    </xf>
    <xf numFmtId="165" fontId="2" fillId="0" borderId="196" xfId="0" applyNumberFormat="1" applyFont="1" applyBorder="1" applyAlignment="1">
      <alignment horizontal="center" vertical="center" textRotation="90"/>
    </xf>
    <xf numFmtId="165" fontId="2" fillId="0" borderId="207" xfId="0" applyNumberFormat="1" applyFont="1" applyBorder="1" applyAlignment="1">
      <alignment horizontal="center" vertical="center" textRotation="90"/>
    </xf>
    <xf numFmtId="165" fontId="2" fillId="0" borderId="208" xfId="0" applyNumberFormat="1" applyFont="1" applyBorder="1" applyAlignment="1">
      <alignment horizontal="center" vertical="center" textRotation="90"/>
    </xf>
    <xf numFmtId="0" fontId="11" fillId="0" borderId="35" xfId="1" applyFont="1" applyBorder="1" applyAlignment="1" applyProtection="1">
      <alignment horizontal="left" vertical="top" wrapText="1" readingOrder="1"/>
      <protection locked="0"/>
    </xf>
    <xf numFmtId="0" fontId="2" fillId="4" borderId="205" xfId="0" applyFont="1" applyFill="1" applyBorder="1" applyAlignment="1">
      <alignment horizontal="center" vertical="center"/>
    </xf>
    <xf numFmtId="166" fontId="2" fillId="0" borderId="206" xfId="0" applyNumberFormat="1" applyFont="1" applyBorder="1" applyAlignment="1">
      <alignment horizontal="center" vertical="center" textRotation="90"/>
    </xf>
    <xf numFmtId="166" fontId="2" fillId="0" borderId="207" xfId="0" applyNumberFormat="1" applyFont="1" applyBorder="1" applyAlignment="1">
      <alignment horizontal="center" vertical="center" textRotation="90"/>
    </xf>
    <xf numFmtId="0" fontId="11" fillId="0" borderId="36" xfId="0" applyFont="1" applyBorder="1" applyAlignment="1">
      <alignment horizontal="center"/>
    </xf>
    <xf numFmtId="0" fontId="11" fillId="0" borderId="116" xfId="0" applyFont="1" applyBorder="1" applyAlignment="1">
      <alignment horizontal="center"/>
    </xf>
    <xf numFmtId="0" fontId="11" fillId="0" borderId="117" xfId="0" applyFont="1" applyBorder="1" applyAlignment="1">
      <alignment horizontal="center"/>
    </xf>
    <xf numFmtId="0" fontId="53" fillId="0" borderId="20" xfId="0" applyFont="1" applyBorder="1" applyAlignment="1" applyProtection="1">
      <alignment horizontal="center" vertical="center"/>
      <protection locked="0"/>
    </xf>
    <xf numFmtId="0" fontId="53" fillId="0" borderId="21" xfId="0" applyFont="1" applyBorder="1" applyAlignment="1" applyProtection="1">
      <alignment horizontal="center" vertical="center"/>
      <protection locked="0"/>
    </xf>
    <xf numFmtId="0" fontId="53" fillId="0" borderId="22" xfId="0" applyFont="1" applyBorder="1" applyAlignment="1" applyProtection="1">
      <alignment horizontal="center" vertical="center"/>
      <protection locked="0"/>
    </xf>
    <xf numFmtId="0" fontId="10" fillId="10" borderId="199" xfId="1" applyFont="1" applyFill="1" applyBorder="1" applyAlignment="1">
      <alignment horizontal="left" vertical="top" wrapText="1" readingOrder="1"/>
    </xf>
    <xf numFmtId="0" fontId="10" fillId="10" borderId="200" xfId="1" applyFont="1" applyFill="1" applyBorder="1" applyAlignment="1">
      <alignment horizontal="left" vertical="top" wrapText="1" readingOrder="1"/>
    </xf>
    <xf numFmtId="0" fontId="10" fillId="10" borderId="201" xfId="1" applyFont="1" applyFill="1" applyBorder="1" applyAlignment="1">
      <alignment horizontal="left" vertical="top" wrapText="1" readingOrder="1"/>
    </xf>
    <xf numFmtId="0" fontId="10" fillId="10" borderId="245" xfId="1" applyFont="1" applyFill="1" applyBorder="1" applyAlignment="1">
      <alignment horizontal="left" vertical="top" wrapText="1" readingOrder="1"/>
    </xf>
    <xf numFmtId="0" fontId="10" fillId="10" borderId="246" xfId="1" applyFont="1" applyFill="1" applyBorder="1" applyAlignment="1">
      <alignment horizontal="left" vertical="top" wrapText="1" readingOrder="1"/>
    </xf>
    <xf numFmtId="0" fontId="22" fillId="0" borderId="84" xfId="0" applyFont="1" applyBorder="1" applyAlignment="1">
      <alignment horizontal="center" vertical="center"/>
    </xf>
    <xf numFmtId="0" fontId="22" fillId="0" borderId="257" xfId="0" applyFont="1" applyBorder="1" applyAlignment="1">
      <alignment horizontal="center" vertical="center"/>
    </xf>
    <xf numFmtId="0" fontId="10" fillId="7" borderId="50" xfId="0" applyFont="1" applyFill="1" applyBorder="1" applyAlignment="1" applyProtection="1">
      <alignment horizontal="left"/>
      <protection locked="0"/>
    </xf>
    <xf numFmtId="0" fontId="10" fillId="7" borderId="101" xfId="0" applyFont="1" applyFill="1" applyBorder="1" applyAlignment="1" applyProtection="1">
      <alignment horizontal="left"/>
      <protection locked="0"/>
    </xf>
    <xf numFmtId="0" fontId="10" fillId="7" borderId="187" xfId="0" applyFont="1" applyFill="1" applyBorder="1" applyAlignment="1" applyProtection="1">
      <alignment horizontal="left"/>
      <protection locked="0"/>
    </xf>
    <xf numFmtId="0" fontId="10" fillId="6" borderId="20" xfId="0" applyFont="1" applyFill="1" applyBorder="1" applyAlignment="1" applyProtection="1">
      <alignment horizontal="left" wrapText="1"/>
      <protection locked="0"/>
    </xf>
    <xf numFmtId="0" fontId="10" fillId="6" borderId="21" xfId="0" applyFont="1" applyFill="1" applyBorder="1" applyAlignment="1" applyProtection="1">
      <alignment horizontal="left" wrapText="1"/>
      <protection locked="0"/>
    </xf>
    <xf numFmtId="0" fontId="10" fillId="6" borderId="2" xfId="0" applyFont="1" applyFill="1" applyBorder="1" applyAlignment="1" applyProtection="1">
      <alignment horizontal="left" wrapText="1"/>
      <protection locked="0"/>
    </xf>
    <xf numFmtId="0" fontId="20" fillId="0" borderId="43" xfId="0" applyFont="1" applyBorder="1" applyAlignment="1" applyProtection="1">
      <alignment horizontal="center"/>
      <protection locked="0"/>
    </xf>
    <xf numFmtId="0" fontId="20" fillId="0" borderId="85" xfId="0" applyFont="1" applyBorder="1" applyAlignment="1" applyProtection="1">
      <alignment horizontal="center"/>
      <protection locked="0"/>
    </xf>
    <xf numFmtId="0" fontId="20" fillId="0" borderId="161" xfId="0" applyFont="1" applyBorder="1" applyAlignment="1" applyProtection="1">
      <alignment horizontal="center"/>
      <protection locked="0"/>
    </xf>
    <xf numFmtId="0" fontId="11" fillId="0" borderId="194" xfId="0" applyFont="1" applyBorder="1" applyAlignment="1">
      <alignment horizontal="center"/>
    </xf>
    <xf numFmtId="0" fontId="11" fillId="0" borderId="198" xfId="0" applyFont="1" applyBorder="1" applyAlignment="1">
      <alignment horizontal="center"/>
    </xf>
    <xf numFmtId="0" fontId="10" fillId="0" borderId="20" xfId="0" applyFont="1" applyBorder="1" applyAlignment="1" applyProtection="1">
      <alignment horizontal="center" vertical="top"/>
      <protection locked="0"/>
    </xf>
    <xf numFmtId="0" fontId="10" fillId="0" borderId="21" xfId="0" applyFont="1" applyBorder="1" applyAlignment="1" applyProtection="1">
      <alignment horizontal="center" vertical="top"/>
      <protection locked="0"/>
    </xf>
    <xf numFmtId="0" fontId="10" fillId="0" borderId="149" xfId="0" applyFont="1" applyBorder="1" applyAlignment="1" applyProtection="1">
      <alignment horizontal="center" vertical="top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0" fillId="10" borderId="151" xfId="1" applyFont="1" applyFill="1" applyBorder="1" applyAlignment="1">
      <alignment horizontal="left" vertical="top" wrapText="1" readingOrder="1"/>
    </xf>
    <xf numFmtId="0" fontId="10" fillId="10" borderId="56" xfId="1" applyFont="1" applyFill="1" applyBorder="1" applyAlignment="1">
      <alignment horizontal="left" vertical="top" wrapText="1" readingOrder="1"/>
    </xf>
    <xf numFmtId="0" fontId="11" fillId="0" borderId="39" xfId="0" applyFont="1" applyBorder="1" applyAlignment="1" applyProtection="1">
      <alignment horizontal="center" vertical="center"/>
      <protection locked="0"/>
    </xf>
    <xf numFmtId="0" fontId="20" fillId="0" borderId="39" xfId="0" applyFont="1" applyBorder="1" applyAlignment="1" applyProtection="1">
      <alignment horizontal="center"/>
      <protection locked="0"/>
    </xf>
    <xf numFmtId="0" fontId="10" fillId="10" borderId="5" xfId="1" applyFont="1" applyFill="1" applyBorder="1" applyAlignment="1">
      <alignment horizontal="left" vertical="top" wrapText="1" readingOrder="1"/>
    </xf>
    <xf numFmtId="0" fontId="11" fillId="0" borderId="92" xfId="0" applyFont="1" applyBorder="1" applyAlignment="1" applyProtection="1">
      <alignment horizontal="center"/>
      <protection locked="0"/>
    </xf>
    <xf numFmtId="0" fontId="9" fillId="0" borderId="220" xfId="0" applyFont="1" applyBorder="1" applyAlignment="1">
      <alignment horizontal="center"/>
    </xf>
    <xf numFmtId="0" fontId="9" fillId="0" borderId="276" xfId="0" applyFont="1" applyBorder="1" applyAlignment="1">
      <alignment horizontal="center"/>
    </xf>
    <xf numFmtId="0" fontId="10" fillId="0" borderId="164" xfId="0" applyFont="1" applyBorder="1" applyAlignment="1">
      <alignment horizontal="center" vertical="center" textRotation="90"/>
    </xf>
    <xf numFmtId="0" fontId="10" fillId="0" borderId="199" xfId="0" applyFont="1" applyBorder="1" applyAlignment="1">
      <alignment horizontal="center" vertical="center" textRotation="90"/>
    </xf>
    <xf numFmtId="0" fontId="10" fillId="8" borderId="279" xfId="0" applyFont="1" applyFill="1" applyBorder="1" applyAlignment="1">
      <alignment horizontal="center"/>
    </xf>
    <xf numFmtId="0" fontId="10" fillId="9" borderId="278" xfId="0" applyFont="1" applyFill="1" applyBorder="1" applyAlignment="1">
      <alignment horizontal="center"/>
    </xf>
    <xf numFmtId="166" fontId="2" fillId="0" borderId="237" xfId="0" applyNumberFormat="1" applyFont="1" applyBorder="1" applyAlignment="1">
      <alignment horizontal="left" vertical="center" textRotation="90"/>
    </xf>
    <xf numFmtId="166" fontId="2" fillId="0" borderId="145" xfId="0" applyNumberFormat="1" applyFont="1" applyBorder="1" applyAlignment="1">
      <alignment horizontal="left" vertical="center" textRotation="90"/>
    </xf>
    <xf numFmtId="166" fontId="2" fillId="0" borderId="277" xfId="0" applyNumberFormat="1" applyFont="1" applyBorder="1" applyAlignment="1">
      <alignment horizontal="left" vertical="center" textRotation="90"/>
    </xf>
    <xf numFmtId="0" fontId="10" fillId="0" borderId="39" xfId="0" applyFont="1" applyBorder="1" applyAlignment="1" applyProtection="1">
      <alignment horizontal="center"/>
      <protection locked="0"/>
    </xf>
    <xf numFmtId="0" fontId="10" fillId="6" borderId="20" xfId="0" applyFont="1" applyFill="1" applyBorder="1" applyAlignment="1">
      <alignment horizontal="left"/>
    </xf>
    <xf numFmtId="0" fontId="10" fillId="0" borderId="237" xfId="0" applyFont="1" applyBorder="1" applyAlignment="1">
      <alignment horizontal="center" vertical="center" textRotation="90"/>
    </xf>
    <xf numFmtId="0" fontId="10" fillId="10" borderId="42" xfId="1" applyFont="1" applyFill="1" applyBorder="1" applyAlignment="1">
      <alignment horizontal="left" vertical="top" wrapText="1" readingOrder="1"/>
    </xf>
    <xf numFmtId="0" fontId="22" fillId="0" borderId="260" xfId="0" applyFont="1" applyBorder="1" applyAlignment="1">
      <alignment horizontal="center" vertical="center"/>
    </xf>
    <xf numFmtId="0" fontId="10" fillId="0" borderId="16" xfId="1" applyFont="1" applyBorder="1" applyAlignment="1" applyProtection="1">
      <alignment horizontal="left" vertical="top" wrapText="1" readingOrder="1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166" fontId="2" fillId="0" borderId="24" xfId="0" applyNumberFormat="1" applyFont="1" applyBorder="1" applyAlignment="1">
      <alignment horizontal="center" vertical="center" textRotation="90"/>
    </xf>
    <xf numFmtId="0" fontId="10" fillId="11" borderId="42" xfId="1" applyFont="1" applyFill="1" applyBorder="1" applyAlignment="1" applyProtection="1">
      <alignment horizontal="center" vertical="top" wrapText="1" readingOrder="1"/>
      <protection locked="0"/>
    </xf>
    <xf numFmtId="0" fontId="11" fillId="0" borderId="253" xfId="0" applyFont="1" applyBorder="1" applyAlignment="1" applyProtection="1">
      <alignment horizontal="center" vertical="center"/>
      <protection locked="0"/>
    </xf>
    <xf numFmtId="0" fontId="20" fillId="0" borderId="36" xfId="0" applyFont="1" applyBorder="1" applyAlignment="1" applyProtection="1">
      <alignment horizontal="center" vertical="center"/>
      <protection locked="0"/>
    </xf>
    <xf numFmtId="0" fontId="11" fillId="0" borderId="94" xfId="0" applyFont="1" applyBorder="1" applyAlignment="1">
      <alignment horizontal="center" vertical="center" wrapText="1"/>
    </xf>
    <xf numFmtId="0" fontId="12" fillId="0" borderId="20" xfId="0" applyFont="1" applyBorder="1" applyAlignment="1" applyProtection="1">
      <alignment horizontal="center" vertical="center"/>
      <protection locked="0"/>
    </xf>
    <xf numFmtId="0" fontId="10" fillId="0" borderId="149" xfId="0" applyFont="1" applyBorder="1" applyAlignment="1" applyProtection="1">
      <alignment horizontal="center"/>
      <protection locked="0"/>
    </xf>
    <xf numFmtId="0" fontId="10" fillId="7" borderId="163" xfId="0" applyFont="1" applyFill="1" applyBorder="1" applyAlignment="1" applyProtection="1">
      <alignment horizontal="left"/>
      <protection locked="0"/>
    </xf>
    <xf numFmtId="0" fontId="11" fillId="0" borderId="282" xfId="1" applyFont="1" applyBorder="1" applyAlignment="1" applyProtection="1">
      <alignment horizontal="left" vertical="top" wrapText="1" readingOrder="1"/>
      <protection locked="0"/>
    </xf>
    <xf numFmtId="0" fontId="11" fillId="0" borderId="94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top"/>
      <protection locked="0"/>
    </xf>
    <xf numFmtId="0" fontId="11" fillId="0" borderId="21" xfId="0" applyFont="1" applyBorder="1" applyAlignment="1" applyProtection="1">
      <alignment horizontal="center" vertical="top"/>
      <protection locked="0"/>
    </xf>
    <xf numFmtId="0" fontId="11" fillId="0" borderId="22" xfId="0" applyFont="1" applyBorder="1" applyAlignment="1" applyProtection="1">
      <alignment horizontal="center" vertical="top"/>
      <protection locked="0"/>
    </xf>
    <xf numFmtId="0" fontId="49" fillId="0" borderId="54" xfId="0" applyFont="1" applyBorder="1" applyAlignment="1" applyProtection="1">
      <alignment horizontal="center"/>
      <protection locked="0"/>
    </xf>
    <xf numFmtId="0" fontId="42" fillId="0" borderId="55" xfId="0" applyFont="1" applyBorder="1" applyAlignment="1" applyProtection="1">
      <alignment horizontal="center"/>
      <protection locked="0"/>
    </xf>
    <xf numFmtId="0" fontId="42" fillId="0" borderId="93" xfId="0" applyFont="1" applyBorder="1" applyAlignment="1" applyProtection="1">
      <alignment horizontal="center"/>
      <protection locked="0"/>
    </xf>
    <xf numFmtId="0" fontId="11" fillId="0" borderId="198" xfId="0" applyFont="1" applyBorder="1" applyAlignment="1" applyProtection="1">
      <alignment horizontal="center"/>
      <protection locked="0"/>
    </xf>
    <xf numFmtId="0" fontId="49" fillId="0" borderId="21" xfId="0" applyFont="1" applyBorder="1" applyAlignment="1" applyProtection="1">
      <alignment horizontal="center"/>
      <protection locked="0"/>
    </xf>
    <xf numFmtId="0" fontId="42" fillId="0" borderId="21" xfId="0" applyFont="1" applyBorder="1" applyAlignment="1" applyProtection="1">
      <alignment horizontal="center"/>
      <protection locked="0"/>
    </xf>
    <xf numFmtId="0" fontId="42" fillId="0" borderId="22" xfId="0" applyFont="1" applyBorder="1" applyAlignment="1" applyProtection="1">
      <alignment horizontal="center"/>
      <protection locked="0"/>
    </xf>
    <xf numFmtId="0" fontId="11" fillId="0" borderId="211" xfId="0" applyFont="1" applyBorder="1" applyAlignment="1" applyProtection="1">
      <alignment horizontal="center" vertical="center"/>
      <protection locked="0"/>
    </xf>
    <xf numFmtId="0" fontId="11" fillId="0" borderId="212" xfId="0" applyFont="1" applyBorder="1" applyAlignment="1" applyProtection="1">
      <alignment horizontal="center" vertical="center"/>
      <protection locked="0"/>
    </xf>
    <xf numFmtId="0" fontId="11" fillId="0" borderId="213" xfId="0" applyFont="1" applyBorder="1" applyAlignment="1" applyProtection="1">
      <alignment horizontal="center" vertical="center"/>
      <protection locked="0"/>
    </xf>
    <xf numFmtId="0" fontId="11" fillId="0" borderId="107" xfId="0" applyFont="1" applyBorder="1" applyAlignment="1">
      <alignment horizontal="left" wrapText="1"/>
    </xf>
    <xf numFmtId="0" fontId="11" fillId="0" borderId="84" xfId="0" applyFont="1" applyBorder="1" applyAlignment="1">
      <alignment horizontal="left" wrapText="1"/>
    </xf>
    <xf numFmtId="0" fontId="10" fillId="10" borderId="61" xfId="1" applyFont="1" applyFill="1" applyBorder="1" applyAlignment="1">
      <alignment horizontal="left" vertical="top" wrapText="1" readingOrder="1"/>
    </xf>
    <xf numFmtId="0" fontId="10" fillId="10" borderId="65" xfId="1" applyFont="1" applyFill="1" applyBorder="1" applyAlignment="1">
      <alignment horizontal="left" vertical="top" wrapText="1" readingOrder="1"/>
    </xf>
    <xf numFmtId="0" fontId="11" fillId="0" borderId="51" xfId="0" applyFont="1" applyBorder="1" applyAlignment="1" applyProtection="1">
      <alignment horizontal="center"/>
      <protection locked="0"/>
    </xf>
    <xf numFmtId="0" fontId="10" fillId="0" borderId="94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149" xfId="0" applyFont="1" applyBorder="1" applyAlignment="1" applyProtection="1">
      <alignment horizontal="center" vertical="center"/>
      <protection locked="0"/>
    </xf>
    <xf numFmtId="165" fontId="2" fillId="0" borderId="148" xfId="0" applyNumberFormat="1" applyFont="1" applyBorder="1" applyAlignment="1">
      <alignment horizontal="right" vertical="center" textRotation="90"/>
    </xf>
    <xf numFmtId="165" fontId="2" fillId="0" borderId="240" xfId="0" applyNumberFormat="1" applyFont="1" applyBorder="1" applyAlignment="1">
      <alignment horizontal="right" vertical="center" textRotation="90"/>
    </xf>
    <xf numFmtId="0" fontId="10" fillId="10" borderId="281" xfId="1" applyFont="1" applyFill="1" applyBorder="1" applyAlignment="1">
      <alignment horizontal="left" vertical="top" wrapText="1" readingOrder="1"/>
    </xf>
    <xf numFmtId="0" fontId="11" fillId="0" borderId="202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166" fontId="2" fillId="0" borderId="148" xfId="0" applyNumberFormat="1" applyFont="1" applyBorder="1" applyAlignment="1">
      <alignment horizontal="left" vertical="center" textRotation="90"/>
    </xf>
    <xf numFmtId="166" fontId="2" fillId="0" borderId="42" xfId="0" applyNumberFormat="1" applyFont="1" applyBorder="1" applyAlignment="1">
      <alignment horizontal="left" vertical="center" textRotation="90"/>
    </xf>
    <xf numFmtId="0" fontId="10" fillId="3" borderId="281" xfId="0" applyFont="1" applyFill="1" applyBorder="1" applyAlignment="1">
      <alignment horizontal="left"/>
    </xf>
    <xf numFmtId="0" fontId="11" fillId="0" borderId="242" xfId="0" applyFont="1" applyBorder="1" applyAlignment="1" applyProtection="1">
      <alignment horizontal="center"/>
      <protection locked="0"/>
    </xf>
    <xf numFmtId="0" fontId="2" fillId="4" borderId="141" xfId="0" applyFont="1" applyFill="1" applyBorder="1" applyAlignment="1">
      <alignment horizontal="center" vertical="center"/>
    </xf>
    <xf numFmtId="0" fontId="2" fillId="4" borderId="280" xfId="0" applyFont="1" applyFill="1" applyBorder="1" applyAlignment="1">
      <alignment horizontal="center" vertical="center"/>
    </xf>
    <xf numFmtId="0" fontId="35" fillId="2" borderId="144" xfId="0" applyFont="1" applyFill="1" applyBorder="1" applyAlignment="1">
      <alignment horizontal="center" vertical="center" wrapText="1"/>
    </xf>
    <xf numFmtId="0" fontId="35" fillId="2" borderId="238" xfId="0" applyFont="1" applyFill="1" applyBorder="1" applyAlignment="1">
      <alignment horizontal="center" vertical="center" wrapText="1"/>
    </xf>
    <xf numFmtId="0" fontId="35" fillId="2" borderId="239" xfId="0" applyFont="1" applyFill="1" applyBorder="1" applyAlignment="1">
      <alignment horizontal="center" vertical="center" wrapText="1"/>
    </xf>
    <xf numFmtId="0" fontId="10" fillId="0" borderId="145" xfId="0" applyFont="1" applyBorder="1" applyAlignment="1">
      <alignment horizontal="center" vertical="center" textRotation="90"/>
    </xf>
    <xf numFmtId="0" fontId="10" fillId="0" borderId="148" xfId="0" applyFont="1" applyBorder="1" applyAlignment="1">
      <alignment horizontal="center" vertical="center" textRotation="90"/>
    </xf>
    <xf numFmtId="0" fontId="10" fillId="0" borderId="243" xfId="0" applyFont="1" applyBorder="1" applyAlignment="1">
      <alignment horizontal="center" vertical="center" textRotation="90"/>
    </xf>
    <xf numFmtId="0" fontId="37" fillId="0" borderId="20" xfId="0" applyFont="1" applyBorder="1" applyAlignment="1" applyProtection="1">
      <alignment horizontal="center" vertical="center"/>
      <protection locked="0"/>
    </xf>
    <xf numFmtId="0" fontId="37" fillId="0" borderId="21" xfId="0" applyFont="1" applyBorder="1" applyAlignment="1" applyProtection="1">
      <alignment horizontal="center" vertical="center"/>
      <protection locked="0"/>
    </xf>
    <xf numFmtId="0" fontId="37" fillId="0" borderId="149" xfId="0" applyFont="1" applyBorder="1" applyAlignment="1" applyProtection="1">
      <alignment horizontal="center" vertical="center"/>
      <protection locked="0"/>
    </xf>
    <xf numFmtId="0" fontId="11" fillId="0" borderId="17" xfId="1" applyFont="1" applyBorder="1" applyAlignment="1" applyProtection="1">
      <alignment horizontal="left" vertical="top" wrapText="1" readingOrder="1"/>
      <protection locked="0"/>
    </xf>
    <xf numFmtId="0" fontId="11" fillId="0" borderId="7" xfId="1" applyFont="1" applyBorder="1" applyAlignment="1" applyProtection="1">
      <alignment horizontal="left" vertical="top" wrapText="1" readingOrder="1"/>
      <protection locked="0"/>
    </xf>
    <xf numFmtId="0" fontId="43" fillId="6" borderId="20" xfId="0" applyFont="1" applyFill="1" applyBorder="1" applyAlignment="1" applyProtection="1">
      <alignment horizontal="left"/>
      <protection locked="0"/>
    </xf>
    <xf numFmtId="0" fontId="10" fillId="10" borderId="164" xfId="1" applyFont="1" applyFill="1" applyBorder="1" applyAlignment="1">
      <alignment horizontal="left" vertical="top" wrapText="1" readingOrder="1"/>
    </xf>
    <xf numFmtId="0" fontId="10" fillId="10" borderId="63" xfId="1" applyFont="1" applyFill="1" applyBorder="1" applyAlignment="1">
      <alignment horizontal="left" vertical="top" wrapText="1" readingOrder="1"/>
    </xf>
    <xf numFmtId="0" fontId="9" fillId="0" borderId="85" xfId="0" applyFont="1" applyBorder="1" applyAlignment="1" applyProtection="1">
      <alignment horizontal="center"/>
      <protection locked="0"/>
    </xf>
    <xf numFmtId="0" fontId="10" fillId="9" borderId="242" xfId="0" applyFont="1" applyFill="1" applyBorder="1" applyAlignment="1">
      <alignment horizontal="center"/>
    </xf>
    <xf numFmtId="0" fontId="11" fillId="0" borderId="241" xfId="0" applyFont="1" applyBorder="1" applyAlignment="1" applyProtection="1">
      <alignment horizontal="center"/>
      <protection locked="0"/>
    </xf>
    <xf numFmtId="0" fontId="10" fillId="0" borderId="240" xfId="0" applyFont="1" applyBorder="1" applyAlignment="1">
      <alignment horizontal="center" vertical="center" textRotation="90"/>
    </xf>
    <xf numFmtId="165" fontId="2" fillId="0" borderId="237" xfId="0" applyNumberFormat="1" applyFont="1" applyBorder="1" applyAlignment="1">
      <alignment horizontal="right" vertical="center" textRotation="90"/>
    </xf>
    <xf numFmtId="0" fontId="42" fillId="0" borderId="149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101" xfId="0" applyFont="1" applyBorder="1" applyAlignment="1" applyProtection="1">
      <alignment horizontal="center" vertical="center"/>
      <protection locked="0"/>
    </xf>
    <xf numFmtId="0" fontId="11" fillId="0" borderId="187" xfId="0" applyFont="1" applyBorder="1" applyAlignment="1" applyProtection="1">
      <alignment horizontal="center" vertical="center"/>
      <protection locked="0"/>
    </xf>
    <xf numFmtId="0" fontId="2" fillId="4" borderId="165" xfId="0" applyFont="1" applyFill="1" applyBorder="1" applyAlignment="1">
      <alignment horizontal="center" vertical="center"/>
    </xf>
    <xf numFmtId="0" fontId="11" fillId="7" borderId="202" xfId="0" applyFont="1" applyFill="1" applyBorder="1" applyAlignment="1" applyProtection="1">
      <alignment horizontal="left"/>
      <protection locked="0"/>
    </xf>
    <xf numFmtId="0" fontId="35" fillId="2" borderId="281" xfId="0" applyFont="1" applyFill="1" applyBorder="1" applyAlignment="1">
      <alignment horizontal="center" vertical="center" wrapText="1"/>
    </xf>
    <xf numFmtId="0" fontId="42" fillId="0" borderId="203" xfId="0" applyFont="1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left"/>
      <protection locked="0"/>
    </xf>
    <xf numFmtId="0" fontId="11" fillId="0" borderId="149" xfId="0" applyFont="1" applyBorder="1" applyAlignment="1" applyProtection="1">
      <alignment horizontal="left"/>
      <protection locked="0"/>
    </xf>
    <xf numFmtId="0" fontId="11" fillId="0" borderId="36" xfId="0" applyFont="1" applyBorder="1" applyAlignment="1">
      <alignment horizontal="center" wrapText="1"/>
    </xf>
    <xf numFmtId="0" fontId="11" fillId="0" borderId="116" xfId="0" applyFont="1" applyBorder="1" applyAlignment="1">
      <alignment horizontal="center" wrapText="1"/>
    </xf>
    <xf numFmtId="0" fontId="11" fillId="0" borderId="117" xfId="0" applyFont="1" applyBorder="1" applyAlignment="1">
      <alignment horizontal="center" wrapText="1"/>
    </xf>
    <xf numFmtId="0" fontId="11" fillId="0" borderId="218" xfId="0" applyFont="1" applyBorder="1" applyAlignment="1" applyProtection="1">
      <alignment horizontal="center"/>
      <protection locked="0"/>
    </xf>
    <xf numFmtId="0" fontId="43" fillId="6" borderId="21" xfId="0" applyFont="1" applyFill="1" applyBorder="1" applyAlignment="1" applyProtection="1">
      <alignment horizontal="left"/>
      <protection locked="0"/>
    </xf>
    <xf numFmtId="0" fontId="43" fillId="6" borderId="2" xfId="0" applyFont="1" applyFill="1" applyBorder="1" applyAlignment="1" applyProtection="1">
      <alignment horizontal="left"/>
      <protection locked="0"/>
    </xf>
    <xf numFmtId="0" fontId="50" fillId="6" borderId="21" xfId="0" applyFont="1" applyFill="1" applyBorder="1" applyAlignment="1" applyProtection="1">
      <alignment horizontal="left"/>
      <protection locked="0"/>
    </xf>
    <xf numFmtId="0" fontId="50" fillId="6" borderId="2" xfId="0" applyFont="1" applyFill="1" applyBorder="1" applyAlignment="1" applyProtection="1">
      <alignment horizontal="left"/>
      <protection locked="0"/>
    </xf>
    <xf numFmtId="0" fontId="5" fillId="0" borderId="52" xfId="0" applyFont="1" applyBorder="1" applyAlignment="1">
      <alignment horizontal="center" vertical="center" textRotation="9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220" xfId="0" applyFont="1" applyBorder="1" applyAlignment="1" applyProtection="1">
      <alignment horizontal="center"/>
      <protection locked="0"/>
    </xf>
    <xf numFmtId="0" fontId="11" fillId="0" borderId="52" xfId="0" applyFont="1" applyBorder="1" applyAlignment="1" applyProtection="1">
      <alignment horizontal="center"/>
      <protection locked="0"/>
    </xf>
    <xf numFmtId="0" fontId="11" fillId="0" borderId="56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10" fillId="0" borderId="43" xfId="0" applyFont="1" applyBorder="1" applyAlignment="1" applyProtection="1">
      <alignment horizontal="center"/>
      <protection locked="0"/>
    </xf>
    <xf numFmtId="0" fontId="10" fillId="0" borderId="86" xfId="0" applyFont="1" applyBorder="1" applyAlignment="1" applyProtection="1">
      <alignment horizontal="center"/>
      <protection locked="0"/>
    </xf>
    <xf numFmtId="166" fontId="2" fillId="0" borderId="27" xfId="0" applyNumberFormat="1" applyFont="1" applyBorder="1" applyAlignment="1">
      <alignment horizontal="center" vertical="center" textRotation="90"/>
    </xf>
    <xf numFmtId="166" fontId="2" fillId="0" borderId="28" xfId="0" applyNumberFormat="1" applyFont="1" applyBorder="1" applyAlignment="1">
      <alignment horizontal="center" vertical="center" textRotation="90"/>
    </xf>
    <xf numFmtId="0" fontId="11" fillId="0" borderId="285" xfId="0" applyFont="1" applyBorder="1" applyAlignment="1" applyProtection="1">
      <alignment horizontal="center"/>
      <protection locked="0"/>
    </xf>
    <xf numFmtId="0" fontId="11" fillId="0" borderId="116" xfId="0" applyFont="1" applyBorder="1" applyAlignment="1" applyProtection="1">
      <alignment horizontal="center" vertical="center" wrapText="1"/>
      <protection locked="0"/>
    </xf>
    <xf numFmtId="0" fontId="11" fillId="0" borderId="117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1" fillId="0" borderId="54" xfId="0" applyFont="1" applyBorder="1" applyAlignment="1" applyProtection="1">
      <alignment horizontal="center" vertical="center" wrapText="1"/>
      <protection locked="0"/>
    </xf>
    <xf numFmtId="0" fontId="11" fillId="0" borderId="55" xfId="0" applyFont="1" applyBorder="1" applyAlignment="1" applyProtection="1">
      <alignment horizontal="center" vertical="center" wrapText="1"/>
      <protection locked="0"/>
    </xf>
    <xf numFmtId="0" fontId="11" fillId="0" borderId="93" xfId="0" applyFont="1" applyBorder="1" applyAlignment="1" applyProtection="1">
      <alignment horizontal="center" vertical="center" wrapText="1"/>
      <protection locked="0"/>
    </xf>
    <xf numFmtId="0" fontId="10" fillId="10" borderId="0" xfId="1" applyFont="1" applyFill="1" applyAlignment="1">
      <alignment horizontal="left" vertical="top" wrapText="1" readingOrder="1"/>
    </xf>
    <xf numFmtId="0" fontId="10" fillId="10" borderId="26" xfId="1" applyFont="1" applyFill="1" applyBorder="1" applyAlignment="1">
      <alignment horizontal="left" vertical="top" wrapText="1" readingOrder="1"/>
    </xf>
    <xf numFmtId="0" fontId="23" fillId="0" borderId="110" xfId="0" applyFont="1" applyBorder="1" applyAlignment="1" applyProtection="1">
      <alignment horizontal="center" vertical="center"/>
      <protection locked="0"/>
    </xf>
    <xf numFmtId="0" fontId="23" fillId="0" borderId="111" xfId="0" applyFont="1" applyBorder="1" applyAlignment="1" applyProtection="1">
      <alignment horizontal="center" vertical="center"/>
      <protection locked="0"/>
    </xf>
    <xf numFmtId="0" fontId="23" fillId="0" borderId="112" xfId="0" applyFont="1" applyBorder="1" applyAlignment="1" applyProtection="1">
      <alignment horizontal="center" vertical="center"/>
      <protection locked="0"/>
    </xf>
    <xf numFmtId="0" fontId="11" fillId="0" borderId="102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49" fillId="0" borderId="20" xfId="0" applyFont="1" applyBorder="1" applyAlignment="1" applyProtection="1">
      <alignment horizontal="center"/>
      <protection locked="0"/>
    </xf>
    <xf numFmtId="0" fontId="10" fillId="3" borderId="175" xfId="0" applyFont="1" applyFill="1" applyBorder="1" applyAlignment="1">
      <alignment horizontal="left"/>
    </xf>
    <xf numFmtId="0" fontId="10" fillId="3" borderId="176" xfId="0" applyFont="1" applyFill="1" applyBorder="1" applyAlignment="1">
      <alignment horizontal="left"/>
    </xf>
    <xf numFmtId="0" fontId="10" fillId="3" borderId="183" xfId="0" applyFont="1" applyFill="1" applyBorder="1" applyAlignment="1">
      <alignment horizontal="left"/>
    </xf>
    <xf numFmtId="0" fontId="10" fillId="0" borderId="114" xfId="0" applyFont="1" applyBorder="1" applyAlignment="1" applyProtection="1">
      <alignment horizontal="center" vertical="center"/>
      <protection locked="0"/>
    </xf>
    <xf numFmtId="0" fontId="10" fillId="0" borderId="61" xfId="0" applyFont="1" applyBorder="1" applyAlignment="1" applyProtection="1">
      <alignment horizontal="center" vertical="center"/>
      <protection locked="0"/>
    </xf>
    <xf numFmtId="0" fontId="10" fillId="0" borderId="65" xfId="0" applyFont="1" applyBorder="1" applyAlignment="1" applyProtection="1">
      <alignment horizontal="center" vertical="center"/>
      <protection locked="0"/>
    </xf>
    <xf numFmtId="0" fontId="10" fillId="7" borderId="20" xfId="0" applyFont="1" applyFill="1" applyBorder="1" applyAlignment="1" applyProtection="1">
      <alignment horizontal="center"/>
      <protection locked="0"/>
    </xf>
    <xf numFmtId="0" fontId="10" fillId="0" borderId="215" xfId="0" applyFont="1" applyBorder="1" applyAlignment="1" applyProtection="1">
      <alignment horizont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35" fillId="7" borderId="20" xfId="0" applyFont="1" applyFill="1" applyBorder="1" applyAlignment="1" applyProtection="1">
      <alignment horizontal="left"/>
      <protection locked="0"/>
    </xf>
    <xf numFmtId="0" fontId="35" fillId="7" borderId="21" xfId="0" applyFont="1" applyFill="1" applyBorder="1" applyAlignment="1" applyProtection="1">
      <alignment horizontal="left"/>
      <protection locked="0"/>
    </xf>
    <xf numFmtId="0" fontId="35" fillId="7" borderId="22" xfId="0" applyFont="1" applyFill="1" applyBorder="1" applyAlignment="1" applyProtection="1">
      <alignment horizontal="left"/>
      <protection locked="0"/>
    </xf>
    <xf numFmtId="165" fontId="2" fillId="0" borderId="42" xfId="0" applyNumberFormat="1" applyFont="1" applyBorder="1" applyAlignment="1">
      <alignment horizontal="right" vertical="center" textRotation="90"/>
    </xf>
    <xf numFmtId="0" fontId="10" fillId="3" borderId="41" xfId="0" applyFont="1" applyFill="1" applyBorder="1" applyAlignment="1">
      <alignment horizontal="left"/>
    </xf>
    <xf numFmtId="0" fontId="11" fillId="0" borderId="181" xfId="0" applyFont="1" applyBorder="1" applyAlignment="1" applyProtection="1">
      <alignment horizontal="center"/>
      <protection locked="0"/>
    </xf>
    <xf numFmtId="0" fontId="52" fillId="0" borderId="20" xfId="0" applyFont="1" applyBorder="1" applyAlignment="1" applyProtection="1">
      <alignment horizontal="center"/>
      <protection locked="0"/>
    </xf>
    <xf numFmtId="0" fontId="12" fillId="0" borderId="129" xfId="0" applyFont="1" applyBorder="1" applyAlignment="1" applyProtection="1">
      <alignment horizontal="center"/>
      <protection locked="0"/>
    </xf>
    <xf numFmtId="0" fontId="42" fillId="0" borderId="36" xfId="1" applyFont="1" applyBorder="1" applyAlignment="1" applyProtection="1">
      <alignment horizontal="left" vertical="top" wrapText="1" readingOrder="1"/>
      <protection locked="0"/>
    </xf>
    <xf numFmtId="0" fontId="11" fillId="0" borderId="54" xfId="1" applyFont="1" applyBorder="1" applyAlignment="1" applyProtection="1">
      <alignment horizontal="left" vertical="top" wrapText="1" readingOrder="1"/>
      <protection locked="0"/>
    </xf>
    <xf numFmtId="0" fontId="36" fillId="0" borderId="36" xfId="0" applyFont="1" applyBorder="1" applyAlignment="1" applyProtection="1">
      <alignment horizontal="center" vertical="center" wrapText="1"/>
      <protection locked="0"/>
    </xf>
    <xf numFmtId="0" fontId="36" fillId="0" borderId="116" xfId="0" applyFont="1" applyBorder="1" applyAlignment="1" applyProtection="1">
      <alignment horizontal="center" vertical="center" wrapText="1"/>
      <protection locked="0"/>
    </xf>
    <xf numFmtId="0" fontId="36" fillId="0" borderId="117" xfId="0" applyFont="1" applyBorder="1" applyAlignment="1" applyProtection="1">
      <alignment horizontal="center" vertical="center" wrapText="1"/>
      <protection locked="0"/>
    </xf>
    <xf numFmtId="0" fontId="16" fillId="0" borderId="43" xfId="0" applyFont="1" applyBorder="1" applyAlignment="1" applyProtection="1">
      <alignment horizontal="center"/>
      <protection locked="0"/>
    </xf>
    <xf numFmtId="0" fontId="16" fillId="0" borderId="86" xfId="0" applyFont="1" applyBorder="1" applyAlignment="1" applyProtection="1">
      <alignment horizontal="center"/>
      <protection locked="0"/>
    </xf>
    <xf numFmtId="0" fontId="52" fillId="0" borderId="50" xfId="0" applyFont="1" applyBorder="1" applyAlignment="1" applyProtection="1">
      <alignment horizontal="center"/>
      <protection locked="0"/>
    </xf>
    <xf numFmtId="0" fontId="52" fillId="0" borderId="101" xfId="0" applyFont="1" applyBorder="1" applyAlignment="1" applyProtection="1">
      <alignment horizontal="center"/>
      <protection locked="0"/>
    </xf>
    <xf numFmtId="0" fontId="52" fillId="0" borderId="187" xfId="0" applyFont="1" applyBorder="1" applyAlignment="1" applyProtection="1">
      <alignment horizontal="center"/>
      <protection locked="0"/>
    </xf>
    <xf numFmtId="0" fontId="56" fillId="0" borderId="110" xfId="0" applyFont="1" applyBorder="1" applyAlignment="1" applyProtection="1">
      <alignment horizontal="center"/>
      <protection locked="0"/>
    </xf>
    <xf numFmtId="0" fontId="56" fillId="0" borderId="111" xfId="0" applyFont="1" applyBorder="1" applyAlignment="1" applyProtection="1">
      <alignment horizontal="center"/>
      <protection locked="0"/>
    </xf>
    <xf numFmtId="0" fontId="56" fillId="0" borderId="112" xfId="0" applyFont="1" applyBorder="1" applyAlignment="1" applyProtection="1">
      <alignment horizontal="center"/>
      <protection locked="0"/>
    </xf>
    <xf numFmtId="0" fontId="35" fillId="7" borderId="50" xfId="0" applyFont="1" applyFill="1" applyBorder="1" applyAlignment="1" applyProtection="1">
      <alignment horizontal="left"/>
      <protection locked="0"/>
    </xf>
    <xf numFmtId="0" fontId="35" fillId="7" borderId="101" xfId="0" applyFont="1" applyFill="1" applyBorder="1" applyAlignment="1" applyProtection="1">
      <alignment horizontal="left"/>
      <protection locked="0"/>
    </xf>
    <xf numFmtId="0" fontId="35" fillId="7" borderId="187" xfId="0" applyFont="1" applyFill="1" applyBorder="1" applyAlignment="1" applyProtection="1">
      <alignment horizontal="left"/>
      <protection locked="0"/>
    </xf>
    <xf numFmtId="0" fontId="52" fillId="0" borderId="21" xfId="0" applyFont="1" applyBorder="1" applyAlignment="1" applyProtection="1">
      <alignment horizontal="center"/>
      <protection locked="0"/>
    </xf>
    <xf numFmtId="0" fontId="52" fillId="0" borderId="149" xfId="0" applyFont="1" applyBorder="1" applyAlignment="1" applyProtection="1">
      <alignment horizontal="center"/>
      <protection locked="0"/>
    </xf>
    <xf numFmtId="0" fontId="9" fillId="0" borderId="35" xfId="0" applyFont="1" applyBorder="1" applyAlignment="1">
      <alignment horizontal="center"/>
    </xf>
    <xf numFmtId="0" fontId="55" fillId="0" borderId="35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left"/>
      <protection locked="0"/>
    </xf>
    <xf numFmtId="0" fontId="11" fillId="0" borderId="161" xfId="0" applyFont="1" applyBorder="1" applyAlignment="1" applyProtection="1">
      <alignment horizontal="left"/>
      <protection locked="0"/>
    </xf>
    <xf numFmtId="0" fontId="53" fillId="0" borderId="1" xfId="0" applyFont="1" applyBorder="1" applyAlignment="1" applyProtection="1">
      <alignment horizontal="left"/>
      <protection locked="0"/>
    </xf>
    <xf numFmtId="0" fontId="16" fillId="0" borderId="35" xfId="0" applyFont="1" applyBorder="1" applyAlignment="1" applyProtection="1">
      <alignment horizontal="left"/>
      <protection locked="0"/>
    </xf>
    <xf numFmtId="0" fontId="16" fillId="0" borderId="161" xfId="0" applyFont="1" applyBorder="1" applyAlignment="1" applyProtection="1">
      <alignment horizontal="left"/>
      <protection locked="0"/>
    </xf>
    <xf numFmtId="0" fontId="53" fillId="0" borderId="16" xfId="0" applyFont="1" applyBorder="1" applyAlignment="1" applyProtection="1">
      <alignment horizontal="left"/>
      <protection locked="0"/>
    </xf>
    <xf numFmtId="0" fontId="16" fillId="0" borderId="107" xfId="0" applyFont="1" applyBorder="1" applyAlignment="1" applyProtection="1">
      <alignment horizontal="left"/>
      <protection locked="0"/>
    </xf>
    <xf numFmtId="0" fontId="16" fillId="0" borderId="226" xfId="0" applyFont="1" applyBorder="1" applyAlignment="1" applyProtection="1">
      <alignment horizontal="left"/>
      <protection locked="0"/>
    </xf>
    <xf numFmtId="0" fontId="48" fillId="7" borderId="20" xfId="0" applyFont="1" applyFill="1" applyBorder="1" applyAlignment="1" applyProtection="1">
      <alignment horizontal="left"/>
      <protection locked="0"/>
    </xf>
    <xf numFmtId="0" fontId="11" fillId="0" borderId="54" xfId="0" applyFont="1" applyBorder="1" applyAlignment="1">
      <alignment horizontal="center" wrapText="1"/>
    </xf>
    <xf numFmtId="0" fontId="11" fillId="0" borderId="55" xfId="0" applyFont="1" applyBorder="1" applyAlignment="1">
      <alignment horizontal="center" wrapText="1"/>
    </xf>
    <xf numFmtId="0" fontId="11" fillId="0" borderId="93" xfId="0" applyFont="1" applyBorder="1" applyAlignment="1">
      <alignment horizontal="center" wrapText="1"/>
    </xf>
    <xf numFmtId="0" fontId="11" fillId="0" borderId="125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1" fillId="0" borderId="46" xfId="0" applyFont="1" applyBorder="1" applyAlignment="1" applyProtection="1">
      <alignment horizontal="center" vertical="center" wrapText="1"/>
      <protection locked="0"/>
    </xf>
    <xf numFmtId="0" fontId="22" fillId="0" borderId="28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/>
      <protection locked="0"/>
    </xf>
    <xf numFmtId="0" fontId="11" fillId="0" borderId="107" xfId="0" applyFont="1" applyBorder="1" applyAlignment="1" applyProtection="1">
      <alignment horizontal="left"/>
      <protection locked="0"/>
    </xf>
    <xf numFmtId="0" fontId="11" fillId="0" borderId="226" xfId="0" applyFont="1" applyBorder="1" applyAlignment="1" applyProtection="1">
      <alignment horizontal="left"/>
      <protection locked="0"/>
    </xf>
    <xf numFmtId="0" fontId="11" fillId="0" borderId="5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114" xfId="0" applyFont="1" applyBorder="1" applyAlignment="1">
      <alignment horizontal="center" wrapText="1"/>
    </xf>
    <xf numFmtId="0" fontId="11" fillId="0" borderId="61" xfId="0" applyFont="1" applyBorder="1" applyAlignment="1">
      <alignment horizontal="center" wrapText="1"/>
    </xf>
    <xf numFmtId="0" fontId="11" fillId="0" borderId="65" xfId="0" applyFont="1" applyBorder="1" applyAlignment="1">
      <alignment horizontal="center" wrapText="1"/>
    </xf>
    <xf numFmtId="0" fontId="11" fillId="0" borderId="153" xfId="0" applyFont="1" applyBorder="1" applyAlignment="1" applyProtection="1">
      <alignment horizontal="center" wrapText="1"/>
      <protection locked="0"/>
    </xf>
    <xf numFmtId="0" fontId="11" fillId="0" borderId="98" xfId="0" applyFont="1" applyBorder="1" applyAlignment="1" applyProtection="1">
      <alignment horizontal="center" wrapText="1"/>
      <protection locked="0"/>
    </xf>
    <xf numFmtId="0" fontId="11" fillId="0" borderId="100" xfId="0" applyFont="1" applyBorder="1" applyAlignment="1" applyProtection="1">
      <alignment horizontal="center" wrapText="1"/>
      <protection locked="0"/>
    </xf>
    <xf numFmtId="0" fontId="22" fillId="0" borderId="20" xfId="0" applyFont="1" applyBorder="1" applyAlignment="1" applyProtection="1">
      <alignment horizontal="center"/>
      <protection locked="0"/>
    </xf>
    <xf numFmtId="0" fontId="22" fillId="0" borderId="21" xfId="0" applyFont="1" applyBorder="1" applyAlignment="1" applyProtection="1">
      <alignment horizontal="center"/>
      <protection locked="0"/>
    </xf>
    <xf numFmtId="0" fontId="22" fillId="0" borderId="22" xfId="0" applyFont="1" applyBorder="1" applyAlignment="1" applyProtection="1">
      <alignment horizontal="center"/>
      <protection locked="0"/>
    </xf>
    <xf numFmtId="0" fontId="11" fillId="0" borderId="179" xfId="1" applyFont="1" applyBorder="1" applyAlignment="1" applyProtection="1">
      <alignment horizontal="left" vertical="top" wrapText="1" readingOrder="1"/>
      <protection locked="0"/>
    </xf>
    <xf numFmtId="0" fontId="22" fillId="0" borderId="85" xfId="0" applyFont="1" applyBorder="1" applyAlignment="1" applyProtection="1">
      <alignment horizontal="center"/>
      <protection locked="0"/>
    </xf>
    <xf numFmtId="0" fontId="22" fillId="0" borderId="43" xfId="0" applyFont="1" applyBorder="1" applyAlignment="1" applyProtection="1">
      <alignment horizontal="center"/>
      <protection locked="0"/>
    </xf>
    <xf numFmtId="0" fontId="22" fillId="0" borderId="86" xfId="0" applyFont="1" applyBorder="1" applyAlignment="1" applyProtection="1">
      <alignment horizontal="center"/>
      <protection locked="0"/>
    </xf>
    <xf numFmtId="0" fontId="21" fillId="0" borderId="85" xfId="0" applyFont="1" applyBorder="1" applyAlignment="1" applyProtection="1">
      <alignment horizontal="center"/>
      <protection locked="0"/>
    </xf>
    <xf numFmtId="0" fontId="21" fillId="0" borderId="43" xfId="0" applyFont="1" applyBorder="1" applyAlignment="1" applyProtection="1">
      <alignment horizontal="center"/>
      <protection locked="0"/>
    </xf>
    <xf numFmtId="0" fontId="21" fillId="0" borderId="129" xfId="0" applyFont="1" applyBorder="1" applyAlignment="1" applyProtection="1">
      <alignment horizontal="center"/>
      <protection locked="0"/>
    </xf>
    <xf numFmtId="0" fontId="4" fillId="10" borderId="61" xfId="1" applyFont="1" applyFill="1" applyBorder="1" applyAlignment="1">
      <alignment horizontal="left" vertical="top" wrapText="1" readingOrder="1"/>
    </xf>
    <xf numFmtId="0" fontId="42" fillId="0" borderId="16" xfId="1" applyFont="1" applyBorder="1" applyAlignment="1" applyProtection="1">
      <alignment horizontal="left" vertical="top" wrapText="1" readingOrder="1"/>
      <protection locked="0"/>
    </xf>
    <xf numFmtId="0" fontId="4" fillId="10" borderId="6" xfId="1" applyFont="1" applyFill="1" applyBorder="1" applyAlignment="1">
      <alignment horizontal="left" vertical="top" wrapText="1" readingOrder="1"/>
    </xf>
    <xf numFmtId="0" fontId="4" fillId="10" borderId="65" xfId="1" applyFont="1" applyFill="1" applyBorder="1" applyAlignment="1">
      <alignment horizontal="left" vertical="top" wrapText="1" readingOrder="1"/>
    </xf>
    <xf numFmtId="0" fontId="35" fillId="12" borderId="283" xfId="1" applyFont="1" applyFill="1" applyBorder="1" applyAlignment="1" applyProtection="1">
      <alignment horizontal="center" vertical="center" wrapText="1" readingOrder="1"/>
      <protection locked="0"/>
    </xf>
    <xf numFmtId="0" fontId="35" fillId="12" borderId="179" xfId="1" applyFont="1" applyFill="1" applyBorder="1" applyAlignment="1" applyProtection="1">
      <alignment horizontal="center" vertical="center" wrapText="1" readingOrder="1"/>
      <protection locked="0"/>
    </xf>
    <xf numFmtId="0" fontId="56" fillId="0" borderId="20" xfId="0" applyFont="1" applyBorder="1" applyAlignment="1" applyProtection="1">
      <alignment horizontal="center"/>
      <protection locked="0"/>
    </xf>
    <xf numFmtId="0" fontId="56" fillId="0" borderId="21" xfId="0" applyFont="1" applyBorder="1" applyAlignment="1" applyProtection="1">
      <alignment horizontal="center"/>
      <protection locked="0"/>
    </xf>
    <xf numFmtId="0" fontId="56" fillId="0" borderId="22" xfId="0" applyFont="1" applyBorder="1" applyAlignment="1" applyProtection="1">
      <alignment horizontal="center"/>
      <protection locked="0"/>
    </xf>
    <xf numFmtId="0" fontId="12" fillId="0" borderId="16" xfId="1" applyFont="1" applyBorder="1" applyAlignment="1" applyProtection="1">
      <alignment horizontal="left" vertical="top" wrapText="1" readingOrder="1"/>
      <protection locked="0"/>
    </xf>
    <xf numFmtId="0" fontId="12" fillId="0" borderId="18" xfId="1" applyFont="1" applyBorder="1" applyAlignment="1" applyProtection="1">
      <alignment horizontal="left" vertical="top" wrapText="1" readingOrder="1"/>
      <protection locked="0"/>
    </xf>
    <xf numFmtId="0" fontId="10" fillId="6" borderId="36" xfId="0" applyFont="1" applyFill="1" applyBorder="1" applyAlignment="1" applyProtection="1">
      <alignment horizontal="left" vertical="top" wrapText="1"/>
      <protection locked="0"/>
    </xf>
    <xf numFmtId="0" fontId="10" fillId="6" borderId="116" xfId="0" applyFont="1" applyFill="1" applyBorder="1" applyAlignment="1" applyProtection="1">
      <alignment horizontal="left" vertical="top" wrapText="1"/>
      <protection locked="0"/>
    </xf>
    <xf numFmtId="0" fontId="10" fillId="6" borderId="17" xfId="0" applyFont="1" applyFill="1" applyBorder="1" applyAlignment="1" applyProtection="1">
      <alignment horizontal="left" vertical="top" wrapText="1"/>
      <protection locked="0"/>
    </xf>
    <xf numFmtId="0" fontId="10" fillId="6" borderId="54" xfId="0" applyFont="1" applyFill="1" applyBorder="1" applyAlignment="1" applyProtection="1">
      <alignment horizontal="left" vertical="top" wrapText="1"/>
      <protection locked="0"/>
    </xf>
    <xf numFmtId="0" fontId="10" fillId="6" borderId="55" xfId="0" applyFont="1" applyFill="1" applyBorder="1" applyAlignment="1" applyProtection="1">
      <alignment horizontal="left" vertical="top" wrapText="1"/>
      <protection locked="0"/>
    </xf>
    <xf numFmtId="0" fontId="10" fillId="6" borderId="19" xfId="0" applyFont="1" applyFill="1" applyBorder="1" applyAlignment="1" applyProtection="1">
      <alignment horizontal="left" vertical="top" wrapText="1"/>
      <protection locked="0"/>
    </xf>
    <xf numFmtId="0" fontId="10" fillId="0" borderId="54" xfId="0" applyFont="1" applyBorder="1" applyAlignment="1" applyProtection="1">
      <alignment horizontal="center"/>
      <protection locked="0"/>
    </xf>
    <xf numFmtId="0" fontId="10" fillId="0" borderId="55" xfId="0" applyFont="1" applyBorder="1" applyAlignment="1" applyProtection="1">
      <alignment horizontal="center"/>
      <protection locked="0"/>
    </xf>
    <xf numFmtId="0" fontId="10" fillId="0" borderId="93" xfId="0" applyFont="1" applyBorder="1" applyAlignment="1" applyProtection="1">
      <alignment horizontal="center"/>
      <protection locked="0"/>
    </xf>
    <xf numFmtId="0" fontId="56" fillId="0" borderId="54" xfId="0" applyFont="1" applyBorder="1" applyAlignment="1" applyProtection="1">
      <alignment horizontal="center"/>
      <protection locked="0"/>
    </xf>
    <xf numFmtId="0" fontId="56" fillId="0" borderId="55" xfId="0" applyFont="1" applyBorder="1" applyAlignment="1" applyProtection="1">
      <alignment horizontal="center"/>
      <protection locked="0"/>
    </xf>
    <xf numFmtId="0" fontId="56" fillId="0" borderId="93" xfId="0" applyFont="1" applyBorder="1" applyAlignment="1" applyProtection="1">
      <alignment horizontal="center"/>
      <protection locked="0"/>
    </xf>
    <xf numFmtId="0" fontId="11" fillId="0" borderId="114" xfId="0" applyFont="1" applyBorder="1" applyAlignment="1" applyProtection="1">
      <alignment horizontal="center"/>
      <protection locked="0"/>
    </xf>
    <xf numFmtId="0" fontId="11" fillId="0" borderId="61" xfId="0" applyFont="1" applyBorder="1" applyAlignment="1" applyProtection="1">
      <alignment horizontal="center" wrapText="1"/>
      <protection locked="0"/>
    </xf>
    <xf numFmtId="0" fontId="11" fillId="0" borderId="65" xfId="0" applyFont="1" applyBorder="1" applyAlignment="1" applyProtection="1">
      <alignment horizontal="center" wrapText="1"/>
      <protection locked="0"/>
    </xf>
    <xf numFmtId="0" fontId="10" fillId="6" borderId="1" xfId="0" applyFont="1" applyFill="1" applyBorder="1" applyAlignment="1" applyProtection="1">
      <alignment horizontal="center"/>
      <protection locked="0"/>
    </xf>
    <xf numFmtId="0" fontId="11" fillId="0" borderId="8" xfId="1" applyFont="1" applyBorder="1" applyAlignment="1" applyProtection="1">
      <alignment horizontal="left" vertical="top" wrapText="1" readingOrder="1"/>
      <protection locked="0"/>
    </xf>
    <xf numFmtId="0" fontId="20" fillId="0" borderId="54" xfId="0" applyFont="1" applyBorder="1" applyAlignment="1" applyProtection="1">
      <alignment horizontal="center"/>
      <protection locked="0"/>
    </xf>
    <xf numFmtId="0" fontId="20" fillId="0" borderId="55" xfId="0" applyFont="1" applyBorder="1" applyAlignment="1" applyProtection="1">
      <alignment horizontal="center"/>
      <protection locked="0"/>
    </xf>
    <xf numFmtId="0" fontId="20" fillId="0" borderId="93" xfId="0" applyFont="1" applyBorder="1" applyAlignment="1" applyProtection="1">
      <alignment horizontal="center"/>
      <protection locked="0"/>
    </xf>
    <xf numFmtId="0" fontId="10" fillId="0" borderId="94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10" fillId="0" borderId="196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10" fillId="0" borderId="229" xfId="0" applyFont="1" applyBorder="1" applyAlignment="1" applyProtection="1">
      <alignment horizontal="center" vertical="center" wrapText="1"/>
      <protection locked="0"/>
    </xf>
    <xf numFmtId="0" fontId="10" fillId="0" borderId="55" xfId="0" applyFont="1" applyBorder="1" applyAlignment="1" applyProtection="1">
      <alignment horizontal="center" vertical="center" wrapText="1"/>
      <protection locked="0"/>
    </xf>
    <xf numFmtId="0" fontId="10" fillId="0" borderId="93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57" fillId="0" borderId="21" xfId="0" applyFont="1" applyBorder="1" applyAlignment="1">
      <alignment horizontal="center"/>
    </xf>
    <xf numFmtId="0" fontId="11" fillId="0" borderId="258" xfId="0" applyFont="1" applyBorder="1" applyAlignment="1" applyProtection="1">
      <alignment horizontal="center"/>
      <protection locked="0"/>
    </xf>
    <xf numFmtId="0" fontId="10" fillId="21" borderId="185" xfId="0" applyFont="1" applyFill="1" applyBorder="1" applyAlignment="1">
      <alignment horizontal="center"/>
    </xf>
    <xf numFmtId="0" fontId="10" fillId="21" borderId="186" xfId="0" applyFont="1" applyFill="1" applyBorder="1" applyAlignment="1">
      <alignment horizontal="center"/>
    </xf>
    <xf numFmtId="0" fontId="11" fillId="16" borderId="50" xfId="0" applyFont="1" applyFill="1" applyBorder="1" applyAlignment="1">
      <alignment horizontal="center"/>
    </xf>
    <xf numFmtId="0" fontId="11" fillId="16" borderId="101" xfId="0" applyFont="1" applyFill="1" applyBorder="1" applyAlignment="1">
      <alignment horizontal="center"/>
    </xf>
    <xf numFmtId="0" fontId="11" fillId="16" borderId="187" xfId="0" applyFont="1" applyFill="1" applyBorder="1" applyAlignment="1">
      <alignment horizontal="center"/>
    </xf>
    <xf numFmtId="0" fontId="11" fillId="22" borderId="149" xfId="0" applyFont="1" applyFill="1" applyBorder="1" applyAlignment="1">
      <alignment horizontal="center" vertical="top"/>
    </xf>
    <xf numFmtId="0" fontId="10" fillId="23" borderId="173" xfId="0" applyFont="1" applyFill="1" applyBorder="1" applyAlignment="1">
      <alignment horizontal="center"/>
    </xf>
    <xf numFmtId="0" fontId="10" fillId="23" borderId="149" xfId="0" applyFont="1" applyFill="1" applyBorder="1" applyAlignment="1">
      <alignment horizontal="center"/>
    </xf>
    <xf numFmtId="0" fontId="11" fillId="16" borderId="149" xfId="0" applyFont="1" applyFill="1" applyBorder="1" applyAlignment="1">
      <alignment horizontal="center"/>
    </xf>
    <xf numFmtId="0" fontId="10" fillId="22" borderId="149" xfId="0" applyFont="1" applyFill="1" applyBorder="1" applyAlignment="1">
      <alignment horizontal="center"/>
    </xf>
    <xf numFmtId="0" fontId="11" fillId="0" borderId="295" xfId="0" applyFont="1" applyBorder="1" applyAlignment="1" applyProtection="1">
      <alignment horizontal="center"/>
      <protection locked="0"/>
    </xf>
    <xf numFmtId="0" fontId="10" fillId="10" borderId="294" xfId="1" applyFont="1" applyFill="1" applyBorder="1" applyAlignment="1">
      <alignment horizontal="left" vertical="top" wrapText="1" readingOrder="1"/>
    </xf>
    <xf numFmtId="0" fontId="9" fillId="0" borderId="85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129" xfId="0" applyFont="1" applyBorder="1" applyAlignment="1">
      <alignment horizontal="center"/>
    </xf>
    <xf numFmtId="0" fontId="10" fillId="9" borderId="172" xfId="0" applyFont="1" applyFill="1" applyBorder="1" applyAlignment="1">
      <alignment horizontal="center"/>
    </xf>
    <xf numFmtId="0" fontId="10" fillId="9" borderId="293" xfId="0" applyFont="1" applyFill="1" applyBorder="1" applyAlignment="1">
      <alignment horizontal="center"/>
    </xf>
    <xf numFmtId="0" fontId="10" fillId="10" borderId="165" xfId="1" applyFont="1" applyFill="1" applyBorder="1" applyAlignment="1">
      <alignment horizontal="left" vertical="top" wrapText="1" readingOrder="1"/>
    </xf>
    <xf numFmtId="0" fontId="10" fillId="10" borderId="146" xfId="1" applyFont="1" applyFill="1" applyBorder="1" applyAlignment="1">
      <alignment horizontal="left" vertical="top" wrapText="1" readingOrder="1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149" xfId="0" applyFont="1" applyBorder="1" applyAlignment="1" applyProtection="1">
      <alignment horizontal="center" vertical="center"/>
      <protection locked="0"/>
    </xf>
    <xf numFmtId="166" fontId="59" fillId="13" borderId="27" xfId="0" applyNumberFormat="1" applyFont="1" applyFill="1" applyBorder="1" applyAlignment="1">
      <alignment horizontal="left" vertical="center" textRotation="90"/>
    </xf>
    <xf numFmtId="166" fontId="59" fillId="13" borderId="24" xfId="0" applyNumberFormat="1" applyFont="1" applyFill="1" applyBorder="1" applyAlignment="1">
      <alignment horizontal="left" vertical="center" textRotation="90"/>
    </xf>
    <xf numFmtId="0" fontId="57" fillId="0" borderId="20" xfId="0" applyFont="1" applyBorder="1" applyAlignment="1">
      <alignment horizontal="center"/>
    </xf>
    <xf numFmtId="165" fontId="59" fillId="13" borderId="5" xfId="0" applyNumberFormat="1" applyFont="1" applyFill="1" applyBorder="1" applyAlignment="1">
      <alignment horizontal="right" vertical="center" textRotation="90"/>
    </xf>
    <xf numFmtId="0" fontId="22" fillId="0" borderId="222" xfId="0" applyFont="1" applyBorder="1" applyAlignment="1">
      <alignment horizontal="center" vertical="center"/>
    </xf>
    <xf numFmtId="0" fontId="22" fillId="0" borderId="291" xfId="0" applyFont="1" applyBorder="1" applyAlignment="1">
      <alignment horizontal="center" vertical="center"/>
    </xf>
    <xf numFmtId="0" fontId="10" fillId="6" borderId="36" xfId="0" applyFont="1" applyFill="1" applyBorder="1" applyAlignment="1" applyProtection="1">
      <alignment horizontal="left"/>
      <protection locked="0"/>
    </xf>
    <xf numFmtId="0" fontId="10" fillId="6" borderId="35" xfId="0" applyFont="1" applyFill="1" applyBorder="1" applyAlignment="1" applyProtection="1">
      <alignment horizontal="left" vertical="top" wrapText="1"/>
      <protection locked="0"/>
    </xf>
    <xf numFmtId="0" fontId="10" fillId="8" borderId="137" xfId="0" applyFont="1" applyFill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158" xfId="0" applyFont="1" applyBorder="1" applyAlignment="1" applyProtection="1">
      <alignment horizontal="center"/>
      <protection locked="0"/>
    </xf>
    <xf numFmtId="0" fontId="12" fillId="0" borderId="258" xfId="0" applyFont="1" applyBorder="1" applyAlignment="1" applyProtection="1">
      <alignment horizontal="center"/>
      <protection locked="0"/>
    </xf>
    <xf numFmtId="0" fontId="42" fillId="0" borderId="230" xfId="1" applyFont="1" applyBorder="1" applyAlignment="1" applyProtection="1">
      <alignment horizontal="left" vertical="top" wrapText="1" readingOrder="1"/>
      <protection locked="0"/>
    </xf>
    <xf numFmtId="0" fontId="10" fillId="0" borderId="230" xfId="0" applyFont="1" applyBorder="1" applyAlignment="1" applyProtection="1">
      <alignment horizontal="center" vertical="center"/>
      <protection locked="0"/>
    </xf>
    <xf numFmtId="0" fontId="10" fillId="0" borderId="136" xfId="0" applyFont="1" applyBorder="1" applyAlignment="1" applyProtection="1">
      <alignment horizontal="center" vertical="center"/>
      <protection locked="0"/>
    </xf>
    <xf numFmtId="0" fontId="10" fillId="0" borderId="150" xfId="0" applyFont="1" applyBorder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 applyProtection="1">
      <alignment horizontal="center" vertical="center"/>
      <protection locked="0"/>
    </xf>
    <xf numFmtId="0" fontId="10" fillId="0" borderId="203" xfId="0" applyFont="1" applyBorder="1" applyAlignment="1" applyProtection="1">
      <alignment horizontal="center" vertical="center"/>
      <protection locked="0"/>
    </xf>
    <xf numFmtId="0" fontId="11" fillId="0" borderId="292" xfId="0" applyFont="1" applyBorder="1" applyAlignment="1" applyProtection="1">
      <alignment horizontal="center"/>
      <protection locked="0"/>
    </xf>
    <xf numFmtId="0" fontId="11" fillId="0" borderId="230" xfId="0" applyFont="1" applyBorder="1" applyAlignment="1" applyProtection="1">
      <alignment horizontal="center" vertical="center" wrapText="1"/>
      <protection locked="0"/>
    </xf>
    <xf numFmtId="0" fontId="11" fillId="0" borderId="136" xfId="0" applyFont="1" applyBorder="1" applyAlignment="1" applyProtection="1">
      <alignment horizontal="center" vertical="center" wrapText="1"/>
      <protection locked="0"/>
    </xf>
    <xf numFmtId="0" fontId="11" fillId="0" borderId="153" xfId="0" applyFont="1" applyBorder="1" applyAlignment="1" applyProtection="1">
      <alignment horizontal="center" vertical="center" wrapText="1"/>
      <protection locked="0"/>
    </xf>
    <xf numFmtId="0" fontId="11" fillId="0" borderId="51" xfId="0" applyFont="1" applyBorder="1" applyAlignment="1" applyProtection="1">
      <alignment horizontal="center" vertical="center" wrapText="1"/>
      <protection locked="0"/>
    </xf>
    <xf numFmtId="0" fontId="11" fillId="0" borderId="156" xfId="0" applyFont="1" applyBorder="1" applyAlignment="1">
      <alignment horizontal="center"/>
    </xf>
    <xf numFmtId="0" fontId="11" fillId="0" borderId="81" xfId="0" applyFont="1" applyBorder="1" applyAlignment="1">
      <alignment horizontal="center"/>
    </xf>
    <xf numFmtId="0" fontId="11" fillId="0" borderId="82" xfId="0" applyFont="1" applyBorder="1" applyAlignment="1">
      <alignment horizontal="center"/>
    </xf>
    <xf numFmtId="165" fontId="2" fillId="13" borderId="28" xfId="0" applyNumberFormat="1" applyFont="1" applyFill="1" applyBorder="1" applyAlignment="1">
      <alignment horizontal="right" vertical="center" textRotation="90"/>
    </xf>
    <xf numFmtId="165" fontId="2" fillId="13" borderId="29" xfId="0" applyNumberFormat="1" applyFont="1" applyFill="1" applyBorder="1" applyAlignment="1">
      <alignment horizontal="right" vertical="center" textRotation="90"/>
    </xf>
    <xf numFmtId="166" fontId="2" fillId="13" borderId="27" xfId="0" applyNumberFormat="1" applyFont="1" applyFill="1" applyBorder="1" applyAlignment="1">
      <alignment horizontal="left" vertical="center" textRotation="90"/>
    </xf>
    <xf numFmtId="166" fontId="2" fillId="13" borderId="28" xfId="0" applyNumberFormat="1" applyFont="1" applyFill="1" applyBorder="1" applyAlignment="1">
      <alignment horizontal="left" vertical="center" textRotation="90"/>
    </xf>
    <xf numFmtId="166" fontId="2" fillId="13" borderId="5" xfId="0" applyNumberFormat="1" applyFont="1" applyFill="1" applyBorder="1" applyAlignment="1">
      <alignment horizontal="left" vertical="center" textRotation="90"/>
    </xf>
    <xf numFmtId="0" fontId="55" fillId="7" borderId="20" xfId="0" applyFont="1" applyFill="1" applyBorder="1" applyAlignment="1" applyProtection="1">
      <alignment horizontal="left"/>
      <protection locked="0"/>
    </xf>
    <xf numFmtId="0" fontId="55" fillId="7" borderId="21" xfId="0" applyFont="1" applyFill="1" applyBorder="1" applyAlignment="1" applyProtection="1">
      <alignment horizontal="left"/>
      <protection locked="0"/>
    </xf>
    <xf numFmtId="0" fontId="55" fillId="7" borderId="22" xfId="0" applyFont="1" applyFill="1" applyBorder="1" applyAlignment="1" applyProtection="1">
      <alignment horizontal="left"/>
      <protection locked="0"/>
    </xf>
    <xf numFmtId="0" fontId="42" fillId="0" borderId="35" xfId="1" applyFont="1" applyBorder="1" applyAlignment="1" applyProtection="1">
      <alignment horizontal="left" vertical="top" wrapText="1" readingOrder="1"/>
      <protection locked="0"/>
    </xf>
    <xf numFmtId="0" fontId="11" fillId="0" borderId="297" xfId="0" applyFont="1" applyBorder="1" applyAlignment="1">
      <alignment horizontal="center"/>
    </xf>
    <xf numFmtId="0" fontId="11" fillId="0" borderId="89" xfId="0" applyFont="1" applyBorder="1" applyAlignment="1">
      <alignment horizontal="center"/>
    </xf>
    <xf numFmtId="0" fontId="11" fillId="0" borderId="90" xfId="0" applyFont="1" applyBorder="1" applyAlignment="1">
      <alignment horizontal="center"/>
    </xf>
    <xf numFmtId="0" fontId="11" fillId="0" borderId="110" xfId="0" applyFont="1" applyBorder="1" applyAlignment="1">
      <alignment horizontal="center"/>
    </xf>
    <xf numFmtId="0" fontId="11" fillId="0" borderId="111" xfId="0" applyFont="1" applyBorder="1" applyAlignment="1">
      <alignment horizontal="center"/>
    </xf>
    <xf numFmtId="0" fontId="11" fillId="0" borderId="112" xfId="0" applyFont="1" applyBorder="1" applyAlignment="1">
      <alignment horizontal="center"/>
    </xf>
    <xf numFmtId="0" fontId="11" fillId="0" borderId="62" xfId="0" applyFont="1" applyBorder="1" applyAlignment="1" applyProtection="1">
      <alignment horizontal="center"/>
      <protection locked="0"/>
    </xf>
    <xf numFmtId="0" fontId="22" fillId="0" borderId="210" xfId="0" applyFont="1" applyBorder="1" applyAlignment="1">
      <alignment horizontal="center" vertical="center"/>
    </xf>
    <xf numFmtId="0" fontId="42" fillId="0" borderId="107" xfId="1" applyFont="1" applyBorder="1" applyAlignment="1" applyProtection="1">
      <alignment horizontal="left" vertical="top" wrapText="1" readingOrder="1"/>
      <protection locked="0"/>
    </xf>
    <xf numFmtId="0" fontId="61" fillId="0" borderId="20" xfId="0" applyFont="1" applyBorder="1" applyAlignment="1" applyProtection="1">
      <alignment horizontal="center" vertical="center"/>
      <protection locked="0"/>
    </xf>
    <xf numFmtId="0" fontId="11" fillId="0" borderId="192" xfId="0" applyFont="1" applyBorder="1" applyAlignment="1" applyProtection="1">
      <alignment horizontal="center" wrapText="1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116" xfId="0" applyFont="1" applyBorder="1" applyAlignment="1" applyProtection="1">
      <alignment horizontal="center" vertical="center"/>
      <protection locked="0"/>
    </xf>
    <xf numFmtId="0" fontId="11" fillId="0" borderId="117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116" xfId="0" applyFont="1" applyBorder="1" applyAlignment="1" applyProtection="1">
      <alignment horizontal="center" vertical="center"/>
      <protection locked="0"/>
    </xf>
    <xf numFmtId="0" fontId="10" fillId="0" borderId="117" xfId="0" applyFont="1" applyBorder="1" applyAlignment="1" applyProtection="1">
      <alignment horizontal="center" vertical="center"/>
      <protection locked="0"/>
    </xf>
    <xf numFmtId="0" fontId="11" fillId="0" borderId="167" xfId="0" applyFont="1" applyBorder="1" applyAlignment="1" applyProtection="1">
      <alignment horizontal="center" vertical="center"/>
      <protection locked="0"/>
    </xf>
    <xf numFmtId="165" fontId="2" fillId="0" borderId="5" xfId="0" applyNumberFormat="1" applyFont="1" applyBorder="1" applyAlignment="1">
      <alignment horizontal="center" vertical="center" textRotation="90"/>
    </xf>
    <xf numFmtId="0" fontId="10" fillId="20" borderId="24" xfId="0" applyFont="1" applyFill="1" applyBorder="1" applyAlignment="1">
      <alignment horizontal="left" vertical="top" wrapText="1" readingOrder="1"/>
    </xf>
    <xf numFmtId="0" fontId="10" fillId="20" borderId="23" xfId="0" applyFont="1" applyFill="1" applyBorder="1" applyAlignment="1">
      <alignment horizontal="left" vertical="top" wrapText="1" readingOrder="1"/>
    </xf>
    <xf numFmtId="0" fontId="10" fillId="20" borderId="25" xfId="0" applyFont="1" applyFill="1" applyBorder="1" applyAlignment="1">
      <alignment horizontal="left" vertical="top" wrapText="1" readingOrder="1"/>
    </xf>
    <xf numFmtId="0" fontId="11" fillId="0" borderId="18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291" xfId="0" applyFont="1" applyBorder="1" applyAlignment="1" applyProtection="1">
      <alignment horizontal="center"/>
      <protection locked="0"/>
    </xf>
    <xf numFmtId="0" fontId="11" fillId="0" borderId="287" xfId="0" applyFont="1" applyBorder="1" applyAlignment="1" applyProtection="1">
      <alignment horizontal="center"/>
      <protection locked="0"/>
    </xf>
    <xf numFmtId="0" fontId="11" fillId="0" borderId="16" xfId="0" applyFont="1" applyBorder="1" applyAlignment="1">
      <alignment horizontal="left" wrapText="1"/>
    </xf>
    <xf numFmtId="0" fontId="11" fillId="0" borderId="18" xfId="0" applyFont="1" applyBorder="1" applyAlignment="1">
      <alignment horizontal="left" wrapText="1"/>
    </xf>
    <xf numFmtId="0" fontId="11" fillId="0" borderId="135" xfId="0" applyFont="1" applyBorder="1" applyAlignment="1" applyProtection="1">
      <alignment horizontal="left" vertical="center" wrapText="1"/>
      <protection locked="0"/>
    </xf>
    <xf numFmtId="0" fontId="11" fillId="0" borderId="136" xfId="0" applyFont="1" applyBorder="1" applyAlignment="1" applyProtection="1">
      <alignment horizontal="left" vertical="center" wrapText="1"/>
      <protection locked="0"/>
    </xf>
    <xf numFmtId="0" fontId="11" fillId="0" borderId="153" xfId="0" applyFont="1" applyBorder="1" applyAlignment="1" applyProtection="1">
      <alignment horizontal="left" vertical="center" wrapText="1"/>
      <protection locked="0"/>
    </xf>
    <xf numFmtId="0" fontId="11" fillId="0" borderId="98" xfId="0" applyFont="1" applyBorder="1" applyAlignment="1" applyProtection="1">
      <alignment horizontal="left" vertical="center" wrapText="1"/>
      <protection locked="0"/>
    </xf>
    <xf numFmtId="0" fontId="11" fillId="0" borderId="99" xfId="0" applyFont="1" applyBorder="1" applyAlignment="1" applyProtection="1">
      <alignment horizontal="left" vertical="center" wrapText="1"/>
      <protection locked="0"/>
    </xf>
    <xf numFmtId="0" fontId="11" fillId="0" borderId="100" xfId="0" applyFont="1" applyBorder="1" applyAlignment="1" applyProtection="1">
      <alignment horizontal="left" vertical="center" wrapText="1"/>
      <protection locked="0"/>
    </xf>
    <xf numFmtId="0" fontId="10" fillId="0" borderId="85" xfId="0" applyFont="1" applyBorder="1" applyAlignment="1" applyProtection="1">
      <alignment horizontal="center"/>
      <protection locked="0"/>
    </xf>
    <xf numFmtId="0" fontId="12" fillId="0" borderId="230" xfId="0" applyFont="1" applyBorder="1" applyAlignment="1" applyProtection="1">
      <alignment horizontal="center" wrapText="1"/>
      <protection locked="0"/>
    </xf>
    <xf numFmtId="0" fontId="12" fillId="0" borderId="150" xfId="0" applyFont="1" applyBorder="1" applyAlignment="1" applyProtection="1">
      <alignment horizontal="center" wrapText="1"/>
      <protection locked="0"/>
    </xf>
    <xf numFmtId="0" fontId="12" fillId="0" borderId="218" xfId="0" applyFont="1" applyBorder="1" applyAlignment="1" applyProtection="1">
      <alignment horizontal="center" wrapText="1"/>
      <protection locked="0"/>
    </xf>
    <xf numFmtId="0" fontId="12" fillId="0" borderId="190" xfId="0" applyFont="1" applyBorder="1" applyAlignment="1" applyProtection="1">
      <alignment horizontal="center" wrapText="1"/>
      <protection locked="0"/>
    </xf>
    <xf numFmtId="0" fontId="11" fillId="0" borderId="35" xfId="0" applyFont="1" applyBorder="1" applyAlignment="1">
      <alignment horizontal="center"/>
    </xf>
    <xf numFmtId="0" fontId="11" fillId="0" borderId="181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120" xfId="0" applyFont="1" applyBorder="1" applyAlignment="1">
      <alignment horizontal="center"/>
    </xf>
    <xf numFmtId="0" fontId="11" fillId="0" borderId="299" xfId="0" applyFont="1" applyBorder="1" applyAlignment="1" applyProtection="1">
      <alignment horizontal="center"/>
      <protection locked="0"/>
    </xf>
    <xf numFmtId="0" fontId="11" fillId="0" borderId="192" xfId="0" applyFont="1" applyBorder="1" applyAlignment="1" applyProtection="1">
      <alignment horizontal="center"/>
      <protection locked="0"/>
    </xf>
    <xf numFmtId="0" fontId="22" fillId="0" borderId="18" xfId="0" applyFont="1" applyBorder="1" applyAlignment="1">
      <alignment horizontal="center" vertical="center"/>
    </xf>
    <xf numFmtId="0" fontId="22" fillId="0" borderId="167" xfId="0" applyFont="1" applyBorder="1" applyAlignment="1">
      <alignment horizontal="center" vertical="center"/>
    </xf>
    <xf numFmtId="0" fontId="11" fillId="0" borderId="188" xfId="0" applyFont="1" applyBorder="1" applyAlignment="1" applyProtection="1">
      <alignment horizontal="center" vertical="center"/>
      <protection locked="0"/>
    </xf>
    <xf numFmtId="0" fontId="11" fillId="0" borderId="194" xfId="0" applyFont="1" applyBorder="1" applyAlignment="1" applyProtection="1">
      <alignment horizontal="center" vertical="center"/>
      <protection locked="0"/>
    </xf>
    <xf numFmtId="0" fontId="11" fillId="0" borderId="195" xfId="0" applyFont="1" applyBorder="1" applyAlignment="1" applyProtection="1">
      <alignment horizontal="center" vertical="center"/>
      <protection locked="0"/>
    </xf>
    <xf numFmtId="0" fontId="42" fillId="0" borderId="222" xfId="1" applyFont="1" applyBorder="1" applyAlignment="1" applyProtection="1">
      <alignment horizontal="left" vertical="top" wrapText="1" readingOrder="1"/>
      <protection locked="0"/>
    </xf>
    <xf numFmtId="0" fontId="11" fillId="0" borderId="272" xfId="1" applyFont="1" applyBorder="1" applyAlignment="1" applyProtection="1">
      <alignment horizontal="left" vertical="top" wrapText="1" readingOrder="1"/>
      <protection locked="0"/>
    </xf>
    <xf numFmtId="0" fontId="11" fillId="0" borderId="235" xfId="1" applyFont="1" applyBorder="1" applyAlignment="1" applyProtection="1">
      <alignment horizontal="left" vertical="top" wrapText="1" readingOrder="1"/>
      <protection locked="0"/>
    </xf>
    <xf numFmtId="0" fontId="11" fillId="6" borderId="36" xfId="0" applyFont="1" applyFill="1" applyBorder="1" applyAlignment="1" applyProtection="1">
      <alignment horizontal="center"/>
      <protection locked="0"/>
    </xf>
    <xf numFmtId="0" fontId="11" fillId="6" borderId="116" xfId="0" applyFont="1" applyFill="1" applyBorder="1" applyAlignment="1" applyProtection="1">
      <alignment horizontal="center"/>
      <protection locked="0"/>
    </xf>
    <xf numFmtId="0" fontId="11" fillId="6" borderId="17" xfId="0" applyFont="1" applyFill="1" applyBorder="1" applyAlignment="1" applyProtection="1">
      <alignment horizontal="center"/>
      <protection locked="0"/>
    </xf>
    <xf numFmtId="0" fontId="10" fillId="6" borderId="35" xfId="0" applyFont="1" applyFill="1" applyBorder="1" applyAlignment="1" applyProtection="1">
      <alignment horizontal="center"/>
      <protection locked="0"/>
    </xf>
    <xf numFmtId="0" fontId="10" fillId="6" borderId="54" xfId="0" applyFont="1" applyFill="1" applyBorder="1" applyAlignment="1" applyProtection="1">
      <alignment horizontal="center"/>
      <protection locked="0"/>
    </xf>
    <xf numFmtId="0" fontId="10" fillId="6" borderId="55" xfId="0" applyFont="1" applyFill="1" applyBorder="1" applyAlignment="1" applyProtection="1">
      <alignment horizontal="center"/>
      <protection locked="0"/>
    </xf>
    <xf numFmtId="0" fontId="10" fillId="6" borderId="19" xfId="0" applyFont="1" applyFill="1" applyBorder="1" applyAlignment="1" applyProtection="1">
      <alignment horizontal="center"/>
      <protection locked="0"/>
    </xf>
    <xf numFmtId="0" fontId="10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1" fillId="0" borderId="85" xfId="0" applyFont="1" applyBorder="1" applyAlignment="1" applyProtection="1">
      <alignment horizontal="center" vertical="center"/>
      <protection locked="0"/>
    </xf>
    <xf numFmtId="0" fontId="11" fillId="0" borderId="95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14" fillId="0" borderId="22" xfId="0" applyFont="1" applyBorder="1" applyAlignment="1" applyProtection="1">
      <alignment horizontal="center"/>
      <protection locked="0"/>
    </xf>
    <xf numFmtId="0" fontId="11" fillId="0" borderId="120" xfId="0" applyFont="1" applyBorder="1" applyAlignment="1" applyProtection="1">
      <alignment horizontal="center"/>
      <protection locked="0"/>
    </xf>
    <xf numFmtId="0" fontId="11" fillId="0" borderId="110" xfId="0" applyFont="1" applyBorder="1" applyAlignment="1" applyProtection="1">
      <alignment horizontal="center" wrapText="1"/>
      <protection locked="0"/>
    </xf>
    <xf numFmtId="0" fontId="11" fillId="0" borderId="111" xfId="0" applyFont="1" applyBorder="1" applyAlignment="1" applyProtection="1">
      <alignment horizontal="center" wrapText="1"/>
      <protection locked="0"/>
    </xf>
    <xf numFmtId="0" fontId="11" fillId="0" borderId="112" xfId="0" applyFont="1" applyBorder="1" applyAlignment="1" applyProtection="1">
      <alignment horizontal="center" wrapText="1"/>
      <protection locked="0"/>
    </xf>
    <xf numFmtId="0" fontId="11" fillId="13" borderId="96" xfId="0" applyFont="1" applyFill="1" applyBorder="1" applyAlignment="1">
      <alignment horizontal="center"/>
    </xf>
    <xf numFmtId="0" fontId="11" fillId="13" borderId="97" xfId="0" applyFont="1" applyFill="1" applyBorder="1" applyAlignment="1">
      <alignment horizontal="center"/>
    </xf>
    <xf numFmtId="0" fontId="11" fillId="13" borderId="104" xfId="0" applyFont="1" applyFill="1" applyBorder="1" applyAlignment="1">
      <alignment horizontal="center"/>
    </xf>
    <xf numFmtId="0" fontId="11" fillId="13" borderId="20" xfId="0" applyFont="1" applyFill="1" applyBorder="1" applyAlignment="1">
      <alignment horizontal="center"/>
    </xf>
    <xf numFmtId="0" fontId="11" fillId="13" borderId="21" xfId="0" applyFont="1" applyFill="1" applyBorder="1" applyAlignment="1">
      <alignment horizontal="center"/>
    </xf>
    <xf numFmtId="0" fontId="11" fillId="13" borderId="22" xfId="0" applyFont="1" applyFill="1" applyBorder="1" applyAlignment="1">
      <alignment horizontal="center"/>
    </xf>
    <xf numFmtId="0" fontId="11" fillId="13" borderId="132" xfId="0" applyFont="1" applyFill="1" applyBorder="1" applyAlignment="1" applyProtection="1">
      <alignment horizontal="center"/>
      <protection locked="0"/>
    </xf>
    <xf numFmtId="0" fontId="11" fillId="13" borderId="133" xfId="0" applyFont="1" applyFill="1" applyBorder="1" applyAlignment="1" applyProtection="1">
      <alignment horizontal="center"/>
      <protection locked="0"/>
    </xf>
    <xf numFmtId="0" fontId="11" fillId="13" borderId="134" xfId="0" applyFont="1" applyFill="1" applyBorder="1" applyAlignment="1" applyProtection="1">
      <alignment horizontal="center"/>
      <protection locked="0"/>
    </xf>
    <xf numFmtId="0" fontId="11" fillId="13" borderId="70" xfId="0" applyFont="1" applyFill="1" applyBorder="1" applyAlignment="1">
      <alignment horizontal="center"/>
    </xf>
    <xf numFmtId="0" fontId="11" fillId="13" borderId="71" xfId="0" applyFont="1" applyFill="1" applyBorder="1" applyAlignment="1">
      <alignment horizontal="center"/>
    </xf>
    <xf numFmtId="0" fontId="11" fillId="13" borderId="72" xfId="0" applyFont="1" applyFill="1" applyBorder="1" applyAlignment="1">
      <alignment horizontal="center"/>
    </xf>
    <xf numFmtId="0" fontId="11" fillId="13" borderId="50" xfId="0" applyFont="1" applyFill="1" applyBorder="1" applyAlignment="1">
      <alignment horizontal="center"/>
    </xf>
    <xf numFmtId="0" fontId="11" fillId="13" borderId="101" xfId="0" applyFont="1" applyFill="1" applyBorder="1" applyAlignment="1">
      <alignment horizontal="center"/>
    </xf>
    <xf numFmtId="0" fontId="11" fillId="13" borderId="102" xfId="0" applyFont="1" applyFill="1" applyBorder="1" applyAlignment="1">
      <alignment horizontal="center"/>
    </xf>
    <xf numFmtId="0" fontId="11" fillId="13" borderId="32" xfId="0" applyFont="1" applyFill="1" applyBorder="1" applyAlignment="1">
      <alignment horizontal="center"/>
    </xf>
    <xf numFmtId="0" fontId="11" fillId="13" borderId="73" xfId="0" applyFont="1" applyFill="1" applyBorder="1" applyAlignment="1">
      <alignment horizontal="center"/>
    </xf>
    <xf numFmtId="0" fontId="11" fillId="13" borderId="74" xfId="0" applyFont="1" applyFill="1" applyBorder="1" applyAlignment="1">
      <alignment horizontal="center"/>
    </xf>
    <xf numFmtId="0" fontId="20" fillId="6" borderId="20" xfId="0" applyFont="1" applyFill="1" applyBorder="1" applyAlignment="1" applyProtection="1">
      <alignment horizontal="left"/>
      <protection locked="0"/>
    </xf>
    <xf numFmtId="0" fontId="20" fillId="6" borderId="2" xfId="0" applyFont="1" applyFill="1" applyBorder="1" applyAlignment="1" applyProtection="1">
      <alignment horizontal="left"/>
      <protection locked="0"/>
    </xf>
    <xf numFmtId="0" fontId="20" fillId="6" borderId="21" xfId="0" applyFont="1" applyFill="1" applyBorder="1" applyAlignment="1" applyProtection="1">
      <alignment horizontal="left"/>
      <protection locked="0"/>
    </xf>
    <xf numFmtId="0" fontId="11" fillId="13" borderId="85" xfId="0" applyFont="1" applyFill="1" applyBorder="1" applyAlignment="1" applyProtection="1">
      <alignment horizontal="center"/>
      <protection locked="0"/>
    </xf>
    <xf numFmtId="0" fontId="11" fillId="13" borderId="43" xfId="0" applyFont="1" applyFill="1" applyBorder="1" applyAlignment="1" applyProtection="1">
      <alignment horizontal="center"/>
      <protection locked="0"/>
    </xf>
    <xf numFmtId="0" fontId="11" fillId="13" borderId="86" xfId="0" applyFont="1" applyFill="1" applyBorder="1" applyAlignment="1" applyProtection="1">
      <alignment horizontal="center"/>
      <protection locked="0"/>
    </xf>
    <xf numFmtId="0" fontId="11" fillId="13" borderId="70" xfId="0" applyFont="1" applyFill="1" applyBorder="1" applyAlignment="1" applyProtection="1">
      <alignment horizontal="center"/>
      <protection locked="0"/>
    </xf>
    <xf numFmtId="0" fontId="11" fillId="13" borderId="71" xfId="0" applyFont="1" applyFill="1" applyBorder="1" applyAlignment="1" applyProtection="1">
      <alignment horizontal="center"/>
      <protection locked="0"/>
    </xf>
    <xf numFmtId="0" fontId="11" fillId="13" borderId="72" xfId="0" applyFont="1" applyFill="1" applyBorder="1" applyAlignment="1" applyProtection="1">
      <alignment horizontal="center"/>
      <protection locked="0"/>
    </xf>
    <xf numFmtId="0" fontId="11" fillId="13" borderId="94" xfId="0" applyFont="1" applyFill="1" applyBorder="1" applyAlignment="1" applyProtection="1">
      <alignment horizontal="center"/>
      <protection locked="0"/>
    </xf>
    <xf numFmtId="0" fontId="11" fillId="13" borderId="88" xfId="0" applyFont="1" applyFill="1" applyBorder="1" applyAlignment="1" applyProtection="1">
      <alignment horizontal="center"/>
      <protection locked="0"/>
    </xf>
    <xf numFmtId="0" fontId="11" fillId="13" borderId="89" xfId="0" applyFont="1" applyFill="1" applyBorder="1" applyAlignment="1" applyProtection="1">
      <alignment horizontal="center"/>
      <protection locked="0"/>
    </xf>
    <xf numFmtId="0" fontId="11" fillId="13" borderId="90" xfId="0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1" fillId="0" borderId="40" xfId="0" applyFont="1" applyBorder="1" applyAlignment="1" applyProtection="1">
      <alignment horizontal="center"/>
      <protection locked="0"/>
    </xf>
    <xf numFmtId="0" fontId="22" fillId="13" borderId="53" xfId="0" applyFont="1" applyFill="1" applyBorder="1" applyAlignment="1">
      <alignment horizontal="center" vertical="center"/>
    </xf>
    <xf numFmtId="0" fontId="22" fillId="13" borderId="92" xfId="0" applyFont="1" applyFill="1" applyBorder="1" applyAlignment="1">
      <alignment horizontal="center" vertical="center"/>
    </xf>
    <xf numFmtId="0" fontId="11" fillId="13" borderId="32" xfId="0" applyFont="1" applyFill="1" applyBorder="1" applyAlignment="1" applyProtection="1">
      <alignment horizontal="center"/>
      <protection locked="0"/>
    </xf>
    <xf numFmtId="0" fontId="11" fillId="13" borderId="73" xfId="0" applyFont="1" applyFill="1" applyBorder="1" applyAlignment="1" applyProtection="1">
      <alignment horizontal="center"/>
      <protection locked="0"/>
    </xf>
    <xf numFmtId="0" fontId="11" fillId="13" borderId="74" xfId="0" applyFont="1" applyFill="1" applyBorder="1" applyAlignment="1" applyProtection="1">
      <alignment horizontal="center"/>
      <protection locked="0"/>
    </xf>
    <xf numFmtId="0" fontId="11" fillId="13" borderId="149" xfId="0" applyFont="1" applyFill="1" applyBorder="1" applyAlignment="1" applyProtection="1">
      <alignment horizontal="center"/>
      <protection locked="0"/>
    </xf>
    <xf numFmtId="0" fontId="10" fillId="7" borderId="2" xfId="0" applyFont="1" applyFill="1" applyBorder="1" applyAlignment="1" applyProtection="1">
      <alignment horizontal="center"/>
      <protection locked="0"/>
    </xf>
    <xf numFmtId="0" fontId="10" fillId="7" borderId="32" xfId="0" applyFont="1" applyFill="1" applyBorder="1" applyAlignment="1" applyProtection="1">
      <alignment horizontal="left"/>
      <protection locked="0"/>
    </xf>
    <xf numFmtId="0" fontId="10" fillId="7" borderId="73" xfId="0" applyFont="1" applyFill="1" applyBorder="1" applyAlignment="1" applyProtection="1">
      <alignment horizontal="left"/>
      <protection locked="0"/>
    </xf>
    <xf numFmtId="0" fontId="10" fillId="7" borderId="74" xfId="0" applyFont="1" applyFill="1" applyBorder="1" applyAlignment="1" applyProtection="1">
      <alignment horizontal="left"/>
      <protection locked="0"/>
    </xf>
    <xf numFmtId="0" fontId="66" fillId="0" borderId="1" xfId="0" applyFont="1" applyBorder="1" applyAlignment="1" applyProtection="1">
      <alignment horizontal="center"/>
      <protection locked="0"/>
    </xf>
    <xf numFmtId="0" fontId="11" fillId="0" borderId="114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12" fillId="0" borderId="157" xfId="0" applyFont="1" applyBorder="1" applyAlignment="1" applyProtection="1">
      <alignment horizontal="center"/>
      <protection locked="0"/>
    </xf>
    <xf numFmtId="0" fontId="12" fillId="0" borderId="111" xfId="0" applyFont="1" applyBorder="1" applyAlignment="1" applyProtection="1">
      <alignment horizontal="center"/>
      <protection locked="0"/>
    </xf>
    <xf numFmtId="0" fontId="12" fillId="0" borderId="112" xfId="0" applyFont="1" applyBorder="1" applyAlignment="1" applyProtection="1">
      <alignment horizontal="center"/>
      <protection locked="0"/>
    </xf>
    <xf numFmtId="0" fontId="20" fillId="0" borderId="129" xfId="0" applyFont="1" applyBorder="1" applyAlignment="1" applyProtection="1">
      <alignment horizontal="center"/>
      <protection locked="0"/>
    </xf>
    <xf numFmtId="0" fontId="4" fillId="10" borderId="63" xfId="1" applyFont="1" applyFill="1" applyBorder="1" applyAlignment="1">
      <alignment horizontal="left" vertical="top" wrapText="1" readingOrder="1"/>
    </xf>
    <xf numFmtId="0" fontId="2" fillId="4" borderId="175" xfId="0" applyFont="1" applyFill="1" applyBorder="1" applyAlignment="1">
      <alignment horizontal="center" vertical="center"/>
    </xf>
    <xf numFmtId="0" fontId="2" fillId="4" borderId="244" xfId="0" applyFont="1" applyFill="1" applyBorder="1" applyAlignment="1">
      <alignment horizontal="center" vertical="center"/>
    </xf>
    <xf numFmtId="0" fontId="8" fillId="2" borderId="178" xfId="0" applyFont="1" applyFill="1" applyBorder="1" applyAlignment="1">
      <alignment horizontal="center" vertical="center" wrapText="1"/>
    </xf>
    <xf numFmtId="0" fontId="8" fillId="2" borderId="245" xfId="0" applyFont="1" applyFill="1" applyBorder="1" applyAlignment="1">
      <alignment horizontal="center" vertical="center" wrapText="1"/>
    </xf>
    <xf numFmtId="0" fontId="8" fillId="2" borderId="24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/>
    </xf>
    <xf numFmtId="0" fontId="10" fillId="3" borderId="61" xfId="0" applyFont="1" applyFill="1" applyBorder="1" applyAlignment="1">
      <alignment horizontal="left"/>
    </xf>
    <xf numFmtId="0" fontId="10" fillId="3" borderId="62" xfId="0" applyFont="1" applyFill="1" applyBorder="1" applyAlignment="1">
      <alignment horizontal="left"/>
    </xf>
    <xf numFmtId="0" fontId="4" fillId="10" borderId="142" xfId="1" applyFont="1" applyFill="1" applyBorder="1" applyAlignment="1">
      <alignment horizontal="left" vertical="top" wrapText="1" readingOrder="1"/>
    </xf>
    <xf numFmtId="0" fontId="4" fillId="10" borderId="238" xfId="1" applyFont="1" applyFill="1" applyBorder="1" applyAlignment="1">
      <alignment horizontal="left" vertical="top" wrapText="1" readingOrder="1"/>
    </xf>
    <xf numFmtId="0" fontId="4" fillId="10" borderId="239" xfId="1" applyFont="1" applyFill="1" applyBorder="1" applyAlignment="1">
      <alignment horizontal="left" vertical="top" wrapText="1" readingOrder="1"/>
    </xf>
    <xf numFmtId="0" fontId="28" fillId="0" borderId="85" xfId="0" applyFont="1" applyBorder="1" applyAlignment="1" applyProtection="1">
      <alignment horizontal="center"/>
      <protection locked="0"/>
    </xf>
    <xf numFmtId="0" fontId="16" fillId="0" borderId="50" xfId="0" applyFont="1" applyBorder="1" applyAlignment="1" applyProtection="1">
      <alignment horizontal="center"/>
      <protection locked="0"/>
    </xf>
    <xf numFmtId="0" fontId="16" fillId="0" borderId="101" xfId="0" applyFont="1" applyBorder="1" applyAlignment="1" applyProtection="1">
      <alignment horizontal="center"/>
      <protection locked="0"/>
    </xf>
    <xf numFmtId="0" fontId="16" fillId="0" borderId="187" xfId="0" applyFont="1" applyBorder="1" applyAlignment="1" applyProtection="1">
      <alignment horizontal="center"/>
      <protection locked="0"/>
    </xf>
    <xf numFmtId="0" fontId="11" fillId="0" borderId="36" xfId="0" applyFont="1" applyBorder="1" applyAlignment="1" applyProtection="1">
      <alignment horizontal="center" vertical="center" wrapText="1"/>
      <protection locked="0"/>
    </xf>
    <xf numFmtId="0" fontId="11" fillId="0" borderId="197" xfId="0" applyFont="1" applyBorder="1" applyAlignment="1" applyProtection="1">
      <alignment horizontal="center" vertical="center" wrapText="1"/>
      <protection locked="0"/>
    </xf>
    <xf numFmtId="0" fontId="11" fillId="0" borderId="114" xfId="0" applyFont="1" applyBorder="1" applyAlignment="1" applyProtection="1">
      <alignment horizontal="center" vertical="center" wrapText="1"/>
      <protection locked="0"/>
    </xf>
    <xf numFmtId="0" fontId="11" fillId="0" borderId="61" xfId="0" applyFont="1" applyBorder="1" applyAlignment="1" applyProtection="1">
      <alignment horizontal="center" vertical="center" wrapText="1"/>
      <protection locked="0"/>
    </xf>
    <xf numFmtId="0" fontId="11" fillId="0" borderId="62" xfId="0" applyFont="1" applyBorder="1" applyAlignment="1" applyProtection="1">
      <alignment horizontal="center" vertical="center" wrapText="1"/>
      <protection locked="0"/>
    </xf>
    <xf numFmtId="0" fontId="16" fillId="0" borderId="95" xfId="0" applyFont="1" applyBorder="1" applyAlignment="1" applyProtection="1">
      <alignment horizontal="center"/>
      <protection locked="0"/>
    </xf>
    <xf numFmtId="0" fontId="16" fillId="0" borderId="35" xfId="0" applyFont="1" applyBorder="1" applyAlignment="1" applyProtection="1">
      <alignment horizontal="center"/>
      <protection locked="0"/>
    </xf>
    <xf numFmtId="0" fontId="16" fillId="0" borderId="161" xfId="0" applyFont="1" applyBorder="1" applyAlignment="1" applyProtection="1">
      <alignment horizontal="center"/>
      <protection locked="0"/>
    </xf>
    <xf numFmtId="0" fontId="20" fillId="6" borderId="20" xfId="0" applyFont="1" applyFill="1" applyBorder="1" applyAlignment="1" applyProtection="1">
      <alignment horizontal="left" vertical="center"/>
      <protection locked="0"/>
    </xf>
    <xf numFmtId="0" fontId="20" fillId="6" borderId="21" xfId="0" applyFont="1" applyFill="1" applyBorder="1" applyAlignment="1" applyProtection="1">
      <alignment horizontal="left" vertical="center"/>
      <protection locked="0"/>
    </xf>
    <xf numFmtId="0" fontId="20" fillId="6" borderId="2" xfId="0" applyFont="1" applyFill="1" applyBorder="1" applyAlignment="1" applyProtection="1">
      <alignment horizontal="left" vertical="center"/>
      <protection locked="0"/>
    </xf>
    <xf numFmtId="0" fontId="10" fillId="6" borderId="20" xfId="0" applyFont="1" applyFill="1" applyBorder="1" applyAlignment="1" applyProtection="1">
      <alignment horizontal="center" vertical="center"/>
      <protection locked="0"/>
    </xf>
    <xf numFmtId="0" fontId="10" fillId="6" borderId="21" xfId="0" applyFont="1" applyFill="1" applyBorder="1" applyAlignment="1" applyProtection="1">
      <alignment horizontal="center" vertical="center"/>
      <protection locked="0"/>
    </xf>
    <xf numFmtId="0" fontId="10" fillId="6" borderId="2" xfId="0" applyFont="1" applyFill="1" applyBorder="1" applyAlignment="1" applyProtection="1">
      <alignment horizontal="center" vertical="center"/>
      <protection locked="0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49" xfId="0" applyFont="1" applyBorder="1" applyAlignment="1">
      <alignment horizontal="center"/>
    </xf>
    <xf numFmtId="0" fontId="4" fillId="10" borderId="165" xfId="1" applyFont="1" applyFill="1" applyBorder="1" applyAlignment="1">
      <alignment horizontal="left" vertical="top" wrapText="1" readingOrder="1"/>
    </xf>
    <xf numFmtId="0" fontId="4" fillId="10" borderId="146" xfId="1" applyFont="1" applyFill="1" applyBorder="1" applyAlignment="1">
      <alignment horizontal="left" vertical="top" wrapText="1" readingOrder="1"/>
    </xf>
    <xf numFmtId="0" fontId="8" fillId="2" borderId="5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 applyProtection="1">
      <alignment horizontal="left"/>
      <protection locked="0"/>
    </xf>
    <xf numFmtId="0" fontId="12" fillId="6" borderId="21" xfId="0" applyFont="1" applyFill="1" applyBorder="1" applyAlignment="1" applyProtection="1">
      <alignment horizontal="left"/>
      <protection locked="0"/>
    </xf>
    <xf numFmtId="0" fontId="12" fillId="6" borderId="2" xfId="0" applyFont="1" applyFill="1" applyBorder="1" applyAlignment="1" applyProtection="1">
      <alignment horizontal="left"/>
      <protection locked="0"/>
    </xf>
    <xf numFmtId="0" fontId="10" fillId="0" borderId="94" xfId="0" applyFont="1" applyBorder="1" applyAlignment="1" applyProtection="1">
      <alignment horizontal="center"/>
      <protection locked="0"/>
    </xf>
    <xf numFmtId="0" fontId="10" fillId="0" borderId="129" xfId="0" applyFont="1" applyBorder="1" applyAlignment="1" applyProtection="1">
      <alignment horizontal="center"/>
      <protection locked="0"/>
    </xf>
    <xf numFmtId="0" fontId="10" fillId="6" borderId="35" xfId="0" applyFont="1" applyFill="1" applyBorder="1" applyAlignment="1" applyProtection="1">
      <alignment horizontal="center" vertical="top" wrapText="1"/>
      <protection locked="0"/>
    </xf>
    <xf numFmtId="0" fontId="10" fillId="6" borderId="54" xfId="0" applyFont="1" applyFill="1" applyBorder="1" applyAlignment="1" applyProtection="1">
      <alignment horizontal="center" vertical="top" wrapText="1"/>
      <protection locked="0"/>
    </xf>
    <xf numFmtId="0" fontId="10" fillId="6" borderId="55" xfId="0" applyFont="1" applyFill="1" applyBorder="1" applyAlignment="1" applyProtection="1">
      <alignment horizontal="center" vertical="top" wrapText="1"/>
      <protection locked="0"/>
    </xf>
    <xf numFmtId="0" fontId="10" fillId="6" borderId="19" xfId="0" applyFont="1" applyFill="1" applyBorder="1" applyAlignment="1" applyProtection="1">
      <alignment horizontal="center" vertical="top" wrapText="1"/>
      <protection locked="0"/>
    </xf>
    <xf numFmtId="0" fontId="16" fillId="6" borderId="2" xfId="0" applyFont="1" applyFill="1" applyBorder="1" applyAlignment="1" applyProtection="1">
      <alignment horizontal="left"/>
      <protection locked="0"/>
    </xf>
    <xf numFmtId="0" fontId="20" fillId="6" borderId="20" xfId="0" applyFont="1" applyFill="1" applyBorder="1" applyAlignment="1" applyProtection="1">
      <alignment horizontal="center"/>
      <protection locked="0"/>
    </xf>
    <xf numFmtId="0" fontId="20" fillId="6" borderId="21" xfId="0" applyFont="1" applyFill="1" applyBorder="1" applyAlignment="1" applyProtection="1">
      <alignment horizontal="center"/>
      <protection locked="0"/>
    </xf>
    <xf numFmtId="0" fontId="20" fillId="6" borderId="2" xfId="0" applyFont="1" applyFill="1" applyBorder="1" applyAlignment="1" applyProtection="1">
      <alignment horizontal="center"/>
      <protection locked="0"/>
    </xf>
    <xf numFmtId="0" fontId="10" fillId="6" borderId="36" xfId="0" applyFont="1" applyFill="1" applyBorder="1" applyAlignment="1" applyProtection="1">
      <alignment horizontal="center" vertical="top" wrapText="1"/>
      <protection locked="0"/>
    </xf>
    <xf numFmtId="0" fontId="10" fillId="6" borderId="116" xfId="0" applyFont="1" applyFill="1" applyBorder="1" applyAlignment="1" applyProtection="1">
      <alignment horizontal="center" vertical="top" wrapText="1"/>
      <protection locked="0"/>
    </xf>
    <xf numFmtId="0" fontId="10" fillId="6" borderId="17" xfId="0" applyFont="1" applyFill="1" applyBorder="1" applyAlignment="1" applyProtection="1">
      <alignment horizontal="center" vertical="top" wrapText="1"/>
      <protection locked="0"/>
    </xf>
    <xf numFmtId="0" fontId="16" fillId="0" borderId="85" xfId="0" applyFont="1" applyBorder="1" applyAlignment="1" applyProtection="1">
      <alignment horizontal="center"/>
      <protection locked="0"/>
    </xf>
    <xf numFmtId="0" fontId="11" fillId="0" borderId="132" xfId="0" applyFont="1" applyBorder="1" applyAlignment="1" applyProtection="1">
      <alignment horizontal="center" vertical="center" wrapText="1"/>
      <protection locked="0"/>
    </xf>
    <xf numFmtId="0" fontId="11" fillId="0" borderId="133" xfId="0" applyFont="1" applyBorder="1" applyAlignment="1" applyProtection="1">
      <alignment horizontal="center" vertical="center" wrapText="1"/>
      <protection locked="0"/>
    </xf>
    <xf numFmtId="0" fontId="11" fillId="0" borderId="134" xfId="0" applyFont="1" applyBorder="1" applyAlignment="1" applyProtection="1">
      <alignment horizontal="center" vertical="center" wrapText="1"/>
      <protection locked="0"/>
    </xf>
    <xf numFmtId="17" fontId="10" fillId="6" borderId="20" xfId="0" applyNumberFormat="1" applyFont="1" applyFill="1" applyBorder="1" applyAlignment="1" applyProtection="1">
      <alignment horizontal="center"/>
      <protection locked="0"/>
    </xf>
    <xf numFmtId="0" fontId="11" fillId="0" borderId="36" xfId="0" applyFont="1" applyBorder="1" applyAlignment="1" applyProtection="1">
      <alignment horizontal="left" wrapText="1"/>
      <protection locked="0"/>
    </xf>
    <xf numFmtId="0" fontId="11" fillId="0" borderId="116" xfId="0" applyFont="1" applyBorder="1" applyAlignment="1" applyProtection="1">
      <alignment horizontal="left" wrapText="1"/>
      <protection locked="0"/>
    </xf>
    <xf numFmtId="0" fontId="11" fillId="0" borderId="117" xfId="0" applyFont="1" applyBorder="1" applyAlignment="1" applyProtection="1">
      <alignment horizontal="left" wrapText="1"/>
      <protection locked="0"/>
    </xf>
    <xf numFmtId="0" fontId="11" fillId="0" borderId="54" xfId="0" applyFont="1" applyBorder="1" applyAlignment="1" applyProtection="1">
      <alignment horizontal="left" wrapText="1"/>
      <protection locked="0"/>
    </xf>
    <xf numFmtId="0" fontId="11" fillId="0" borderId="55" xfId="0" applyFont="1" applyBorder="1" applyAlignment="1" applyProtection="1">
      <alignment horizontal="left" wrapText="1"/>
      <protection locked="0"/>
    </xf>
    <xf numFmtId="0" fontId="11" fillId="0" borderId="93" xfId="0" applyFont="1" applyBorder="1" applyAlignment="1" applyProtection="1">
      <alignment horizontal="left" wrapText="1"/>
      <protection locked="0"/>
    </xf>
    <xf numFmtId="0" fontId="10" fillId="0" borderId="51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26" xfId="0" applyFont="1" applyBorder="1" applyAlignment="1" applyProtection="1">
      <alignment horizontal="center"/>
      <protection locked="0"/>
    </xf>
    <xf numFmtId="0" fontId="61" fillId="6" borderId="20" xfId="0" applyFont="1" applyFill="1" applyBorder="1" applyAlignment="1" applyProtection="1">
      <alignment horizontal="left"/>
      <protection locked="0"/>
    </xf>
    <xf numFmtId="0" fontId="10" fillId="0" borderId="253" xfId="0" applyFont="1" applyBorder="1" applyAlignment="1" applyProtection="1">
      <alignment horizontal="center"/>
      <protection locked="0"/>
    </xf>
    <xf numFmtId="0" fontId="10" fillId="0" borderId="133" xfId="0" applyFont="1" applyBorder="1" applyAlignment="1" applyProtection="1">
      <alignment horizontal="center"/>
      <protection locked="0"/>
    </xf>
    <xf numFmtId="0" fontId="10" fillId="0" borderId="251" xfId="0" applyFont="1" applyBorder="1" applyAlignment="1" applyProtection="1">
      <alignment horizontal="center"/>
      <protection locked="0"/>
    </xf>
    <xf numFmtId="0" fontId="11" fillId="0" borderId="36" xfId="1" applyFont="1" applyBorder="1" applyAlignment="1" applyProtection="1">
      <alignment horizontal="left" vertical="top" wrapText="1" readingOrder="1"/>
      <protection locked="0"/>
    </xf>
    <xf numFmtId="0" fontId="11" fillId="0" borderId="255" xfId="0" applyFont="1" applyBorder="1" applyAlignment="1" applyProtection="1">
      <alignment horizontal="center"/>
      <protection locked="0"/>
    </xf>
    <xf numFmtId="0" fontId="10" fillId="10" borderId="250" xfId="1" applyFont="1" applyFill="1" applyBorder="1" applyAlignment="1">
      <alignment horizontal="left" vertical="top" wrapText="1" readingOrder="1"/>
    </xf>
    <xf numFmtId="0" fontId="10" fillId="10" borderId="133" xfId="1" applyFont="1" applyFill="1" applyBorder="1" applyAlignment="1">
      <alignment horizontal="left" vertical="top" wrapText="1" readingOrder="1"/>
    </xf>
    <xf numFmtId="0" fontId="10" fillId="10" borderId="251" xfId="1" applyFont="1" applyFill="1" applyBorder="1" applyAlignment="1">
      <alignment horizontal="left" vertical="top" wrapText="1" readingOrder="1"/>
    </xf>
    <xf numFmtId="0" fontId="11" fillId="0" borderId="36" xfId="1" applyFont="1" applyBorder="1" applyAlignment="1" applyProtection="1">
      <alignment horizontal="left" vertical="center" wrapText="1" readingOrder="1"/>
      <protection locked="0"/>
    </xf>
    <xf numFmtId="0" fontId="11" fillId="0" borderId="54" xfId="1" applyFont="1" applyBorder="1" applyAlignment="1" applyProtection="1">
      <alignment horizontal="left" vertical="center" wrapText="1" readingOrder="1"/>
      <protection locked="0"/>
    </xf>
    <xf numFmtId="166" fontId="69" fillId="0" borderId="27" xfId="0" applyNumberFormat="1" applyFont="1" applyBorder="1" applyAlignment="1">
      <alignment horizontal="left" vertical="center" textRotation="90"/>
    </xf>
    <xf numFmtId="166" fontId="69" fillId="0" borderId="28" xfId="0" applyNumberFormat="1" applyFont="1" applyBorder="1" applyAlignment="1">
      <alignment horizontal="left" vertical="center" textRotation="90"/>
    </xf>
    <xf numFmtId="165" fontId="69" fillId="0" borderId="28" xfId="0" applyNumberFormat="1" applyFont="1" applyBorder="1" applyAlignment="1">
      <alignment horizontal="center" vertical="center" textRotation="90"/>
    </xf>
    <xf numFmtId="165" fontId="69" fillId="0" borderId="28" xfId="0" applyNumberFormat="1" applyFont="1" applyBorder="1" applyAlignment="1">
      <alignment horizontal="right" vertical="center" textRotation="90"/>
    </xf>
    <xf numFmtId="165" fontId="69" fillId="0" borderId="5" xfId="0" applyNumberFormat="1" applyFont="1" applyBorder="1" applyAlignment="1">
      <alignment horizontal="right" vertical="center" textRotation="90"/>
    </xf>
  </cellXfs>
  <cellStyles count="2">
    <cellStyle name="Normal" xfId="1" xr:uid="{C18F8DC7-5B11-4598-878C-5B3F8722FE63}"/>
    <cellStyle name="Standaard" xfId="0" builtinId="0"/>
  </cellStyles>
  <dxfs count="6390"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FB6B-6521-42D2-B9C0-0FFD242ABCBA}">
  <sheetPr codeName="Blad1"/>
  <dimension ref="A1:D9"/>
  <sheetViews>
    <sheetView workbookViewId="0">
      <selection activeCell="D12" sqref="D12"/>
    </sheetView>
  </sheetViews>
  <sheetFormatPr defaultRowHeight="14.4"/>
  <cols>
    <col min="1" max="1" width="12.77734375" customWidth="1"/>
    <col min="2" max="2" width="18.6640625" customWidth="1"/>
    <col min="3" max="3" width="55.21875" bestFit="1" customWidth="1"/>
    <col min="4" max="4" width="10" customWidth="1"/>
  </cols>
  <sheetData>
    <row r="1" spans="1:4">
      <c r="A1" s="2244" t="s">
        <v>242</v>
      </c>
      <c r="B1" s="2244" t="s">
        <v>243</v>
      </c>
      <c r="C1" s="2244" t="s">
        <v>244</v>
      </c>
      <c r="D1" s="2244" t="s">
        <v>4</v>
      </c>
    </row>
    <row r="2" spans="1:4">
      <c r="A2" s="2243" t="s">
        <v>210</v>
      </c>
      <c r="B2" s="2243" t="s">
        <v>211</v>
      </c>
      <c r="C2" s="2243" t="s">
        <v>212</v>
      </c>
      <c r="D2" s="2243" t="s">
        <v>213</v>
      </c>
    </row>
    <row r="3" spans="1:4">
      <c r="A3" s="2243" t="s">
        <v>214</v>
      </c>
      <c r="B3" s="2243" t="s">
        <v>215</v>
      </c>
      <c r="C3" s="2243" t="s">
        <v>216</v>
      </c>
      <c r="D3" s="2243" t="s">
        <v>217</v>
      </c>
    </row>
    <row r="4" spans="1:4">
      <c r="A4" s="2243" t="s">
        <v>218</v>
      </c>
      <c r="B4" s="2243" t="s">
        <v>219</v>
      </c>
      <c r="C4" s="2243" t="s">
        <v>220</v>
      </c>
      <c r="D4" s="2243" t="s">
        <v>221</v>
      </c>
    </row>
    <row r="5" spans="1:4">
      <c r="A5" s="2243" t="s">
        <v>222</v>
      </c>
      <c r="B5" s="2243" t="s">
        <v>223</v>
      </c>
      <c r="C5" s="2243" t="s">
        <v>224</v>
      </c>
      <c r="D5" s="2243" t="s">
        <v>225</v>
      </c>
    </row>
    <row r="6" spans="1:4">
      <c r="A6" s="2243" t="s">
        <v>226</v>
      </c>
      <c r="B6" s="2243" t="s">
        <v>227</v>
      </c>
      <c r="C6" s="2243" t="s">
        <v>228</v>
      </c>
      <c r="D6" s="2243" t="s">
        <v>229</v>
      </c>
    </row>
    <row r="7" spans="1:4">
      <c r="A7" s="2243" t="s">
        <v>230</v>
      </c>
      <c r="B7" s="2243" t="s">
        <v>231</v>
      </c>
      <c r="C7" s="2243" t="s">
        <v>232</v>
      </c>
      <c r="D7" s="2243" t="s">
        <v>233</v>
      </c>
    </row>
    <row r="8" spans="1:4">
      <c r="A8" s="2243" t="s">
        <v>234</v>
      </c>
      <c r="B8" s="2243" t="s">
        <v>235</v>
      </c>
      <c r="C8" s="2243" t="s">
        <v>236</v>
      </c>
      <c r="D8" s="2243" t="s">
        <v>237</v>
      </c>
    </row>
    <row r="9" spans="1:4">
      <c r="A9" s="2243" t="s">
        <v>238</v>
      </c>
      <c r="B9" s="2243" t="s">
        <v>239</v>
      </c>
      <c r="C9" s="2243" t="s">
        <v>240</v>
      </c>
      <c r="D9" s="2243" t="s">
        <v>241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A9C2-76B4-48FF-80FD-139480C75DB6}">
  <sheetPr codeName="Blad2">
    <tabColor rgb="FF92D050"/>
  </sheetPr>
  <dimension ref="A1:T443"/>
  <sheetViews>
    <sheetView tabSelected="1" zoomScale="55" zoomScaleNormal="55" workbookViewId="0">
      <selection activeCell="B12" sqref="B12:P2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9.441406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312" t="s">
        <v>0</v>
      </c>
      <c r="B1" s="2313"/>
      <c r="C1" s="2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46384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428"/>
      <c r="F22" s="19"/>
      <c r="G22" s="21"/>
      <c r="H22" s="21"/>
      <c r="I22" s="21"/>
      <c r="J22" s="21"/>
      <c r="K22" s="164"/>
      <c r="L22" s="21"/>
      <c r="M22" s="2400"/>
      <c r="N22" s="2400"/>
      <c r="O22" s="2400"/>
      <c r="P22" s="2400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/>
    <row r="61" spans="1:20" ht="57.6" customHeight="1">
      <c r="A61" s="2312" t="str">
        <f>A1</f>
        <v>WK01</v>
      </c>
      <c r="B61" s="2313"/>
      <c r="C61" s="2" t="s">
        <v>1</v>
      </c>
      <c r="D61" s="3" t="s">
        <v>80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>
      <c r="A62" s="2319">
        <f>A2+1</f>
        <v>46385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/>
    <row r="121" spans="1:20" ht="56.4" customHeight="1">
      <c r="A121" s="2312" t="str">
        <f>A1</f>
        <v>WK01</v>
      </c>
      <c r="B121" s="2313"/>
      <c r="C121" s="440" t="s">
        <v>1</v>
      </c>
      <c r="D121" s="3" t="s">
        <v>29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>
      <c r="A122" s="2319">
        <f>A2+2</f>
        <v>46386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/>
    <row r="181" spans="1:20" ht="57" customHeight="1">
      <c r="A181" s="2312" t="str">
        <f>A1</f>
        <v>WK01</v>
      </c>
      <c r="B181" s="2313"/>
      <c r="C181" s="440" t="s">
        <v>1</v>
      </c>
      <c r="D181" s="3" t="s">
        <v>30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>
      <c r="A182" s="2319">
        <f>+A2+3</f>
        <v>46387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 thickBo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2426" t="s">
        <v>33</v>
      </c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2427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/>
    <row r="241" spans="1:20" ht="57" customHeight="1">
      <c r="A241" s="2312" t="str">
        <f>A1</f>
        <v>WK01</v>
      </c>
      <c r="B241" s="2313"/>
      <c r="C241" s="2" t="s">
        <v>1</v>
      </c>
      <c r="D241" s="3" t="s">
        <v>34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>
      <c r="A242" s="2385">
        <f>+A2+4</f>
        <v>46388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86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86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86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86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86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86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86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86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>
      <c r="A251" s="2386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86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86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86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86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86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86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86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86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>
      <c r="A260" s="2386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86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86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86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86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86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86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86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86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>
      <c r="A269" s="2386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>
      <c r="A270" s="236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363"/>
      <c r="B271" s="456" t="s">
        <v>16</v>
      </c>
      <c r="C271" s="457"/>
      <c r="D271" s="458"/>
      <c r="E271" s="566"/>
      <c r="F271" s="459"/>
      <c r="G271" s="285"/>
      <c r="H271" s="285"/>
      <c r="I271" s="285"/>
      <c r="J271" s="285"/>
      <c r="K271" s="460"/>
      <c r="L271" s="285"/>
      <c r="M271" s="2368"/>
      <c r="N271" s="2369"/>
      <c r="O271" s="2369"/>
      <c r="P271" s="2370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363"/>
      <c r="B272" s="23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72"/>
      <c r="R272" s="105"/>
      <c r="S272" s="24"/>
      <c r="T272" s="106"/>
    </row>
    <row r="273" spans="1:20" ht="25.2" customHeight="1">
      <c r="A273" s="2363"/>
      <c r="B273" s="240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72"/>
      <c r="R273" s="105"/>
      <c r="S273" s="24"/>
      <c r="T273" s="106"/>
    </row>
    <row r="274" spans="1:20" ht="25.2" customHeight="1">
      <c r="A274" s="2363"/>
      <c r="B274" s="23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73"/>
      <c r="R274" s="105"/>
      <c r="S274" s="24"/>
      <c r="T274" s="106"/>
    </row>
    <row r="275" spans="1:20" ht="25.2" customHeight="1">
      <c r="A275" s="2363"/>
      <c r="B275" s="23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73"/>
      <c r="R275" s="105"/>
      <c r="S275" s="24"/>
      <c r="T275" s="106"/>
    </row>
    <row r="276" spans="1:20" ht="25.2" customHeight="1">
      <c r="A276" s="2363"/>
      <c r="B276" s="23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73"/>
      <c r="R276" s="105"/>
      <c r="S276" s="24"/>
      <c r="T276" s="106"/>
    </row>
    <row r="277" spans="1:20" ht="25.2" customHeight="1">
      <c r="A277" s="2363"/>
      <c r="B277" s="243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338"/>
      <c r="R277" s="105"/>
      <c r="S277" s="24"/>
      <c r="T277" s="106"/>
    </row>
    <row r="278" spans="1:20" ht="25.2" customHeight="1">
      <c r="A278" s="2363"/>
      <c r="B278" s="243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5"/>
      <c r="N278" s="2339"/>
      <c r="O278" s="2339"/>
      <c r="P278" s="2340"/>
      <c r="R278" s="105"/>
      <c r="S278" s="24"/>
      <c r="T278" s="106"/>
    </row>
    <row r="279" spans="1:20" ht="25.2" customHeight="1">
      <c r="A279" s="2363"/>
      <c r="B279" s="461"/>
      <c r="C279" s="692"/>
      <c r="D279" s="256"/>
      <c r="E279" s="256"/>
      <c r="F279" s="257"/>
      <c r="G279" s="258"/>
      <c r="H279" s="259"/>
      <c r="I279" s="259"/>
      <c r="J279" s="675"/>
      <c r="K279" s="462"/>
      <c r="L279" s="260"/>
      <c r="M279" s="2358"/>
      <c r="N279" s="2358"/>
      <c r="O279" s="2358"/>
      <c r="P279" s="2359"/>
      <c r="R279" s="124"/>
      <c r="S279" s="39"/>
      <c r="T279" s="125"/>
    </row>
    <row r="280" spans="1:20" ht="25.2" customHeight="1">
      <c r="A280" s="2363"/>
      <c r="B280" s="216" t="s">
        <v>21</v>
      </c>
      <c r="C280" s="649"/>
      <c r="D280" s="1145"/>
      <c r="E280" s="1145"/>
      <c r="F280" s="577"/>
      <c r="G280" s="135"/>
      <c r="H280" s="135"/>
      <c r="I280" s="135"/>
      <c r="J280" s="135"/>
      <c r="K280" s="183"/>
      <c r="L280" s="312"/>
      <c r="M280" s="2360"/>
      <c r="N280" s="2360"/>
      <c r="O280" s="2360"/>
      <c r="P280" s="236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363"/>
      <c r="B281" s="216" t="s">
        <v>17</v>
      </c>
      <c r="C281" s="502"/>
      <c r="D281" s="961"/>
      <c r="E281" s="961"/>
      <c r="F281" s="304"/>
      <c r="G281" s="142"/>
      <c r="H281" s="142"/>
      <c r="I281" s="142"/>
      <c r="J281" s="142"/>
      <c r="K281" s="200"/>
      <c r="L281" s="136"/>
      <c r="M281" s="2337"/>
      <c r="N281" s="2337"/>
      <c r="O281" s="2337"/>
      <c r="P281" s="2338"/>
      <c r="R281" s="137"/>
      <c r="S281" s="55"/>
      <c r="T281" s="138"/>
    </row>
    <row r="282" spans="1:20" ht="25.2" customHeight="1">
      <c r="A282" s="2363"/>
      <c r="B282" s="467">
        <v>4</v>
      </c>
      <c r="C282" s="502"/>
      <c r="D282" s="961"/>
      <c r="E282" s="961"/>
      <c r="F282" s="304"/>
      <c r="G282" s="142"/>
      <c r="H282" s="142"/>
      <c r="I282" s="142"/>
      <c r="J282" s="142"/>
      <c r="K282" s="200"/>
      <c r="L282" s="136"/>
      <c r="M282" s="2337"/>
      <c r="N282" s="2337"/>
      <c r="O282" s="2337"/>
      <c r="P282" s="2338"/>
      <c r="R282" s="137"/>
      <c r="S282" s="55"/>
      <c r="T282" s="138"/>
    </row>
    <row r="283" spans="1:20" ht="25.2" customHeight="1">
      <c r="A283" s="2363"/>
      <c r="B283" s="216"/>
      <c r="C283" s="502"/>
      <c r="D283" s="961"/>
      <c r="E283" s="961"/>
      <c r="F283" s="304"/>
      <c r="G283" s="142"/>
      <c r="H283" s="142"/>
      <c r="I283" s="142"/>
      <c r="J283" s="142"/>
      <c r="K283" s="200"/>
      <c r="L283" s="136"/>
      <c r="M283" s="2337"/>
      <c r="N283" s="2337"/>
      <c r="O283" s="2337"/>
      <c r="P283" s="2338"/>
      <c r="R283" s="137"/>
      <c r="S283" s="55"/>
      <c r="T283" s="138"/>
    </row>
    <row r="284" spans="1:20" ht="25.2" customHeight="1">
      <c r="A284" s="2363"/>
      <c r="B284" s="216"/>
      <c r="C284" s="502"/>
      <c r="D284" s="961"/>
      <c r="E284" s="961"/>
      <c r="F284" s="304"/>
      <c r="G284" s="142"/>
      <c r="H284" s="142"/>
      <c r="I284" s="142"/>
      <c r="J284" s="142"/>
      <c r="K284" s="200"/>
      <c r="L284" s="136"/>
      <c r="M284" s="2337"/>
      <c r="N284" s="2337"/>
      <c r="O284" s="2337"/>
      <c r="P284" s="2338"/>
      <c r="R284" s="137"/>
      <c r="S284" s="55"/>
      <c r="T284" s="138"/>
    </row>
    <row r="285" spans="1:20" ht="25.2" customHeight="1">
      <c r="A285" s="2363"/>
      <c r="B285" s="216"/>
      <c r="C285" s="502"/>
      <c r="D285" s="961"/>
      <c r="E285" s="961"/>
      <c r="F285" s="304"/>
      <c r="G285" s="142"/>
      <c r="H285" s="142"/>
      <c r="I285" s="142"/>
      <c r="J285" s="142"/>
      <c r="K285" s="200"/>
      <c r="L285" s="136"/>
      <c r="M285" s="2337"/>
      <c r="N285" s="2337"/>
      <c r="O285" s="2337"/>
      <c r="P285" s="2338"/>
      <c r="R285" s="137"/>
      <c r="S285" s="55"/>
      <c r="T285" s="138"/>
    </row>
    <row r="286" spans="1:20" ht="25.2" customHeight="1">
      <c r="A286" s="2363"/>
      <c r="B286" s="216"/>
      <c r="C286" s="502"/>
      <c r="D286" s="961"/>
      <c r="E286" s="961"/>
      <c r="F286" s="304"/>
      <c r="G286" s="142"/>
      <c r="H286" s="142"/>
      <c r="I286" s="142"/>
      <c r="J286" s="142"/>
      <c r="K286" s="200"/>
      <c r="L286" s="136"/>
      <c r="M286" s="2337"/>
      <c r="N286" s="2337"/>
      <c r="O286" s="2337"/>
      <c r="P286" s="2338"/>
      <c r="R286" s="137"/>
      <c r="S286" s="55"/>
      <c r="T286" s="138"/>
    </row>
    <row r="287" spans="1:20" ht="25.2" customHeight="1">
      <c r="A287" s="2363"/>
      <c r="B287" s="1159"/>
      <c r="C287" s="502"/>
      <c r="D287" s="961"/>
      <c r="E287" s="961"/>
      <c r="F287" s="304"/>
      <c r="G287" s="142"/>
      <c r="H287" s="142"/>
      <c r="I287" s="142"/>
      <c r="J287" s="142"/>
      <c r="K287" s="200"/>
      <c r="L287" s="136"/>
      <c r="M287" s="2337"/>
      <c r="N287" s="2337"/>
      <c r="O287" s="2337"/>
      <c r="P287" s="2338"/>
      <c r="R287" s="137"/>
      <c r="S287" s="55"/>
      <c r="T287" s="138"/>
    </row>
    <row r="288" spans="1:20" ht="25.2" customHeight="1">
      <c r="A288" s="2363"/>
      <c r="B288" s="1159"/>
      <c r="C288" s="540"/>
      <c r="D288" s="911"/>
      <c r="E288" s="911"/>
      <c r="F288" s="638"/>
      <c r="G288" s="318"/>
      <c r="H288" s="318"/>
      <c r="I288" s="318"/>
      <c r="J288" s="318"/>
      <c r="K288" s="482"/>
      <c r="L288" s="279"/>
      <c r="M288" s="2339"/>
      <c r="N288" s="2339"/>
      <c r="O288" s="2339"/>
      <c r="P288" s="2340"/>
      <c r="R288" s="148"/>
      <c r="S288" s="69"/>
      <c r="T288" s="149"/>
    </row>
    <row r="289" spans="1:20" ht="25.2" customHeight="1">
      <c r="A289" s="2363"/>
      <c r="B289" s="681" t="s">
        <v>23</v>
      </c>
      <c r="C289" s="535"/>
      <c r="D289" s="913"/>
      <c r="E289" s="913"/>
      <c r="F289" s="914"/>
      <c r="G289" s="537"/>
      <c r="H289" s="537"/>
      <c r="I289" s="537"/>
      <c r="J289" s="537"/>
      <c r="K289" s="538"/>
      <c r="L289" s="1158"/>
      <c r="M289" s="2341"/>
      <c r="N289" s="2341"/>
      <c r="O289" s="2341"/>
      <c r="P289" s="2342"/>
      <c r="R289" s="171"/>
      <c r="S289" s="73">
        <f>B291*8</f>
        <v>32</v>
      </c>
      <c r="T289" s="133">
        <f>SUM(R289:R297)</f>
        <v>0</v>
      </c>
    </row>
    <row r="290" spans="1:20" ht="25.2" customHeight="1">
      <c r="A290" s="2363"/>
      <c r="B290" s="1160"/>
      <c r="C290" s="181"/>
      <c r="D290" s="30"/>
      <c r="E290" s="30"/>
      <c r="F290" s="252"/>
      <c r="G290" s="253"/>
      <c r="H290" s="254"/>
      <c r="I290" s="254"/>
      <c r="J290" s="254"/>
      <c r="K290" s="183"/>
      <c r="L290" s="312"/>
      <c r="M290" s="2337"/>
      <c r="N290" s="2337"/>
      <c r="O290" s="2337"/>
      <c r="P290" s="2338"/>
      <c r="R290" s="173"/>
      <c r="S290" s="55"/>
      <c r="T290" s="138"/>
    </row>
    <row r="291" spans="1:20" ht="25.2" customHeight="1">
      <c r="A291" s="2363"/>
      <c r="B291" s="1161">
        <v>4</v>
      </c>
      <c r="C291" s="181"/>
      <c r="D291" s="186"/>
      <c r="E291" s="186"/>
      <c r="F291" s="108"/>
      <c r="G291" s="21"/>
      <c r="H291" s="21"/>
      <c r="I291" s="21"/>
      <c r="J291" s="141"/>
      <c r="K291" s="183"/>
      <c r="L291" s="135"/>
      <c r="M291" s="2376"/>
      <c r="N291" s="2377"/>
      <c r="O291" s="2377"/>
      <c r="P291" s="2378"/>
      <c r="R291" s="173"/>
      <c r="S291" s="55"/>
      <c r="T291" s="138"/>
    </row>
    <row r="292" spans="1:20" ht="25.2" customHeight="1">
      <c r="A292" s="2363"/>
      <c r="B292" s="1160"/>
      <c r="C292" s="443"/>
      <c r="D292" s="272"/>
      <c r="E292" s="272"/>
      <c r="F292" s="108"/>
      <c r="G292" s="21"/>
      <c r="H292" s="21"/>
      <c r="I292" s="21"/>
      <c r="J292" s="141"/>
      <c r="K292" s="183"/>
      <c r="L292" s="135"/>
      <c r="M292" s="2379"/>
      <c r="N292" s="2371"/>
      <c r="O292" s="2371"/>
      <c r="P292" s="2372"/>
      <c r="R292" s="173"/>
      <c r="S292" s="55"/>
      <c r="T292" s="138"/>
    </row>
    <row r="293" spans="1:20" ht="25.2" customHeight="1">
      <c r="A293" s="2363"/>
      <c r="B293" s="1160"/>
      <c r="C293" s="181"/>
      <c r="D293" s="18"/>
      <c r="E293" s="18"/>
      <c r="F293" s="108"/>
      <c r="G293" s="21"/>
      <c r="H293" s="21"/>
      <c r="I293" s="21"/>
      <c r="J293" s="141"/>
      <c r="K293" s="183"/>
      <c r="L293" s="135"/>
      <c r="M293" s="2379"/>
      <c r="N293" s="2371"/>
      <c r="O293" s="2371"/>
      <c r="P293" s="2372"/>
      <c r="R293" s="173"/>
      <c r="S293" s="55"/>
      <c r="T293" s="138"/>
    </row>
    <row r="294" spans="1:20" ht="25.2" customHeight="1">
      <c r="A294" s="2363"/>
      <c r="B294" s="1160"/>
      <c r="C294" s="51"/>
      <c r="D294" s="80"/>
      <c r="E294" s="80"/>
      <c r="F294" s="108"/>
      <c r="G294" s="21"/>
      <c r="H294" s="21"/>
      <c r="I294" s="21"/>
      <c r="J294" s="141"/>
      <c r="K294" s="183"/>
      <c r="L294" s="135"/>
      <c r="M294" s="2379"/>
      <c r="N294" s="2371"/>
      <c r="O294" s="2371"/>
      <c r="P294" s="2372"/>
      <c r="R294" s="173"/>
      <c r="S294" s="55"/>
      <c r="T294" s="138"/>
    </row>
    <row r="295" spans="1:20" ht="25.2" customHeight="1">
      <c r="A295" s="2363"/>
      <c r="B295" s="1160"/>
      <c r="C295" s="51"/>
      <c r="D295" s="185"/>
      <c r="E295" s="185"/>
      <c r="F295" s="174"/>
      <c r="G295" s="83"/>
      <c r="H295" s="78"/>
      <c r="I295" s="116"/>
      <c r="J295" s="142"/>
      <c r="K295" s="200"/>
      <c r="L295" s="142"/>
      <c r="M295" s="2379"/>
      <c r="N295" s="2371"/>
      <c r="O295" s="2371"/>
      <c r="P295" s="2372"/>
      <c r="R295" s="173"/>
      <c r="S295" s="55"/>
      <c r="T295" s="138"/>
    </row>
    <row r="296" spans="1:20" ht="25.2" customHeight="1">
      <c r="A296" s="2363"/>
      <c r="B296" s="1162"/>
      <c r="C296" s="51"/>
      <c r="D296" s="185"/>
      <c r="E296" s="185"/>
      <c r="F296" s="174"/>
      <c r="G296" s="83"/>
      <c r="H296" s="78"/>
      <c r="I296" s="116"/>
      <c r="J296" s="142"/>
      <c r="K296" s="200"/>
      <c r="L296" s="142"/>
      <c r="M296" s="2379"/>
      <c r="N296" s="2371"/>
      <c r="O296" s="2371"/>
      <c r="P296" s="2372"/>
      <c r="R296" s="173"/>
      <c r="S296" s="55"/>
      <c r="T296" s="138"/>
    </row>
    <row r="297" spans="1:20" ht="25.2" customHeight="1">
      <c r="A297" s="2364"/>
      <c r="B297" s="1163"/>
      <c r="C297" s="255"/>
      <c r="D297" s="256"/>
      <c r="E297" s="256"/>
      <c r="F297" s="257"/>
      <c r="G297" s="258"/>
      <c r="H297" s="259"/>
      <c r="I297" s="260"/>
      <c r="J297" s="261"/>
      <c r="K297" s="262"/>
      <c r="L297" s="261"/>
      <c r="M297" s="2343"/>
      <c r="N297" s="2344"/>
      <c r="O297" s="2344"/>
      <c r="P297" s="2345"/>
      <c r="R297" s="231"/>
      <c r="S297" s="69"/>
      <c r="T297" s="149"/>
    </row>
    <row r="298" spans="1:20" ht="25.2" customHeight="1">
      <c r="A298" s="2346" t="s">
        <v>26</v>
      </c>
      <c r="B298" s="2349" t="s">
        <v>27</v>
      </c>
      <c r="C298" s="2350"/>
      <c r="D298" s="2350"/>
      <c r="E298" s="2350"/>
      <c r="F298" s="2350"/>
      <c r="G298" s="2350"/>
      <c r="H298" s="2350"/>
      <c r="I298" s="2350"/>
      <c r="J298" s="2350"/>
      <c r="K298" s="2350"/>
      <c r="L298" s="2350"/>
      <c r="M298" s="2350"/>
      <c r="N298" s="2350"/>
      <c r="O298" s="2350"/>
      <c r="P298" s="2351"/>
    </row>
    <row r="299" spans="1:20" ht="25.2" customHeight="1">
      <c r="A299" s="2347"/>
      <c r="B299" s="150"/>
      <c r="C299" s="2268"/>
      <c r="D299" s="2269"/>
      <c r="E299" s="2268"/>
      <c r="F299" s="2270"/>
      <c r="G299" s="2270"/>
      <c r="H299" s="2270"/>
      <c r="I299" s="2269"/>
      <c r="J299" s="2324"/>
      <c r="K299" s="2325"/>
      <c r="L299" s="2325"/>
      <c r="M299" s="2326"/>
      <c r="N299" s="2324"/>
      <c r="O299" s="2325"/>
      <c r="P299" s="2326"/>
    </row>
    <row r="300" spans="1:20" ht="25.2" customHeight="1">
      <c r="A300" s="2347"/>
      <c r="B300" s="150"/>
      <c r="C300" s="2268"/>
      <c r="D300" s="2269"/>
      <c r="E300" s="2268"/>
      <c r="F300" s="2270"/>
      <c r="G300" s="2270"/>
      <c r="H300" s="2270"/>
      <c r="I300" s="2269"/>
      <c r="J300" s="2284"/>
      <c r="K300" s="2285"/>
      <c r="L300" s="2285"/>
      <c r="M300" s="2286"/>
      <c r="N300" s="2284"/>
      <c r="O300" s="2285"/>
      <c r="P300" s="2286"/>
    </row>
    <row r="301" spans="1:20" ht="25.2" customHeight="1">
      <c r="A301" s="2347"/>
      <c r="B301" s="150"/>
      <c r="C301" s="2352"/>
      <c r="D301" s="2353"/>
      <c r="E301" s="2352"/>
      <c r="F301" s="2354"/>
      <c r="G301" s="2354"/>
      <c r="H301" s="2354"/>
      <c r="I301" s="2353"/>
      <c r="J301" s="2324"/>
      <c r="K301" s="2325"/>
      <c r="L301" s="2325"/>
      <c r="M301" s="2326"/>
      <c r="N301" s="2324"/>
      <c r="O301" s="2325"/>
      <c r="P301" s="2326"/>
    </row>
    <row r="302" spans="1:20" ht="25.2" customHeight="1">
      <c r="A302" s="2347"/>
      <c r="B302" s="155"/>
      <c r="C302" s="2284"/>
      <c r="D302" s="2326"/>
      <c r="E302" s="2268"/>
      <c r="F302" s="2270"/>
      <c r="G302" s="2270"/>
      <c r="H302" s="2270"/>
      <c r="I302" s="2269"/>
      <c r="J302" s="2284"/>
      <c r="K302" s="2285"/>
      <c r="L302" s="2285"/>
      <c r="M302" s="2286"/>
      <c r="N302" s="2324"/>
      <c r="O302" s="2325"/>
      <c r="P302" s="2326"/>
    </row>
    <row r="303" spans="1:20" ht="25.2" customHeight="1">
      <c r="A303" s="2347"/>
      <c r="B303" s="150"/>
      <c r="C303" s="2352"/>
      <c r="D303" s="2353"/>
      <c r="E303" s="2352"/>
      <c r="F303" s="2354"/>
      <c r="G303" s="2354"/>
      <c r="H303" s="2354"/>
      <c r="I303" s="2353"/>
      <c r="J303" s="2324"/>
      <c r="K303" s="2325"/>
      <c r="L303" s="2325"/>
      <c r="M303" s="2326"/>
      <c r="N303" s="2324"/>
      <c r="O303" s="2325"/>
      <c r="P303" s="2326"/>
    </row>
    <row r="304" spans="1:20" ht="25.2" customHeight="1">
      <c r="A304" s="2347"/>
      <c r="B304" s="2355" t="s">
        <v>28</v>
      </c>
      <c r="C304" s="2356"/>
      <c r="D304" s="2356"/>
      <c r="E304" s="2356"/>
      <c r="F304" s="2356"/>
      <c r="G304" s="2356"/>
      <c r="H304" s="2356"/>
      <c r="I304" s="2356"/>
      <c r="J304" s="2356"/>
      <c r="K304" s="2356"/>
      <c r="L304" s="2356"/>
      <c r="M304" s="2356"/>
      <c r="N304" s="2356"/>
      <c r="O304" s="2356"/>
      <c r="P304" s="2357"/>
    </row>
    <row r="305" spans="1:20" ht="25.2" customHeight="1">
      <c r="A305" s="2347"/>
      <c r="B305" s="157"/>
      <c r="C305" s="2277"/>
      <c r="D305" s="2278"/>
      <c r="E305" s="2277"/>
      <c r="F305" s="2279"/>
      <c r="G305" s="2279"/>
      <c r="H305" s="2279"/>
      <c r="I305" s="2279"/>
      <c r="J305" s="2279"/>
      <c r="K305" s="2279"/>
      <c r="L305" s="2279"/>
      <c r="M305" s="2279"/>
      <c r="N305" s="2279"/>
      <c r="O305" s="2279"/>
      <c r="P305" s="2280"/>
    </row>
    <row r="306" spans="1:20" ht="25.2" customHeight="1">
      <c r="A306" s="2347"/>
      <c r="B306" s="157"/>
      <c r="C306" s="2327"/>
      <c r="D306" s="2328"/>
      <c r="E306" s="2329"/>
      <c r="F306" s="2330"/>
      <c r="G306" s="2330"/>
      <c r="H306" s="2330"/>
      <c r="I306" s="2330"/>
      <c r="J306" s="2330"/>
      <c r="K306" s="2330"/>
      <c r="L306" s="2330"/>
      <c r="M306" s="2330"/>
      <c r="N306" s="2330"/>
      <c r="O306" s="2330"/>
      <c r="P306" s="2331"/>
    </row>
    <row r="307" spans="1:20" ht="25.2" customHeight="1">
      <c r="A307" s="2348"/>
      <c r="B307" s="158"/>
      <c r="C307" s="2332"/>
      <c r="D307" s="2333"/>
      <c r="E307" s="2334"/>
      <c r="F307" s="2335"/>
      <c r="G307" s="2335"/>
      <c r="H307" s="2335"/>
      <c r="I307" s="2335"/>
      <c r="J307" s="2335"/>
      <c r="K307" s="2335"/>
      <c r="L307" s="2335"/>
      <c r="M307" s="2335"/>
      <c r="N307" s="2335"/>
      <c r="O307" s="2335"/>
      <c r="P307" s="2336"/>
    </row>
    <row r="309" spans="1:20" ht="15" customHeight="1"/>
    <row r="310" spans="1:20" ht="57" customHeight="1">
      <c r="A310" s="2312" t="str">
        <f>A1</f>
        <v>WK01</v>
      </c>
      <c r="B310" s="2313"/>
      <c r="C310" s="327" t="s">
        <v>1</v>
      </c>
      <c r="D310" s="328" t="s">
        <v>35</v>
      </c>
      <c r="E310" s="328" t="s">
        <v>3</v>
      </c>
      <c r="F310" s="328" t="s">
        <v>4</v>
      </c>
      <c r="G310" s="329" t="s">
        <v>5</v>
      </c>
      <c r="H310" s="329" t="s">
        <v>6</v>
      </c>
      <c r="I310" s="329" t="s">
        <v>7</v>
      </c>
      <c r="J310" s="329" t="s">
        <v>8</v>
      </c>
      <c r="K310" s="329" t="s">
        <v>9</v>
      </c>
      <c r="L310" s="329" t="s">
        <v>36</v>
      </c>
      <c r="M310" s="2314" t="s">
        <v>11</v>
      </c>
      <c r="N310" s="2315"/>
      <c r="O310" s="2315"/>
      <c r="P310" s="2316"/>
      <c r="Q310" s="330"/>
      <c r="R310" s="2317" t="s">
        <v>12</v>
      </c>
      <c r="S310" s="2317" t="s">
        <v>13</v>
      </c>
      <c r="T310" s="2317" t="s">
        <v>14</v>
      </c>
    </row>
    <row r="311" spans="1:20" ht="25.2" customHeight="1">
      <c r="A311" s="2319">
        <f>A2+5</f>
        <v>46389</v>
      </c>
      <c r="B311" s="2321" t="s">
        <v>15</v>
      </c>
      <c r="C311" s="2322"/>
      <c r="D311" s="2322"/>
      <c r="E311" s="2322"/>
      <c r="F311" s="2322"/>
      <c r="G311" s="2322"/>
      <c r="H311" s="2322"/>
      <c r="I311" s="2322"/>
      <c r="J311" s="2322"/>
      <c r="K311" s="2322"/>
      <c r="L311" s="2322"/>
      <c r="M311" s="2322"/>
      <c r="N311" s="2322"/>
      <c r="O311" s="2322"/>
      <c r="P311" s="2323"/>
      <c r="Q311" s="330"/>
      <c r="R311" s="2318"/>
      <c r="S311" s="2318"/>
      <c r="T311" s="2318"/>
    </row>
    <row r="312" spans="1:20" ht="25.2" customHeight="1">
      <c r="A312" s="2320"/>
      <c r="B312" s="331" t="s">
        <v>16</v>
      </c>
      <c r="C312" s="332"/>
      <c r="D312" s="333"/>
      <c r="E312" s="333"/>
      <c r="F312" s="333"/>
      <c r="G312" s="334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36"/>
      <c r="S312" s="337">
        <f>B314*8</f>
        <v>24</v>
      </c>
      <c r="T312" s="133">
        <f>SUM(R312:R320)</f>
        <v>0</v>
      </c>
    </row>
    <row r="313" spans="1:20" ht="25.2" customHeight="1">
      <c r="A313" s="2320"/>
      <c r="B313" s="331"/>
      <c r="C313" s="338"/>
      <c r="D313" s="339"/>
      <c r="E313" s="339"/>
      <c r="F313" s="339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43"/>
      <c r="S313" s="344"/>
      <c r="T313" s="345"/>
    </row>
    <row r="314" spans="1:20" ht="25.2" customHeight="1">
      <c r="A314" s="2320"/>
      <c r="B314" s="331">
        <v>3</v>
      </c>
      <c r="C314" s="338"/>
      <c r="D314" s="339"/>
      <c r="E314" s="339"/>
      <c r="F314" s="339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43"/>
      <c r="S314" s="344"/>
      <c r="T314" s="345"/>
    </row>
    <row r="315" spans="1:20" ht="25.2" customHeight="1">
      <c r="A315" s="2320"/>
      <c r="B315" s="331"/>
      <c r="C315" s="338"/>
      <c r="D315" s="339"/>
      <c r="E315" s="339"/>
      <c r="F315" s="339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43"/>
      <c r="S315" s="344"/>
      <c r="T315" s="345"/>
    </row>
    <row r="316" spans="1:20" ht="25.2" customHeight="1">
      <c r="A316" s="2320"/>
      <c r="B316" s="331"/>
      <c r="C316" s="338"/>
      <c r="D316" s="339"/>
      <c r="E316" s="339"/>
      <c r="F316" s="339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43"/>
      <c r="S316" s="344"/>
      <c r="T316" s="345"/>
    </row>
    <row r="317" spans="1:20" ht="25.2" customHeight="1">
      <c r="A317" s="2320"/>
      <c r="B317" s="331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43"/>
      <c r="S317" s="344"/>
      <c r="T317" s="345"/>
    </row>
    <row r="318" spans="1:20" ht="25.2" customHeight="1">
      <c r="A318" s="2320"/>
      <c r="B318" s="331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43"/>
      <c r="S318" s="344"/>
      <c r="T318" s="345"/>
    </row>
    <row r="319" spans="1:20" ht="25.2" customHeight="1">
      <c r="A319" s="2320"/>
      <c r="B319" s="331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43"/>
      <c r="S319" s="344"/>
      <c r="T319" s="345"/>
    </row>
    <row r="320" spans="1:20" ht="25.2" customHeight="1">
      <c r="A320" s="2320"/>
      <c r="B320" s="331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59"/>
      <c r="S320" s="360"/>
      <c r="T320" s="361"/>
    </row>
    <row r="321" spans="1:20" ht="25.2" customHeight="1">
      <c r="A321" s="2320"/>
      <c r="B321" s="362" t="s">
        <v>21</v>
      </c>
      <c r="C321" s="363"/>
      <c r="D321" s="364"/>
      <c r="E321" s="364"/>
      <c r="F321" s="365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67"/>
      <c r="S321" s="368">
        <f>B323*8</f>
        <v>16</v>
      </c>
      <c r="T321" s="133">
        <f>SUM(R321:R329)</f>
        <v>0</v>
      </c>
    </row>
    <row r="322" spans="1:20" ht="25.2" customHeight="1">
      <c r="A322" s="2320"/>
      <c r="B322" s="369"/>
      <c r="C322" s="370"/>
      <c r="D322" s="394"/>
      <c r="E322" s="339"/>
      <c r="F322" s="37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72"/>
      <c r="S322" s="373"/>
      <c r="T322" s="374"/>
    </row>
    <row r="323" spans="1:20" ht="25.2" customHeight="1">
      <c r="A323" s="2320"/>
      <c r="B323" s="369">
        <v>2</v>
      </c>
      <c r="C323" s="370"/>
      <c r="D323" s="394"/>
      <c r="E323" s="339"/>
      <c r="F323" s="37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72"/>
      <c r="S323" s="373"/>
      <c r="T323" s="374"/>
    </row>
    <row r="324" spans="1:20" ht="25.2" customHeight="1">
      <c r="A324" s="2320"/>
      <c r="B324" s="369"/>
      <c r="C324" s="370"/>
      <c r="D324" s="394"/>
      <c r="E324" s="339"/>
      <c r="F324" s="37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72"/>
      <c r="S324" s="373"/>
      <c r="T324" s="374"/>
    </row>
    <row r="325" spans="1:20" ht="25.2" customHeight="1">
      <c r="A325" s="2320"/>
      <c r="B325" s="369"/>
      <c r="C325" s="370"/>
      <c r="D325" s="394"/>
      <c r="E325" s="339"/>
      <c r="F325" s="37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72"/>
      <c r="S325" s="373"/>
      <c r="T325" s="374"/>
    </row>
    <row r="326" spans="1:20" ht="25.2" customHeight="1">
      <c r="A326" s="2320"/>
      <c r="B326" s="369"/>
      <c r="C326" s="348"/>
      <c r="D326" s="376"/>
      <c r="E326" s="376"/>
      <c r="F326" s="349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72"/>
      <c r="S326" s="373"/>
      <c r="T326" s="374"/>
    </row>
    <row r="327" spans="1:20" ht="25.2" customHeight="1">
      <c r="A327" s="2320"/>
      <c r="B327" s="375"/>
      <c r="C327" s="348"/>
      <c r="D327" s="376"/>
      <c r="E327" s="376"/>
      <c r="F327" s="349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72"/>
      <c r="S327" s="373"/>
      <c r="T327" s="374"/>
    </row>
    <row r="328" spans="1:20" ht="25.2" customHeight="1">
      <c r="A328" s="2320"/>
      <c r="B328" s="375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72"/>
      <c r="S328" s="373"/>
      <c r="T328" s="374"/>
    </row>
    <row r="329" spans="1:20" ht="25.2" customHeight="1">
      <c r="A329" s="2320"/>
      <c r="B329" s="375"/>
      <c r="C329" s="353"/>
      <c r="D329" s="354"/>
      <c r="E329" s="354"/>
      <c r="F329" s="355"/>
      <c r="G329" s="356"/>
      <c r="H329" s="357"/>
      <c r="I329" s="357"/>
      <c r="J329" s="357"/>
      <c r="K329" s="358"/>
      <c r="L329" s="357"/>
      <c r="M329" s="2298"/>
      <c r="N329" s="2299"/>
      <c r="O329" s="2299"/>
      <c r="P329" s="2300"/>
      <c r="Q329" s="330"/>
      <c r="R329" s="377"/>
      <c r="S329" s="378"/>
      <c r="T329" s="379"/>
    </row>
    <row r="330" spans="1:20" ht="25.2" customHeight="1">
      <c r="A330" s="2320"/>
      <c r="B330" s="380" t="s">
        <v>23</v>
      </c>
      <c r="C330" s="363"/>
      <c r="D330" s="364"/>
      <c r="E330" s="364"/>
      <c r="F330" s="334"/>
      <c r="G330" s="366"/>
      <c r="H330" s="334"/>
      <c r="I330" s="334"/>
      <c r="J330" s="334"/>
      <c r="K330" s="335"/>
      <c r="L330" s="334"/>
      <c r="M330" s="2306"/>
      <c r="N330" s="2307"/>
      <c r="O330" s="2307"/>
      <c r="P330" s="2308"/>
      <c r="Q330" s="330"/>
      <c r="R330" s="381"/>
      <c r="S330" s="382">
        <f>B332*8</f>
        <v>24</v>
      </c>
      <c r="T330" s="133">
        <f>SUM(R330:R338)</f>
        <v>0</v>
      </c>
    </row>
    <row r="331" spans="1:20" ht="25.2" customHeight="1">
      <c r="A331" s="2320"/>
      <c r="B331" s="383"/>
      <c r="C331" s="370"/>
      <c r="D331" s="394"/>
      <c r="E331" s="339"/>
      <c r="F331" s="341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330"/>
      <c r="R331" s="384"/>
      <c r="S331" s="373"/>
      <c r="T331" s="374"/>
    </row>
    <row r="332" spans="1:20" ht="25.2" customHeight="1">
      <c r="A332" s="2320"/>
      <c r="B332" s="383">
        <v>3</v>
      </c>
      <c r="C332" s="370"/>
      <c r="D332" s="394"/>
      <c r="E332" s="339"/>
      <c r="F332" s="341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84"/>
      <c r="S332" s="373"/>
      <c r="T332" s="374"/>
    </row>
    <row r="333" spans="1:20" ht="25.2" customHeight="1">
      <c r="A333" s="2320"/>
      <c r="B333" s="383"/>
      <c r="C333" s="370"/>
      <c r="D333" s="394"/>
      <c r="E333" s="339"/>
      <c r="F333" s="341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84"/>
      <c r="S333" s="373"/>
      <c r="T333" s="374"/>
    </row>
    <row r="334" spans="1:20" ht="25.2" customHeight="1">
      <c r="A334" s="2320"/>
      <c r="B334" s="383"/>
      <c r="C334" s="370"/>
      <c r="D334" s="394"/>
      <c r="E334" s="339"/>
      <c r="F334" s="341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84"/>
      <c r="S334" s="373"/>
      <c r="T334" s="374"/>
    </row>
    <row r="335" spans="1:20" ht="25.2" customHeight="1">
      <c r="A335" s="2320"/>
      <c r="B335" s="383"/>
      <c r="C335" s="348"/>
      <c r="D335" s="376"/>
      <c r="E335" s="376"/>
      <c r="F335" s="351"/>
      <c r="G335" s="350"/>
      <c r="H335" s="351"/>
      <c r="I335" s="351"/>
      <c r="J335" s="351"/>
      <c r="K335" s="352"/>
      <c r="L335" s="351"/>
      <c r="M335" s="2245"/>
      <c r="N335" s="2246"/>
      <c r="O335" s="2246"/>
      <c r="P335" s="2247"/>
      <c r="Q335" s="330"/>
      <c r="R335" s="384"/>
      <c r="S335" s="373"/>
      <c r="T335" s="374"/>
    </row>
    <row r="336" spans="1:20" ht="25.2" customHeight="1">
      <c r="A336" s="2320"/>
      <c r="B336" s="383"/>
      <c r="C336" s="348"/>
      <c r="D336" s="376"/>
      <c r="E336" s="376"/>
      <c r="F336" s="351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84"/>
      <c r="S336" s="373"/>
      <c r="T336" s="374"/>
    </row>
    <row r="337" spans="1:20" ht="25.2" customHeight="1">
      <c r="A337" s="2320"/>
      <c r="B337" s="383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84"/>
      <c r="S337" s="373"/>
      <c r="T337" s="374"/>
    </row>
    <row r="338" spans="1:20" ht="25.2" customHeight="1">
      <c r="A338" s="2320"/>
      <c r="B338" s="383"/>
      <c r="C338" s="385"/>
      <c r="D338" s="386"/>
      <c r="E338" s="386"/>
      <c r="F338" s="387"/>
      <c r="G338" s="388"/>
      <c r="H338" s="389"/>
      <c r="I338" s="389"/>
      <c r="J338" s="389"/>
      <c r="K338" s="390"/>
      <c r="L338" s="389"/>
      <c r="M338" s="2298"/>
      <c r="N338" s="2299"/>
      <c r="O338" s="2299"/>
      <c r="P338" s="2300"/>
      <c r="Q338" s="330"/>
      <c r="R338" s="391"/>
      <c r="S338" s="378"/>
      <c r="T338" s="379"/>
    </row>
    <row r="339" spans="1:20" ht="25.2" customHeight="1">
      <c r="A339" s="2301" t="str">
        <f>TEXT(A311,"DDDD")</f>
        <v>zaterdag</v>
      </c>
      <c r="B339" s="2303" t="s">
        <v>25</v>
      </c>
      <c r="C339" s="2304"/>
      <c r="D339" s="2304"/>
      <c r="E339" s="2304"/>
      <c r="F339" s="2304"/>
      <c r="G339" s="2304"/>
      <c r="H339" s="2304"/>
      <c r="I339" s="2304"/>
      <c r="J339" s="2304"/>
      <c r="K339" s="2304"/>
      <c r="L339" s="2304"/>
      <c r="M339" s="2304"/>
      <c r="N339" s="2304"/>
      <c r="O339" s="2304"/>
      <c r="P339" s="2305"/>
      <c r="Q339" s="330"/>
      <c r="R339" s="392"/>
      <c r="S339" s="393"/>
      <c r="T339" s="393"/>
    </row>
    <row r="340" spans="1:20" ht="25.2" customHeight="1">
      <c r="A340" s="2301"/>
      <c r="B340" s="331" t="s">
        <v>16</v>
      </c>
      <c r="C340" s="332"/>
      <c r="D340" s="333"/>
      <c r="E340" s="333"/>
      <c r="F340" s="333"/>
      <c r="G340" s="334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36"/>
      <c r="S340" s="337">
        <f>B342*8</f>
        <v>16</v>
      </c>
      <c r="T340" s="133">
        <f>SUM(R340:R348)</f>
        <v>0</v>
      </c>
    </row>
    <row r="341" spans="1:20" ht="25.2" customHeight="1">
      <c r="A341" s="2301"/>
      <c r="B341" s="331"/>
      <c r="C341" s="338"/>
      <c r="D341" s="339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43"/>
      <c r="S341" s="344"/>
      <c r="T341" s="345"/>
    </row>
    <row r="342" spans="1:20" ht="25.2" customHeight="1">
      <c r="A342" s="2301"/>
      <c r="B342" s="331">
        <v>2</v>
      </c>
      <c r="C342" s="338"/>
      <c r="D342" s="339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43"/>
      <c r="S342" s="344"/>
      <c r="T342" s="345"/>
    </row>
    <row r="343" spans="1:20" ht="25.2" customHeight="1">
      <c r="A343" s="2301"/>
      <c r="B343" s="331"/>
      <c r="C343" s="338"/>
      <c r="D343" s="339"/>
      <c r="E343" s="339"/>
      <c r="F343" s="339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43"/>
      <c r="S343" s="344"/>
      <c r="T343" s="345"/>
    </row>
    <row r="344" spans="1:20" ht="25.2" customHeight="1">
      <c r="A344" s="2301"/>
      <c r="B344" s="331"/>
      <c r="C344" s="338"/>
      <c r="D344" s="339"/>
      <c r="E344" s="339"/>
      <c r="F344" s="339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43"/>
      <c r="S344" s="344"/>
      <c r="T344" s="345"/>
    </row>
    <row r="345" spans="1:20" ht="25.2" customHeight="1">
      <c r="A345" s="2301"/>
      <c r="B345" s="331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43"/>
      <c r="S345" s="344"/>
      <c r="T345" s="345"/>
    </row>
    <row r="346" spans="1:20" ht="25.2" customHeight="1">
      <c r="A346" s="2301"/>
      <c r="B346" s="331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43"/>
      <c r="S346" s="344"/>
      <c r="T346" s="345"/>
    </row>
    <row r="347" spans="1:20" ht="25.2" customHeight="1">
      <c r="A347" s="2301"/>
      <c r="B347" s="331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43"/>
      <c r="S347" s="344"/>
      <c r="T347" s="345"/>
    </row>
    <row r="348" spans="1:20" ht="25.2" customHeight="1">
      <c r="A348" s="2301"/>
      <c r="B348" s="331"/>
      <c r="C348" s="353"/>
      <c r="D348" s="354"/>
      <c r="E348" s="354"/>
      <c r="F348" s="355"/>
      <c r="G348" s="356"/>
      <c r="H348" s="357"/>
      <c r="I348" s="357"/>
      <c r="J348" s="357"/>
      <c r="K348" s="358"/>
      <c r="L348" s="357"/>
      <c r="M348" s="2298"/>
      <c r="N348" s="2299"/>
      <c r="O348" s="2299"/>
      <c r="P348" s="2300"/>
      <c r="Q348" s="330"/>
      <c r="R348" s="359"/>
      <c r="S348" s="360"/>
      <c r="T348" s="361"/>
    </row>
    <row r="349" spans="1:20" ht="25.2" customHeight="1">
      <c r="A349" s="2301"/>
      <c r="B349" s="362" t="s">
        <v>21</v>
      </c>
      <c r="C349" s="363"/>
      <c r="D349" s="364"/>
      <c r="E349" s="364"/>
      <c r="F349" s="365"/>
      <c r="G349" s="366"/>
      <c r="H349" s="334"/>
      <c r="I349" s="334"/>
      <c r="J349" s="334"/>
      <c r="K349" s="335"/>
      <c r="L349" s="334"/>
      <c r="M349" s="2306"/>
      <c r="N349" s="2307"/>
      <c r="O349" s="2307"/>
      <c r="P349" s="2308"/>
      <c r="Q349" s="330"/>
      <c r="R349" s="367"/>
      <c r="S349" s="368">
        <f>B351*8</f>
        <v>16</v>
      </c>
      <c r="T349" s="133">
        <f>SUM(R349:R357)</f>
        <v>0</v>
      </c>
    </row>
    <row r="350" spans="1:20" ht="25.2" customHeight="1">
      <c r="A350" s="2301"/>
      <c r="B350" s="369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72"/>
      <c r="S350" s="373"/>
      <c r="T350" s="374"/>
    </row>
    <row r="351" spans="1:20" ht="25.2" customHeight="1">
      <c r="A351" s="2301"/>
      <c r="B351" s="369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72"/>
      <c r="S351" s="373"/>
      <c r="T351" s="374"/>
    </row>
    <row r="352" spans="1:20" ht="25.2" customHeight="1">
      <c r="A352" s="2301"/>
      <c r="B352" s="369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72"/>
      <c r="S352" s="373"/>
      <c r="T352" s="374"/>
    </row>
    <row r="353" spans="1:20" ht="25.2" customHeight="1">
      <c r="A353" s="2301"/>
      <c r="B353" s="369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72"/>
      <c r="S353" s="373"/>
      <c r="T353" s="374"/>
    </row>
    <row r="354" spans="1:20" ht="25.2" customHeight="1">
      <c r="A354" s="2301"/>
      <c r="B354" s="369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72"/>
      <c r="S354" s="373"/>
      <c r="T354" s="374"/>
    </row>
    <row r="355" spans="1:20" ht="25.2" customHeight="1">
      <c r="A355" s="2301"/>
      <c r="B355" s="375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72"/>
      <c r="S355" s="373"/>
      <c r="T355" s="374"/>
    </row>
    <row r="356" spans="1:20" ht="25.2" customHeight="1">
      <c r="A356" s="2301"/>
      <c r="B356" s="375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72"/>
      <c r="S356" s="373"/>
      <c r="T356" s="374"/>
    </row>
    <row r="357" spans="1:20" ht="25.2" customHeight="1">
      <c r="A357" s="2301"/>
      <c r="B357" s="375"/>
      <c r="C357" s="385"/>
      <c r="D357" s="386"/>
      <c r="E357" s="386"/>
      <c r="F357" s="387"/>
      <c r="G357" s="388"/>
      <c r="H357" s="389"/>
      <c r="I357" s="389"/>
      <c r="J357" s="389"/>
      <c r="K357" s="390"/>
      <c r="L357" s="389"/>
      <c r="M357" s="2248"/>
      <c r="N357" s="2249"/>
      <c r="O357" s="2249"/>
      <c r="P357" s="2250"/>
      <c r="Q357" s="330"/>
      <c r="R357" s="377"/>
      <c r="S357" s="378"/>
      <c r="T357" s="379"/>
    </row>
    <row r="358" spans="1:20" ht="25.2" customHeight="1">
      <c r="A358" s="2301"/>
      <c r="B358" s="395" t="s">
        <v>23</v>
      </c>
      <c r="C358" s="396"/>
      <c r="D358" s="397"/>
      <c r="E358" s="397"/>
      <c r="F358" s="398"/>
      <c r="G358" s="399"/>
      <c r="H358" s="400"/>
      <c r="I358" s="400"/>
      <c r="J358" s="400"/>
      <c r="K358" s="401"/>
      <c r="L358" s="400"/>
      <c r="M358" s="2251"/>
      <c r="N358" s="2252"/>
      <c r="O358" s="2252"/>
      <c r="P358" s="2253"/>
      <c r="Q358" s="330"/>
      <c r="R358" s="381"/>
      <c r="S358" s="382">
        <f>B360*8</f>
        <v>16</v>
      </c>
      <c r="T358" s="133">
        <f>SUM(R358:R366)</f>
        <v>0</v>
      </c>
    </row>
    <row r="359" spans="1:20" ht="25.2" customHeight="1">
      <c r="A359" s="2301"/>
      <c r="B359" s="383"/>
      <c r="C359" s="370"/>
      <c r="D359" s="394"/>
      <c r="E359" s="339"/>
      <c r="F359" s="339"/>
      <c r="G359" s="340"/>
      <c r="H359" s="341"/>
      <c r="I359" s="341"/>
      <c r="J359" s="341"/>
      <c r="K359" s="342"/>
      <c r="L359" s="341"/>
      <c r="M359" s="2245"/>
      <c r="N359" s="2246"/>
      <c r="O359" s="2246"/>
      <c r="P359" s="2247"/>
      <c r="Q359" s="330"/>
      <c r="R359" s="384"/>
      <c r="S359" s="373"/>
      <c r="T359" s="374"/>
    </row>
    <row r="360" spans="1:20" ht="25.2" customHeight="1">
      <c r="A360" s="2301"/>
      <c r="B360" s="383">
        <v>2</v>
      </c>
      <c r="C360" s="370"/>
      <c r="D360" s="394"/>
      <c r="E360" s="339"/>
      <c r="F360" s="339"/>
      <c r="G360" s="340"/>
      <c r="H360" s="341"/>
      <c r="I360" s="341"/>
      <c r="J360" s="341"/>
      <c r="K360" s="342"/>
      <c r="L360" s="341"/>
      <c r="M360" s="2245"/>
      <c r="N360" s="2246"/>
      <c r="O360" s="2246"/>
      <c r="P360" s="2247"/>
      <c r="Q360" s="330"/>
      <c r="R360" s="384"/>
      <c r="S360" s="373"/>
      <c r="T360" s="374"/>
    </row>
    <row r="361" spans="1:20" ht="25.2" customHeight="1">
      <c r="A361" s="2301"/>
      <c r="B361" s="383"/>
      <c r="C361" s="370"/>
      <c r="D361" s="394"/>
      <c r="E361" s="394"/>
      <c r="F361" s="371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330"/>
      <c r="R361" s="384"/>
      <c r="S361" s="373"/>
      <c r="T361" s="374"/>
    </row>
    <row r="362" spans="1:20" ht="25.2" customHeight="1">
      <c r="A362" s="2301"/>
      <c r="B362" s="383"/>
      <c r="C362" s="370"/>
      <c r="D362" s="394"/>
      <c r="E362" s="394"/>
      <c r="F362" s="371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330"/>
      <c r="R362" s="384"/>
      <c r="S362" s="373"/>
      <c r="T362" s="374"/>
    </row>
    <row r="363" spans="1:20" ht="25.2" customHeight="1">
      <c r="A363" s="2301"/>
      <c r="B363" s="383"/>
      <c r="C363" s="348"/>
      <c r="D363" s="376"/>
      <c r="E363" s="376"/>
      <c r="F363" s="349"/>
      <c r="G363" s="350"/>
      <c r="H363" s="351"/>
      <c r="I363" s="351"/>
      <c r="J363" s="351"/>
      <c r="K363" s="352"/>
      <c r="L363" s="351"/>
      <c r="M363" s="2245"/>
      <c r="N363" s="2246"/>
      <c r="O363" s="2246"/>
      <c r="P363" s="2247"/>
      <c r="Q363" s="330"/>
      <c r="R363" s="384"/>
      <c r="S363" s="373"/>
      <c r="T363" s="374"/>
    </row>
    <row r="364" spans="1:20" ht="25.2" customHeight="1">
      <c r="A364" s="2301"/>
      <c r="B364" s="383"/>
      <c r="C364" s="348"/>
      <c r="D364" s="376"/>
      <c r="E364" s="376"/>
      <c r="F364" s="349"/>
      <c r="G364" s="350"/>
      <c r="H364" s="351"/>
      <c r="I364" s="351"/>
      <c r="J364" s="351"/>
      <c r="K364" s="352"/>
      <c r="L364" s="351"/>
      <c r="M364" s="2245"/>
      <c r="N364" s="2246"/>
      <c r="O364" s="2246"/>
      <c r="P364" s="2247"/>
      <c r="Q364" s="330"/>
      <c r="R364" s="384"/>
      <c r="S364" s="373"/>
      <c r="T364" s="374"/>
    </row>
    <row r="365" spans="1:20" ht="25.2" customHeight="1">
      <c r="A365" s="2301"/>
      <c r="B365" s="383"/>
      <c r="C365" s="348"/>
      <c r="D365" s="376"/>
      <c r="E365" s="376"/>
      <c r="F365" s="349"/>
      <c r="G365" s="350"/>
      <c r="H365" s="351"/>
      <c r="I365" s="351"/>
      <c r="J365" s="351"/>
      <c r="K365" s="352"/>
      <c r="L365" s="351"/>
      <c r="M365" s="2245"/>
      <c r="N365" s="2246"/>
      <c r="O365" s="2246"/>
      <c r="P365" s="2247"/>
      <c r="Q365" s="330"/>
      <c r="R365" s="384"/>
      <c r="S365" s="373"/>
      <c r="T365" s="374"/>
    </row>
    <row r="366" spans="1:20" ht="25.2" customHeight="1">
      <c r="A366" s="2302"/>
      <c r="B366" s="402"/>
      <c r="C366" s="403"/>
      <c r="D366" s="404"/>
      <c r="E366" s="404"/>
      <c r="F366" s="405"/>
      <c r="G366" s="406"/>
      <c r="H366" s="407"/>
      <c r="I366" s="407"/>
      <c r="J366" s="407"/>
      <c r="K366" s="408"/>
      <c r="L366" s="407"/>
      <c r="M366" s="2248"/>
      <c r="N366" s="2249"/>
      <c r="O366" s="2249"/>
      <c r="P366" s="2250"/>
      <c r="Q366" s="330"/>
      <c r="R366" s="391"/>
      <c r="S366" s="378"/>
      <c r="T366" s="379"/>
    </row>
    <row r="367" spans="1:20" ht="25.2" customHeight="1">
      <c r="A367" s="2254" t="s">
        <v>26</v>
      </c>
      <c r="B367" s="2256" t="s">
        <v>27</v>
      </c>
      <c r="C367" s="2257"/>
      <c r="D367" s="2257"/>
      <c r="E367" s="2257"/>
      <c r="F367" s="2257"/>
      <c r="G367" s="2257"/>
      <c r="H367" s="2257"/>
      <c r="I367" s="2257"/>
      <c r="J367" s="2257"/>
      <c r="K367" s="2257"/>
      <c r="L367" s="2257"/>
      <c r="M367" s="2257"/>
      <c r="N367" s="2257"/>
      <c r="O367" s="2257"/>
      <c r="P367" s="2258"/>
      <c r="Q367" s="330"/>
      <c r="R367" s="409"/>
      <c r="S367" s="410"/>
      <c r="T367" s="410"/>
    </row>
    <row r="368" spans="1:20" ht="25.2" customHeight="1">
      <c r="A368" s="2255"/>
      <c r="B368" s="414"/>
      <c r="C368" s="2259"/>
      <c r="D368" s="2260"/>
      <c r="E368" s="2259"/>
      <c r="F368" s="2261"/>
      <c r="G368" s="2261"/>
      <c r="H368" s="2261"/>
      <c r="I368" s="2260"/>
      <c r="J368" s="2262"/>
      <c r="K368" s="2263"/>
      <c r="L368" s="2263"/>
      <c r="M368" s="2264"/>
      <c r="N368" s="2265"/>
      <c r="O368" s="2266"/>
      <c r="P368" s="2267"/>
      <c r="Q368" s="330"/>
      <c r="R368" s="409"/>
      <c r="S368" s="410"/>
      <c r="T368" s="410"/>
    </row>
    <row r="369" spans="1:20" ht="25.2" customHeight="1">
      <c r="A369" s="2255"/>
      <c r="B369" s="150"/>
      <c r="C369" s="2268"/>
      <c r="D369" s="2269"/>
      <c r="E369" s="2268"/>
      <c r="F369" s="2270"/>
      <c r="G369" s="2270"/>
      <c r="H369" s="2270"/>
      <c r="I369" s="2269"/>
      <c r="J369" s="2284"/>
      <c r="K369" s="2285"/>
      <c r="L369" s="2285"/>
      <c r="M369" s="2286"/>
      <c r="N369" s="2284"/>
      <c r="O369" s="2285"/>
      <c r="P369" s="2286"/>
      <c r="Q369" s="330"/>
      <c r="R369" s="409"/>
      <c r="S369" s="410"/>
      <c r="T369" s="410"/>
    </row>
    <row r="370" spans="1:20" ht="25.2" customHeight="1">
      <c r="A370" s="2255"/>
      <c r="B370" s="411"/>
      <c r="C370" s="412"/>
      <c r="D370" s="413"/>
      <c r="E370" s="2287"/>
      <c r="F370" s="2288"/>
      <c r="G370" s="2288"/>
      <c r="H370" s="2288"/>
      <c r="I370" s="2289"/>
      <c r="J370" s="2265"/>
      <c r="K370" s="2266"/>
      <c r="L370" s="2266"/>
      <c r="M370" s="2290"/>
      <c r="N370" s="2265"/>
      <c r="O370" s="2266"/>
      <c r="P370" s="2267"/>
      <c r="Q370" s="330"/>
      <c r="R370" s="409"/>
      <c r="S370" s="410"/>
      <c r="T370" s="410"/>
    </row>
    <row r="371" spans="1:20" ht="25.2" customHeight="1">
      <c r="A371" s="2255"/>
      <c r="B371" s="414"/>
      <c r="C371" s="415"/>
      <c r="D371" s="416"/>
      <c r="E371" s="2291"/>
      <c r="F371" s="2292"/>
      <c r="G371" s="2292"/>
      <c r="H371" s="2292"/>
      <c r="I371" s="2293"/>
      <c r="J371" s="2294"/>
      <c r="K371" s="2295"/>
      <c r="L371" s="2295"/>
      <c r="M371" s="2296"/>
      <c r="N371" s="2294"/>
      <c r="O371" s="2295"/>
      <c r="P371" s="2297"/>
      <c r="Q371" s="330"/>
      <c r="R371" s="409"/>
      <c r="S371" s="410"/>
      <c r="T371" s="410"/>
    </row>
    <row r="372" spans="1:20" ht="25.2" customHeight="1">
      <c r="A372" s="2255"/>
      <c r="B372" s="2271" t="s">
        <v>28</v>
      </c>
      <c r="C372" s="2272"/>
      <c r="D372" s="2272"/>
      <c r="E372" s="2272"/>
      <c r="F372" s="2272"/>
      <c r="G372" s="2272"/>
      <c r="H372" s="2272"/>
      <c r="I372" s="2272"/>
      <c r="J372" s="2272"/>
      <c r="K372" s="2272"/>
      <c r="L372" s="2272"/>
      <c r="M372" s="2272"/>
      <c r="N372" s="2272"/>
      <c r="O372" s="2272"/>
      <c r="P372" s="2273"/>
      <c r="Q372" s="330"/>
      <c r="R372" s="409"/>
      <c r="S372" s="410"/>
      <c r="T372" s="410"/>
    </row>
    <row r="373" spans="1:20" ht="25.2" customHeight="1">
      <c r="A373" s="2255"/>
      <c r="B373" s="343"/>
      <c r="C373" s="417"/>
      <c r="D373" s="418"/>
      <c r="E373" s="2274"/>
      <c r="F373" s="2275"/>
      <c r="G373" s="2275"/>
      <c r="H373" s="2275"/>
      <c r="I373" s="2275"/>
      <c r="J373" s="2275"/>
      <c r="K373" s="2275"/>
      <c r="L373" s="2275"/>
      <c r="M373" s="2275"/>
      <c r="N373" s="2275"/>
      <c r="O373" s="2275"/>
      <c r="P373" s="2276"/>
      <c r="Q373" s="330"/>
      <c r="R373" s="409"/>
      <c r="S373" s="410"/>
      <c r="T373" s="410"/>
    </row>
    <row r="374" spans="1:20" ht="25.2" customHeight="1">
      <c r="A374" s="2255"/>
      <c r="B374" s="157"/>
      <c r="C374" s="2277"/>
      <c r="D374" s="2278"/>
      <c r="E374" s="2277"/>
      <c r="F374" s="2279"/>
      <c r="G374" s="2279"/>
      <c r="H374" s="2279"/>
      <c r="I374" s="2279"/>
      <c r="J374" s="2279"/>
      <c r="K374" s="2279"/>
      <c r="L374" s="2279"/>
      <c r="M374" s="2279"/>
      <c r="N374" s="2279"/>
      <c r="O374" s="2279"/>
      <c r="P374" s="2280"/>
      <c r="Q374" s="330"/>
      <c r="R374" s="409"/>
      <c r="S374" s="410"/>
      <c r="T374" s="410"/>
    </row>
    <row r="375" spans="1:20" ht="25.2" customHeight="1">
      <c r="A375" s="2255"/>
      <c r="B375" s="359"/>
      <c r="C375" s="419"/>
      <c r="D375" s="420"/>
      <c r="E375" s="2281"/>
      <c r="F375" s="2282"/>
      <c r="G375" s="2282"/>
      <c r="H375" s="2282"/>
      <c r="I375" s="2282"/>
      <c r="J375" s="2282"/>
      <c r="K375" s="2282"/>
      <c r="L375" s="2282"/>
      <c r="M375" s="2282"/>
      <c r="N375" s="2282"/>
      <c r="O375" s="2282"/>
      <c r="P375" s="2283"/>
      <c r="Q375" s="330"/>
      <c r="R375" s="409"/>
      <c r="S375" s="410"/>
      <c r="T375" s="410"/>
    </row>
    <row r="377" spans="1:20" ht="15" customHeight="1"/>
    <row r="378" spans="1:20" ht="57" customHeight="1">
      <c r="A378" s="2312" t="str">
        <f>A1</f>
        <v>WK01</v>
      </c>
      <c r="B378" s="2313"/>
      <c r="C378" s="327" t="s">
        <v>1</v>
      </c>
      <c r="D378" s="328" t="s">
        <v>35</v>
      </c>
      <c r="E378" s="328" t="s">
        <v>3</v>
      </c>
      <c r="F378" s="328" t="s">
        <v>4</v>
      </c>
      <c r="G378" s="329" t="s">
        <v>5</v>
      </c>
      <c r="H378" s="329" t="s">
        <v>6</v>
      </c>
      <c r="I378" s="329" t="s">
        <v>7</v>
      </c>
      <c r="J378" s="329" t="s">
        <v>8</v>
      </c>
      <c r="K378" s="329" t="s">
        <v>9</v>
      </c>
      <c r="L378" s="329" t="s">
        <v>36</v>
      </c>
      <c r="M378" s="2314" t="s">
        <v>11</v>
      </c>
      <c r="N378" s="2315"/>
      <c r="O378" s="2315"/>
      <c r="P378" s="2316"/>
      <c r="Q378" s="330"/>
      <c r="R378" s="2317" t="s">
        <v>12</v>
      </c>
      <c r="S378" s="2317" t="s">
        <v>13</v>
      </c>
      <c r="T378" s="2317" t="s">
        <v>14</v>
      </c>
    </row>
    <row r="379" spans="1:20" ht="25.2" customHeight="1">
      <c r="A379" s="2319">
        <f>+A2+6</f>
        <v>46390</v>
      </c>
      <c r="B379" s="2321" t="s">
        <v>15</v>
      </c>
      <c r="C379" s="2322"/>
      <c r="D379" s="2322"/>
      <c r="E379" s="2322"/>
      <c r="F379" s="2322"/>
      <c r="G379" s="2322"/>
      <c r="H379" s="2322"/>
      <c r="I379" s="2322"/>
      <c r="J379" s="2322"/>
      <c r="K379" s="2322"/>
      <c r="L379" s="2322"/>
      <c r="M379" s="2322"/>
      <c r="N379" s="2322"/>
      <c r="O379" s="2322"/>
      <c r="P379" s="2323"/>
      <c r="Q379" s="330"/>
      <c r="R379" s="2318"/>
      <c r="S379" s="2318"/>
      <c r="T379" s="2318"/>
    </row>
    <row r="380" spans="1:20" ht="25.2" customHeight="1">
      <c r="A380" s="2320"/>
      <c r="B380" s="331" t="s">
        <v>16</v>
      </c>
      <c r="C380" s="332"/>
      <c r="D380" s="333"/>
      <c r="E380" s="333"/>
      <c r="F380" s="333"/>
      <c r="G380" s="334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36"/>
      <c r="S380" s="337">
        <f>B382*8</f>
        <v>24</v>
      </c>
      <c r="T380" s="133">
        <f>SUM(R380:R388)</f>
        <v>0</v>
      </c>
    </row>
    <row r="381" spans="1:20" ht="25.2" customHeight="1">
      <c r="A381" s="2320"/>
      <c r="B381" s="331"/>
      <c r="C381" s="338"/>
      <c r="D381" s="339"/>
      <c r="E381" s="339"/>
      <c r="F381" s="339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43"/>
      <c r="S381" s="344"/>
      <c r="T381" s="345"/>
    </row>
    <row r="382" spans="1:20" ht="25.2" customHeight="1">
      <c r="A382" s="2320"/>
      <c r="B382" s="331">
        <v>3</v>
      </c>
      <c r="C382" s="338"/>
      <c r="D382" s="339"/>
      <c r="E382" s="339"/>
      <c r="F382" s="339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43"/>
      <c r="S382" s="344"/>
      <c r="T382" s="345"/>
    </row>
    <row r="383" spans="1:20" ht="25.2" customHeight="1">
      <c r="A383" s="2320"/>
      <c r="B383" s="331"/>
      <c r="C383" s="338"/>
      <c r="D383" s="339"/>
      <c r="E383" s="339"/>
      <c r="F383" s="339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43"/>
      <c r="S383" s="344"/>
      <c r="T383" s="345"/>
    </row>
    <row r="384" spans="1:20" ht="25.2" customHeight="1">
      <c r="A384" s="2320"/>
      <c r="B384" s="331"/>
      <c r="C384" s="338"/>
      <c r="D384" s="339"/>
      <c r="E384" s="339"/>
      <c r="F384" s="339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43"/>
      <c r="S384" s="344"/>
      <c r="T384" s="345"/>
    </row>
    <row r="385" spans="1:20" ht="25.2" customHeight="1">
      <c r="A385" s="2320"/>
      <c r="B385" s="331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43"/>
      <c r="S385" s="344"/>
      <c r="T385" s="345"/>
    </row>
    <row r="386" spans="1:20" ht="25.2" customHeight="1">
      <c r="A386" s="2320"/>
      <c r="B386" s="331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43"/>
      <c r="S386" s="344"/>
      <c r="T386" s="345"/>
    </row>
    <row r="387" spans="1:20" ht="25.2" customHeight="1">
      <c r="A387" s="2320"/>
      <c r="B387" s="331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43"/>
      <c r="S387" s="344"/>
      <c r="T387" s="345"/>
    </row>
    <row r="388" spans="1:20" ht="25.2" customHeight="1">
      <c r="A388" s="2320"/>
      <c r="B388" s="331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59"/>
      <c r="S388" s="360"/>
      <c r="T388" s="361"/>
    </row>
    <row r="389" spans="1:20" ht="25.2" customHeight="1">
      <c r="A389" s="2320"/>
      <c r="B389" s="362" t="s">
        <v>21</v>
      </c>
      <c r="C389" s="363"/>
      <c r="D389" s="364"/>
      <c r="E389" s="364"/>
      <c r="F389" s="365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67"/>
      <c r="S389" s="368">
        <f>B391*8</f>
        <v>16</v>
      </c>
      <c r="T389" s="133">
        <f>SUM(R389:R397)</f>
        <v>0</v>
      </c>
    </row>
    <row r="390" spans="1:20" ht="25.2" customHeight="1">
      <c r="A390" s="2320"/>
      <c r="B390" s="369"/>
      <c r="C390" s="370"/>
      <c r="D390" s="394"/>
      <c r="E390" s="339"/>
      <c r="F390" s="37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72"/>
      <c r="S390" s="373"/>
      <c r="T390" s="374"/>
    </row>
    <row r="391" spans="1:20" ht="25.2" customHeight="1">
      <c r="A391" s="2320"/>
      <c r="B391" s="369">
        <v>2</v>
      </c>
      <c r="C391" s="370"/>
      <c r="D391" s="394"/>
      <c r="E391" s="339"/>
      <c r="F391" s="37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72"/>
      <c r="S391" s="373"/>
      <c r="T391" s="374"/>
    </row>
    <row r="392" spans="1:20" ht="25.2" customHeight="1">
      <c r="A392" s="2320"/>
      <c r="B392" s="369"/>
      <c r="C392" s="370"/>
      <c r="D392" s="394"/>
      <c r="E392" s="339"/>
      <c r="F392" s="37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72"/>
      <c r="S392" s="373"/>
      <c r="T392" s="374"/>
    </row>
    <row r="393" spans="1:20" ht="25.2" customHeight="1">
      <c r="A393" s="2320"/>
      <c r="B393" s="369"/>
      <c r="C393" s="370"/>
      <c r="D393" s="394"/>
      <c r="E393" s="339"/>
      <c r="F393" s="37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72"/>
      <c r="S393" s="373"/>
      <c r="T393" s="374"/>
    </row>
    <row r="394" spans="1:20" ht="25.2" customHeight="1">
      <c r="A394" s="2320"/>
      <c r="B394" s="369"/>
      <c r="C394" s="348"/>
      <c r="D394" s="376"/>
      <c r="E394" s="376"/>
      <c r="F394" s="349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72"/>
      <c r="S394" s="373"/>
      <c r="T394" s="374"/>
    </row>
    <row r="395" spans="1:20" ht="25.2" customHeight="1">
      <c r="A395" s="2320"/>
      <c r="B395" s="375"/>
      <c r="C395" s="348"/>
      <c r="D395" s="376"/>
      <c r="E395" s="376"/>
      <c r="F395" s="349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72"/>
      <c r="S395" s="373"/>
      <c r="T395" s="374"/>
    </row>
    <row r="396" spans="1:20" ht="25.2" customHeight="1">
      <c r="A396" s="2320"/>
      <c r="B396" s="375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72"/>
      <c r="S396" s="373"/>
      <c r="T396" s="374"/>
    </row>
    <row r="397" spans="1:20" ht="25.2" customHeight="1">
      <c r="A397" s="2320"/>
      <c r="B397" s="375"/>
      <c r="C397" s="353"/>
      <c r="D397" s="354"/>
      <c r="E397" s="354"/>
      <c r="F397" s="355"/>
      <c r="G397" s="356"/>
      <c r="H397" s="357"/>
      <c r="I397" s="357"/>
      <c r="J397" s="357"/>
      <c r="K397" s="358"/>
      <c r="L397" s="357"/>
      <c r="M397" s="2298"/>
      <c r="N397" s="2299"/>
      <c r="O397" s="2299"/>
      <c r="P397" s="2300"/>
      <c r="Q397" s="330"/>
      <c r="R397" s="377"/>
      <c r="S397" s="378"/>
      <c r="T397" s="379"/>
    </row>
    <row r="398" spans="1:20" ht="25.2" customHeight="1">
      <c r="A398" s="2320"/>
      <c r="B398" s="380" t="s">
        <v>23</v>
      </c>
      <c r="C398" s="363"/>
      <c r="D398" s="364"/>
      <c r="E398" s="364"/>
      <c r="F398" s="334"/>
      <c r="G398" s="366"/>
      <c r="H398" s="334"/>
      <c r="I398" s="334"/>
      <c r="J398" s="334"/>
      <c r="K398" s="335"/>
      <c r="L398" s="334"/>
      <c r="M398" s="2306"/>
      <c r="N398" s="2307"/>
      <c r="O398" s="2307"/>
      <c r="P398" s="2308"/>
      <c r="Q398" s="330"/>
      <c r="R398" s="381"/>
      <c r="S398" s="382">
        <f>B400*8</f>
        <v>8</v>
      </c>
      <c r="T398" s="133">
        <f>SUM(R398:R406)</f>
        <v>0</v>
      </c>
    </row>
    <row r="399" spans="1:20" ht="25.2" customHeight="1">
      <c r="A399" s="2320"/>
      <c r="B399" s="383"/>
      <c r="C399" s="370"/>
      <c r="D399" s="394"/>
      <c r="E399" s="339"/>
      <c r="F399" s="341"/>
      <c r="G399" s="340"/>
      <c r="H399" s="341"/>
      <c r="I399" s="341"/>
      <c r="J399" s="341"/>
      <c r="K399" s="342"/>
      <c r="L399" s="341"/>
      <c r="M399" s="2245"/>
      <c r="N399" s="2246"/>
      <c r="O399" s="2246"/>
      <c r="P399" s="2247"/>
      <c r="Q399" s="330"/>
      <c r="R399" s="384"/>
      <c r="S399" s="373"/>
      <c r="T399" s="374"/>
    </row>
    <row r="400" spans="1:20" ht="25.2" customHeight="1">
      <c r="A400" s="2320"/>
      <c r="B400" s="383">
        <v>1</v>
      </c>
      <c r="C400" s="370"/>
      <c r="D400" s="394"/>
      <c r="E400" s="339"/>
      <c r="F400" s="341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84"/>
      <c r="S400" s="373"/>
      <c r="T400" s="374"/>
    </row>
    <row r="401" spans="1:20" ht="25.2" customHeight="1">
      <c r="A401" s="2320"/>
      <c r="B401" s="383"/>
      <c r="C401" s="370"/>
      <c r="D401" s="394"/>
      <c r="E401" s="339"/>
      <c r="F401" s="341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84"/>
      <c r="S401" s="373"/>
      <c r="T401" s="374"/>
    </row>
    <row r="402" spans="1:20" ht="25.2" customHeight="1">
      <c r="A402" s="2320"/>
      <c r="B402" s="383"/>
      <c r="C402" s="370"/>
      <c r="D402" s="394"/>
      <c r="E402" s="339"/>
      <c r="F402" s="341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84"/>
      <c r="S402" s="373"/>
      <c r="T402" s="374"/>
    </row>
    <row r="403" spans="1:20" ht="25.2" customHeight="1">
      <c r="A403" s="2320"/>
      <c r="B403" s="383"/>
      <c r="C403" s="348"/>
      <c r="D403" s="376"/>
      <c r="E403" s="376"/>
      <c r="F403" s="351"/>
      <c r="G403" s="350"/>
      <c r="H403" s="351"/>
      <c r="I403" s="351"/>
      <c r="J403" s="351"/>
      <c r="K403" s="352"/>
      <c r="L403" s="351"/>
      <c r="M403" s="2245"/>
      <c r="N403" s="2246"/>
      <c r="O403" s="2246"/>
      <c r="P403" s="2247"/>
      <c r="Q403" s="330"/>
      <c r="R403" s="384"/>
      <c r="S403" s="373"/>
      <c r="T403" s="374"/>
    </row>
    <row r="404" spans="1:20" ht="25.2" customHeight="1">
      <c r="A404" s="2320"/>
      <c r="B404" s="383"/>
      <c r="C404" s="348"/>
      <c r="D404" s="376"/>
      <c r="E404" s="376"/>
      <c r="F404" s="351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84"/>
      <c r="S404" s="373"/>
      <c r="T404" s="374"/>
    </row>
    <row r="405" spans="1:20" ht="25.2" customHeight="1">
      <c r="A405" s="2320"/>
      <c r="B405" s="383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84"/>
      <c r="S405" s="373"/>
      <c r="T405" s="374"/>
    </row>
    <row r="406" spans="1:20" ht="25.2" customHeight="1">
      <c r="A406" s="2320"/>
      <c r="B406" s="383"/>
      <c r="C406" s="385"/>
      <c r="D406" s="386"/>
      <c r="E406" s="386"/>
      <c r="F406" s="387"/>
      <c r="G406" s="388"/>
      <c r="H406" s="389"/>
      <c r="I406" s="389"/>
      <c r="J406" s="389"/>
      <c r="K406" s="390"/>
      <c r="L406" s="389"/>
      <c r="M406" s="2298"/>
      <c r="N406" s="2299"/>
      <c r="O406" s="2299"/>
      <c r="P406" s="2300"/>
      <c r="Q406" s="330"/>
      <c r="R406" s="391"/>
      <c r="S406" s="378"/>
      <c r="T406" s="379"/>
    </row>
    <row r="407" spans="1:20" ht="25.2" customHeight="1">
      <c r="A407" s="2301" t="str">
        <f>TEXT(A379,"DDDD")</f>
        <v>zondag</v>
      </c>
      <c r="B407" s="2303" t="s">
        <v>25</v>
      </c>
      <c r="C407" s="2304"/>
      <c r="D407" s="2304"/>
      <c r="E407" s="2304"/>
      <c r="F407" s="2304"/>
      <c r="G407" s="2304"/>
      <c r="H407" s="2304"/>
      <c r="I407" s="2304"/>
      <c r="J407" s="2304"/>
      <c r="K407" s="2304"/>
      <c r="L407" s="2304"/>
      <c r="M407" s="2304"/>
      <c r="N407" s="2304"/>
      <c r="O407" s="2304"/>
      <c r="P407" s="2305"/>
      <c r="Q407" s="330"/>
      <c r="R407" s="392"/>
      <c r="S407" s="393"/>
      <c r="T407" s="393"/>
    </row>
    <row r="408" spans="1:20" ht="25.2" customHeight="1">
      <c r="A408" s="2301"/>
      <c r="B408" s="331" t="s">
        <v>16</v>
      </c>
      <c r="C408" s="332"/>
      <c r="D408" s="333"/>
      <c r="E408" s="333"/>
      <c r="F408" s="333"/>
      <c r="G408" s="334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36"/>
      <c r="S408" s="337">
        <f>B410*8</f>
        <v>24</v>
      </c>
      <c r="T408" s="133">
        <f>SUM(R408:R416)</f>
        <v>0</v>
      </c>
    </row>
    <row r="409" spans="1:20" ht="25.2" customHeight="1">
      <c r="A409" s="2301"/>
      <c r="B409" s="331"/>
      <c r="C409" s="338"/>
      <c r="D409" s="339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43"/>
      <c r="S409" s="344"/>
      <c r="T409" s="345"/>
    </row>
    <row r="410" spans="1:20" ht="25.2" customHeight="1">
      <c r="A410" s="2301"/>
      <c r="B410" s="331">
        <v>3</v>
      </c>
      <c r="C410" s="338"/>
      <c r="D410" s="339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43"/>
      <c r="S410" s="344"/>
      <c r="T410" s="345"/>
    </row>
    <row r="411" spans="1:20" ht="25.2" customHeight="1">
      <c r="A411" s="2301"/>
      <c r="B411" s="331"/>
      <c r="C411" s="338"/>
      <c r="D411" s="339"/>
      <c r="E411" s="339"/>
      <c r="F411" s="339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43"/>
      <c r="S411" s="344"/>
      <c r="T411" s="345"/>
    </row>
    <row r="412" spans="1:20" ht="25.2" customHeight="1">
      <c r="A412" s="2301"/>
      <c r="B412" s="331"/>
      <c r="C412" s="338"/>
      <c r="D412" s="339"/>
      <c r="E412" s="339"/>
      <c r="F412" s="339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43"/>
      <c r="S412" s="344"/>
      <c r="T412" s="345"/>
    </row>
    <row r="413" spans="1:20" ht="25.2" customHeight="1">
      <c r="A413" s="2301"/>
      <c r="B413" s="331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43"/>
      <c r="S413" s="344"/>
      <c r="T413" s="345"/>
    </row>
    <row r="414" spans="1:20" ht="25.2" customHeight="1">
      <c r="A414" s="2301"/>
      <c r="B414" s="331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43"/>
      <c r="S414" s="344"/>
      <c r="T414" s="345"/>
    </row>
    <row r="415" spans="1:20" ht="25.2" customHeight="1">
      <c r="A415" s="2301"/>
      <c r="B415" s="331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43"/>
      <c r="S415" s="344"/>
      <c r="T415" s="345"/>
    </row>
    <row r="416" spans="1:20" ht="25.2" customHeight="1">
      <c r="A416" s="2301"/>
      <c r="B416" s="331"/>
      <c r="C416" s="353"/>
      <c r="D416" s="354"/>
      <c r="E416" s="354"/>
      <c r="F416" s="355"/>
      <c r="G416" s="356"/>
      <c r="H416" s="357"/>
      <c r="I416" s="357"/>
      <c r="J416" s="357"/>
      <c r="K416" s="358"/>
      <c r="L416" s="357"/>
      <c r="M416" s="2298"/>
      <c r="N416" s="2299"/>
      <c r="O416" s="2299"/>
      <c r="P416" s="2300"/>
      <c r="Q416" s="330"/>
      <c r="R416" s="359"/>
      <c r="S416" s="360"/>
      <c r="T416" s="361"/>
    </row>
    <row r="417" spans="1:20" ht="25.2" customHeight="1">
      <c r="A417" s="2301"/>
      <c r="B417" s="362" t="s">
        <v>21</v>
      </c>
      <c r="C417" s="363"/>
      <c r="D417" s="364"/>
      <c r="E417" s="364"/>
      <c r="F417" s="365"/>
      <c r="G417" s="366"/>
      <c r="H417" s="334"/>
      <c r="I417" s="334"/>
      <c r="J417" s="334"/>
      <c r="K417" s="335"/>
      <c r="L417" s="334"/>
      <c r="M417" s="2306"/>
      <c r="N417" s="2307"/>
      <c r="O417" s="2307"/>
      <c r="P417" s="2308"/>
      <c r="Q417" s="330"/>
      <c r="R417" s="367"/>
      <c r="S417" s="368">
        <f>B419*8</f>
        <v>16</v>
      </c>
      <c r="T417" s="133">
        <f>SUM(R417:R425)</f>
        <v>0</v>
      </c>
    </row>
    <row r="418" spans="1:20" ht="25.2" customHeight="1">
      <c r="A418" s="2301"/>
      <c r="B418" s="369"/>
      <c r="C418" s="370"/>
      <c r="D418" s="394"/>
      <c r="E418" s="339"/>
      <c r="F418" s="339"/>
      <c r="G418" s="340"/>
      <c r="H418" s="341"/>
      <c r="I418" s="341"/>
      <c r="J418" s="341"/>
      <c r="K418" s="342"/>
      <c r="L418" s="341"/>
      <c r="M418" s="2245"/>
      <c r="N418" s="2246"/>
      <c r="O418" s="2246"/>
      <c r="P418" s="2247"/>
      <c r="Q418" s="330"/>
      <c r="R418" s="372"/>
      <c r="S418" s="373"/>
      <c r="T418" s="374"/>
    </row>
    <row r="419" spans="1:20" ht="25.2" customHeight="1">
      <c r="A419" s="2301"/>
      <c r="B419" s="369">
        <v>2</v>
      </c>
      <c r="C419" s="370"/>
      <c r="D419" s="394"/>
      <c r="E419" s="339"/>
      <c r="F419" s="339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72"/>
      <c r="S419" s="373"/>
      <c r="T419" s="374"/>
    </row>
    <row r="420" spans="1:20" ht="25.2" customHeight="1">
      <c r="A420" s="2301"/>
      <c r="B420" s="369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72"/>
      <c r="S420" s="373"/>
      <c r="T420" s="374"/>
    </row>
    <row r="421" spans="1:20" ht="25.2" customHeight="1">
      <c r="A421" s="2301"/>
      <c r="B421" s="369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72"/>
      <c r="S421" s="373"/>
      <c r="T421" s="374"/>
    </row>
    <row r="422" spans="1:20" ht="25.2" customHeight="1">
      <c r="A422" s="2301"/>
      <c r="B422" s="369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72"/>
      <c r="S422" s="373"/>
      <c r="T422" s="374"/>
    </row>
    <row r="423" spans="1:20" ht="25.2" customHeight="1">
      <c r="A423" s="2301"/>
      <c r="B423" s="375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72"/>
      <c r="S423" s="373"/>
      <c r="T423" s="374"/>
    </row>
    <row r="424" spans="1:20" ht="25.2" customHeight="1">
      <c r="A424" s="2301"/>
      <c r="B424" s="375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72"/>
      <c r="S424" s="373"/>
      <c r="T424" s="374"/>
    </row>
    <row r="425" spans="1:20" ht="25.2" customHeight="1">
      <c r="A425" s="2301"/>
      <c r="B425" s="375"/>
      <c r="C425" s="385"/>
      <c r="D425" s="386"/>
      <c r="E425" s="386"/>
      <c r="F425" s="387"/>
      <c r="G425" s="388"/>
      <c r="H425" s="389"/>
      <c r="I425" s="389"/>
      <c r="J425" s="389"/>
      <c r="K425" s="390"/>
      <c r="L425" s="389"/>
      <c r="M425" s="2248"/>
      <c r="N425" s="2249"/>
      <c r="O425" s="2249"/>
      <c r="P425" s="2250"/>
      <c r="Q425" s="330"/>
      <c r="R425" s="377"/>
      <c r="S425" s="378"/>
      <c r="T425" s="379"/>
    </row>
    <row r="426" spans="1:20" ht="25.2" customHeight="1">
      <c r="A426" s="2301"/>
      <c r="B426" s="395" t="s">
        <v>23</v>
      </c>
      <c r="C426" s="396"/>
      <c r="D426" s="397"/>
      <c r="E426" s="397"/>
      <c r="F426" s="398"/>
      <c r="G426" s="399"/>
      <c r="H426" s="400"/>
      <c r="I426" s="400"/>
      <c r="J426" s="400"/>
      <c r="K426" s="401"/>
      <c r="L426" s="400"/>
      <c r="M426" s="2251"/>
      <c r="N426" s="2252"/>
      <c r="O426" s="2252"/>
      <c r="P426" s="2253"/>
      <c r="Q426" s="330"/>
      <c r="R426" s="381"/>
      <c r="S426" s="382">
        <f>B428*8</f>
        <v>16</v>
      </c>
      <c r="T426" s="133">
        <f>SUM(R426:R434)</f>
        <v>0</v>
      </c>
    </row>
    <row r="427" spans="1:20" ht="25.2" customHeight="1">
      <c r="A427" s="2301"/>
      <c r="B427" s="383"/>
      <c r="C427" s="197"/>
      <c r="D427" s="198"/>
      <c r="E427" s="18"/>
      <c r="F427" s="371"/>
      <c r="G427" s="340"/>
      <c r="H427" s="341"/>
      <c r="I427" s="341"/>
      <c r="J427" s="341"/>
      <c r="K427" s="164"/>
      <c r="L427" s="21"/>
      <c r="M427" s="2309"/>
      <c r="N427" s="2310"/>
      <c r="O427" s="2310"/>
      <c r="P427" s="2311"/>
      <c r="Q427" s="330"/>
      <c r="R427" s="384"/>
      <c r="S427" s="373"/>
      <c r="T427" s="374"/>
    </row>
    <row r="428" spans="1:20" ht="25.2" customHeight="1">
      <c r="A428" s="2301"/>
      <c r="B428" s="383">
        <v>2</v>
      </c>
      <c r="C428" s="370"/>
      <c r="D428" s="394"/>
      <c r="E428" s="394"/>
      <c r="F428" s="371"/>
      <c r="G428" s="340"/>
      <c r="H428" s="341"/>
      <c r="I428" s="341"/>
      <c r="J428" s="341"/>
      <c r="K428" s="342"/>
      <c r="L428" s="341"/>
      <c r="M428" s="2245"/>
      <c r="N428" s="2246"/>
      <c r="O428" s="2246"/>
      <c r="P428" s="2247"/>
      <c r="Q428" s="330"/>
      <c r="R428" s="384"/>
      <c r="S428" s="373"/>
      <c r="T428" s="374"/>
    </row>
    <row r="429" spans="1:20" ht="25.2" customHeight="1">
      <c r="A429" s="2301"/>
      <c r="B429" s="383"/>
      <c r="C429" s="370"/>
      <c r="D429" s="394"/>
      <c r="E429" s="394"/>
      <c r="F429" s="371"/>
      <c r="G429" s="340"/>
      <c r="H429" s="341"/>
      <c r="I429" s="341"/>
      <c r="J429" s="341"/>
      <c r="K429" s="342"/>
      <c r="L429" s="341"/>
      <c r="M429" s="2245"/>
      <c r="N429" s="2246"/>
      <c r="O429" s="2246"/>
      <c r="P429" s="2247"/>
      <c r="Q429" s="330"/>
      <c r="R429" s="384"/>
      <c r="S429" s="373"/>
      <c r="T429" s="374"/>
    </row>
    <row r="430" spans="1:20" ht="25.2" customHeight="1">
      <c r="A430" s="2301"/>
      <c r="B430" s="383"/>
      <c r="C430" s="370"/>
      <c r="D430" s="394"/>
      <c r="E430" s="394"/>
      <c r="F430" s="371"/>
      <c r="G430" s="340"/>
      <c r="H430" s="341"/>
      <c r="I430" s="341"/>
      <c r="J430" s="341"/>
      <c r="K430" s="342"/>
      <c r="L430" s="341"/>
      <c r="M430" s="2245"/>
      <c r="N430" s="2246"/>
      <c r="O430" s="2246"/>
      <c r="P430" s="2247"/>
      <c r="Q430" s="330"/>
      <c r="R430" s="384"/>
      <c r="S430" s="373"/>
      <c r="T430" s="374"/>
    </row>
    <row r="431" spans="1:20" ht="25.2" customHeight="1">
      <c r="A431" s="2301"/>
      <c r="B431" s="383"/>
      <c r="C431" s="348"/>
      <c r="D431" s="376"/>
      <c r="E431" s="376"/>
      <c r="F431" s="349"/>
      <c r="G431" s="350"/>
      <c r="H431" s="351"/>
      <c r="I431" s="351"/>
      <c r="J431" s="351"/>
      <c r="K431" s="352"/>
      <c r="L431" s="351"/>
      <c r="M431" s="2245"/>
      <c r="N431" s="2246"/>
      <c r="O431" s="2246"/>
      <c r="P431" s="2247"/>
      <c r="Q431" s="330"/>
      <c r="R431" s="384"/>
      <c r="S431" s="373"/>
      <c r="T431" s="374"/>
    </row>
    <row r="432" spans="1:20" ht="25.2" customHeight="1">
      <c r="A432" s="2301"/>
      <c r="B432" s="383"/>
      <c r="C432" s="348"/>
      <c r="D432" s="376"/>
      <c r="E432" s="376"/>
      <c r="F432" s="349"/>
      <c r="G432" s="350"/>
      <c r="H432" s="351"/>
      <c r="I432" s="351"/>
      <c r="J432" s="351"/>
      <c r="K432" s="352"/>
      <c r="L432" s="351"/>
      <c r="M432" s="2245"/>
      <c r="N432" s="2246"/>
      <c r="O432" s="2246"/>
      <c r="P432" s="2247"/>
      <c r="Q432" s="330"/>
      <c r="R432" s="384"/>
      <c r="S432" s="373"/>
      <c r="T432" s="374"/>
    </row>
    <row r="433" spans="1:20" ht="25.2" customHeight="1">
      <c r="A433" s="2301"/>
      <c r="B433" s="383"/>
      <c r="C433" s="348"/>
      <c r="D433" s="376"/>
      <c r="E433" s="376"/>
      <c r="F433" s="349"/>
      <c r="G433" s="350"/>
      <c r="H433" s="351"/>
      <c r="I433" s="351"/>
      <c r="J433" s="351"/>
      <c r="K433" s="352"/>
      <c r="L433" s="351"/>
      <c r="M433" s="2245"/>
      <c r="N433" s="2246"/>
      <c r="O433" s="2246"/>
      <c r="P433" s="2247"/>
      <c r="Q433" s="330"/>
      <c r="R433" s="384"/>
      <c r="S433" s="373"/>
      <c r="T433" s="374"/>
    </row>
    <row r="434" spans="1:20" ht="25.2" customHeight="1">
      <c r="A434" s="2302"/>
      <c r="B434" s="402"/>
      <c r="C434" s="403"/>
      <c r="D434" s="404"/>
      <c r="E434" s="404"/>
      <c r="F434" s="405"/>
      <c r="G434" s="406"/>
      <c r="H434" s="407"/>
      <c r="I434" s="407"/>
      <c r="J434" s="407"/>
      <c r="K434" s="408"/>
      <c r="L434" s="407"/>
      <c r="M434" s="2248"/>
      <c r="N434" s="2249"/>
      <c r="O434" s="2249"/>
      <c r="P434" s="2250"/>
      <c r="Q434" s="330"/>
      <c r="R434" s="391"/>
      <c r="S434" s="378"/>
      <c r="T434" s="379"/>
    </row>
    <row r="435" spans="1:20" ht="25.2" customHeight="1">
      <c r="A435" s="2254" t="s">
        <v>26</v>
      </c>
      <c r="B435" s="2256" t="s">
        <v>27</v>
      </c>
      <c r="C435" s="2257"/>
      <c r="D435" s="2257"/>
      <c r="E435" s="2257"/>
      <c r="F435" s="2257"/>
      <c r="G435" s="2257"/>
      <c r="H435" s="2257"/>
      <c r="I435" s="2257"/>
      <c r="J435" s="2257"/>
      <c r="K435" s="2257"/>
      <c r="L435" s="2257"/>
      <c r="M435" s="2257"/>
      <c r="N435" s="2257"/>
      <c r="O435" s="2257"/>
      <c r="P435" s="2258"/>
      <c r="Q435" s="330"/>
      <c r="R435" s="409"/>
      <c r="S435" s="410"/>
      <c r="T435" s="410"/>
    </row>
    <row r="436" spans="1:20" ht="25.2" customHeight="1">
      <c r="A436" s="2255"/>
      <c r="B436" s="414"/>
      <c r="C436" s="2259"/>
      <c r="D436" s="2260"/>
      <c r="E436" s="2259"/>
      <c r="F436" s="2261"/>
      <c r="G436" s="2261"/>
      <c r="H436" s="2261"/>
      <c r="I436" s="2260"/>
      <c r="J436" s="2262"/>
      <c r="K436" s="2263"/>
      <c r="L436" s="2263"/>
      <c r="M436" s="2264"/>
      <c r="N436" s="2265"/>
      <c r="O436" s="2266"/>
      <c r="P436" s="2267"/>
      <c r="Q436" s="330"/>
      <c r="R436" s="409"/>
      <c r="S436" s="410"/>
      <c r="T436" s="410"/>
    </row>
    <row r="437" spans="1:20" ht="25.2" customHeight="1">
      <c r="A437" s="2255"/>
      <c r="B437" s="150"/>
      <c r="C437" s="2268"/>
      <c r="D437" s="2269"/>
      <c r="E437" s="2268"/>
      <c r="F437" s="2270"/>
      <c r="G437" s="2270"/>
      <c r="H437" s="2270"/>
      <c r="I437" s="2269"/>
      <c r="J437" s="2284"/>
      <c r="K437" s="2285"/>
      <c r="L437" s="2285"/>
      <c r="M437" s="2286"/>
      <c r="N437" s="2284"/>
      <c r="O437" s="2285"/>
      <c r="P437" s="2286"/>
      <c r="Q437" s="330"/>
      <c r="R437" s="409"/>
      <c r="S437" s="410"/>
      <c r="T437" s="410"/>
    </row>
    <row r="438" spans="1:20" ht="25.2" customHeight="1">
      <c r="A438" s="2255"/>
      <c r="B438" s="411"/>
      <c r="C438" s="412"/>
      <c r="D438" s="413"/>
      <c r="E438" s="2287"/>
      <c r="F438" s="2288"/>
      <c r="G438" s="2288"/>
      <c r="H438" s="2288"/>
      <c r="I438" s="2289"/>
      <c r="J438" s="2265"/>
      <c r="K438" s="2266"/>
      <c r="L438" s="2266"/>
      <c r="M438" s="2290"/>
      <c r="N438" s="2265"/>
      <c r="O438" s="2266"/>
      <c r="P438" s="2267"/>
      <c r="Q438" s="330"/>
      <c r="R438" s="409"/>
      <c r="S438" s="410"/>
      <c r="T438" s="410"/>
    </row>
    <row r="439" spans="1:20" ht="25.2" customHeight="1">
      <c r="A439" s="2255"/>
      <c r="B439" s="414"/>
      <c r="C439" s="415"/>
      <c r="D439" s="416"/>
      <c r="E439" s="2291"/>
      <c r="F439" s="2292"/>
      <c r="G439" s="2292"/>
      <c r="H439" s="2292"/>
      <c r="I439" s="2293"/>
      <c r="J439" s="2294"/>
      <c r="K439" s="2295"/>
      <c r="L439" s="2295"/>
      <c r="M439" s="2296"/>
      <c r="N439" s="2294"/>
      <c r="O439" s="2295"/>
      <c r="P439" s="2297"/>
      <c r="Q439" s="330"/>
      <c r="R439" s="409"/>
      <c r="S439" s="410"/>
      <c r="T439" s="410"/>
    </row>
    <row r="440" spans="1:20" ht="25.2" customHeight="1">
      <c r="A440" s="2255"/>
      <c r="B440" s="2271" t="s">
        <v>28</v>
      </c>
      <c r="C440" s="2272"/>
      <c r="D440" s="2272"/>
      <c r="E440" s="2272"/>
      <c r="F440" s="2272"/>
      <c r="G440" s="2272"/>
      <c r="H440" s="2272"/>
      <c r="I440" s="2272"/>
      <c r="J440" s="2272"/>
      <c r="K440" s="2272"/>
      <c r="L440" s="2272"/>
      <c r="M440" s="2272"/>
      <c r="N440" s="2272"/>
      <c r="O440" s="2272"/>
      <c r="P440" s="2273"/>
      <c r="Q440" s="330"/>
      <c r="R440" s="409"/>
      <c r="S440" s="410"/>
      <c r="T440" s="410"/>
    </row>
    <row r="441" spans="1:20" ht="25.2" customHeight="1">
      <c r="A441" s="2255"/>
      <c r="B441" s="343"/>
      <c r="C441" s="417"/>
      <c r="D441" s="418"/>
      <c r="E441" s="2274"/>
      <c r="F441" s="2275"/>
      <c r="G441" s="2275"/>
      <c r="H441" s="2275"/>
      <c r="I441" s="2275"/>
      <c r="J441" s="2275"/>
      <c r="K441" s="2275"/>
      <c r="L441" s="2275"/>
      <c r="M441" s="2275"/>
      <c r="N441" s="2275"/>
      <c r="O441" s="2275"/>
      <c r="P441" s="2276"/>
      <c r="Q441" s="330"/>
      <c r="R441" s="409"/>
      <c r="S441" s="410"/>
      <c r="T441" s="410"/>
    </row>
    <row r="442" spans="1:20" ht="25.2" customHeight="1">
      <c r="A442" s="2255"/>
      <c r="B442" s="157"/>
      <c r="C442" s="2277"/>
      <c r="D442" s="2278"/>
      <c r="E442" s="2277"/>
      <c r="F442" s="2279"/>
      <c r="G442" s="2279"/>
      <c r="H442" s="2279"/>
      <c r="I442" s="2279"/>
      <c r="J442" s="2279"/>
      <c r="K442" s="2279"/>
      <c r="L442" s="2279"/>
      <c r="M442" s="2279"/>
      <c r="N442" s="2279"/>
      <c r="O442" s="2279"/>
      <c r="P442" s="2280"/>
      <c r="Q442" s="330"/>
      <c r="R442" s="409"/>
      <c r="S442" s="410"/>
      <c r="T442" s="410"/>
    </row>
    <row r="443" spans="1:20" ht="25.2" customHeight="1">
      <c r="A443" s="2255"/>
      <c r="B443" s="359"/>
      <c r="C443" s="419"/>
      <c r="D443" s="420"/>
      <c r="E443" s="2281"/>
      <c r="F443" s="2282"/>
      <c r="G443" s="2282"/>
      <c r="H443" s="2282"/>
      <c r="I443" s="2282"/>
      <c r="J443" s="2282"/>
      <c r="K443" s="2282"/>
      <c r="L443" s="2282"/>
      <c r="M443" s="2282"/>
      <c r="N443" s="2282"/>
      <c r="O443" s="2282"/>
      <c r="P443" s="2283"/>
      <c r="Q443" s="330"/>
      <c r="R443" s="409"/>
      <c r="S443" s="410"/>
      <c r="T443" s="410"/>
    </row>
  </sheetData>
  <mergeCells count="593">
    <mergeCell ref="E208:E209"/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M279:P279"/>
    <mergeCell ref="M280:P280"/>
    <mergeCell ref="M281:P281"/>
    <mergeCell ref="M282:P282"/>
    <mergeCell ref="M283:P283"/>
    <mergeCell ref="M284:P284"/>
    <mergeCell ref="A270:A297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M291:P291"/>
    <mergeCell ref="M292:P292"/>
    <mergeCell ref="M293:P293"/>
    <mergeCell ref="M294:P294"/>
    <mergeCell ref="M295:P295"/>
    <mergeCell ref="M296:P296"/>
    <mergeCell ref="M285:P285"/>
    <mergeCell ref="M286:P286"/>
    <mergeCell ref="M287:P287"/>
    <mergeCell ref="M288:P288"/>
    <mergeCell ref="M289:P289"/>
    <mergeCell ref="M290:P290"/>
    <mergeCell ref="M297:P297"/>
    <mergeCell ref="A298:A307"/>
    <mergeCell ref="B298:P298"/>
    <mergeCell ref="C299:D299"/>
    <mergeCell ref="E299:I299"/>
    <mergeCell ref="J299:M299"/>
    <mergeCell ref="N299:P299"/>
    <mergeCell ref="C300:D300"/>
    <mergeCell ref="E300:I300"/>
    <mergeCell ref="J300:M300"/>
    <mergeCell ref="C303:D303"/>
    <mergeCell ref="E303:I303"/>
    <mergeCell ref="J303:M303"/>
    <mergeCell ref="N303:P303"/>
    <mergeCell ref="B304:P304"/>
    <mergeCell ref="C305:D305"/>
    <mergeCell ref="E305:P305"/>
    <mergeCell ref="N300:P300"/>
    <mergeCell ref="C301:D301"/>
    <mergeCell ref="E301:I301"/>
    <mergeCell ref="J301:M301"/>
    <mergeCell ref="N301:P301"/>
    <mergeCell ref="C302:D302"/>
    <mergeCell ref="E302:I302"/>
    <mergeCell ref="J302:M302"/>
    <mergeCell ref="N302:P302"/>
    <mergeCell ref="A311:A338"/>
    <mergeCell ref="B311:P311"/>
    <mergeCell ref="M312:P312"/>
    <mergeCell ref="M313:P313"/>
    <mergeCell ref="M314:P314"/>
    <mergeCell ref="M315:P315"/>
    <mergeCell ref="M316:P316"/>
    <mergeCell ref="C306:D306"/>
    <mergeCell ref="E306:P306"/>
    <mergeCell ref="C307:D307"/>
    <mergeCell ref="E307:P307"/>
    <mergeCell ref="A310:B310"/>
    <mergeCell ref="M310:P310"/>
    <mergeCell ref="M317:P317"/>
    <mergeCell ref="M318:P318"/>
    <mergeCell ref="M319:P319"/>
    <mergeCell ref="M320:P320"/>
    <mergeCell ref="M321:P321"/>
    <mergeCell ref="M322:P322"/>
    <mergeCell ref="R310:R311"/>
    <mergeCell ref="S310:S311"/>
    <mergeCell ref="T310:T311"/>
    <mergeCell ref="M329:P329"/>
    <mergeCell ref="M330:P330"/>
    <mergeCell ref="M331:P331"/>
    <mergeCell ref="M332:P332"/>
    <mergeCell ref="M333:P333"/>
    <mergeCell ref="M334:P334"/>
    <mergeCell ref="M323:P323"/>
    <mergeCell ref="M324:P324"/>
    <mergeCell ref="M325:P325"/>
    <mergeCell ref="M326:P326"/>
    <mergeCell ref="M327:P327"/>
    <mergeCell ref="M328:P328"/>
    <mergeCell ref="M344:P344"/>
    <mergeCell ref="M345:P345"/>
    <mergeCell ref="M346:P346"/>
    <mergeCell ref="M347:P347"/>
    <mergeCell ref="M348:P348"/>
    <mergeCell ref="M349:P349"/>
    <mergeCell ref="M335:P335"/>
    <mergeCell ref="M336:P336"/>
    <mergeCell ref="M337:P337"/>
    <mergeCell ref="M338:P338"/>
    <mergeCell ref="B339:P339"/>
    <mergeCell ref="M340:P340"/>
    <mergeCell ref="M341:P341"/>
    <mergeCell ref="M342:P342"/>
    <mergeCell ref="M343:P343"/>
    <mergeCell ref="M356:P356"/>
    <mergeCell ref="M357:P357"/>
    <mergeCell ref="M358:P358"/>
    <mergeCell ref="M359:P359"/>
    <mergeCell ref="M360:P360"/>
    <mergeCell ref="M361:P361"/>
    <mergeCell ref="M350:P350"/>
    <mergeCell ref="M351:P351"/>
    <mergeCell ref="M352:P352"/>
    <mergeCell ref="M353:P353"/>
    <mergeCell ref="M354:P354"/>
    <mergeCell ref="M355:P355"/>
    <mergeCell ref="M362:P362"/>
    <mergeCell ref="M363:P363"/>
    <mergeCell ref="M364:P364"/>
    <mergeCell ref="M365:P365"/>
    <mergeCell ref="M366:P366"/>
    <mergeCell ref="A367:A375"/>
    <mergeCell ref="B367:P367"/>
    <mergeCell ref="C368:D368"/>
    <mergeCell ref="E368:I368"/>
    <mergeCell ref="J368:M368"/>
    <mergeCell ref="A339:A366"/>
    <mergeCell ref="E371:I371"/>
    <mergeCell ref="J371:M371"/>
    <mergeCell ref="N371:P371"/>
    <mergeCell ref="B372:P372"/>
    <mergeCell ref="E373:P373"/>
    <mergeCell ref="C374:D374"/>
    <mergeCell ref="E374:P374"/>
    <mergeCell ref="N368:P368"/>
    <mergeCell ref="C369:D369"/>
    <mergeCell ref="E369:I369"/>
    <mergeCell ref="J369:M369"/>
    <mergeCell ref="N369:P369"/>
    <mergeCell ref="E370:I370"/>
    <mergeCell ref="A378:B378"/>
    <mergeCell ref="M378:P378"/>
    <mergeCell ref="R378:R379"/>
    <mergeCell ref="S378:S379"/>
    <mergeCell ref="T378:T379"/>
    <mergeCell ref="A379:A406"/>
    <mergeCell ref="B379:P379"/>
    <mergeCell ref="M380:P380"/>
    <mergeCell ref="M381:P381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94:P394"/>
    <mergeCell ref="M395:P395"/>
    <mergeCell ref="M396:P396"/>
    <mergeCell ref="M397:P397"/>
    <mergeCell ref="M398:P398"/>
    <mergeCell ref="M399:P399"/>
    <mergeCell ref="J370:M370"/>
    <mergeCell ref="N370:P370"/>
    <mergeCell ref="E375:P375"/>
    <mergeCell ref="M418:P418"/>
    <mergeCell ref="M419:P419"/>
    <mergeCell ref="M420:P420"/>
    <mergeCell ref="M400:P400"/>
    <mergeCell ref="M401:P401"/>
    <mergeCell ref="M402:P402"/>
    <mergeCell ref="M403:P403"/>
    <mergeCell ref="M404:P404"/>
    <mergeCell ref="M405:P405"/>
    <mergeCell ref="E439:I439"/>
    <mergeCell ref="J439:M439"/>
    <mergeCell ref="N439:P439"/>
    <mergeCell ref="M406:P406"/>
    <mergeCell ref="A407:A434"/>
    <mergeCell ref="B407:P407"/>
    <mergeCell ref="M408:P408"/>
    <mergeCell ref="M409:P409"/>
    <mergeCell ref="M410:P410"/>
    <mergeCell ref="M411:P411"/>
    <mergeCell ref="M412:P412"/>
    <mergeCell ref="M413:P413"/>
    <mergeCell ref="M414:P414"/>
    <mergeCell ref="M427:P427"/>
    <mergeCell ref="M428:P428"/>
    <mergeCell ref="M429:P429"/>
    <mergeCell ref="M430:P430"/>
    <mergeCell ref="M431:P431"/>
    <mergeCell ref="M432:P432"/>
    <mergeCell ref="M421:P421"/>
    <mergeCell ref="M422:P422"/>
    <mergeCell ref="M415:P415"/>
    <mergeCell ref="M416:P416"/>
    <mergeCell ref="M417:P417"/>
    <mergeCell ref="M423:P423"/>
    <mergeCell ref="M424:P424"/>
    <mergeCell ref="M425:P425"/>
    <mergeCell ref="M426:P426"/>
    <mergeCell ref="M433:P433"/>
    <mergeCell ref="M434:P434"/>
    <mergeCell ref="A435:A443"/>
    <mergeCell ref="B435:P435"/>
    <mergeCell ref="C436:D436"/>
    <mergeCell ref="E436:I436"/>
    <mergeCell ref="J436:M436"/>
    <mergeCell ref="N436:P436"/>
    <mergeCell ref="C437:D437"/>
    <mergeCell ref="E437:I437"/>
    <mergeCell ref="B440:P440"/>
    <mergeCell ref="E441:P441"/>
    <mergeCell ref="C442:D442"/>
    <mergeCell ref="E442:P442"/>
    <mergeCell ref="E443:P443"/>
    <mergeCell ref="J437:M437"/>
    <mergeCell ref="N437:P437"/>
    <mergeCell ref="E438:I438"/>
    <mergeCell ref="J438:M438"/>
    <mergeCell ref="N438:P438"/>
  </mergeCells>
  <conditionalFormatting sqref="T3">
    <cfRule type="cellIs" dxfId="6389" priority="113" operator="equal">
      <formula>$S$3</formula>
    </cfRule>
    <cfRule type="cellIs" dxfId="6388" priority="112" operator="greaterThan">
      <formula>$S$3</formula>
    </cfRule>
    <cfRule type="cellIs" dxfId="6387" priority="114" operator="lessThan">
      <formula>$S$3</formula>
    </cfRule>
  </conditionalFormatting>
  <conditionalFormatting sqref="T12">
    <cfRule type="cellIs" dxfId="6386" priority="111" operator="lessThan">
      <formula>$S$12</formula>
    </cfRule>
    <cfRule type="cellIs" dxfId="6385" priority="110" operator="equal">
      <formula>$S$12</formula>
    </cfRule>
    <cfRule type="cellIs" dxfId="6384" priority="109" operator="greaterThan">
      <formula>$S$12</formula>
    </cfRule>
  </conditionalFormatting>
  <conditionalFormatting sqref="T21">
    <cfRule type="cellIs" dxfId="6383" priority="108" operator="lessThan">
      <formula>$S$12</formula>
    </cfRule>
    <cfRule type="cellIs" dxfId="6382" priority="107" operator="equal">
      <formula>$S$12</formula>
    </cfRule>
    <cfRule type="cellIs" dxfId="6381" priority="106" operator="greaterThan">
      <formula>$S$12</formula>
    </cfRule>
  </conditionalFormatting>
  <conditionalFormatting sqref="T31">
    <cfRule type="cellIs" dxfId="6380" priority="105" operator="lessThan">
      <formula>$S$31</formula>
    </cfRule>
    <cfRule type="cellIs" dxfId="6379" priority="104" operator="equal">
      <formula>$S$31</formula>
    </cfRule>
    <cfRule type="cellIs" dxfId="6378" priority="103" operator="greaterThan">
      <formula>$S$31</formula>
    </cfRule>
  </conditionalFormatting>
  <conditionalFormatting sqref="T40">
    <cfRule type="cellIs" dxfId="6377" priority="100" operator="greaterThan">
      <formula>$S$40</formula>
    </cfRule>
    <cfRule type="cellIs" dxfId="6376" priority="102" operator="lessThan">
      <formula>$S$40</formula>
    </cfRule>
    <cfRule type="cellIs" dxfId="6375" priority="101" operator="equal">
      <formula>$S$40</formula>
    </cfRule>
  </conditionalFormatting>
  <conditionalFormatting sqref="T63">
    <cfRule type="cellIs" dxfId="6374" priority="99" operator="lessThan">
      <formula>$S$63</formula>
    </cfRule>
    <cfRule type="cellIs" dxfId="6373" priority="98" operator="equal">
      <formula>$S$63</formula>
    </cfRule>
    <cfRule type="cellIs" dxfId="6372" priority="97" operator="greaterThan">
      <formula>$S$63</formula>
    </cfRule>
  </conditionalFormatting>
  <conditionalFormatting sqref="T72">
    <cfRule type="cellIs" dxfId="6371" priority="96" operator="lessThan">
      <formula>$S$72</formula>
    </cfRule>
    <cfRule type="cellIs" dxfId="6370" priority="95" operator="equal">
      <formula>$S$72</formula>
    </cfRule>
    <cfRule type="cellIs" dxfId="6369" priority="94" operator="greaterThan">
      <formula>$S$72</formula>
    </cfRule>
  </conditionalFormatting>
  <conditionalFormatting sqref="T81">
    <cfRule type="cellIs" dxfId="6368" priority="93" operator="lessThan">
      <formula>$S$81</formula>
    </cfRule>
    <cfRule type="cellIs" dxfId="6367" priority="92" operator="equal">
      <formula>$S$81</formula>
    </cfRule>
    <cfRule type="cellIs" dxfId="6366" priority="91" operator="greaterThan">
      <formula>$S$81</formula>
    </cfRule>
  </conditionalFormatting>
  <conditionalFormatting sqref="T91">
    <cfRule type="cellIs" dxfId="6365" priority="90" operator="lessThan">
      <formula>$S$91</formula>
    </cfRule>
    <cfRule type="cellIs" dxfId="6364" priority="89" operator="equal">
      <formula>$S$91</formula>
    </cfRule>
    <cfRule type="cellIs" dxfId="6363" priority="88" operator="greaterThan">
      <formula>$S$91</formula>
    </cfRule>
  </conditionalFormatting>
  <conditionalFormatting sqref="T100">
    <cfRule type="cellIs" dxfId="6362" priority="86" operator="equal">
      <formula>$S$12</formula>
    </cfRule>
    <cfRule type="cellIs" dxfId="6361" priority="87" operator="lessThan">
      <formula>$S$12</formula>
    </cfRule>
    <cfRule type="cellIs" dxfId="6360" priority="85" operator="greaterThan">
      <formula>$S$12</formula>
    </cfRule>
  </conditionalFormatting>
  <conditionalFormatting sqref="T123">
    <cfRule type="cellIs" dxfId="6359" priority="84" operator="lessThan">
      <formula>$S$123</formula>
    </cfRule>
    <cfRule type="cellIs" dxfId="6358" priority="83" operator="equal">
      <formula>$S$123</formula>
    </cfRule>
    <cfRule type="cellIs" dxfId="6357" priority="82" operator="greaterThan">
      <formula>$S$123</formula>
    </cfRule>
  </conditionalFormatting>
  <conditionalFormatting sqref="T132">
    <cfRule type="cellIs" dxfId="6356" priority="81" operator="lessThan">
      <formula>$S$132</formula>
    </cfRule>
    <cfRule type="cellIs" dxfId="6355" priority="80" operator="equal">
      <formula>$S$132</formula>
    </cfRule>
    <cfRule type="cellIs" dxfId="6354" priority="79" operator="greaterThan">
      <formula>$S$132</formula>
    </cfRule>
  </conditionalFormatting>
  <conditionalFormatting sqref="T141">
    <cfRule type="cellIs" dxfId="6353" priority="78" operator="lessThan">
      <formula>$S$141</formula>
    </cfRule>
    <cfRule type="cellIs" dxfId="6352" priority="77" operator="equal">
      <formula>$S$141</formula>
    </cfRule>
    <cfRule type="cellIs" dxfId="6351" priority="76" operator="greaterThan">
      <formula>$S$141</formula>
    </cfRule>
  </conditionalFormatting>
  <conditionalFormatting sqref="T151">
    <cfRule type="cellIs" dxfId="6350" priority="75" operator="lessThan">
      <formula>$S$151</formula>
    </cfRule>
    <cfRule type="cellIs" dxfId="6349" priority="74" operator="equal">
      <formula>$S$151</formula>
    </cfRule>
    <cfRule type="cellIs" dxfId="6348" priority="73" operator="greaterThan">
      <formula>$S$151</formula>
    </cfRule>
  </conditionalFormatting>
  <conditionalFormatting sqref="T160">
    <cfRule type="cellIs" dxfId="6347" priority="72" operator="lessThan">
      <formula>$S$12</formula>
    </cfRule>
    <cfRule type="cellIs" dxfId="6346" priority="71" operator="equal">
      <formula>$S$12</formula>
    </cfRule>
    <cfRule type="cellIs" dxfId="6345" priority="70" operator="greaterThan">
      <formula>$S$12</formula>
    </cfRule>
  </conditionalFormatting>
  <conditionalFormatting sqref="T183">
    <cfRule type="cellIs" dxfId="6344" priority="69" operator="lessThan">
      <formula>$S$63</formula>
    </cfRule>
    <cfRule type="cellIs" dxfId="6343" priority="68" operator="equal">
      <formula>$S$63</formula>
    </cfRule>
    <cfRule type="cellIs" dxfId="6342" priority="67" operator="greaterThan">
      <formula>$S$63</formula>
    </cfRule>
  </conditionalFormatting>
  <conditionalFormatting sqref="T192">
    <cfRule type="cellIs" dxfId="6341" priority="66" operator="lessThan">
      <formula>$S$72</formula>
    </cfRule>
    <cfRule type="cellIs" dxfId="6340" priority="65" operator="equal">
      <formula>$S$72</formula>
    </cfRule>
    <cfRule type="cellIs" dxfId="6339" priority="64" operator="greaterThan">
      <formula>$S$72</formula>
    </cfRule>
  </conditionalFormatting>
  <conditionalFormatting sqref="T201">
    <cfRule type="cellIs" dxfId="6338" priority="62" operator="equal">
      <formula>$S$81</formula>
    </cfRule>
    <cfRule type="cellIs" dxfId="6337" priority="61" operator="greaterThan">
      <formula>$S$81</formula>
    </cfRule>
    <cfRule type="cellIs" dxfId="6336" priority="63" operator="lessThan">
      <formula>$S$81</formula>
    </cfRule>
  </conditionalFormatting>
  <conditionalFormatting sqref="T211">
    <cfRule type="cellIs" dxfId="6335" priority="58" operator="greaterThan">
      <formula>$S$211</formula>
    </cfRule>
    <cfRule type="cellIs" dxfId="6334" priority="59" operator="equal">
      <formula>$S$211</formula>
    </cfRule>
    <cfRule type="cellIs" dxfId="6333" priority="60" operator="lessThan">
      <formula>$S$211</formula>
    </cfRule>
  </conditionalFormatting>
  <conditionalFormatting sqref="T220">
    <cfRule type="cellIs" dxfId="6332" priority="57" operator="lessThan">
      <formula>$S$220</formula>
    </cfRule>
    <cfRule type="cellIs" dxfId="6331" priority="56" operator="equal">
      <formula>$S$220</formula>
    </cfRule>
    <cfRule type="cellIs" dxfId="6330" priority="55" operator="greaterThan">
      <formula>$S$220</formula>
    </cfRule>
  </conditionalFormatting>
  <conditionalFormatting sqref="T243">
    <cfRule type="cellIs" dxfId="6329" priority="53" operator="equal">
      <formula>$S$243</formula>
    </cfRule>
    <cfRule type="cellIs" dxfId="6328" priority="54" operator="lessThan">
      <formula>$S$243</formula>
    </cfRule>
    <cfRule type="cellIs" dxfId="6327" priority="52" operator="greaterThan">
      <formula>$S$243</formula>
    </cfRule>
  </conditionalFormatting>
  <conditionalFormatting sqref="T252">
    <cfRule type="cellIs" dxfId="6326" priority="51" operator="lessThan">
      <formula>$S$252</formula>
    </cfRule>
    <cfRule type="cellIs" dxfId="6325" priority="50" operator="equal">
      <formula>$S$252</formula>
    </cfRule>
    <cfRule type="cellIs" dxfId="6324" priority="49" operator="greaterThan">
      <formula>$S$252</formula>
    </cfRule>
  </conditionalFormatting>
  <conditionalFormatting sqref="T261">
    <cfRule type="cellIs" dxfId="6323" priority="48" operator="lessThan">
      <formula>$S$261</formula>
    </cfRule>
    <cfRule type="cellIs" dxfId="6322" priority="47" operator="equal">
      <formula>$S$261</formula>
    </cfRule>
    <cfRule type="cellIs" dxfId="6321" priority="46" operator="greaterThan">
      <formula>$S$261</formula>
    </cfRule>
  </conditionalFormatting>
  <conditionalFormatting sqref="T271">
    <cfRule type="cellIs" dxfId="6320" priority="44" operator="equal">
      <formula>$S$271</formula>
    </cfRule>
    <cfRule type="cellIs" dxfId="6319" priority="45" operator="lessThan">
      <formula>$S$271</formula>
    </cfRule>
    <cfRule type="cellIs" dxfId="6318" priority="43" operator="greaterThan">
      <formula>$S$271</formula>
    </cfRule>
  </conditionalFormatting>
  <conditionalFormatting sqref="T280">
    <cfRule type="cellIs" dxfId="6317" priority="2" operator="equal">
      <formula>$S$289</formula>
    </cfRule>
    <cfRule type="cellIs" dxfId="6316" priority="3" operator="lessThan">
      <formula>$S$289</formula>
    </cfRule>
    <cfRule type="cellIs" dxfId="6315" priority="1" operator="greaterThan">
      <formula>$S$289</formula>
    </cfRule>
  </conditionalFormatting>
  <conditionalFormatting sqref="T289">
    <cfRule type="cellIs" dxfId="6314" priority="42" operator="lessThan">
      <formula>$S$289</formula>
    </cfRule>
    <cfRule type="cellIs" dxfId="6313" priority="41" operator="equal">
      <formula>$S$289</formula>
    </cfRule>
    <cfRule type="cellIs" dxfId="6312" priority="40" operator="greaterThan">
      <formula>$S$289</formula>
    </cfRule>
  </conditionalFormatting>
  <conditionalFormatting sqref="T312">
    <cfRule type="cellIs" dxfId="6311" priority="39" operator="lessThan">
      <formula>$S$312</formula>
    </cfRule>
    <cfRule type="cellIs" dxfId="6310" priority="38" operator="equal">
      <formula>$S$312</formula>
    </cfRule>
    <cfRule type="cellIs" dxfId="6309" priority="37" operator="greaterThan">
      <formula>$S$312</formula>
    </cfRule>
  </conditionalFormatting>
  <conditionalFormatting sqref="T321">
    <cfRule type="cellIs" dxfId="6308" priority="36" operator="lessThan">
      <formula>$S$321</formula>
    </cfRule>
    <cfRule type="cellIs" dxfId="6307" priority="35" operator="equal">
      <formula>$S$321</formula>
    </cfRule>
    <cfRule type="cellIs" dxfId="6306" priority="34" operator="greaterThan">
      <formula>$S$321</formula>
    </cfRule>
  </conditionalFormatting>
  <conditionalFormatting sqref="T330">
    <cfRule type="cellIs" dxfId="6305" priority="33" operator="lessThan">
      <formula>$S$330</formula>
    </cfRule>
    <cfRule type="cellIs" dxfId="6304" priority="32" operator="equal">
      <formula>$S$330</formula>
    </cfRule>
    <cfRule type="cellIs" dxfId="6303" priority="31" operator="greaterThan">
      <formula>$S$330</formula>
    </cfRule>
  </conditionalFormatting>
  <conditionalFormatting sqref="T340">
    <cfRule type="cellIs" dxfId="6302" priority="30" operator="lessThan">
      <formula>$S$330</formula>
    </cfRule>
    <cfRule type="cellIs" dxfId="6301" priority="28" operator="greaterThan">
      <formula>$S$340</formula>
    </cfRule>
    <cfRule type="cellIs" dxfId="6300" priority="29" operator="equal">
      <formula>$S$330</formula>
    </cfRule>
  </conditionalFormatting>
  <conditionalFormatting sqref="T349">
    <cfRule type="cellIs" dxfId="6299" priority="27" operator="lessThan">
      <formula>$S$349</formula>
    </cfRule>
    <cfRule type="cellIs" dxfId="6298" priority="26" operator="equal">
      <formula>$S$349</formula>
    </cfRule>
    <cfRule type="cellIs" dxfId="6297" priority="25" operator="greaterThan">
      <formula>$S$349</formula>
    </cfRule>
  </conditionalFormatting>
  <conditionalFormatting sqref="T358">
    <cfRule type="cellIs" dxfId="6296" priority="24" operator="lessThan">
      <formula>$S$358</formula>
    </cfRule>
    <cfRule type="cellIs" dxfId="6295" priority="23" operator="equal">
      <formula>$S$358</formula>
    </cfRule>
    <cfRule type="cellIs" dxfId="6294" priority="22" operator="greaterThan">
      <formula>$S$358</formula>
    </cfRule>
  </conditionalFormatting>
  <conditionalFormatting sqref="T380">
    <cfRule type="cellIs" dxfId="6293" priority="21" operator="lessThan">
      <formula>$S$380</formula>
    </cfRule>
    <cfRule type="cellIs" dxfId="6292" priority="20" operator="equal">
      <formula>$S$380</formula>
    </cfRule>
    <cfRule type="cellIs" dxfId="6291" priority="19" operator="greaterThan">
      <formula>$S$380</formula>
    </cfRule>
  </conditionalFormatting>
  <conditionalFormatting sqref="T389">
    <cfRule type="cellIs" dxfId="6290" priority="18" operator="lessThan">
      <formula>$S$389</formula>
    </cfRule>
    <cfRule type="cellIs" dxfId="6289" priority="17" operator="equal">
      <formula>$S$389</formula>
    </cfRule>
    <cfRule type="cellIs" dxfId="6288" priority="16" operator="greaterThan">
      <formula>$S$389</formula>
    </cfRule>
  </conditionalFormatting>
  <conditionalFormatting sqref="T398">
    <cfRule type="cellIs" dxfId="6287" priority="15" operator="lessThan">
      <formula>$S$398</formula>
    </cfRule>
    <cfRule type="cellIs" dxfId="6286" priority="14" operator="equal">
      <formula>$S$398</formula>
    </cfRule>
    <cfRule type="cellIs" dxfId="6285" priority="13" operator="greaterThan">
      <formula>$S$398</formula>
    </cfRule>
  </conditionalFormatting>
  <conditionalFormatting sqref="T408">
    <cfRule type="cellIs" dxfId="6284" priority="12" operator="lessThan">
      <formula>$S$408</formula>
    </cfRule>
    <cfRule type="cellIs" dxfId="6283" priority="11" operator="equal">
      <formula>$S$408</formula>
    </cfRule>
    <cfRule type="cellIs" dxfId="6282" priority="10" operator="greaterThan">
      <formula>$S$408</formula>
    </cfRule>
  </conditionalFormatting>
  <conditionalFormatting sqref="T417">
    <cfRule type="cellIs" dxfId="6281" priority="9" operator="lessThan">
      <formula>$S$417</formula>
    </cfRule>
    <cfRule type="cellIs" dxfId="6280" priority="8" operator="equal">
      <formula>$S$417</formula>
    </cfRule>
    <cfRule type="cellIs" dxfId="6279" priority="7" operator="greaterThan">
      <formula>$S$417</formula>
    </cfRule>
  </conditionalFormatting>
  <conditionalFormatting sqref="T426">
    <cfRule type="cellIs" dxfId="6278" priority="6" operator="lessThan">
      <formula>$S$426</formula>
    </cfRule>
    <cfRule type="cellIs" dxfId="6277" priority="5" operator="equal">
      <formula>$S$426</formula>
    </cfRule>
    <cfRule type="cellIs" dxfId="6276" priority="4" operator="greaterThan">
      <formula>$S$426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3255-EEEE-41EA-8511-FF6BA6F2AA0C}">
  <sheetPr codeName="Blad3"/>
  <dimension ref="A1:T443"/>
  <sheetViews>
    <sheetView zoomScale="55" zoomScaleNormal="55" workbookViewId="0">
      <selection activeCell="D7" sqref="D7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21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 thickBot="1">
      <c r="A1" s="2428" t="s">
        <v>37</v>
      </c>
      <c r="B1" s="2429"/>
      <c r="C1" s="2" t="s">
        <v>1</v>
      </c>
      <c r="D1" s="3" t="s">
        <v>47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46391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18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18" t="s">
        <v>18</v>
      </c>
      <c r="E4" s="428" t="s">
        <v>19</v>
      </c>
      <c r="F4" s="19"/>
      <c r="G4" s="20"/>
      <c r="H4" s="21"/>
      <c r="I4" s="21"/>
      <c r="J4" s="21"/>
      <c r="K4" s="78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143"/>
      <c r="E5" s="63"/>
      <c r="F5" s="465"/>
      <c r="G5" s="497"/>
      <c r="H5" s="497"/>
      <c r="I5" s="497"/>
      <c r="J5" s="497"/>
      <c r="K5" s="277"/>
      <c r="L5" s="277"/>
      <c r="M5" s="2309"/>
      <c r="N5" s="2310"/>
      <c r="O5" s="2310"/>
      <c r="P5" s="2311"/>
      <c r="Q5" s="479"/>
      <c r="R5" s="480"/>
      <c r="S5" s="24"/>
      <c r="T5" s="25"/>
    </row>
    <row r="6" spans="1:20" ht="25.2" customHeight="1">
      <c r="A6" s="2320"/>
      <c r="B6" s="16"/>
      <c r="C6" s="51"/>
      <c r="D6" s="18"/>
      <c r="E6" s="18"/>
      <c r="F6" s="1613"/>
      <c r="G6" s="497"/>
      <c r="H6" s="497"/>
      <c r="I6" s="497"/>
      <c r="J6" s="497"/>
      <c r="K6" s="277"/>
      <c r="L6" s="277"/>
      <c r="M6" s="2309"/>
      <c r="N6" s="2310"/>
      <c r="O6" s="2310"/>
      <c r="P6" s="2311"/>
      <c r="Q6" s="163"/>
      <c r="R6" s="105"/>
      <c r="S6" s="24"/>
      <c r="T6" s="25"/>
    </row>
    <row r="7" spans="1:20" ht="25.2" customHeight="1">
      <c r="A7" s="2320"/>
      <c r="B7" s="16"/>
      <c r="C7" s="181"/>
      <c r="D7" s="18"/>
      <c r="E7" s="18"/>
      <c r="F7" s="1613"/>
      <c r="G7" s="497"/>
      <c r="H7" s="497"/>
      <c r="I7" s="497"/>
      <c r="J7" s="497"/>
      <c r="K7" s="277"/>
      <c r="L7" s="277"/>
      <c r="M7" s="2309"/>
      <c r="N7" s="2310"/>
      <c r="O7" s="2310"/>
      <c r="P7" s="2311"/>
      <c r="Q7" s="163"/>
      <c r="R7" s="105"/>
      <c r="S7" s="24"/>
      <c r="T7" s="25"/>
    </row>
    <row r="8" spans="1:20" ht="25.2" customHeight="1">
      <c r="A8" s="2320"/>
      <c r="B8" s="16"/>
      <c r="C8" s="181"/>
      <c r="D8" s="18"/>
      <c r="E8" s="18"/>
      <c r="F8" s="1614"/>
      <c r="G8" s="1202"/>
      <c r="H8" s="1202"/>
      <c r="I8" s="1202"/>
      <c r="J8" s="1202"/>
      <c r="K8" s="277"/>
      <c r="L8" s="277"/>
      <c r="M8" s="2309"/>
      <c r="N8" s="2310"/>
      <c r="O8" s="2310"/>
      <c r="P8" s="2311"/>
      <c r="Q8" s="163"/>
      <c r="R8" s="105"/>
      <c r="S8" s="24"/>
      <c r="T8" s="25"/>
    </row>
    <row r="9" spans="1:20" ht="25.2" customHeight="1">
      <c r="A9" s="2320"/>
      <c r="B9" s="16"/>
      <c r="C9" s="694"/>
      <c r="D9" s="1615"/>
      <c r="E9" s="607"/>
      <c r="F9" s="1174"/>
      <c r="G9" s="228"/>
      <c r="H9" s="228"/>
      <c r="I9" s="228"/>
      <c r="J9" s="228"/>
      <c r="K9" s="228"/>
      <c r="L9" s="228"/>
      <c r="M9" s="2309"/>
      <c r="N9" s="2310"/>
      <c r="O9" s="2310"/>
      <c r="P9" s="2311"/>
      <c r="Q9" s="163"/>
      <c r="R9" s="105"/>
      <c r="S9" s="24"/>
      <c r="T9" s="25"/>
    </row>
    <row r="10" spans="1:20" ht="25.2" customHeight="1">
      <c r="A10" s="2320"/>
      <c r="B10" s="28"/>
      <c r="C10" s="540"/>
      <c r="D10" s="1482"/>
      <c r="E10" s="512"/>
      <c r="F10" s="1174"/>
      <c r="G10" s="228"/>
      <c r="H10" s="228"/>
      <c r="I10" s="228"/>
      <c r="J10" s="228"/>
      <c r="K10" s="228"/>
      <c r="L10" s="228"/>
      <c r="M10" s="2309"/>
      <c r="N10" s="2310"/>
      <c r="O10" s="2310"/>
      <c r="P10" s="2311"/>
      <c r="Q10" s="163"/>
      <c r="R10" s="105"/>
      <c r="S10" s="24"/>
      <c r="T10" s="25"/>
    </row>
    <row r="11" spans="1:20" ht="25.2" customHeight="1">
      <c r="A11" s="2320"/>
      <c r="B11" s="32"/>
      <c r="C11" s="426"/>
      <c r="D11" s="33"/>
      <c r="E11" s="1203"/>
      <c r="F11" s="34"/>
      <c r="G11" s="35"/>
      <c r="H11" s="36"/>
      <c r="I11" s="36"/>
      <c r="J11" s="36"/>
      <c r="K11" s="36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207"/>
      <c r="F12" s="45"/>
      <c r="G12" s="46"/>
      <c r="H12" s="12"/>
      <c r="I12" s="12"/>
      <c r="J12" s="12"/>
      <c r="K12" s="1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SUM(R12:R21)</f>
        <v>0</v>
      </c>
    </row>
    <row r="13" spans="1:20" ht="25.2" customHeight="1">
      <c r="A13" s="2320"/>
      <c r="B13" s="50" t="s">
        <v>24</v>
      </c>
      <c r="C13" s="51"/>
      <c r="D13" s="18" t="s">
        <v>18</v>
      </c>
      <c r="E13" s="428" t="s">
        <v>19</v>
      </c>
      <c r="F13" s="52"/>
      <c r="G13" s="53"/>
      <c r="H13" s="31"/>
      <c r="I13" s="31"/>
      <c r="J13" s="31"/>
      <c r="K13" s="59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18"/>
      <c r="E14" s="18"/>
      <c r="F14" s="1613"/>
      <c r="G14" s="27"/>
      <c r="H14" s="27"/>
      <c r="I14" s="27"/>
      <c r="J14" s="27"/>
      <c r="K14" s="136"/>
      <c r="L14" s="142"/>
      <c r="M14" s="2450"/>
      <c r="N14" s="2413"/>
      <c r="O14" s="2413"/>
      <c r="P14" s="2414"/>
      <c r="Q14" s="163"/>
      <c r="R14" s="137"/>
      <c r="S14" s="55"/>
      <c r="T14" s="56"/>
    </row>
    <row r="15" spans="1:20" ht="25.2" customHeight="1">
      <c r="A15" s="2320"/>
      <c r="B15" s="57"/>
      <c r="C15" s="474"/>
      <c r="D15" s="475"/>
      <c r="E15" s="476"/>
      <c r="F15" s="1174"/>
      <c r="G15" s="27"/>
      <c r="H15" s="27"/>
      <c r="I15" s="27"/>
      <c r="J15" s="27"/>
      <c r="K15" s="238"/>
      <c r="L15" s="277"/>
      <c r="M15" s="2309"/>
      <c r="N15" s="2310"/>
      <c r="O15" s="2310"/>
      <c r="P15" s="2311"/>
      <c r="Q15" s="163"/>
      <c r="R15" s="137"/>
      <c r="S15" s="55"/>
      <c r="T15" s="56"/>
    </row>
    <row r="16" spans="1:20" ht="25.2" customHeight="1">
      <c r="A16" s="2320"/>
      <c r="B16" s="61"/>
      <c r="C16" s="474"/>
      <c r="D16" s="475"/>
      <c r="E16" s="476"/>
      <c r="F16" s="1174"/>
      <c r="G16" s="27"/>
      <c r="H16" s="27"/>
      <c r="I16" s="27"/>
      <c r="J16" s="469"/>
      <c r="K16" s="318"/>
      <c r="L16" s="524"/>
      <c r="M16" s="2309"/>
      <c r="N16" s="2310"/>
      <c r="O16" s="2310"/>
      <c r="P16" s="2311"/>
      <c r="Q16" s="520"/>
      <c r="R16" s="521"/>
      <c r="S16" s="55"/>
      <c r="T16" s="56"/>
    </row>
    <row r="17" spans="1:20" ht="25.2" customHeight="1">
      <c r="A17" s="2320"/>
      <c r="B17" s="61"/>
      <c r="C17" s="474"/>
      <c r="D17" s="475"/>
      <c r="E17" s="476"/>
      <c r="F17" s="1613"/>
      <c r="G17" s="27"/>
      <c r="H17" s="27"/>
      <c r="I17" s="27"/>
      <c r="J17" s="469"/>
      <c r="K17" s="142"/>
      <c r="L17" s="524"/>
      <c r="M17" s="2309"/>
      <c r="N17" s="2310"/>
      <c r="O17" s="2310"/>
      <c r="P17" s="2311"/>
      <c r="Q17" s="520"/>
      <c r="R17" s="521"/>
      <c r="S17" s="55"/>
      <c r="T17" s="56"/>
    </row>
    <row r="18" spans="1:20" ht="25.2" customHeight="1">
      <c r="A18" s="2320"/>
      <c r="B18" s="61"/>
      <c r="C18" s="1616"/>
      <c r="D18" s="1617"/>
      <c r="E18" s="1618"/>
      <c r="F18" s="1174"/>
      <c r="G18" s="1186"/>
      <c r="H18" s="1186"/>
      <c r="I18" s="1186"/>
      <c r="J18" s="1186"/>
      <c r="K18" s="142"/>
      <c r="L18" s="1619"/>
      <c r="M18" s="2407"/>
      <c r="N18" s="2408"/>
      <c r="O18" s="2408"/>
      <c r="P18" s="2409"/>
      <c r="Q18" s="520"/>
      <c r="R18" s="521"/>
      <c r="S18" s="55"/>
      <c r="T18" s="56"/>
    </row>
    <row r="19" spans="1:20" ht="25.2" customHeight="1">
      <c r="A19" s="2320"/>
      <c r="B19" s="61"/>
      <c r="C19" s="197"/>
      <c r="D19" s="251"/>
      <c r="E19" s="1210"/>
      <c r="F19" s="1620"/>
      <c r="G19" s="1621"/>
      <c r="H19" s="1621"/>
      <c r="I19" s="1621"/>
      <c r="J19" s="1621"/>
      <c r="K19" s="1621"/>
      <c r="L19" s="254"/>
      <c r="M19" s="2419"/>
      <c r="N19" s="2420"/>
      <c r="O19" s="2420"/>
      <c r="P19" s="2499"/>
      <c r="Q19" s="520"/>
      <c r="R19" s="521"/>
      <c r="S19" s="55"/>
      <c r="T19" s="56"/>
    </row>
    <row r="20" spans="1:20" ht="25.2" customHeight="1">
      <c r="A20" s="2320"/>
      <c r="B20" s="61">
        <v>1</v>
      </c>
      <c r="C20" s="79"/>
      <c r="D20" s="18"/>
      <c r="E20" s="18"/>
      <c r="F20" s="52"/>
      <c r="G20" s="31"/>
      <c r="H20" s="59"/>
      <c r="I20" s="59"/>
      <c r="J20" s="59"/>
      <c r="K20" s="647"/>
      <c r="L20" s="59"/>
      <c r="M20" s="2309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64"/>
      <c r="C21" s="65"/>
      <c r="D21" s="66"/>
      <c r="E21" s="732"/>
      <c r="F21" s="34"/>
      <c r="G21" s="35"/>
      <c r="H21" s="36"/>
      <c r="I21" s="36"/>
      <c r="J21" s="36"/>
      <c r="K21" s="36"/>
      <c r="L21" s="36"/>
      <c r="M21" s="2410"/>
      <c r="N21" s="2411"/>
      <c r="O21" s="2411"/>
      <c r="P21" s="2412"/>
      <c r="R21" s="68"/>
      <c r="S21" s="69"/>
      <c r="T21" s="70"/>
    </row>
    <row r="22" spans="1:20" ht="25.2" customHeight="1">
      <c r="A22" s="2320"/>
      <c r="B22" s="71" t="s">
        <v>23</v>
      </c>
      <c r="C22" s="42"/>
      <c r="D22" s="43"/>
      <c r="E22" s="43"/>
      <c r="F22" s="45"/>
      <c r="G22" s="46"/>
      <c r="H22" s="12"/>
      <c r="I22" s="12"/>
      <c r="J22" s="12"/>
      <c r="K22" s="12"/>
      <c r="L22" s="12"/>
      <c r="M22" s="2380"/>
      <c r="N22" s="2381"/>
      <c r="O22" s="2381"/>
      <c r="P22" s="2382"/>
      <c r="R22" s="72"/>
      <c r="S22" s="73">
        <f>B24*8</f>
        <v>56</v>
      </c>
      <c r="T22" s="74">
        <f>SUM(R22:R31)</f>
        <v>0</v>
      </c>
    </row>
    <row r="23" spans="1:20" ht="25.2" customHeight="1">
      <c r="A23" s="2320"/>
      <c r="B23" s="75" t="s">
        <v>17</v>
      </c>
      <c r="C23" s="51"/>
      <c r="D23" s="18" t="s">
        <v>18</v>
      </c>
      <c r="E23" s="1214" t="s">
        <v>19</v>
      </c>
      <c r="F23" s="19"/>
      <c r="G23" s="20"/>
      <c r="H23" s="21"/>
      <c r="I23" s="21"/>
      <c r="J23" s="21"/>
      <c r="K23" s="21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7">
        <v>7</v>
      </c>
      <c r="C24" s="946"/>
      <c r="D24" s="1462"/>
      <c r="E24" s="1447"/>
      <c r="F24" s="1174"/>
      <c r="G24" s="21"/>
      <c r="H24" s="21"/>
      <c r="I24" s="21"/>
      <c r="J24" s="21"/>
      <c r="K24" s="21"/>
      <c r="L24" s="78"/>
      <c r="M24" s="2309"/>
      <c r="N24" s="2310"/>
      <c r="O24" s="2310"/>
      <c r="P24" s="2311"/>
      <c r="Q24" s="163"/>
      <c r="R24" s="173"/>
      <c r="S24" s="55"/>
      <c r="T24" s="56"/>
    </row>
    <row r="25" spans="1:20" ht="25.2" customHeight="1">
      <c r="A25" s="2320"/>
      <c r="B25" s="77"/>
      <c r="C25" s="223"/>
      <c r="D25" s="486"/>
      <c r="E25" s="916"/>
      <c r="F25" s="1174"/>
      <c r="G25" s="27"/>
      <c r="H25" s="27"/>
      <c r="I25" s="27"/>
      <c r="J25" s="27"/>
      <c r="K25" s="27"/>
      <c r="L25" s="78"/>
      <c r="M25" s="2485"/>
      <c r="N25" s="2486"/>
      <c r="O25" s="2486"/>
      <c r="P25" s="2500"/>
      <c r="Q25" s="163"/>
      <c r="R25" s="76"/>
      <c r="S25" s="55"/>
      <c r="T25" s="56"/>
    </row>
    <row r="26" spans="1:20" ht="25.2" customHeight="1">
      <c r="A26" s="2320"/>
      <c r="B26" s="77"/>
      <c r="C26" s="776"/>
      <c r="D26" s="18"/>
      <c r="E26" s="18"/>
      <c r="F26" s="1174"/>
      <c r="G26" s="27"/>
      <c r="H26" s="27"/>
      <c r="I26" s="27"/>
      <c r="J26" s="27"/>
      <c r="K26" s="27"/>
      <c r="L26" s="83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7"/>
      <c r="C27" s="776"/>
      <c r="D27" s="18"/>
      <c r="E27" s="476"/>
      <c r="F27" s="1174"/>
      <c r="G27" s="1186"/>
      <c r="H27" s="1186"/>
      <c r="I27" s="1186"/>
      <c r="J27" s="1186"/>
      <c r="K27" s="1186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77"/>
      <c r="C28" s="51"/>
      <c r="D28" s="18"/>
      <c r="E28" s="476"/>
      <c r="F28" s="1613"/>
      <c r="G28" s="1186"/>
      <c r="H28" s="1186"/>
      <c r="I28" s="1186"/>
      <c r="J28" s="1186"/>
      <c r="K28" s="1186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77"/>
      <c r="C29" s="51"/>
      <c r="D29" s="18"/>
      <c r="E29" s="476"/>
      <c r="F29" s="1613"/>
      <c r="G29" s="1186"/>
      <c r="H29" s="1186"/>
      <c r="I29" s="1186"/>
      <c r="J29" s="1186"/>
      <c r="K29" s="1186"/>
      <c r="L29" s="78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4"/>
      <c r="C30" s="776"/>
      <c r="D30" s="444"/>
      <c r="E30" s="30"/>
      <c r="F30" s="19"/>
      <c r="G30" s="21"/>
      <c r="H30" s="21"/>
      <c r="I30" s="21"/>
      <c r="J30" s="647"/>
      <c r="K30" s="647"/>
      <c r="L30" s="59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9"/>
      <c r="C31" s="474"/>
      <c r="D31" s="143"/>
      <c r="E31" s="143"/>
      <c r="F31" s="19"/>
      <c r="G31" s="78"/>
      <c r="H31" s="78"/>
      <c r="I31" s="78"/>
      <c r="J31" s="36"/>
      <c r="K31" s="36"/>
      <c r="L31" s="36"/>
      <c r="M31" s="2410"/>
      <c r="N31" s="2411"/>
      <c r="O31" s="2411"/>
      <c r="P31" s="2412"/>
      <c r="R31" s="91"/>
      <c r="S31" s="92"/>
      <c r="T31" s="93"/>
    </row>
    <row r="32" spans="1:20" ht="25.2" customHeight="1">
      <c r="A32" s="2402" t="str">
        <f>TEXT(A2,"DDDD")</f>
        <v>maandag</v>
      </c>
      <c r="B32" s="2404" t="s">
        <v>25</v>
      </c>
      <c r="C32" s="2405"/>
      <c r="D32" s="2405"/>
      <c r="E32" s="2405"/>
      <c r="F32" s="2405"/>
      <c r="G32" s="2405"/>
      <c r="H32" s="2405"/>
      <c r="I32" s="2405"/>
      <c r="J32" s="2405"/>
      <c r="K32" s="2405"/>
      <c r="L32" s="2405"/>
      <c r="M32" s="2405"/>
      <c r="N32" s="2405"/>
      <c r="O32" s="2405"/>
      <c r="P32" s="2406"/>
    </row>
    <row r="33" spans="1:20" ht="25.2" customHeight="1">
      <c r="A33" s="2402"/>
      <c r="B33" s="10" t="s">
        <v>16</v>
      </c>
      <c r="C33" s="96"/>
      <c r="D33" s="97"/>
      <c r="E33" s="98"/>
      <c r="F33" s="99"/>
      <c r="G33" s="100"/>
      <c r="H33" s="100"/>
      <c r="I33" s="100"/>
      <c r="J33" s="100"/>
      <c r="K33" s="100"/>
      <c r="L33" s="100"/>
      <c r="M33" s="2380"/>
      <c r="N33" s="2381"/>
      <c r="O33" s="2381"/>
      <c r="P33" s="2382"/>
      <c r="R33" s="101"/>
      <c r="S33" s="102">
        <f>B35*8</f>
        <v>40</v>
      </c>
      <c r="T33" s="103">
        <f>SUM(R33:R42)</f>
        <v>0</v>
      </c>
    </row>
    <row r="34" spans="1:20" ht="25.2" customHeight="1">
      <c r="A34" s="2402"/>
      <c r="B34" s="104" t="s">
        <v>17</v>
      </c>
      <c r="C34" s="197"/>
      <c r="D34" s="1017"/>
      <c r="E34" s="18"/>
      <c r="F34" s="108"/>
      <c r="G34" s="21"/>
      <c r="H34" s="21"/>
      <c r="I34" s="21"/>
      <c r="J34" s="21"/>
      <c r="K34" s="21"/>
      <c r="L34" s="21"/>
      <c r="M34" s="2496"/>
      <c r="N34" s="2497"/>
      <c r="O34" s="2497"/>
      <c r="P34" s="2498"/>
      <c r="R34" s="105"/>
      <c r="S34" s="24"/>
      <c r="T34" s="106"/>
    </row>
    <row r="35" spans="1:20" ht="25.2" customHeight="1">
      <c r="A35" s="2402"/>
      <c r="B35" s="107">
        <v>5</v>
      </c>
      <c r="C35" s="300"/>
      <c r="D35" s="1204"/>
      <c r="E35" s="1204"/>
      <c r="F35" s="1205"/>
      <c r="G35" s="1173"/>
      <c r="H35" s="1173"/>
      <c r="I35" s="1173"/>
      <c r="J35" s="1173"/>
      <c r="K35" s="1206"/>
      <c r="L35" s="491"/>
      <c r="M35" s="2496"/>
      <c r="N35" s="2497"/>
      <c r="O35" s="2497"/>
      <c r="P35" s="2498"/>
      <c r="R35" s="105"/>
      <c r="S35" s="24"/>
      <c r="T35" s="106"/>
    </row>
    <row r="36" spans="1:20" ht="25.2" customHeight="1">
      <c r="A36" s="2402"/>
      <c r="B36" s="104"/>
      <c r="C36" s="17"/>
      <c r="D36" s="63"/>
      <c r="E36" s="63"/>
      <c r="F36" s="1613"/>
      <c r="G36" s="27"/>
      <c r="H36" s="27"/>
      <c r="I36" s="27"/>
      <c r="J36" s="27"/>
      <c r="K36" s="277"/>
      <c r="L36" s="78"/>
      <c r="M36" s="2309"/>
      <c r="N36" s="2310"/>
      <c r="O36" s="2310"/>
      <c r="P36" s="2311"/>
      <c r="Q36" s="163"/>
      <c r="R36" s="105"/>
      <c r="S36" s="24"/>
      <c r="T36" s="106"/>
    </row>
    <row r="37" spans="1:20" ht="25.2" customHeight="1">
      <c r="A37" s="2402"/>
      <c r="B37" s="104"/>
      <c r="C37" s="639"/>
      <c r="D37" s="63"/>
      <c r="E37" s="63"/>
      <c r="F37" s="1613"/>
      <c r="G37" s="21"/>
      <c r="H37" s="21"/>
      <c r="I37" s="21"/>
      <c r="J37" s="21"/>
      <c r="K37" s="277"/>
      <c r="L37" s="78"/>
      <c r="M37" s="2309"/>
      <c r="N37" s="2310"/>
      <c r="O37" s="2310"/>
      <c r="P37" s="2311"/>
      <c r="Q37" s="163"/>
      <c r="R37" s="105"/>
      <c r="S37" s="24"/>
      <c r="T37" s="106"/>
    </row>
    <row r="38" spans="1:20" ht="25.2" customHeight="1">
      <c r="A38" s="2402"/>
      <c r="B38" s="104"/>
      <c r="C38" s="197"/>
      <c r="D38" s="198"/>
      <c r="E38" s="63"/>
      <c r="F38" s="1613"/>
      <c r="G38" s="21"/>
      <c r="H38" s="21"/>
      <c r="I38" s="21"/>
      <c r="J38" s="21"/>
      <c r="K38" s="277"/>
      <c r="L38" s="21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4"/>
      <c r="C39" s="197"/>
      <c r="D39" s="198"/>
      <c r="E39" s="63"/>
      <c r="F39" s="1613"/>
      <c r="G39" s="27"/>
      <c r="H39" s="27"/>
      <c r="I39" s="27"/>
      <c r="J39" s="27"/>
      <c r="K39" s="277"/>
      <c r="L39" s="78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104"/>
      <c r="C40" s="197"/>
      <c r="D40" s="198"/>
      <c r="E40" s="522"/>
      <c r="F40" s="570"/>
      <c r="G40" s="524"/>
      <c r="H40" s="277"/>
      <c r="I40" s="277"/>
      <c r="J40" s="277"/>
      <c r="K40" s="78"/>
      <c r="L40" s="78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104"/>
      <c r="C41" s="197"/>
      <c r="D41" s="198"/>
      <c r="E41" s="63"/>
      <c r="F41" s="496"/>
      <c r="G41" s="83"/>
      <c r="H41" s="78"/>
      <c r="I41" s="78"/>
      <c r="J41" s="78"/>
      <c r="K41" s="78"/>
      <c r="L41" s="78"/>
      <c r="M41" s="2309"/>
      <c r="N41" s="2310"/>
      <c r="O41" s="2310"/>
      <c r="P41" s="2311"/>
      <c r="R41" s="105"/>
      <c r="S41" s="24"/>
      <c r="T41" s="106"/>
    </row>
    <row r="42" spans="1:20" ht="25.2" customHeight="1">
      <c r="A42" s="2402"/>
      <c r="B42" s="104"/>
      <c r="C42" s="1622"/>
      <c r="D42" s="316"/>
      <c r="E42" s="143"/>
      <c r="F42" s="82"/>
      <c r="G42" s="109"/>
      <c r="H42" s="110"/>
      <c r="I42" s="110"/>
      <c r="J42" s="110"/>
      <c r="K42" s="110"/>
      <c r="L42" s="110"/>
      <c r="M42" s="2482"/>
      <c r="N42" s="2483"/>
      <c r="O42" s="2483"/>
      <c r="P42" s="2484"/>
      <c r="R42" s="105"/>
      <c r="S42" s="24"/>
      <c r="T42" s="106"/>
    </row>
    <row r="43" spans="1:20" ht="25.2" customHeight="1">
      <c r="A43" s="2448"/>
      <c r="B43" s="280" t="s">
        <v>21</v>
      </c>
      <c r="C43" s="457"/>
      <c r="D43" s="565"/>
      <c r="E43" s="1623"/>
      <c r="F43" s="1624"/>
      <c r="G43" s="1625"/>
      <c r="H43" s="1625"/>
      <c r="I43" s="1625"/>
      <c r="J43" s="1625"/>
      <c r="K43" s="1625"/>
      <c r="L43" s="564"/>
      <c r="M43" s="2368"/>
      <c r="N43" s="2369"/>
      <c r="O43" s="2369"/>
      <c r="P43" s="2370"/>
      <c r="R43" s="132"/>
      <c r="S43" s="48">
        <f>B45*8</f>
        <v>32</v>
      </c>
      <c r="T43" s="133">
        <f>SUM(R43:R52)</f>
        <v>0</v>
      </c>
    </row>
    <row r="44" spans="1:20" ht="25.2" customHeight="1">
      <c r="A44" s="2448"/>
      <c r="B44" s="247" t="s">
        <v>22</v>
      </c>
      <c r="C44" s="197"/>
      <c r="D44" s="711"/>
      <c r="E44" s="80"/>
      <c r="F44" s="174"/>
      <c r="G44" s="78"/>
      <c r="H44" s="78"/>
      <c r="I44" s="78"/>
      <c r="J44" s="78"/>
      <c r="K44" s="21"/>
      <c r="L44" s="21"/>
      <c r="M44" s="2491"/>
      <c r="N44" s="2491"/>
      <c r="O44" s="2491"/>
      <c r="P44" s="2492"/>
      <c r="R44" s="137"/>
      <c r="S44" s="55"/>
      <c r="T44" s="138"/>
    </row>
    <row r="45" spans="1:20" ht="25.2" customHeight="1">
      <c r="A45" s="2448"/>
      <c r="B45" s="249">
        <v>4</v>
      </c>
      <c r="C45" s="1626"/>
      <c r="D45" s="422"/>
      <c r="E45" s="625"/>
      <c r="F45" s="1613"/>
      <c r="G45" s="142"/>
      <c r="H45" s="142"/>
      <c r="I45" s="142"/>
      <c r="J45" s="142"/>
      <c r="K45" s="679"/>
      <c r="L45" s="142"/>
      <c r="M45" s="2491"/>
      <c r="N45" s="2491"/>
      <c r="O45" s="2491"/>
      <c r="P45" s="2492"/>
      <c r="Q45" s="163"/>
      <c r="R45" s="137"/>
      <c r="S45" s="55"/>
      <c r="T45" s="138"/>
    </row>
    <row r="46" spans="1:20" ht="25.2" customHeight="1">
      <c r="A46" s="2448"/>
      <c r="B46" s="467"/>
      <c r="C46" s="1626"/>
      <c r="D46" s="422"/>
      <c r="E46" s="625"/>
      <c r="F46" s="1613"/>
      <c r="G46" s="142"/>
      <c r="H46" s="142"/>
      <c r="I46" s="142"/>
      <c r="J46" s="142"/>
      <c r="K46" s="679"/>
      <c r="L46" s="141"/>
      <c r="M46" s="2491"/>
      <c r="N46" s="2491"/>
      <c r="O46" s="2491"/>
      <c r="P46" s="2492"/>
      <c r="Q46" s="163"/>
      <c r="R46" s="137"/>
      <c r="S46" s="55"/>
      <c r="T46" s="138"/>
    </row>
    <row r="47" spans="1:20" ht="25.2" customHeight="1">
      <c r="A47" s="2448"/>
      <c r="B47" s="467"/>
      <c r="C47" s="641"/>
      <c r="D47" s="1627"/>
      <c r="E47" s="625"/>
      <c r="F47" s="1613"/>
      <c r="G47" s="142"/>
      <c r="H47" s="142"/>
      <c r="I47" s="142"/>
      <c r="J47" s="142"/>
      <c r="K47" s="306"/>
      <c r="L47" s="141"/>
      <c r="M47" s="2379"/>
      <c r="N47" s="2371"/>
      <c r="O47" s="2371"/>
      <c r="P47" s="2372"/>
      <c r="Q47" s="163"/>
      <c r="R47" s="137"/>
      <c r="S47" s="55"/>
      <c r="T47" s="138"/>
    </row>
    <row r="48" spans="1:20" ht="25.2" customHeight="1">
      <c r="A48" s="2448"/>
      <c r="B48" s="467"/>
      <c r="C48" s="1628"/>
      <c r="D48" s="422"/>
      <c r="E48" s="2493"/>
      <c r="F48" s="1613"/>
      <c r="G48" s="142"/>
      <c r="H48" s="142"/>
      <c r="I48" s="142"/>
      <c r="J48" s="142"/>
      <c r="K48" s="306"/>
      <c r="L48" s="141"/>
      <c r="M48" s="2379"/>
      <c r="N48" s="2371"/>
      <c r="O48" s="2371"/>
      <c r="P48" s="2372"/>
      <c r="Q48" s="163"/>
      <c r="R48" s="137"/>
      <c r="S48" s="55"/>
      <c r="T48" s="138"/>
    </row>
    <row r="49" spans="1:20" ht="25.2" customHeight="1">
      <c r="A49" s="2448"/>
      <c r="B49" s="467"/>
      <c r="C49" s="1629"/>
      <c r="D49" s="422"/>
      <c r="E49" s="2477"/>
      <c r="F49" s="687"/>
      <c r="G49" s="141"/>
      <c r="H49" s="135"/>
      <c r="I49" s="135"/>
      <c r="J49" s="135"/>
      <c r="K49" s="142"/>
      <c r="L49" s="141"/>
      <c r="M49" s="2379"/>
      <c r="N49" s="2371"/>
      <c r="O49" s="2371"/>
      <c r="P49" s="2372"/>
      <c r="Q49" s="163"/>
      <c r="R49" s="137"/>
      <c r="S49" s="55"/>
      <c r="T49" s="138"/>
    </row>
    <row r="50" spans="1:20" ht="25.2" customHeight="1">
      <c r="A50" s="2448"/>
      <c r="B50" s="216"/>
      <c r="C50" s="463"/>
      <c r="D50" s="112"/>
      <c r="E50" s="319"/>
      <c r="F50" s="1630"/>
      <c r="G50" s="254"/>
      <c r="H50" s="473"/>
      <c r="I50" s="473"/>
      <c r="J50" s="473"/>
      <c r="K50" s="254"/>
      <c r="L50" s="135"/>
      <c r="M50" s="2379"/>
      <c r="N50" s="2371"/>
      <c r="O50" s="2371"/>
      <c r="P50" s="2372"/>
      <c r="R50" s="137"/>
      <c r="S50" s="55"/>
      <c r="T50" s="138"/>
    </row>
    <row r="51" spans="1:20" ht="25.2" customHeight="1">
      <c r="A51" s="2448"/>
      <c r="B51" s="247"/>
      <c r="C51" s="58"/>
      <c r="D51" s="140"/>
      <c r="E51" s="58"/>
      <c r="F51" s="19"/>
      <c r="G51" s="21"/>
      <c r="H51" s="21"/>
      <c r="I51" s="21"/>
      <c r="J51" s="141"/>
      <c r="K51" s="135"/>
      <c r="L51" s="135"/>
      <c r="M51" s="2379"/>
      <c r="N51" s="2371"/>
      <c r="O51" s="2371"/>
      <c r="P51" s="2372"/>
      <c r="R51" s="137"/>
      <c r="S51" s="55"/>
      <c r="T51" s="138"/>
    </row>
    <row r="52" spans="1:20" ht="25.2" customHeight="1">
      <c r="A52" s="2449"/>
      <c r="B52" s="288"/>
      <c r="C52" s="1207"/>
      <c r="D52" s="1208"/>
      <c r="E52" s="1208"/>
      <c r="F52" s="1209"/>
      <c r="G52" s="258"/>
      <c r="H52" s="259"/>
      <c r="I52" s="260"/>
      <c r="J52" s="261"/>
      <c r="K52" s="261"/>
      <c r="L52" s="261"/>
      <c r="M52" s="2343"/>
      <c r="N52" s="2344"/>
      <c r="O52" s="2344"/>
      <c r="P52" s="2345"/>
      <c r="R52" s="148"/>
      <c r="S52" s="69"/>
      <c r="T52" s="149"/>
    </row>
    <row r="53" spans="1:20" ht="25.2" customHeight="1">
      <c r="A53" s="2460" t="s">
        <v>26</v>
      </c>
      <c r="B53" s="2494" t="s">
        <v>27</v>
      </c>
      <c r="C53" s="2350"/>
      <c r="D53" s="2350"/>
      <c r="E53" s="2350"/>
      <c r="F53" s="2350"/>
      <c r="G53" s="2350"/>
      <c r="H53" s="2350"/>
      <c r="I53" s="2350"/>
      <c r="J53" s="2350"/>
      <c r="K53" s="2350"/>
      <c r="L53" s="2350"/>
      <c r="M53" s="2350"/>
      <c r="N53" s="2350"/>
      <c r="O53" s="2350"/>
      <c r="P53" s="2495"/>
    </row>
    <row r="54" spans="1:20" ht="25.2" customHeight="1">
      <c r="A54" s="2461"/>
      <c r="B54" s="548"/>
      <c r="C54" s="2268"/>
      <c r="D54" s="2269"/>
      <c r="E54" s="2268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431"/>
    </row>
    <row r="55" spans="1:20" ht="25.2" customHeight="1">
      <c r="A55" s="2461"/>
      <c r="B55" s="548"/>
      <c r="C55" s="2268"/>
      <c r="D55" s="2268"/>
      <c r="E55" s="2268"/>
      <c r="F55" s="2268"/>
      <c r="G55" s="2268"/>
      <c r="H55" s="2268"/>
      <c r="I55" s="2268"/>
      <c r="J55" s="2284"/>
      <c r="K55" s="2284"/>
      <c r="L55" s="2284"/>
      <c r="M55" s="2284"/>
      <c r="N55" s="2284"/>
      <c r="O55" s="2284"/>
      <c r="P55" s="2430"/>
    </row>
    <row r="56" spans="1:20" ht="25.2" customHeight="1">
      <c r="A56" s="2461"/>
      <c r="B56" s="548"/>
      <c r="C56" s="325"/>
      <c r="D56" s="326"/>
      <c r="E56" s="2268"/>
      <c r="F56" s="2268"/>
      <c r="G56" s="2268"/>
      <c r="H56" s="2268"/>
      <c r="I56" s="2268"/>
      <c r="J56" s="2284"/>
      <c r="K56" s="2284"/>
      <c r="L56" s="2284"/>
      <c r="M56" s="2284"/>
      <c r="N56" s="2284"/>
      <c r="O56" s="2284"/>
      <c r="P56" s="2430"/>
    </row>
    <row r="57" spans="1:20" ht="25.2" customHeight="1">
      <c r="A57" s="2461"/>
      <c r="B57" s="549"/>
      <c r="C57" s="2352"/>
      <c r="D57" s="2353"/>
      <c r="E57" s="2352"/>
      <c r="F57" s="2354"/>
      <c r="G57" s="2354"/>
      <c r="H57" s="2354"/>
      <c r="I57" s="2353"/>
      <c r="J57" s="2324"/>
      <c r="K57" s="2325"/>
      <c r="L57" s="2325"/>
      <c r="M57" s="2326"/>
      <c r="N57" s="2324"/>
      <c r="O57" s="2326"/>
      <c r="P57" s="724"/>
    </row>
    <row r="58" spans="1:20" ht="25.2" customHeight="1">
      <c r="A58" s="2461"/>
      <c r="B58" s="548"/>
      <c r="C58" s="2352"/>
      <c r="D58" s="2353"/>
      <c r="E58" s="2352"/>
      <c r="F58" s="2354"/>
      <c r="G58" s="2354"/>
      <c r="H58" s="2354"/>
      <c r="I58" s="2353"/>
      <c r="J58" s="2324"/>
      <c r="K58" s="2325"/>
      <c r="L58" s="2325"/>
      <c r="M58" s="2326"/>
      <c r="N58" s="2324"/>
      <c r="O58" s="2326"/>
      <c r="P58" s="724"/>
    </row>
    <row r="59" spans="1:20" ht="25.2" customHeight="1">
      <c r="A59" s="2461"/>
      <c r="B59" s="2457" t="s">
        <v>28</v>
      </c>
      <c r="C59" s="2356"/>
      <c r="D59" s="2356"/>
      <c r="E59" s="2356"/>
      <c r="F59" s="2356"/>
      <c r="G59" s="2356"/>
      <c r="H59" s="2356"/>
      <c r="I59" s="2356"/>
      <c r="J59" s="2356"/>
      <c r="K59" s="2356"/>
      <c r="L59" s="2356"/>
      <c r="M59" s="2356"/>
      <c r="N59" s="2356"/>
      <c r="O59" s="2356"/>
      <c r="P59" s="2458"/>
    </row>
    <row r="60" spans="1:20" ht="25.2" customHeight="1">
      <c r="A60" s="2461"/>
      <c r="B60" s="551"/>
      <c r="C60" s="2277"/>
      <c r="D60" s="2278"/>
      <c r="E60" s="2277"/>
      <c r="F60" s="2279"/>
      <c r="G60" s="2279"/>
      <c r="H60" s="2279"/>
      <c r="I60" s="2279"/>
      <c r="J60" s="2279"/>
      <c r="K60" s="2279"/>
      <c r="L60" s="2279"/>
      <c r="M60" s="2279"/>
      <c r="N60" s="2279"/>
      <c r="O60" s="2279"/>
      <c r="P60" s="2459"/>
    </row>
    <row r="61" spans="1:20" ht="25.2" customHeight="1">
      <c r="A61" s="2461"/>
      <c r="B61" s="551"/>
      <c r="C61" s="2327"/>
      <c r="D61" s="2328"/>
      <c r="E61" s="2329"/>
      <c r="F61" s="2330"/>
      <c r="G61" s="2330"/>
      <c r="H61" s="2330"/>
      <c r="I61" s="2330"/>
      <c r="J61" s="2330"/>
      <c r="K61" s="2330"/>
      <c r="L61" s="2330"/>
      <c r="M61" s="2330"/>
      <c r="N61" s="2330"/>
      <c r="O61" s="2330"/>
      <c r="P61" s="2501"/>
    </row>
    <row r="62" spans="1:20" ht="25.2" customHeight="1" thickBot="1">
      <c r="A62" s="2462"/>
      <c r="B62" s="552"/>
      <c r="C62" s="2451"/>
      <c r="D62" s="2452"/>
      <c r="E62" s="2453"/>
      <c r="F62" s="2454"/>
      <c r="G62" s="2454"/>
      <c r="H62" s="2454"/>
      <c r="I62" s="2454"/>
      <c r="J62" s="2454"/>
      <c r="K62" s="2454"/>
      <c r="L62" s="2454"/>
      <c r="M62" s="2454"/>
      <c r="N62" s="2454"/>
      <c r="O62" s="2454"/>
      <c r="P62" s="2455"/>
    </row>
    <row r="64" spans="1:20" ht="15" customHeight="1" thickBot="1"/>
    <row r="65" spans="1:20" ht="57.6" customHeight="1">
      <c r="A65" s="2428" t="str">
        <f>A1</f>
        <v>WK02</v>
      </c>
      <c r="B65" s="2429"/>
      <c r="C65" s="2" t="s">
        <v>1</v>
      </c>
      <c r="D65" s="3" t="s">
        <v>48</v>
      </c>
      <c r="E65" s="2" t="s">
        <v>3</v>
      </c>
      <c r="F65" s="4" t="s">
        <v>4</v>
      </c>
      <c r="G65" s="5" t="s">
        <v>5</v>
      </c>
      <c r="H65" s="5" t="s">
        <v>6</v>
      </c>
      <c r="I65" s="5" t="s">
        <v>7</v>
      </c>
      <c r="J65" s="5" t="s">
        <v>8</v>
      </c>
      <c r="K65" s="5" t="s">
        <v>9</v>
      </c>
      <c r="L65" s="5" t="s">
        <v>10</v>
      </c>
      <c r="M65" s="2314" t="s">
        <v>11</v>
      </c>
      <c r="N65" s="2315"/>
      <c r="O65" s="2315"/>
      <c r="P65" s="2316"/>
      <c r="R65" s="2384" t="s">
        <v>12</v>
      </c>
      <c r="S65" s="2384" t="s">
        <v>13</v>
      </c>
      <c r="T65" s="2384" t="s">
        <v>14</v>
      </c>
    </row>
    <row r="66" spans="1:20" ht="25.2" customHeight="1" thickBot="1">
      <c r="A66" s="2319">
        <f>A2+1</f>
        <v>46392</v>
      </c>
      <c r="B66" s="2387" t="s">
        <v>15</v>
      </c>
      <c r="C66" s="2388"/>
      <c r="D66" s="2388"/>
      <c r="E66" s="2388"/>
      <c r="F66" s="2388"/>
      <c r="G66" s="2388"/>
      <c r="H66" s="2388"/>
      <c r="I66" s="2388"/>
      <c r="J66" s="2388"/>
      <c r="K66" s="2388"/>
      <c r="L66" s="2388"/>
      <c r="M66" s="2388"/>
      <c r="N66" s="2388"/>
      <c r="O66" s="2388"/>
      <c r="P66" s="2389"/>
      <c r="R66" s="2384"/>
      <c r="S66" s="2384"/>
      <c r="T66" s="2384"/>
    </row>
    <row r="67" spans="1:20" ht="25.2" customHeight="1">
      <c r="A67" s="2320"/>
      <c r="B67" s="10" t="s">
        <v>16</v>
      </c>
      <c r="C67" s="11"/>
      <c r="D67" s="11"/>
      <c r="E67" s="781"/>
      <c r="F67" s="161"/>
      <c r="G67" s="12"/>
      <c r="H67" s="12"/>
      <c r="I67" s="12"/>
      <c r="J67" s="12"/>
      <c r="K67" s="12"/>
      <c r="L67" s="12"/>
      <c r="M67" s="2380"/>
      <c r="N67" s="2381"/>
      <c r="O67" s="2381"/>
      <c r="P67" s="2382"/>
      <c r="Q67" s="163"/>
      <c r="R67" s="101"/>
      <c r="S67" s="102">
        <f>B69*8</f>
        <v>40</v>
      </c>
      <c r="T67" s="103">
        <f>SUM(R67:R76)</f>
        <v>0</v>
      </c>
    </row>
    <row r="68" spans="1:20" ht="25.2" customHeight="1">
      <c r="A68" s="2320"/>
      <c r="B68" s="16" t="s">
        <v>22</v>
      </c>
      <c r="C68" s="51"/>
      <c r="D68" s="18" t="s">
        <v>18</v>
      </c>
      <c r="E68" s="428" t="s">
        <v>19</v>
      </c>
      <c r="F68" s="108"/>
      <c r="G68" s="20"/>
      <c r="H68" s="21"/>
      <c r="I68" s="21"/>
      <c r="J68" s="21"/>
      <c r="K68" s="21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26">
        <v>5</v>
      </c>
      <c r="C69" s="17"/>
      <c r="D69" s="475"/>
      <c r="E69" s="476"/>
      <c r="F69" s="19"/>
      <c r="G69" s="27"/>
      <c r="H69" s="27"/>
      <c r="I69" s="27"/>
      <c r="J69" s="27"/>
      <c r="K69" s="27"/>
      <c r="L69" s="27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26"/>
      <c r="C70" s="276"/>
      <c r="D70" s="475"/>
      <c r="E70" s="476"/>
      <c r="F70" s="1613"/>
      <c r="G70" s="277"/>
      <c r="H70" s="27"/>
      <c r="I70" s="27"/>
      <c r="J70" s="27"/>
      <c r="K70" s="27"/>
      <c r="L70" s="27"/>
      <c r="M70" s="2502"/>
      <c r="N70" s="2503"/>
      <c r="O70" s="2503"/>
      <c r="P70" s="2504"/>
      <c r="Q70" s="163"/>
      <c r="R70" s="105"/>
      <c r="S70" s="24"/>
      <c r="T70" s="106"/>
    </row>
    <row r="71" spans="1:20" ht="25.2" customHeight="1">
      <c r="A71" s="2320"/>
      <c r="B71" s="26"/>
      <c r="C71" s="276"/>
      <c r="D71" s="475"/>
      <c r="E71" s="476"/>
      <c r="F71" s="1613"/>
      <c r="G71" s="277"/>
      <c r="H71" s="27"/>
      <c r="I71" s="27"/>
      <c r="J71" s="27"/>
      <c r="K71" s="27"/>
      <c r="L71" s="27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26"/>
      <c r="C72" s="276"/>
      <c r="D72" s="475"/>
      <c r="E72" s="476"/>
      <c r="F72" s="1613"/>
      <c r="G72" s="277"/>
      <c r="H72" s="27"/>
      <c r="I72" s="27"/>
      <c r="J72" s="27"/>
      <c r="K72" s="27"/>
      <c r="L72" s="27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16"/>
      <c r="C73" s="276"/>
      <c r="D73" s="475"/>
      <c r="E73" s="476"/>
      <c r="F73" s="1613"/>
      <c r="G73" s="1186"/>
      <c r="H73" s="1186"/>
      <c r="I73" s="1186"/>
      <c r="J73" s="1186"/>
      <c r="K73" s="1186"/>
      <c r="L73" s="78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16"/>
      <c r="C74" s="276"/>
      <c r="D74" s="143"/>
      <c r="E74" s="476"/>
      <c r="F74" s="1613"/>
      <c r="G74" s="1186"/>
      <c r="H74" s="1186"/>
      <c r="I74" s="1186"/>
      <c r="J74" s="1186"/>
      <c r="K74" s="1186"/>
      <c r="L74" s="78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16"/>
      <c r="C75" s="463"/>
      <c r="D75" s="112"/>
      <c r="E75" s="476"/>
      <c r="F75" s="1613"/>
      <c r="G75" s="1186"/>
      <c r="H75" s="1186"/>
      <c r="I75" s="1186"/>
      <c r="J75" s="1186"/>
      <c r="K75" s="1186"/>
      <c r="L75" s="78"/>
      <c r="M75" s="2309"/>
      <c r="N75" s="2310"/>
      <c r="O75" s="2310"/>
      <c r="P75" s="2311"/>
      <c r="Q75" s="163"/>
      <c r="R75" s="105"/>
      <c r="S75" s="24"/>
      <c r="T75" s="106"/>
    </row>
    <row r="76" spans="1:20" ht="25.2" customHeight="1">
      <c r="A76" s="2320"/>
      <c r="B76" s="16"/>
      <c r="C76" s="230"/>
      <c r="D76" s="80"/>
      <c r="E76" s="1200"/>
      <c r="F76" s="174"/>
      <c r="G76" s="83"/>
      <c r="H76" s="78"/>
      <c r="I76" s="78"/>
      <c r="J76" s="78"/>
      <c r="K76" s="169"/>
      <c r="L76" s="78"/>
      <c r="M76" s="2482"/>
      <c r="N76" s="2483"/>
      <c r="O76" s="2483"/>
      <c r="P76" s="2484"/>
      <c r="Q76" s="163"/>
      <c r="R76" s="105"/>
      <c r="S76" s="24"/>
      <c r="T76" s="106"/>
    </row>
    <row r="77" spans="1:20" ht="25.2" customHeight="1">
      <c r="A77" s="2467"/>
      <c r="B77" s="534" t="s">
        <v>21</v>
      </c>
      <c r="C77" s="578"/>
      <c r="D77" s="565"/>
      <c r="E77" s="579"/>
      <c r="F77" s="580"/>
      <c r="G77" s="581"/>
      <c r="H77" s="564"/>
      <c r="I77" s="564"/>
      <c r="J77" s="564"/>
      <c r="K77" s="564"/>
      <c r="L77" s="564"/>
      <c r="M77" s="2368"/>
      <c r="N77" s="2369"/>
      <c r="O77" s="2369"/>
      <c r="P77" s="2370"/>
      <c r="Q77" s="163"/>
      <c r="R77" s="132"/>
      <c r="S77" s="48">
        <f>B79*8</f>
        <v>64</v>
      </c>
      <c r="T77" s="133">
        <f>SUM(R77:R91)</f>
        <v>0</v>
      </c>
    </row>
    <row r="78" spans="1:20" ht="25.2" customHeight="1">
      <c r="A78" s="2467"/>
      <c r="B78" s="216" t="s">
        <v>24</v>
      </c>
      <c r="C78" s="51"/>
      <c r="D78" s="18" t="s">
        <v>18</v>
      </c>
      <c r="E78" s="18" t="s">
        <v>19</v>
      </c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73"/>
      <c r="Q78" s="163"/>
      <c r="R78" s="137"/>
      <c r="S78" s="55"/>
      <c r="T78" s="138"/>
    </row>
    <row r="79" spans="1:20" ht="25.2" customHeight="1">
      <c r="A79" s="2467"/>
      <c r="B79" s="217">
        <v>8</v>
      </c>
      <c r="C79" s="79"/>
      <c r="D79" s="18"/>
      <c r="E79" s="18"/>
      <c r="F79" s="108"/>
      <c r="G79" s="21"/>
      <c r="H79" s="27"/>
      <c r="I79" s="27"/>
      <c r="J79" s="27"/>
      <c r="K79" s="78"/>
      <c r="L79" s="78"/>
      <c r="M79" s="2309"/>
      <c r="N79" s="2310"/>
      <c r="O79" s="2310"/>
      <c r="P79" s="2373"/>
      <c r="Q79" s="163"/>
      <c r="R79" s="137"/>
      <c r="S79" s="55"/>
      <c r="T79" s="138"/>
    </row>
    <row r="80" spans="1:20" ht="25.2" customHeight="1">
      <c r="A80" s="2467"/>
      <c r="B80" s="217"/>
      <c r="C80" s="300"/>
      <c r="D80" s="1106"/>
      <c r="E80" s="1217"/>
      <c r="F80" s="301"/>
      <c r="G80" s="166"/>
      <c r="H80" s="166"/>
      <c r="I80" s="166"/>
      <c r="J80" s="166"/>
      <c r="K80" s="513"/>
      <c r="L80" s="513"/>
      <c r="M80" s="2478"/>
      <c r="N80" s="2479"/>
      <c r="O80" s="2479"/>
      <c r="P80" s="2480"/>
      <c r="Q80" s="163"/>
      <c r="R80" s="137"/>
      <c r="S80" s="55"/>
      <c r="T80" s="138"/>
    </row>
    <row r="81" spans="1:20" ht="25.2" customHeight="1">
      <c r="A81" s="2467"/>
      <c r="B81" s="217"/>
      <c r="C81" s="276"/>
      <c r="D81" s="1201"/>
      <c r="E81" s="143"/>
      <c r="F81" s="1174"/>
      <c r="G81" s="277"/>
      <c r="H81" s="27"/>
      <c r="I81" s="27"/>
      <c r="J81" s="27"/>
      <c r="K81" s="277"/>
      <c r="L81" s="277"/>
      <c r="M81" s="2309"/>
      <c r="N81" s="2309"/>
      <c r="O81" s="2309"/>
      <c r="P81" s="2481"/>
      <c r="Q81" s="163"/>
      <c r="R81" s="137"/>
      <c r="S81" s="55"/>
      <c r="T81" s="138"/>
    </row>
    <row r="82" spans="1:20" ht="25.2" customHeight="1">
      <c r="A82" s="2467"/>
      <c r="B82" s="217"/>
      <c r="C82" s="276"/>
      <c r="D82" s="143"/>
      <c r="E82" s="1176"/>
      <c r="F82" s="1174"/>
      <c r="G82" s="277"/>
      <c r="H82" s="27"/>
      <c r="I82" s="27"/>
      <c r="J82" s="27"/>
      <c r="K82" s="27"/>
      <c r="L82" s="27"/>
      <c r="M82" s="2309"/>
      <c r="N82" s="2309"/>
      <c r="O82" s="2309"/>
      <c r="P82" s="2481"/>
      <c r="Q82" s="163"/>
      <c r="R82" s="137"/>
      <c r="S82" s="55"/>
      <c r="T82" s="138"/>
    </row>
    <row r="83" spans="1:20" ht="25.2" customHeight="1">
      <c r="A83" s="2467"/>
      <c r="B83" s="217"/>
      <c r="C83" s="463"/>
      <c r="D83" s="112"/>
      <c r="E83" s="112"/>
      <c r="F83" s="1613"/>
      <c r="G83" s="497"/>
      <c r="H83" s="524"/>
      <c r="I83" s="277"/>
      <c r="J83" s="27"/>
      <c r="K83" s="27"/>
      <c r="L83" s="27"/>
      <c r="M83" s="2309"/>
      <c r="N83" s="2309"/>
      <c r="O83" s="2309"/>
      <c r="P83" s="2481"/>
      <c r="Q83" s="163"/>
      <c r="R83" s="137"/>
      <c r="S83" s="55"/>
      <c r="T83" s="138"/>
    </row>
    <row r="84" spans="1:20" ht="25.2" customHeight="1">
      <c r="A84" s="2467"/>
      <c r="B84" s="217"/>
      <c r="C84" s="197"/>
      <c r="D84" s="198"/>
      <c r="E84" s="63"/>
      <c r="F84" s="82"/>
      <c r="G84" s="21"/>
      <c r="H84" s="27"/>
      <c r="I84" s="27"/>
      <c r="J84" s="27"/>
      <c r="K84" s="21"/>
      <c r="L84" s="21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467"/>
      <c r="B85" s="217"/>
      <c r="C85" s="726"/>
      <c r="D85" s="63"/>
      <c r="E85" s="63"/>
      <c r="F85" s="1174"/>
      <c r="G85" s="497"/>
      <c r="H85" s="524"/>
      <c r="I85" s="277"/>
      <c r="J85" s="27"/>
      <c r="K85" s="27"/>
      <c r="L85" s="277"/>
      <c r="M85" s="2485"/>
      <c r="N85" s="2486"/>
      <c r="O85" s="2486"/>
      <c r="P85" s="2487"/>
      <c r="Q85" s="163"/>
      <c r="R85" s="137"/>
      <c r="S85" s="55"/>
      <c r="T85" s="138"/>
    </row>
    <row r="86" spans="1:20" ht="25.2" customHeight="1">
      <c r="A86" s="2467"/>
      <c r="B86" s="217"/>
      <c r="C86" s="474"/>
      <c r="D86" s="63"/>
      <c r="E86" s="63"/>
      <c r="F86" s="465"/>
      <c r="G86" s="497"/>
      <c r="H86" s="524"/>
      <c r="I86" s="277"/>
      <c r="J86" s="27"/>
      <c r="K86" s="27"/>
      <c r="L86" s="277"/>
      <c r="M86" s="2488"/>
      <c r="N86" s="2489"/>
      <c r="O86" s="2489"/>
      <c r="P86" s="2490"/>
      <c r="Q86" s="163"/>
      <c r="R86" s="137"/>
      <c r="S86" s="55"/>
      <c r="T86" s="138"/>
    </row>
    <row r="87" spans="1:20" ht="25.2" customHeight="1">
      <c r="A87" s="2467"/>
      <c r="B87" s="217"/>
      <c r="C87" s="726"/>
      <c r="D87" s="63"/>
      <c r="E87" s="63"/>
      <c r="F87" s="1174"/>
      <c r="G87" s="497"/>
      <c r="H87" s="524"/>
      <c r="I87" s="277"/>
      <c r="J87" s="27"/>
      <c r="K87" s="27"/>
      <c r="L87" s="277"/>
      <c r="M87" s="2309"/>
      <c r="N87" s="2310"/>
      <c r="O87" s="2310"/>
      <c r="P87" s="2373"/>
      <c r="Q87" s="163"/>
      <c r="R87" s="137"/>
      <c r="S87" s="55"/>
      <c r="T87" s="138"/>
    </row>
    <row r="88" spans="1:20" ht="25.2" customHeight="1">
      <c r="A88" s="2467"/>
      <c r="B88" s="217"/>
      <c r="C88" s="474"/>
      <c r="D88" s="63"/>
      <c r="E88" s="63"/>
      <c r="F88" s="1613"/>
      <c r="G88" s="275"/>
      <c r="H88" s="275"/>
      <c r="I88" s="275"/>
      <c r="J88" s="275"/>
      <c r="K88" s="275"/>
      <c r="L88" s="277"/>
      <c r="M88" s="2309"/>
      <c r="N88" s="2310"/>
      <c r="O88" s="2310"/>
      <c r="P88" s="2373"/>
      <c r="Q88" s="163"/>
      <c r="R88" s="137"/>
      <c r="S88" s="55"/>
      <c r="T88" s="138"/>
    </row>
    <row r="89" spans="1:20" ht="25.2" customHeight="1">
      <c r="A89" s="2467"/>
      <c r="B89" s="217"/>
      <c r="C89" s="474"/>
      <c r="D89" s="18"/>
      <c r="E89" s="18"/>
      <c r="F89" s="108"/>
      <c r="G89" s="275"/>
      <c r="H89" s="27"/>
      <c r="I89" s="27"/>
      <c r="J89" s="27"/>
      <c r="K89" s="27"/>
      <c r="L89" s="78"/>
      <c r="M89" s="2309"/>
      <c r="N89" s="2310"/>
      <c r="O89" s="2310"/>
      <c r="P89" s="2373"/>
      <c r="Q89" s="163"/>
      <c r="R89" s="137"/>
      <c r="S89" s="55"/>
      <c r="T89" s="138"/>
    </row>
    <row r="90" spans="1:20" ht="25.2" customHeight="1">
      <c r="A90" s="2467"/>
      <c r="B90" s="61">
        <v>1</v>
      </c>
      <c r="C90" s="79"/>
      <c r="D90" s="18"/>
      <c r="E90" s="18"/>
      <c r="F90" s="108"/>
      <c r="G90" s="21"/>
      <c r="H90" s="27"/>
      <c r="I90" s="27"/>
      <c r="J90" s="27"/>
      <c r="K90" s="78"/>
      <c r="L90" s="78"/>
      <c r="M90" s="2309"/>
      <c r="N90" s="2310"/>
      <c r="O90" s="2310"/>
      <c r="P90" s="2373"/>
      <c r="Q90" s="163"/>
      <c r="R90" s="137"/>
      <c r="S90" s="55"/>
      <c r="T90" s="138"/>
    </row>
    <row r="91" spans="1:20" ht="25.2" customHeight="1">
      <c r="A91" s="2467"/>
      <c r="B91" s="582"/>
      <c r="C91" s="583"/>
      <c r="D91" s="572"/>
      <c r="E91" s="1199"/>
      <c r="F91" s="257"/>
      <c r="G91" s="258"/>
      <c r="H91" s="259"/>
      <c r="I91" s="259"/>
      <c r="J91" s="259"/>
      <c r="K91" s="259"/>
      <c r="L91" s="259"/>
      <c r="M91" s="2472"/>
      <c r="N91" s="2473"/>
      <c r="O91" s="2473"/>
      <c r="P91" s="2474"/>
      <c r="Q91" s="163"/>
      <c r="R91" s="137"/>
      <c r="S91" s="55"/>
      <c r="T91" s="138"/>
    </row>
    <row r="92" spans="1:20" ht="25.2" customHeight="1">
      <c r="A92" s="2320"/>
      <c r="B92" s="75" t="s">
        <v>23</v>
      </c>
      <c r="C92" s="181"/>
      <c r="D92" s="251"/>
      <c r="E92" s="680"/>
      <c r="F92" s="252"/>
      <c r="G92" s="253"/>
      <c r="H92" s="254"/>
      <c r="I92" s="254"/>
      <c r="J92" s="254"/>
      <c r="K92" s="254"/>
      <c r="L92" s="254"/>
      <c r="M92" s="2419"/>
      <c r="N92" s="2420"/>
      <c r="O92" s="2420"/>
      <c r="P92" s="2421"/>
      <c r="Q92" s="163"/>
      <c r="R92" s="171"/>
      <c r="S92" s="73">
        <f>B94*8</f>
        <v>64</v>
      </c>
      <c r="T92" s="172">
        <f>SUM(R92:R101)</f>
        <v>0</v>
      </c>
    </row>
    <row r="93" spans="1:20" ht="25.2" customHeight="1">
      <c r="A93" s="2320"/>
      <c r="B93" s="75" t="s">
        <v>17</v>
      </c>
      <c r="C93" s="276"/>
      <c r="D93" s="475"/>
      <c r="E93" s="476"/>
      <c r="F93" s="1613"/>
      <c r="G93" s="27"/>
      <c r="H93" s="27"/>
      <c r="I93" s="27"/>
      <c r="J93" s="27"/>
      <c r="K93" s="27"/>
      <c r="L93" s="27"/>
      <c r="M93" s="2450"/>
      <c r="N93" s="2413"/>
      <c r="O93" s="2413"/>
      <c r="P93" s="2414"/>
      <c r="Q93" s="163"/>
      <c r="R93" s="173"/>
      <c r="S93" s="55"/>
      <c r="T93" s="138"/>
    </row>
    <row r="94" spans="1:20" ht="25.2" customHeight="1">
      <c r="A94" s="2320"/>
      <c r="B94" s="77">
        <v>8</v>
      </c>
      <c r="C94" s="17"/>
      <c r="D94" s="484"/>
      <c r="E94" s="484"/>
      <c r="F94" s="1613"/>
      <c r="G94" s="27"/>
      <c r="H94" s="27"/>
      <c r="I94" s="27"/>
      <c r="J94" s="27"/>
      <c r="K94" s="20"/>
      <c r="L94" s="21"/>
      <c r="M94" s="2309"/>
      <c r="N94" s="2310"/>
      <c r="O94" s="2310"/>
      <c r="P94" s="2311"/>
      <c r="R94" s="76"/>
      <c r="S94" s="55"/>
      <c r="T94" s="138"/>
    </row>
    <row r="95" spans="1:20" ht="25.2" customHeight="1">
      <c r="A95" s="2320"/>
      <c r="B95" s="77"/>
      <c r="C95" s="1097"/>
      <c r="D95" s="319"/>
      <c r="E95" s="1218"/>
      <c r="F95" s="1613"/>
      <c r="G95" s="27"/>
      <c r="H95" s="27"/>
      <c r="I95" s="27"/>
      <c r="J95" s="27"/>
      <c r="K95" s="20"/>
      <c r="L95" s="78"/>
      <c r="M95" s="2309"/>
      <c r="N95" s="2310"/>
      <c r="O95" s="2310"/>
      <c r="P95" s="2311"/>
      <c r="Q95" s="163"/>
      <c r="R95" s="173"/>
      <c r="S95" s="55"/>
      <c r="T95" s="138"/>
    </row>
    <row r="96" spans="1:20" ht="25.2" customHeight="1">
      <c r="A96" s="2320"/>
      <c r="B96" s="77"/>
      <c r="C96" s="1097"/>
      <c r="D96" s="319"/>
      <c r="E96" s="1218"/>
      <c r="F96" s="1613"/>
      <c r="G96" s="524"/>
      <c r="H96" s="524"/>
      <c r="I96" s="524"/>
      <c r="J96" s="524"/>
      <c r="K96" s="83"/>
      <c r="L96" s="78"/>
      <c r="M96" s="2309"/>
      <c r="N96" s="2310"/>
      <c r="O96" s="2310"/>
      <c r="P96" s="2311"/>
      <c r="Q96" s="163"/>
      <c r="R96" s="173"/>
      <c r="S96" s="55"/>
      <c r="T96" s="138"/>
    </row>
    <row r="97" spans="1:20" ht="25.2" customHeight="1">
      <c r="A97" s="2320"/>
      <c r="B97" s="77"/>
      <c r="C97" s="1097"/>
      <c r="D97" s="319"/>
      <c r="E97" s="1218"/>
      <c r="F97" s="1613"/>
      <c r="G97" s="524"/>
      <c r="H97" s="524"/>
      <c r="I97" s="524"/>
      <c r="J97" s="524"/>
      <c r="K97" s="83"/>
      <c r="L97" s="78"/>
      <c r="M97" s="2309"/>
      <c r="N97" s="2310"/>
      <c r="O97" s="2310"/>
      <c r="P97" s="2311"/>
      <c r="Q97" s="163"/>
      <c r="R97" s="173"/>
      <c r="S97" s="55"/>
      <c r="T97" s="138"/>
    </row>
    <row r="98" spans="1:20" ht="25.2" customHeight="1">
      <c r="A98" s="2320"/>
      <c r="B98" s="77"/>
      <c r="C98" s="1631"/>
      <c r="D98" s="319"/>
      <c r="E98" s="319"/>
      <c r="F98" s="555"/>
      <c r="G98" s="83"/>
      <c r="H98" s="78"/>
      <c r="I98" s="78"/>
      <c r="J98" s="78"/>
      <c r="K98" s="78"/>
      <c r="L98" s="78"/>
      <c r="M98" s="2309"/>
      <c r="N98" s="2310"/>
      <c r="O98" s="2310"/>
      <c r="P98" s="2311"/>
      <c r="Q98" s="163"/>
      <c r="R98" s="173"/>
      <c r="S98" s="55"/>
      <c r="T98" s="138"/>
    </row>
    <row r="99" spans="1:20" ht="25.2" customHeight="1">
      <c r="A99" s="2320"/>
      <c r="B99" s="77"/>
      <c r="C99" s="1631"/>
      <c r="D99" s="319"/>
      <c r="E99" s="319"/>
      <c r="F99" s="555"/>
      <c r="G99" s="83"/>
      <c r="H99" s="78"/>
      <c r="I99" s="78"/>
      <c r="J99" s="78"/>
      <c r="K99" s="78"/>
      <c r="L99" s="78"/>
      <c r="M99" s="2309"/>
      <c r="N99" s="2310"/>
      <c r="O99" s="2310"/>
      <c r="P99" s="2311"/>
      <c r="Q99" s="163"/>
      <c r="R99" s="173"/>
      <c r="S99" s="55"/>
      <c r="T99" s="138"/>
    </row>
    <row r="100" spans="1:20" ht="25.2" customHeight="1">
      <c r="A100" s="2320"/>
      <c r="B100" s="77"/>
      <c r="C100" s="946"/>
      <c r="D100" s="1603"/>
      <c r="E100" s="1632"/>
      <c r="F100" s="1174"/>
      <c r="G100" s="21"/>
      <c r="H100" s="21"/>
      <c r="I100" s="21"/>
      <c r="J100" s="21"/>
      <c r="K100" s="21"/>
      <c r="L100" s="78"/>
      <c r="M100" s="2309"/>
      <c r="N100" s="2310"/>
      <c r="O100" s="2310"/>
      <c r="P100" s="2311"/>
      <c r="Q100" s="163"/>
      <c r="R100" s="173"/>
      <c r="S100" s="55"/>
      <c r="T100" s="138"/>
    </row>
    <row r="101" spans="1:20" ht="25.2" customHeight="1">
      <c r="A101" s="2320"/>
      <c r="B101" s="77"/>
      <c r="C101" s="51"/>
      <c r="D101" s="80"/>
      <c r="E101" s="732"/>
      <c r="F101" s="174"/>
      <c r="G101" s="83"/>
      <c r="H101" s="78"/>
      <c r="I101" s="78"/>
      <c r="J101" s="78"/>
      <c r="K101" s="78"/>
      <c r="L101" s="78"/>
      <c r="M101" s="2309"/>
      <c r="N101" s="2310"/>
      <c r="O101" s="2310"/>
      <c r="P101" s="2311"/>
      <c r="Q101" s="163"/>
      <c r="R101" s="173"/>
      <c r="S101" s="55"/>
      <c r="T101" s="138"/>
    </row>
    <row r="102" spans="1:20" ht="25.2" customHeight="1">
      <c r="A102" s="2402" t="str">
        <f>TEXT(A66,"DDDD")</f>
        <v>dinsdag</v>
      </c>
      <c r="B102" s="2404" t="s">
        <v>25</v>
      </c>
      <c r="C102" s="2405"/>
      <c r="D102" s="2405"/>
      <c r="E102" s="2405"/>
      <c r="F102" s="2405"/>
      <c r="G102" s="2405"/>
      <c r="H102" s="2405"/>
      <c r="I102" s="2405"/>
      <c r="J102" s="2405"/>
      <c r="K102" s="2405"/>
      <c r="L102" s="2405"/>
      <c r="M102" s="2405"/>
      <c r="N102" s="2405"/>
      <c r="O102" s="2405"/>
      <c r="P102" s="2406"/>
    </row>
    <row r="103" spans="1:20" ht="25.2" customHeight="1">
      <c r="A103" s="2402"/>
      <c r="B103" s="10" t="s">
        <v>16</v>
      </c>
      <c r="C103" s="197"/>
      <c r="D103" s="198"/>
      <c r="E103" s="63"/>
      <c r="F103" s="1633"/>
      <c r="G103" s="21"/>
      <c r="H103" s="27"/>
      <c r="I103" s="27"/>
      <c r="J103" s="27"/>
      <c r="K103" s="21"/>
      <c r="L103" s="21"/>
      <c r="M103" s="2309"/>
      <c r="N103" s="2310"/>
      <c r="O103" s="2310"/>
      <c r="P103" s="2311"/>
      <c r="R103" s="105"/>
      <c r="S103" s="102">
        <f>B105*8</f>
        <v>40</v>
      </c>
      <c r="T103" s="103">
        <f>SUM(R103:R108)</f>
        <v>0</v>
      </c>
    </row>
    <row r="104" spans="1:20" ht="25.2" customHeight="1">
      <c r="A104" s="2402"/>
      <c r="B104" s="104" t="s">
        <v>17</v>
      </c>
      <c r="C104" s="1634"/>
      <c r="D104" s="1635"/>
      <c r="E104" s="1635"/>
      <c r="F104" s="1613"/>
      <c r="G104" s="1619"/>
      <c r="H104" s="1186"/>
      <c r="I104" s="1186"/>
      <c r="J104" s="1636"/>
      <c r="K104" s="1186"/>
      <c r="L104" s="1186"/>
      <c r="M104" s="2475"/>
      <c r="N104" s="2420"/>
      <c r="O104" s="2420"/>
      <c r="P104" s="2421"/>
      <c r="Q104" s="163"/>
      <c r="R104" s="105"/>
      <c r="S104" s="24"/>
      <c r="T104" s="106"/>
    </row>
    <row r="105" spans="1:20" ht="25.2" customHeight="1">
      <c r="A105" s="2402"/>
      <c r="B105" s="107">
        <v>5</v>
      </c>
      <c r="C105" s="1637"/>
      <c r="D105" s="198"/>
      <c r="E105" s="18"/>
      <c r="F105" s="1174"/>
      <c r="G105" s="1619"/>
      <c r="H105" s="1186"/>
      <c r="I105" s="1186"/>
      <c r="J105" s="1636"/>
      <c r="K105" s="21"/>
      <c r="L105" s="21"/>
      <c r="M105" s="2309"/>
      <c r="N105" s="2310"/>
      <c r="O105" s="2310"/>
      <c r="P105" s="2311"/>
      <c r="Q105" s="163"/>
      <c r="R105" s="105"/>
      <c r="S105" s="24"/>
      <c r="T105" s="106"/>
    </row>
    <row r="106" spans="1:20" ht="25.2" customHeight="1">
      <c r="A106" s="2402"/>
      <c r="B106" s="618"/>
      <c r="C106" s="1154"/>
      <c r="D106" s="1638"/>
      <c r="E106" s="1201"/>
      <c r="F106" s="1613"/>
      <c r="G106" s="277"/>
      <c r="H106" s="27"/>
      <c r="I106" s="27"/>
      <c r="J106" s="27"/>
      <c r="K106" s="21"/>
      <c r="L106" s="21"/>
      <c r="M106" s="2309"/>
      <c r="N106" s="2310"/>
      <c r="O106" s="2310"/>
      <c r="P106" s="2311"/>
      <c r="Q106" s="163"/>
      <c r="R106" s="105"/>
      <c r="S106" s="24"/>
      <c r="T106" s="106"/>
    </row>
    <row r="107" spans="1:20" ht="25.2" customHeight="1">
      <c r="A107" s="2402"/>
      <c r="B107" s="618"/>
      <c r="C107" s="463"/>
      <c r="D107" s="1190"/>
      <c r="E107" s="1213"/>
      <c r="F107" s="719"/>
      <c r="G107" s="277"/>
      <c r="H107" s="27"/>
      <c r="I107" s="27"/>
      <c r="J107" s="27"/>
      <c r="K107" s="21"/>
      <c r="L107" s="21"/>
      <c r="M107" s="2309"/>
      <c r="N107" s="2310"/>
      <c r="O107" s="2310"/>
      <c r="P107" s="2311"/>
      <c r="Q107" s="163"/>
      <c r="R107" s="105"/>
      <c r="S107" s="24"/>
      <c r="T107" s="106"/>
    </row>
    <row r="108" spans="1:20" ht="25.2" customHeight="1">
      <c r="A108" s="2402"/>
      <c r="B108" s="117"/>
      <c r="C108" s="627"/>
      <c r="D108" s="628"/>
      <c r="E108" s="628"/>
      <c r="F108" s="190"/>
      <c r="G108" s="122"/>
      <c r="H108" s="123"/>
      <c r="I108" s="123"/>
      <c r="J108" s="123"/>
      <c r="K108" s="191"/>
      <c r="L108" s="123"/>
      <c r="M108" s="2410"/>
      <c r="N108" s="2411"/>
      <c r="O108" s="2411"/>
      <c r="P108" s="2412"/>
      <c r="Q108" s="163"/>
      <c r="R108" s="124"/>
      <c r="S108" s="39"/>
      <c r="T108" s="125"/>
    </row>
    <row r="109" spans="1:20" ht="25.2" customHeight="1">
      <c r="A109" s="2402"/>
      <c r="B109" s="126" t="s">
        <v>21</v>
      </c>
      <c r="C109" s="197"/>
      <c r="D109" s="198"/>
      <c r="E109" s="63"/>
      <c r="F109" s="1633"/>
      <c r="G109" s="21"/>
      <c r="H109" s="27"/>
      <c r="I109" s="27"/>
      <c r="J109" s="27"/>
      <c r="K109" s="21"/>
      <c r="L109" s="21"/>
      <c r="M109" s="2309"/>
      <c r="N109" s="2310"/>
      <c r="O109" s="2310"/>
      <c r="P109" s="2311"/>
      <c r="R109" s="137"/>
      <c r="S109" s="48">
        <f>B111*8</f>
        <v>56</v>
      </c>
      <c r="T109" s="133">
        <f>SUM(R109:R116)</f>
        <v>0</v>
      </c>
    </row>
    <row r="110" spans="1:20" ht="25.2" customHeight="1">
      <c r="A110" s="2402"/>
      <c r="B110" s="134" t="s">
        <v>22</v>
      </c>
      <c r="C110" s="1634"/>
      <c r="D110" s="1635"/>
      <c r="E110" s="1635"/>
      <c r="F110" s="1613"/>
      <c r="G110" s="1619"/>
      <c r="H110" s="1186"/>
      <c r="I110" s="1186"/>
      <c r="J110" s="1636"/>
      <c r="K110" s="1186"/>
      <c r="L110" s="1186"/>
      <c r="M110" s="2475"/>
      <c r="N110" s="2420"/>
      <c r="O110" s="2420"/>
      <c r="P110" s="2421"/>
      <c r="Q110" s="163"/>
      <c r="R110" s="137"/>
      <c r="S110" s="55"/>
      <c r="T110" s="138"/>
    </row>
    <row r="111" spans="1:20" ht="25.2" customHeight="1">
      <c r="A111" s="2402"/>
      <c r="B111" s="139">
        <v>7</v>
      </c>
      <c r="C111" s="181"/>
      <c r="D111" s="18"/>
      <c r="E111" s="18"/>
      <c r="F111" s="1613"/>
      <c r="G111" s="1619"/>
      <c r="H111" s="1186"/>
      <c r="I111" s="1186"/>
      <c r="J111" s="1636"/>
      <c r="K111" s="21"/>
      <c r="L111" s="21"/>
      <c r="M111" s="2379"/>
      <c r="N111" s="2371"/>
      <c r="O111" s="2371"/>
      <c r="P111" s="2390"/>
      <c r="Q111" s="163"/>
      <c r="R111" s="137"/>
      <c r="S111" s="55"/>
      <c r="T111" s="138"/>
    </row>
    <row r="112" spans="1:20" ht="25.2" customHeight="1">
      <c r="A112" s="2402"/>
      <c r="B112" s="139"/>
      <c r="C112" s="1628"/>
      <c r="D112" s="422"/>
      <c r="E112" s="2476"/>
      <c r="F112" s="1613"/>
      <c r="G112" s="142"/>
      <c r="H112" s="142"/>
      <c r="I112" s="142"/>
      <c r="J112" s="142"/>
      <c r="K112" s="306"/>
      <c r="L112" s="141"/>
      <c r="M112" s="2379"/>
      <c r="N112" s="2371"/>
      <c r="O112" s="2371"/>
      <c r="P112" s="2372"/>
      <c r="Q112" s="163"/>
      <c r="R112" s="137"/>
      <c r="S112" s="55"/>
      <c r="T112" s="138"/>
    </row>
    <row r="113" spans="1:20" ht="25.2" customHeight="1">
      <c r="A113" s="2402"/>
      <c r="B113" s="139"/>
      <c r="C113" s="1626"/>
      <c r="D113" s="422"/>
      <c r="E113" s="2477"/>
      <c r="F113" s="687"/>
      <c r="G113" s="141"/>
      <c r="H113" s="135"/>
      <c r="I113" s="135"/>
      <c r="J113" s="135"/>
      <c r="K113" s="142"/>
      <c r="L113" s="141"/>
      <c r="M113" s="2379"/>
      <c r="N113" s="2371"/>
      <c r="O113" s="2371"/>
      <c r="P113" s="2372"/>
      <c r="Q113" s="163"/>
      <c r="R113" s="137"/>
      <c r="S113" s="55"/>
      <c r="T113" s="138"/>
    </row>
    <row r="114" spans="1:20" ht="25.2" customHeight="1">
      <c r="A114" s="2402"/>
      <c r="B114" s="61"/>
      <c r="C114" s="502"/>
      <c r="D114" s="503"/>
      <c r="E114" s="18"/>
      <c r="F114" s="108"/>
      <c r="G114" s="83"/>
      <c r="H114" s="78"/>
      <c r="I114" s="78"/>
      <c r="J114" s="78"/>
      <c r="K114" s="183"/>
      <c r="L114" s="135"/>
      <c r="M114" s="2379"/>
      <c r="N114" s="2371"/>
      <c r="O114" s="2371"/>
      <c r="P114" s="2390"/>
      <c r="Q114" s="163"/>
      <c r="R114" s="137"/>
      <c r="S114" s="55"/>
      <c r="T114" s="138"/>
    </row>
    <row r="115" spans="1:20" ht="25.2" customHeight="1">
      <c r="A115" s="2402"/>
      <c r="B115" s="134"/>
      <c r="C115" s="181"/>
      <c r="D115" s="18"/>
      <c r="E115" s="18"/>
      <c r="F115" s="182"/>
      <c r="G115" s="21"/>
      <c r="H115" s="21"/>
      <c r="I115" s="21"/>
      <c r="J115" s="21"/>
      <c r="K115" s="183"/>
      <c r="L115" s="135"/>
      <c r="M115" s="2379"/>
      <c r="N115" s="2371"/>
      <c r="O115" s="2371"/>
      <c r="P115" s="2390"/>
      <c r="Q115" s="163"/>
      <c r="R115" s="137"/>
      <c r="S115" s="55"/>
      <c r="T115" s="138"/>
    </row>
    <row r="116" spans="1:20" ht="25.2" customHeight="1" thickBot="1">
      <c r="A116" s="2403"/>
      <c r="B116" s="145"/>
      <c r="C116" s="65"/>
      <c r="D116" s="189"/>
      <c r="E116" s="189"/>
      <c r="F116" s="190"/>
      <c r="G116" s="122"/>
      <c r="H116" s="123"/>
      <c r="I116" s="37"/>
      <c r="J116" s="147"/>
      <c r="K116" s="201"/>
      <c r="L116" s="147"/>
      <c r="M116" s="2391"/>
      <c r="N116" s="2392"/>
      <c r="O116" s="2392"/>
      <c r="P116" s="2393"/>
      <c r="Q116" s="163"/>
      <c r="R116" s="148"/>
      <c r="S116" s="69"/>
      <c r="T116" s="149"/>
    </row>
    <row r="117" spans="1:20" ht="25.2" customHeight="1">
      <c r="A117" s="2346" t="s">
        <v>26</v>
      </c>
      <c r="B117" s="2394" t="s">
        <v>27</v>
      </c>
      <c r="C117" s="2395"/>
      <c r="D117" s="2395"/>
      <c r="E117" s="2395"/>
      <c r="F117" s="2395"/>
      <c r="G117" s="2395"/>
      <c r="H117" s="2395"/>
      <c r="I117" s="2395"/>
      <c r="J117" s="2395"/>
      <c r="K117" s="2395"/>
      <c r="L117" s="2395"/>
      <c r="M117" s="2395"/>
      <c r="N117" s="2395"/>
      <c r="O117" s="2395"/>
      <c r="P117" s="2396"/>
    </row>
    <row r="118" spans="1:20" ht="25.2" customHeight="1">
      <c r="A118" s="2347"/>
      <c r="B118" s="150"/>
      <c r="C118" s="2268"/>
      <c r="D118" s="2269"/>
      <c r="E118" s="2268"/>
      <c r="F118" s="2270"/>
      <c r="G118" s="2270"/>
      <c r="H118" s="2270"/>
      <c r="I118" s="2269"/>
      <c r="J118" s="2284"/>
      <c r="K118" s="2285"/>
      <c r="L118" s="2285"/>
      <c r="M118" s="2286"/>
      <c r="N118" s="2284"/>
      <c r="O118" s="2285"/>
      <c r="P118" s="2431"/>
    </row>
    <row r="119" spans="1:20" ht="25.2" customHeight="1">
      <c r="A119" s="2347"/>
      <c r="B119" s="548"/>
      <c r="C119" s="2268"/>
      <c r="D119" s="2268"/>
      <c r="E119" s="2268"/>
      <c r="F119" s="2268"/>
      <c r="G119" s="2268"/>
      <c r="H119" s="2268"/>
      <c r="I119" s="2268"/>
      <c r="J119" s="2284"/>
      <c r="K119" s="2284"/>
      <c r="L119" s="2284"/>
      <c r="M119" s="2284"/>
      <c r="N119" s="2284"/>
      <c r="O119" s="2284"/>
      <c r="P119" s="2430"/>
    </row>
    <row r="120" spans="1:20" ht="25.2" customHeight="1">
      <c r="A120" s="2347"/>
      <c r="B120" s="548"/>
      <c r="C120" s="325"/>
      <c r="D120" s="326"/>
      <c r="E120" s="2268"/>
      <c r="F120" s="2268"/>
      <c r="G120" s="2268"/>
      <c r="H120" s="2268"/>
      <c r="I120" s="2268"/>
      <c r="J120" s="2284"/>
      <c r="K120" s="2284"/>
      <c r="L120" s="2284"/>
      <c r="M120" s="2284"/>
      <c r="N120" s="2284"/>
      <c r="O120" s="2284"/>
      <c r="P120" s="2430"/>
    </row>
    <row r="121" spans="1:20" ht="25.2" customHeight="1">
      <c r="A121" s="2347"/>
      <c r="B121" s="155"/>
      <c r="C121" s="2352"/>
      <c r="D121" s="2353"/>
      <c r="E121" s="2268"/>
      <c r="F121" s="2270"/>
      <c r="G121" s="2270"/>
      <c r="H121" s="2270"/>
      <c r="I121" s="2269"/>
      <c r="J121" s="2324"/>
      <c r="K121" s="2325"/>
      <c r="L121" s="2325"/>
      <c r="M121" s="2326"/>
      <c r="N121" s="2324"/>
      <c r="O121" s="2325"/>
      <c r="P121" s="2326"/>
    </row>
    <row r="122" spans="1:20" ht="25.2" customHeight="1">
      <c r="A122" s="2347"/>
      <c r="B122" s="150"/>
      <c r="C122" s="2352"/>
      <c r="D122" s="2353"/>
      <c r="E122" s="2352"/>
      <c r="F122" s="2354"/>
      <c r="G122" s="2354"/>
      <c r="H122" s="2354"/>
      <c r="I122" s="2353"/>
      <c r="J122" s="2324"/>
      <c r="K122" s="2325"/>
      <c r="L122" s="2325"/>
      <c r="M122" s="2326"/>
      <c r="N122" s="2324"/>
      <c r="O122" s="2325"/>
      <c r="P122" s="2326"/>
    </row>
    <row r="123" spans="1:20" ht="25.2" customHeight="1">
      <c r="A123" s="2347"/>
      <c r="B123" s="2355" t="s">
        <v>28</v>
      </c>
      <c r="C123" s="2356"/>
      <c r="D123" s="2356"/>
      <c r="E123" s="2356"/>
      <c r="F123" s="2356"/>
      <c r="G123" s="2356"/>
      <c r="H123" s="2356"/>
      <c r="I123" s="2356"/>
      <c r="J123" s="2356"/>
      <c r="K123" s="2356"/>
      <c r="L123" s="2356"/>
      <c r="M123" s="2356"/>
      <c r="N123" s="2356"/>
      <c r="O123" s="2356"/>
      <c r="P123" s="2357"/>
    </row>
    <row r="124" spans="1:20" ht="25.2" customHeight="1">
      <c r="A124" s="2347"/>
      <c r="B124" s="157"/>
      <c r="C124" s="2277"/>
      <c r="D124" s="2278"/>
      <c r="E124" s="2277"/>
      <c r="F124" s="2279"/>
      <c r="G124" s="2279"/>
      <c r="H124" s="2279"/>
      <c r="I124" s="2279"/>
      <c r="J124" s="2279"/>
      <c r="K124" s="2279"/>
      <c r="L124" s="2279"/>
      <c r="M124" s="2279"/>
      <c r="N124" s="2279"/>
      <c r="O124" s="2279"/>
      <c r="P124" s="2280"/>
    </row>
    <row r="125" spans="1:20" ht="25.2" customHeight="1">
      <c r="A125" s="2347"/>
      <c r="B125" s="157"/>
      <c r="C125" s="2327"/>
      <c r="D125" s="2328"/>
      <c r="E125" s="2277"/>
      <c r="F125" s="2279"/>
      <c r="G125" s="2279"/>
      <c r="H125" s="2279"/>
      <c r="I125" s="2279"/>
      <c r="J125" s="2279"/>
      <c r="K125" s="2279"/>
      <c r="L125" s="2279"/>
      <c r="M125" s="2279"/>
      <c r="N125" s="2279"/>
      <c r="O125" s="2279"/>
      <c r="P125" s="2280"/>
    </row>
    <row r="126" spans="1:20" ht="25.2" customHeight="1" thickBot="1">
      <c r="A126" s="2348"/>
      <c r="B126" s="158"/>
      <c r="C126" s="2332"/>
      <c r="D126" s="2333"/>
      <c r="E126" s="2334"/>
      <c r="F126" s="2335"/>
      <c r="G126" s="2335"/>
      <c r="H126" s="2335"/>
      <c r="I126" s="2335"/>
      <c r="J126" s="2335"/>
      <c r="K126" s="2335"/>
      <c r="L126" s="2335"/>
      <c r="M126" s="2335"/>
      <c r="N126" s="2335"/>
      <c r="O126" s="2335"/>
      <c r="P126" s="2336"/>
    </row>
    <row r="128" spans="1:20" ht="15" customHeight="1" thickBot="1"/>
    <row r="129" spans="1:20" ht="56.4" customHeight="1">
      <c r="A129" s="2428" t="str">
        <f>A1</f>
        <v>WK02</v>
      </c>
      <c r="B129" s="2429"/>
      <c r="C129" s="440" t="s">
        <v>1</v>
      </c>
      <c r="D129" s="3" t="s">
        <v>49</v>
      </c>
      <c r="E129" s="440" t="s">
        <v>3</v>
      </c>
      <c r="F129" s="4" t="s">
        <v>4</v>
      </c>
      <c r="G129" s="5" t="s">
        <v>5</v>
      </c>
      <c r="H129" s="5" t="s">
        <v>6</v>
      </c>
      <c r="I129" s="5" t="s">
        <v>7</v>
      </c>
      <c r="J129" s="5" t="s">
        <v>8</v>
      </c>
      <c r="K129" s="5" t="s">
        <v>9</v>
      </c>
      <c r="L129" s="5" t="s">
        <v>10</v>
      </c>
      <c r="M129" s="2314" t="s">
        <v>11</v>
      </c>
      <c r="N129" s="2315"/>
      <c r="O129" s="2315"/>
      <c r="P129" s="2316"/>
      <c r="Q129" s="163"/>
      <c r="R129" s="2384" t="s">
        <v>12</v>
      </c>
      <c r="S129" s="2384" t="s">
        <v>13</v>
      </c>
      <c r="T129" s="2384" t="s">
        <v>14</v>
      </c>
    </row>
    <row r="130" spans="1:20" ht="25.2" customHeight="1">
      <c r="A130" s="2319">
        <f>A2+2</f>
        <v>46393</v>
      </c>
      <c r="B130" s="2468" t="s">
        <v>15</v>
      </c>
      <c r="C130" s="2469"/>
      <c r="D130" s="2469"/>
      <c r="E130" s="2469"/>
      <c r="F130" s="2469"/>
      <c r="G130" s="2469"/>
      <c r="H130" s="2469"/>
      <c r="I130" s="2469"/>
      <c r="J130" s="2469"/>
      <c r="K130" s="2469"/>
      <c r="L130" s="2469"/>
      <c r="M130" s="2469"/>
      <c r="N130" s="2469"/>
      <c r="O130" s="2469"/>
      <c r="P130" s="2470"/>
      <c r="Q130" s="163"/>
      <c r="R130" s="2384"/>
      <c r="S130" s="2384"/>
      <c r="T130" s="2384"/>
    </row>
    <row r="131" spans="1:20" ht="25.2" customHeight="1">
      <c r="A131" s="2467"/>
      <c r="B131" s="456" t="s">
        <v>16</v>
      </c>
      <c r="C131" s="565"/>
      <c r="D131" s="565"/>
      <c r="E131" s="1085"/>
      <c r="F131" s="567"/>
      <c r="G131" s="564"/>
      <c r="H131" s="564"/>
      <c r="I131" s="564"/>
      <c r="J131" s="564"/>
      <c r="K131" s="564"/>
      <c r="L131" s="564"/>
      <c r="M131" s="2368"/>
      <c r="N131" s="2369"/>
      <c r="O131" s="2369"/>
      <c r="P131" s="2370"/>
      <c r="Q131" s="163"/>
      <c r="R131" s="101"/>
      <c r="S131" s="208">
        <f>B133*8</f>
        <v>56</v>
      </c>
      <c r="T131" s="209">
        <f>SUM(R131:R139)</f>
        <v>0</v>
      </c>
    </row>
    <row r="132" spans="1:20" ht="25.2" customHeight="1">
      <c r="A132" s="2467"/>
      <c r="B132" s="210" t="s">
        <v>22</v>
      </c>
      <c r="C132" s="51"/>
      <c r="D132" s="18" t="s">
        <v>18</v>
      </c>
      <c r="E132" s="18" t="s">
        <v>19</v>
      </c>
      <c r="F132" s="108"/>
      <c r="G132" s="20"/>
      <c r="H132" s="20"/>
      <c r="I132" s="20"/>
      <c r="J132" s="20"/>
      <c r="K132" s="20"/>
      <c r="L132" s="21"/>
      <c r="M132" s="2309"/>
      <c r="N132" s="2310"/>
      <c r="O132" s="2310"/>
      <c r="P132" s="2373"/>
      <c r="Q132" s="163"/>
      <c r="R132" s="105"/>
      <c r="S132" s="212"/>
      <c r="T132" s="213"/>
    </row>
    <row r="133" spans="1:20" ht="25.2" customHeight="1">
      <c r="A133" s="2467"/>
      <c r="B133" s="214">
        <v>7</v>
      </c>
      <c r="C133" s="51"/>
      <c r="D133" s="18"/>
      <c r="E133" s="428"/>
      <c r="F133" s="108"/>
      <c r="G133" s="21"/>
      <c r="H133" s="21"/>
      <c r="I133" s="21"/>
      <c r="J133" s="21"/>
      <c r="K133" s="21"/>
      <c r="L133" s="21"/>
      <c r="M133" s="2309"/>
      <c r="N133" s="2310"/>
      <c r="O133" s="2310"/>
      <c r="P133" s="2373"/>
      <c r="Q133" s="163"/>
      <c r="R133" s="105"/>
      <c r="S133" s="212"/>
      <c r="T133" s="213"/>
    </row>
    <row r="134" spans="1:20" ht="25.2" customHeight="1">
      <c r="A134" s="2467"/>
      <c r="B134" s="210"/>
      <c r="C134" s="17"/>
      <c r="D134" s="476"/>
      <c r="E134" s="63"/>
      <c r="F134" s="1613"/>
      <c r="G134" s="27"/>
      <c r="H134" s="27"/>
      <c r="I134" s="27"/>
      <c r="J134" s="27"/>
      <c r="K134" s="277"/>
      <c r="L134" s="277"/>
      <c r="M134" s="2445"/>
      <c r="N134" s="2446"/>
      <c r="O134" s="2446"/>
      <c r="P134" s="2471"/>
      <c r="Q134" s="163"/>
      <c r="R134" s="105"/>
      <c r="S134" s="212"/>
      <c r="T134" s="213"/>
    </row>
    <row r="135" spans="1:20" ht="25.2" customHeight="1">
      <c r="A135" s="2467"/>
      <c r="B135" s="210"/>
      <c r="C135" s="51"/>
      <c r="D135" s="18"/>
      <c r="E135" s="18"/>
      <c r="F135" s="1266"/>
      <c r="G135" s="1186"/>
      <c r="H135" s="1186"/>
      <c r="I135" s="1186"/>
      <c r="J135" s="1186"/>
      <c r="K135" s="1186"/>
      <c r="L135" s="21"/>
      <c r="M135" s="2309"/>
      <c r="N135" s="2310"/>
      <c r="O135" s="2310"/>
      <c r="P135" s="2373"/>
      <c r="Q135" s="163"/>
      <c r="R135" s="105"/>
      <c r="S135" s="212"/>
      <c r="T135" s="213"/>
    </row>
    <row r="136" spans="1:20" ht="25.2" customHeight="1">
      <c r="A136" s="2467"/>
      <c r="B136" s="210"/>
      <c r="C136" s="276"/>
      <c r="D136" s="143"/>
      <c r="E136" s="1201"/>
      <c r="F136" s="1613"/>
      <c r="G136" s="1186"/>
      <c r="H136" s="1186"/>
      <c r="I136" s="1186"/>
      <c r="J136" s="1186"/>
      <c r="K136" s="1186"/>
      <c r="L136" s="78"/>
      <c r="M136" s="2309"/>
      <c r="N136" s="2310"/>
      <c r="O136" s="2310"/>
      <c r="P136" s="2373"/>
      <c r="R136" s="23"/>
      <c r="S136" s="212"/>
      <c r="T136" s="213"/>
    </row>
    <row r="137" spans="1:20" ht="25.2" customHeight="1">
      <c r="A137" s="2467"/>
      <c r="B137" s="210"/>
      <c r="C137" s="463"/>
      <c r="D137" s="112"/>
      <c r="E137" s="319"/>
      <c r="F137" s="1613"/>
      <c r="G137" s="27"/>
      <c r="H137" s="27"/>
      <c r="I137" s="27"/>
      <c r="J137" s="27"/>
      <c r="K137" s="27"/>
      <c r="L137" s="83"/>
      <c r="M137" s="2309"/>
      <c r="N137" s="2310"/>
      <c r="O137" s="2310"/>
      <c r="P137" s="2373"/>
      <c r="R137" s="23"/>
      <c r="S137" s="24"/>
      <c r="T137" s="106"/>
    </row>
    <row r="138" spans="1:20" ht="25.2" customHeight="1">
      <c r="A138" s="2467"/>
      <c r="B138" s="210"/>
      <c r="C138" s="1639"/>
      <c r="D138" s="607"/>
      <c r="E138" s="607"/>
      <c r="F138" s="1266"/>
      <c r="G138" s="228"/>
      <c r="H138" s="228"/>
      <c r="I138" s="228"/>
      <c r="J138" s="228"/>
      <c r="K138" s="228"/>
      <c r="L138" s="228"/>
      <c r="M138" s="2309"/>
      <c r="N138" s="2310"/>
      <c r="O138" s="2310"/>
      <c r="P138" s="2373"/>
      <c r="Q138" s="163"/>
      <c r="R138" s="105"/>
      <c r="S138" s="24"/>
      <c r="T138" s="106"/>
    </row>
    <row r="139" spans="1:20" ht="25.2" customHeight="1">
      <c r="A139" s="2467"/>
      <c r="B139" s="655"/>
      <c r="C139" s="1640"/>
      <c r="D139" s="1641"/>
      <c r="E139" s="1642"/>
      <c r="F139" s="1643"/>
      <c r="G139" s="1644"/>
      <c r="H139" s="1644"/>
      <c r="I139" s="1644"/>
      <c r="J139" s="1644"/>
      <c r="K139" s="1644"/>
      <c r="L139" s="1644"/>
      <c r="M139" s="2472"/>
      <c r="N139" s="2473"/>
      <c r="O139" s="2473"/>
      <c r="P139" s="2474"/>
      <c r="Q139" s="163"/>
      <c r="R139" s="105"/>
      <c r="S139" s="24"/>
      <c r="T139" s="106"/>
    </row>
    <row r="140" spans="1:20" ht="25.2" customHeight="1">
      <c r="A140" s="2320"/>
      <c r="B140" s="50" t="s">
        <v>21</v>
      </c>
      <c r="C140" s="181"/>
      <c r="D140" s="251"/>
      <c r="E140" s="779"/>
      <c r="F140" s="252"/>
      <c r="G140" s="253"/>
      <c r="H140" s="254"/>
      <c r="I140" s="254"/>
      <c r="J140" s="254"/>
      <c r="K140" s="254"/>
      <c r="L140" s="254"/>
      <c r="M140" s="2419"/>
      <c r="N140" s="2420"/>
      <c r="O140" s="2420"/>
      <c r="P140" s="2421"/>
      <c r="Q140" s="163"/>
      <c r="R140" s="132"/>
      <c r="S140" s="48">
        <f>B142*8</f>
        <v>48</v>
      </c>
      <c r="T140" s="133">
        <f>SUM(R140:R152)</f>
        <v>0</v>
      </c>
    </row>
    <row r="141" spans="1:20" ht="25.2" customHeight="1">
      <c r="A141" s="2320"/>
      <c r="B141" s="50" t="s">
        <v>24</v>
      </c>
      <c r="C141" s="51"/>
      <c r="D141" s="18" t="s">
        <v>18</v>
      </c>
      <c r="E141" s="18" t="s">
        <v>19</v>
      </c>
      <c r="F141" s="108"/>
      <c r="G141" s="20"/>
      <c r="H141" s="21"/>
      <c r="I141" s="21"/>
      <c r="J141" s="21"/>
      <c r="K141" s="21"/>
      <c r="L141" s="21"/>
      <c r="M141" s="2309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57">
        <v>6</v>
      </c>
      <c r="C142" s="776"/>
      <c r="D142" s="18"/>
      <c r="E142" s="18"/>
      <c r="F142" s="108"/>
      <c r="G142" s="21"/>
      <c r="H142" s="21"/>
      <c r="I142" s="21"/>
      <c r="J142" s="21"/>
      <c r="K142" s="21"/>
      <c r="L142" s="21"/>
      <c r="M142" s="2309"/>
      <c r="N142" s="2310"/>
      <c r="O142" s="2310"/>
      <c r="P142" s="2311"/>
      <c r="Q142" s="163"/>
      <c r="R142" s="137"/>
      <c r="S142" s="55"/>
      <c r="T142" s="138"/>
    </row>
    <row r="143" spans="1:20" ht="25.2" customHeight="1">
      <c r="A143" s="2320"/>
      <c r="B143" s="57"/>
      <c r="C143" s="79"/>
      <c r="D143" s="18"/>
      <c r="E143" s="1220"/>
      <c r="F143" s="1613"/>
      <c r="G143" s="21"/>
      <c r="H143" s="21"/>
      <c r="I143" s="21"/>
      <c r="J143" s="21"/>
      <c r="K143" s="21"/>
      <c r="L143" s="21"/>
      <c r="M143" s="2309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20"/>
      <c r="B144" s="57"/>
      <c r="C144" s="726"/>
      <c r="D144" s="18"/>
      <c r="E144" s="1220"/>
      <c r="F144" s="1174"/>
      <c r="G144" s="21"/>
      <c r="H144" s="21"/>
      <c r="I144" s="21"/>
      <c r="J144" s="21"/>
      <c r="K144" s="21"/>
      <c r="L144" s="21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57"/>
      <c r="C145" s="79"/>
      <c r="D145" s="18"/>
      <c r="E145" s="1220"/>
      <c r="F145" s="1613"/>
      <c r="G145" s="21"/>
      <c r="H145" s="21"/>
      <c r="I145" s="21"/>
      <c r="J145" s="21"/>
      <c r="K145" s="21"/>
      <c r="L145" s="78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57"/>
      <c r="C146" s="79"/>
      <c r="D146" s="18"/>
      <c r="E146" s="1220"/>
      <c r="F146" s="1613"/>
      <c r="G146" s="21"/>
      <c r="H146" s="21"/>
      <c r="I146" s="21"/>
      <c r="J146" s="21"/>
      <c r="K146" s="78"/>
      <c r="L146" s="78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57"/>
      <c r="C147" s="474"/>
      <c r="D147" s="63"/>
      <c r="E147" s="63"/>
      <c r="F147" s="1613"/>
      <c r="G147" s="21"/>
      <c r="H147" s="21"/>
      <c r="I147" s="21"/>
      <c r="J147" s="21"/>
      <c r="K147" s="78"/>
      <c r="L147" s="78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57"/>
      <c r="C148" s="474"/>
      <c r="D148" s="63"/>
      <c r="E148" s="63"/>
      <c r="F148" s="1613"/>
      <c r="G148" s="21"/>
      <c r="H148" s="21"/>
      <c r="I148" s="21"/>
      <c r="J148" s="21"/>
      <c r="K148" s="21"/>
      <c r="L148" s="78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57"/>
      <c r="C149" s="474"/>
      <c r="D149" s="63"/>
      <c r="E149" s="18"/>
      <c r="F149" s="1613"/>
      <c r="G149" s="31"/>
      <c r="H149" s="31"/>
      <c r="I149" s="31"/>
      <c r="J149" s="31"/>
      <c r="K149" s="31"/>
      <c r="L149" s="31"/>
      <c r="M149" s="2309"/>
      <c r="N149" s="2310"/>
      <c r="O149" s="2310"/>
      <c r="P149" s="2311"/>
      <c r="Q149" s="163"/>
      <c r="R149" s="137"/>
      <c r="S149" s="55"/>
      <c r="T149" s="138"/>
    </row>
    <row r="150" spans="1:20" ht="25.2" customHeight="1">
      <c r="A150" s="2320"/>
      <c r="B150" s="57"/>
      <c r="C150" s="474"/>
      <c r="D150" s="547"/>
      <c r="E150" s="63"/>
      <c r="F150" s="108"/>
      <c r="G150" s="21"/>
      <c r="H150" s="27"/>
      <c r="I150" s="27"/>
      <c r="J150" s="27"/>
      <c r="K150" s="78"/>
      <c r="L150" s="78"/>
      <c r="M150" s="2309"/>
      <c r="N150" s="2310"/>
      <c r="O150" s="2310"/>
      <c r="P150" s="2311"/>
      <c r="Q150" s="163"/>
      <c r="R150" s="137"/>
      <c r="S150" s="55"/>
      <c r="T150" s="138"/>
    </row>
    <row r="151" spans="1:20" ht="25.2" customHeight="1">
      <c r="A151" s="2320"/>
      <c r="B151" s="61">
        <v>2</v>
      </c>
      <c r="C151" s="79"/>
      <c r="D151" s="18"/>
      <c r="E151" s="18"/>
      <c r="F151" s="108"/>
      <c r="G151" s="20"/>
      <c r="H151" s="78"/>
      <c r="I151" s="78"/>
      <c r="J151" s="78"/>
      <c r="K151" s="78"/>
      <c r="L151" s="78"/>
      <c r="M151" s="2309"/>
      <c r="N151" s="2310"/>
      <c r="O151" s="2310"/>
      <c r="P151" s="2311"/>
      <c r="Q151" s="163"/>
      <c r="R151" s="137"/>
      <c r="S151" s="55"/>
      <c r="T151" s="138"/>
    </row>
    <row r="152" spans="1:20" ht="25.2" customHeight="1">
      <c r="A152" s="2320"/>
      <c r="B152" s="57"/>
      <c r="C152" s="79"/>
      <c r="D152" s="18"/>
      <c r="E152" s="533"/>
      <c r="F152" s="108"/>
      <c r="G152" s="20"/>
      <c r="H152" s="78"/>
      <c r="I152" s="78"/>
      <c r="J152" s="78"/>
      <c r="K152" s="78"/>
      <c r="L152" s="78"/>
      <c r="M152" s="2309"/>
      <c r="N152" s="2310"/>
      <c r="O152" s="2310"/>
      <c r="P152" s="2311"/>
      <c r="Q152" s="163"/>
      <c r="R152" s="137"/>
      <c r="S152" s="55"/>
      <c r="T152" s="138"/>
    </row>
    <row r="153" spans="1:20" ht="25.2" customHeight="1">
      <c r="A153" s="2320"/>
      <c r="B153" s="71" t="s">
        <v>23</v>
      </c>
      <c r="C153" s="42"/>
      <c r="D153" s="11"/>
      <c r="E153" s="779"/>
      <c r="F153" s="168"/>
      <c r="G153" s="46"/>
      <c r="H153" s="12"/>
      <c r="I153" s="12"/>
      <c r="J153" s="12"/>
      <c r="K153" s="12"/>
      <c r="L153" s="12"/>
      <c r="M153" s="2380"/>
      <c r="N153" s="2381"/>
      <c r="O153" s="2381"/>
      <c r="P153" s="2382"/>
      <c r="Q153" s="163"/>
      <c r="R153" s="171"/>
      <c r="S153" s="73">
        <f>B155*8</f>
        <v>64</v>
      </c>
      <c r="T153" s="172">
        <f>SUM(R153:R163)</f>
        <v>0</v>
      </c>
    </row>
    <row r="154" spans="1:20" ht="25.2" customHeight="1">
      <c r="A154" s="2320"/>
      <c r="B154" s="75" t="s">
        <v>17</v>
      </c>
      <c r="C154" s="51"/>
      <c r="D154" s="18" t="s">
        <v>18</v>
      </c>
      <c r="E154" s="18" t="s">
        <v>19</v>
      </c>
      <c r="F154" s="108"/>
      <c r="G154" s="20"/>
      <c r="H154" s="21"/>
      <c r="I154" s="21"/>
      <c r="J154" s="21"/>
      <c r="K154" s="21"/>
      <c r="L154" s="21"/>
      <c r="M154" s="2309"/>
      <c r="N154" s="2310"/>
      <c r="O154" s="2310"/>
      <c r="P154" s="2311"/>
      <c r="Q154" s="163"/>
      <c r="R154" s="173"/>
      <c r="S154" s="55"/>
      <c r="T154" s="138"/>
    </row>
    <row r="155" spans="1:20" ht="25.2" customHeight="1">
      <c r="A155" s="2320"/>
      <c r="B155" s="77">
        <v>8</v>
      </c>
      <c r="C155" s="445"/>
      <c r="D155" s="446"/>
      <c r="E155" s="1632"/>
      <c r="F155" s="1613"/>
      <c r="G155" s="21"/>
      <c r="H155" s="21"/>
      <c r="I155" s="21"/>
      <c r="J155" s="21"/>
      <c r="K155" s="21"/>
      <c r="L155" s="78"/>
      <c r="M155" s="2309"/>
      <c r="N155" s="2310"/>
      <c r="O155" s="2310"/>
      <c r="P155" s="2311"/>
      <c r="Q155" s="163"/>
      <c r="R155" s="173"/>
      <c r="S155" s="55"/>
      <c r="T155" s="138"/>
    </row>
    <row r="156" spans="1:20" ht="25.2" customHeight="1">
      <c r="A156" s="2320"/>
      <c r="B156" s="77"/>
      <c r="C156" s="726"/>
      <c r="D156" s="63"/>
      <c r="E156" s="63"/>
      <c r="F156" s="1174"/>
      <c r="G156" s="21"/>
      <c r="H156" s="27"/>
      <c r="I156" s="27"/>
      <c r="J156" s="27"/>
      <c r="K156" s="78"/>
      <c r="L156" s="78"/>
      <c r="M156" s="2309"/>
      <c r="N156" s="2310"/>
      <c r="O156" s="2310"/>
      <c r="P156" s="2311"/>
      <c r="Q156" s="163"/>
      <c r="R156" s="173"/>
      <c r="S156" s="55"/>
      <c r="T156" s="138"/>
    </row>
    <row r="157" spans="1:20" ht="25.2" customHeight="1">
      <c r="A157" s="2320"/>
      <c r="B157" s="77"/>
      <c r="C157" s="51"/>
      <c r="D157" s="18"/>
      <c r="E157" s="18"/>
      <c r="F157" s="1613"/>
      <c r="G157" s="21"/>
      <c r="H157" s="27"/>
      <c r="I157" s="27"/>
      <c r="J157" s="27"/>
      <c r="K157" s="78"/>
      <c r="L157" s="78"/>
      <c r="M157" s="2309"/>
      <c r="N157" s="2310"/>
      <c r="O157" s="2310"/>
      <c r="P157" s="2311"/>
      <c r="Q157" s="163"/>
      <c r="R157" s="173"/>
      <c r="S157" s="55"/>
      <c r="T157" s="138"/>
    </row>
    <row r="158" spans="1:20" ht="25.2" customHeight="1">
      <c r="A158" s="2320"/>
      <c r="B158" s="77"/>
      <c r="C158" s="51"/>
      <c r="D158" s="18"/>
      <c r="E158" s="2505"/>
      <c r="F158" s="1613"/>
      <c r="G158" s="21"/>
      <c r="H158" s="27"/>
      <c r="I158" s="27"/>
      <c r="J158" s="27"/>
      <c r="K158" s="78"/>
      <c r="L158" s="78"/>
      <c r="M158" s="2309"/>
      <c r="N158" s="2310"/>
      <c r="O158" s="2310"/>
      <c r="P158" s="2311"/>
      <c r="Q158" s="163"/>
      <c r="R158" s="173"/>
      <c r="S158" s="55"/>
      <c r="T158" s="138"/>
    </row>
    <row r="159" spans="1:20" ht="25.2" customHeight="1">
      <c r="A159" s="2320"/>
      <c r="B159" s="77"/>
      <c r="C159" s="51"/>
      <c r="D159" s="18"/>
      <c r="E159" s="2506"/>
      <c r="F159" s="108"/>
      <c r="G159" s="21"/>
      <c r="H159" s="21"/>
      <c r="I159" s="21"/>
      <c r="J159" s="21"/>
      <c r="K159" s="78"/>
      <c r="L159" s="78"/>
      <c r="M159" s="2309"/>
      <c r="N159" s="2310"/>
      <c r="O159" s="2310"/>
      <c r="P159" s="2311"/>
      <c r="Q159" s="163"/>
      <c r="R159" s="173"/>
      <c r="S159" s="55"/>
      <c r="T159" s="138"/>
    </row>
    <row r="160" spans="1:20" ht="25.2" customHeight="1">
      <c r="A160" s="2320"/>
      <c r="B160" s="77"/>
      <c r="C160" s="51"/>
      <c r="D160" s="18"/>
      <c r="E160" s="18"/>
      <c r="F160" s="1613"/>
      <c r="G160" s="21"/>
      <c r="H160" s="27"/>
      <c r="I160" s="27"/>
      <c r="J160" s="27"/>
      <c r="K160" s="78"/>
      <c r="L160" s="78"/>
      <c r="M160" s="2309"/>
      <c r="N160" s="2310"/>
      <c r="O160" s="2310"/>
      <c r="P160" s="2311"/>
      <c r="Q160" s="163"/>
      <c r="R160" s="173"/>
      <c r="S160" s="55"/>
      <c r="T160" s="138"/>
    </row>
    <row r="161" spans="1:20" ht="25.2" customHeight="1">
      <c r="A161" s="2320"/>
      <c r="B161" s="77"/>
      <c r="C161" s="79"/>
      <c r="D161" s="18"/>
      <c r="E161" s="18"/>
      <c r="F161" s="1613"/>
      <c r="G161" s="21"/>
      <c r="H161" s="27"/>
      <c r="I161" s="27"/>
      <c r="J161" s="27"/>
      <c r="K161" s="78"/>
      <c r="L161" s="78"/>
      <c r="M161" s="2309"/>
      <c r="N161" s="2310"/>
      <c r="O161" s="2310"/>
      <c r="P161" s="2311"/>
      <c r="Q161" s="163"/>
      <c r="R161" s="173"/>
      <c r="S161" s="55"/>
      <c r="T161" s="138"/>
    </row>
    <row r="162" spans="1:20" ht="25.2" customHeight="1">
      <c r="A162" s="2320"/>
      <c r="B162" s="77"/>
      <c r="C162" s="79"/>
      <c r="D162" s="18"/>
      <c r="E162" s="18"/>
      <c r="F162" s="1613"/>
      <c r="G162" s="21"/>
      <c r="H162" s="27"/>
      <c r="I162" s="27"/>
      <c r="J162" s="27"/>
      <c r="K162" s="78"/>
      <c r="L162" s="78"/>
      <c r="M162" s="2309"/>
      <c r="N162" s="2310"/>
      <c r="O162" s="2310"/>
      <c r="P162" s="2311"/>
      <c r="Q162" s="163"/>
      <c r="R162" s="173"/>
      <c r="S162" s="55"/>
      <c r="T162" s="138"/>
    </row>
    <row r="163" spans="1:20" ht="25.2" customHeight="1">
      <c r="A163" s="2320"/>
      <c r="B163" s="77"/>
      <c r="C163" s="51"/>
      <c r="D163" s="80"/>
      <c r="E163" s="18"/>
      <c r="F163" s="174"/>
      <c r="G163" s="83"/>
      <c r="H163" s="78"/>
      <c r="I163" s="78"/>
      <c r="J163" s="78"/>
      <c r="K163" s="78"/>
      <c r="L163" s="78"/>
      <c r="M163" s="2309"/>
      <c r="N163" s="2310"/>
      <c r="O163" s="2310"/>
      <c r="P163" s="2311"/>
      <c r="Q163" s="163"/>
      <c r="R163" s="175"/>
      <c r="S163" s="92"/>
      <c r="T163" s="176"/>
    </row>
    <row r="164" spans="1:20" ht="25.2" customHeight="1">
      <c r="A164" s="2402" t="str">
        <f>TEXT(A130,"DDDD")</f>
        <v>woensdag</v>
      </c>
      <c r="B164" s="2404" t="s">
        <v>25</v>
      </c>
      <c r="C164" s="2405"/>
      <c r="D164" s="2405"/>
      <c r="E164" s="2405"/>
      <c r="F164" s="2405"/>
      <c r="G164" s="2405"/>
      <c r="H164" s="2405"/>
      <c r="I164" s="2405"/>
      <c r="J164" s="2405"/>
      <c r="K164" s="2405"/>
      <c r="L164" s="2405"/>
      <c r="M164" s="2405"/>
      <c r="N164" s="2405"/>
      <c r="O164" s="2405"/>
      <c r="P164" s="2406"/>
      <c r="Q164" s="163"/>
      <c r="R164" s="232"/>
      <c r="S164" s="233"/>
      <c r="T164" s="233"/>
    </row>
    <row r="165" spans="1:20" ht="25.2" customHeight="1">
      <c r="A165" s="2402"/>
      <c r="B165" s="10" t="s">
        <v>16</v>
      </c>
      <c r="C165" s="622"/>
      <c r="D165" s="97"/>
      <c r="E165" s="207"/>
      <c r="F165" s="99"/>
      <c r="G165" s="100"/>
      <c r="H165" s="100"/>
      <c r="I165" s="100"/>
      <c r="J165" s="100"/>
      <c r="K165" s="100"/>
      <c r="L165" s="100"/>
      <c r="M165" s="2380"/>
      <c r="N165" s="2381"/>
      <c r="O165" s="2381"/>
      <c r="P165" s="2382"/>
      <c r="Q165" s="163"/>
      <c r="R165" s="101"/>
      <c r="S165" s="102">
        <f>B167*8</f>
        <v>32</v>
      </c>
      <c r="T165" s="103">
        <f>SUM(R165:R171)</f>
        <v>0</v>
      </c>
    </row>
    <row r="166" spans="1:20" ht="25.2" customHeight="1">
      <c r="A166" s="2402"/>
      <c r="B166" s="618" t="s">
        <v>17</v>
      </c>
      <c r="C166" s="1645"/>
      <c r="D166" s="477"/>
      <c r="E166" s="18"/>
      <c r="F166" s="1174"/>
      <c r="G166" s="306"/>
      <c r="H166" s="142"/>
      <c r="I166" s="142"/>
      <c r="J166" s="142"/>
      <c r="K166" s="142"/>
      <c r="L166" s="142"/>
      <c r="M166" s="2466"/>
      <c r="N166" s="2310"/>
      <c r="O166" s="2310"/>
      <c r="P166" s="2311"/>
      <c r="Q166" s="163"/>
      <c r="R166" s="105"/>
      <c r="S166" s="24"/>
      <c r="T166" s="106"/>
    </row>
    <row r="167" spans="1:20" ht="25.2" customHeight="1">
      <c r="A167" s="2402"/>
      <c r="B167" s="107">
        <v>4</v>
      </c>
      <c r="C167" s="471"/>
      <c r="D167" s="472"/>
      <c r="E167" s="63"/>
      <c r="F167" s="1613"/>
      <c r="G167" s="306"/>
      <c r="H167" s="142"/>
      <c r="I167" s="142"/>
      <c r="J167" s="142"/>
      <c r="K167" s="278"/>
      <c r="L167" s="278"/>
      <c r="M167" s="2445"/>
      <c r="N167" s="2446"/>
      <c r="O167" s="2446"/>
      <c r="P167" s="2447"/>
      <c r="Q167" s="479"/>
      <c r="R167" s="480"/>
      <c r="S167" s="24"/>
      <c r="T167" s="106"/>
    </row>
    <row r="168" spans="1:20" ht="25.2" customHeight="1">
      <c r="A168" s="2402"/>
      <c r="B168" s="104"/>
      <c r="C168" s="17"/>
      <c r="D168" s="63"/>
      <c r="E168" s="63"/>
      <c r="F168" s="1613"/>
      <c r="G168" s="27"/>
      <c r="H168" s="27"/>
      <c r="I168" s="27"/>
      <c r="J168" s="469"/>
      <c r="K168" s="532"/>
      <c r="L168" s="497"/>
      <c r="M168" s="2446"/>
      <c r="N168" s="2446"/>
      <c r="O168" s="2446"/>
      <c r="P168" s="2447"/>
      <c r="Q168" s="479"/>
      <c r="R168" s="480"/>
      <c r="S168" s="24"/>
      <c r="T168" s="106"/>
    </row>
    <row r="169" spans="1:20" ht="25.2" customHeight="1">
      <c r="A169" s="2402"/>
      <c r="B169" s="111"/>
      <c r="C169" s="51"/>
      <c r="D169" s="18"/>
      <c r="E169" s="18"/>
      <c r="F169" s="1266"/>
      <c r="G169" s="1186"/>
      <c r="H169" s="1186"/>
      <c r="I169" s="1186"/>
      <c r="J169" s="1186"/>
      <c r="K169" s="1186"/>
      <c r="L169" s="501"/>
      <c r="M169" s="2445"/>
      <c r="N169" s="2446"/>
      <c r="O169" s="2446"/>
      <c r="P169" s="2447"/>
      <c r="Q169" s="479"/>
      <c r="R169" s="480"/>
      <c r="S169" s="24"/>
      <c r="T169" s="106"/>
    </row>
    <row r="170" spans="1:20" ht="25.2" customHeight="1">
      <c r="A170" s="2402"/>
      <c r="B170" s="111"/>
      <c r="C170" s="506"/>
      <c r="D170" s="507"/>
      <c r="E170" s="507"/>
      <c r="F170" s="570"/>
      <c r="G170" s="27"/>
      <c r="H170" s="27"/>
      <c r="I170" s="27"/>
      <c r="J170" s="27"/>
      <c r="K170" s="501"/>
      <c r="L170" s="501"/>
      <c r="M170" s="2445"/>
      <c r="N170" s="2446"/>
      <c r="O170" s="2446"/>
      <c r="P170" s="2447"/>
      <c r="Q170" s="479"/>
      <c r="R170" s="480"/>
      <c r="S170" s="24"/>
      <c r="T170" s="106"/>
    </row>
    <row r="171" spans="1:20" ht="25.2" customHeight="1">
      <c r="A171" s="2402"/>
      <c r="B171" s="117"/>
      <c r="C171" s="188"/>
      <c r="D171" s="189"/>
      <c r="E171" s="250"/>
      <c r="F171" s="190"/>
      <c r="G171" s="122"/>
      <c r="H171" s="123"/>
      <c r="I171" s="123"/>
      <c r="J171" s="123"/>
      <c r="K171" s="123"/>
      <c r="L171" s="123"/>
      <c r="M171" s="2410"/>
      <c r="N171" s="2411"/>
      <c r="O171" s="2411"/>
      <c r="P171" s="2412"/>
      <c r="Q171" s="163"/>
      <c r="R171" s="124"/>
      <c r="S171" s="39"/>
      <c r="T171" s="125"/>
    </row>
    <row r="172" spans="1:20" ht="25.2" customHeight="1">
      <c r="A172" s="2402"/>
      <c r="B172" s="126" t="s">
        <v>21</v>
      </c>
      <c r="C172" s="79"/>
      <c r="D172" s="18"/>
      <c r="E172" s="18"/>
      <c r="F172" s="108"/>
      <c r="G172" s="21"/>
      <c r="H172" s="27"/>
      <c r="I172" s="27"/>
      <c r="J172" s="27"/>
      <c r="K172" s="78"/>
      <c r="L172" s="135"/>
      <c r="M172" s="2309"/>
      <c r="N172" s="2310"/>
      <c r="O172" s="2310"/>
      <c r="P172" s="2311"/>
      <c r="Q172" s="163"/>
      <c r="R172" s="137"/>
      <c r="S172" s="48">
        <f>B174*8</f>
        <v>48</v>
      </c>
      <c r="T172" s="133">
        <f>SUM(R172:R181)</f>
        <v>0</v>
      </c>
    </row>
    <row r="173" spans="1:20" ht="25.2" customHeight="1">
      <c r="A173" s="2402"/>
      <c r="B173" s="50" t="s">
        <v>22</v>
      </c>
      <c r="C173" s="463"/>
      <c r="D173" s="113"/>
      <c r="E173" s="663"/>
      <c r="F173" s="465"/>
      <c r="G173" s="497"/>
      <c r="H173" s="497"/>
      <c r="I173" s="497"/>
      <c r="J173" s="497"/>
      <c r="K173" s="497"/>
      <c r="L173" s="135"/>
      <c r="M173" s="2446"/>
      <c r="N173" s="2446"/>
      <c r="O173" s="2446"/>
      <c r="P173" s="2447"/>
      <c r="Q173" s="163"/>
      <c r="R173" s="137"/>
      <c r="S173" s="55"/>
      <c r="T173" s="138"/>
    </row>
    <row r="174" spans="1:20" ht="25.2" customHeight="1">
      <c r="A174" s="2402"/>
      <c r="B174" s="139">
        <v>6</v>
      </c>
      <c r="C174" s="463"/>
      <c r="D174" s="113"/>
      <c r="E174" s="663"/>
      <c r="F174" s="1613"/>
      <c r="G174" s="497"/>
      <c r="H174" s="497"/>
      <c r="I174" s="497"/>
      <c r="J174" s="497"/>
      <c r="K174" s="497"/>
      <c r="L174" s="135"/>
      <c r="M174" s="2446"/>
      <c r="N174" s="2446"/>
      <c r="O174" s="2446"/>
      <c r="P174" s="2447"/>
      <c r="Q174" s="163"/>
      <c r="R174" s="137"/>
      <c r="S174" s="55"/>
      <c r="T174" s="138"/>
    </row>
    <row r="175" spans="1:20" ht="25.2" customHeight="1">
      <c r="A175" s="2402"/>
      <c r="B175" s="134"/>
      <c r="C175" s="241"/>
      <c r="D175" s="226"/>
      <c r="E175" s="226"/>
      <c r="F175" s="1613"/>
      <c r="G175" s="497"/>
      <c r="H175" s="497"/>
      <c r="I175" s="497"/>
      <c r="J175" s="497"/>
      <c r="K175" s="497"/>
      <c r="L175" s="142"/>
      <c r="M175" s="2309"/>
      <c r="N175" s="2310"/>
      <c r="O175" s="2310"/>
      <c r="P175" s="2311"/>
      <c r="Q175" s="163"/>
      <c r="R175" s="137"/>
      <c r="S175" s="55"/>
      <c r="T175" s="138"/>
    </row>
    <row r="176" spans="1:20" ht="25.2" customHeight="1">
      <c r="A176" s="2402"/>
      <c r="B176" s="134"/>
      <c r="C176" s="585"/>
      <c r="D176" s="18"/>
      <c r="E176" s="18"/>
      <c r="F176" s="1613"/>
      <c r="G176" s="497"/>
      <c r="H176" s="497"/>
      <c r="I176" s="497"/>
      <c r="J176" s="497"/>
      <c r="K176" s="497"/>
      <c r="L176" s="135"/>
      <c r="M176" s="2379"/>
      <c r="N176" s="2371"/>
      <c r="O176" s="2371"/>
      <c r="P176" s="2390"/>
      <c r="Q176" s="163"/>
      <c r="R176" s="137"/>
      <c r="S176" s="55"/>
      <c r="T176" s="138"/>
    </row>
    <row r="177" spans="1:20" ht="25.2" customHeight="1">
      <c r="A177" s="2402"/>
      <c r="B177" s="61"/>
      <c r="C177" s="813"/>
      <c r="D177" s="1646"/>
      <c r="E177" s="226"/>
      <c r="F177" s="1613"/>
      <c r="G177" s="21"/>
      <c r="H177" s="21"/>
      <c r="I177" s="21"/>
      <c r="J177" s="21"/>
      <c r="K177" s="497"/>
      <c r="L177" s="142"/>
      <c r="M177" s="2309"/>
      <c r="N177" s="2310"/>
      <c r="O177" s="2310"/>
      <c r="P177" s="2311"/>
      <c r="Q177" s="163"/>
      <c r="R177" s="137"/>
      <c r="S177" s="55"/>
      <c r="T177" s="138"/>
    </row>
    <row r="178" spans="1:20" ht="25.2" customHeight="1">
      <c r="A178" s="2402"/>
      <c r="B178" s="61"/>
      <c r="C178" s="813"/>
      <c r="D178" s="1647"/>
      <c r="E178" s="2507"/>
      <c r="F178" s="1613"/>
      <c r="G178" s="21"/>
      <c r="H178" s="21"/>
      <c r="I178" s="21"/>
      <c r="J178" s="21"/>
      <c r="K178" s="21"/>
      <c r="L178" s="142"/>
      <c r="M178" s="2309"/>
      <c r="N178" s="2310"/>
      <c r="O178" s="2310"/>
      <c r="P178" s="2311"/>
      <c r="Q178" s="163"/>
      <c r="R178" s="137"/>
      <c r="S178" s="55"/>
      <c r="T178" s="138"/>
    </row>
    <row r="179" spans="1:20" ht="25.2" customHeight="1">
      <c r="A179" s="2402"/>
      <c r="B179" s="61"/>
      <c r="C179" s="694"/>
      <c r="D179" s="1647"/>
      <c r="E179" s="2508"/>
      <c r="F179" s="108"/>
      <c r="G179" s="21"/>
      <c r="H179" s="21"/>
      <c r="I179" s="21"/>
      <c r="J179" s="21"/>
      <c r="K179" s="497"/>
      <c r="L179" s="142"/>
      <c r="M179" s="2309"/>
      <c r="N179" s="2310"/>
      <c r="O179" s="2310"/>
      <c r="P179" s="2311"/>
      <c r="Q179" s="163"/>
      <c r="R179" s="137"/>
      <c r="S179" s="55"/>
      <c r="T179" s="138"/>
    </row>
    <row r="180" spans="1:20" ht="25.2" customHeight="1">
      <c r="A180" s="2402"/>
      <c r="B180" s="134"/>
      <c r="C180" s="880"/>
      <c r="D180" s="527"/>
      <c r="E180" s="18"/>
      <c r="F180" s="108"/>
      <c r="G180" s="21"/>
      <c r="H180" s="21"/>
      <c r="I180" s="21"/>
      <c r="J180" s="21"/>
      <c r="K180" s="142"/>
      <c r="L180" s="142"/>
      <c r="M180" s="2376"/>
      <c r="N180" s="2377"/>
      <c r="O180" s="2377"/>
      <c r="P180" s="2401"/>
      <c r="Q180" s="163"/>
      <c r="R180" s="137"/>
      <c r="S180" s="55"/>
      <c r="T180" s="138"/>
    </row>
    <row r="181" spans="1:20" ht="25.2" customHeight="1">
      <c r="A181" s="2403"/>
      <c r="B181" s="144"/>
      <c r="C181" s="230"/>
      <c r="D181" s="185"/>
      <c r="E181" s="185"/>
      <c r="F181" s="174"/>
      <c r="G181" s="83"/>
      <c r="H181" s="78"/>
      <c r="I181" s="116"/>
      <c r="J181" s="318"/>
      <c r="K181" s="318"/>
      <c r="L181" s="318"/>
      <c r="M181" s="2432"/>
      <c r="N181" s="2433"/>
      <c r="O181" s="2433"/>
      <c r="P181" s="2434"/>
      <c r="Q181" s="163"/>
      <c r="R181" s="148"/>
      <c r="S181" s="69"/>
      <c r="T181" s="149"/>
    </row>
    <row r="182" spans="1:20" ht="25.2" customHeight="1">
      <c r="A182" s="2460" t="s">
        <v>26</v>
      </c>
      <c r="B182" s="2463" t="s">
        <v>50</v>
      </c>
      <c r="C182" s="2464"/>
      <c r="D182" s="2464"/>
      <c r="E182" s="2464"/>
      <c r="F182" s="2464"/>
      <c r="G182" s="2464"/>
      <c r="H182" s="2464"/>
      <c r="I182" s="2464"/>
      <c r="J182" s="2464"/>
      <c r="K182" s="2464"/>
      <c r="L182" s="2464"/>
      <c r="M182" s="2464"/>
      <c r="N182" s="2464"/>
      <c r="O182" s="2464"/>
      <c r="P182" s="2465"/>
      <c r="Q182" s="163"/>
      <c r="R182" s="232"/>
      <c r="S182" s="233"/>
      <c r="T182" s="233"/>
    </row>
    <row r="183" spans="1:20" ht="25.2" customHeight="1">
      <c r="A183" s="2461"/>
      <c r="B183" s="548"/>
      <c r="C183" s="2268"/>
      <c r="D183" s="2269"/>
      <c r="E183" s="2268"/>
      <c r="F183" s="2270"/>
      <c r="G183" s="2270"/>
      <c r="H183" s="2270"/>
      <c r="I183" s="2269"/>
      <c r="J183" s="2284"/>
      <c r="K183" s="2285"/>
      <c r="L183" s="2285"/>
      <c r="M183" s="2286"/>
      <c r="N183" s="2284"/>
      <c r="O183" s="2285"/>
      <c r="P183" s="2431"/>
      <c r="Q183" s="163"/>
      <c r="R183" s="232"/>
      <c r="S183" s="233"/>
      <c r="T183" s="233"/>
    </row>
    <row r="184" spans="1:20" ht="25.2" customHeight="1">
      <c r="A184" s="2461"/>
      <c r="B184" s="548"/>
      <c r="C184" s="2268"/>
      <c r="D184" s="2268"/>
      <c r="E184" s="2268"/>
      <c r="F184" s="2268"/>
      <c r="G184" s="2268"/>
      <c r="H184" s="2268"/>
      <c r="I184" s="2268"/>
      <c r="J184" s="2284"/>
      <c r="K184" s="2284"/>
      <c r="L184" s="2284"/>
      <c r="M184" s="2284"/>
      <c r="N184" s="2284"/>
      <c r="O184" s="2284"/>
      <c r="P184" s="2430"/>
      <c r="Q184" s="163"/>
      <c r="R184" s="232"/>
      <c r="S184" s="233"/>
      <c r="T184" s="233"/>
    </row>
    <row r="185" spans="1:20" ht="25.2" customHeight="1">
      <c r="A185" s="2461"/>
      <c r="B185" s="548"/>
      <c r="C185" s="325"/>
      <c r="D185" s="326"/>
      <c r="E185" s="2268"/>
      <c r="F185" s="2268"/>
      <c r="G185" s="2268"/>
      <c r="H185" s="2268"/>
      <c r="I185" s="2268"/>
      <c r="J185" s="2284"/>
      <c r="K185" s="2284"/>
      <c r="L185" s="2284"/>
      <c r="M185" s="2284"/>
      <c r="N185" s="2284"/>
      <c r="O185" s="2284"/>
      <c r="P185" s="2430"/>
      <c r="Q185" s="163"/>
      <c r="R185" s="232"/>
      <c r="S185" s="233"/>
      <c r="T185" s="233"/>
    </row>
    <row r="186" spans="1:20" ht="25.2" customHeight="1">
      <c r="A186" s="2461"/>
      <c r="B186" s="549"/>
      <c r="C186" s="2284"/>
      <c r="D186" s="2326"/>
      <c r="E186" s="2268"/>
      <c r="F186" s="2270"/>
      <c r="G186" s="2270"/>
      <c r="H186" s="2270"/>
      <c r="I186" s="2269"/>
      <c r="J186" s="2284"/>
      <c r="K186" s="2285"/>
      <c r="L186" s="2285"/>
      <c r="M186" s="2286"/>
      <c r="N186" s="2324"/>
      <c r="O186" s="2325"/>
      <c r="P186" s="2456"/>
      <c r="Q186" s="163"/>
      <c r="R186" s="232"/>
      <c r="S186" s="233"/>
      <c r="T186" s="233"/>
    </row>
    <row r="187" spans="1:20" ht="25.2" customHeight="1">
      <c r="A187" s="2461"/>
      <c r="B187" s="548"/>
      <c r="C187" s="2352"/>
      <c r="D187" s="2353"/>
      <c r="E187" s="2352"/>
      <c r="F187" s="2354"/>
      <c r="G187" s="2354"/>
      <c r="H187" s="2354"/>
      <c r="I187" s="2353"/>
      <c r="J187" s="2324"/>
      <c r="K187" s="2325"/>
      <c r="L187" s="2325"/>
      <c r="M187" s="2326"/>
      <c r="N187" s="2324"/>
      <c r="O187" s="2325"/>
      <c r="P187" s="2456"/>
      <c r="Q187" s="163"/>
      <c r="R187" s="232"/>
      <c r="S187" s="233"/>
      <c r="T187" s="233"/>
    </row>
    <row r="188" spans="1:20" ht="25.2" customHeight="1">
      <c r="A188" s="2461"/>
      <c r="B188" s="2457" t="s">
        <v>28</v>
      </c>
      <c r="C188" s="2356"/>
      <c r="D188" s="2356"/>
      <c r="E188" s="2356"/>
      <c r="F188" s="2356"/>
      <c r="G188" s="2356"/>
      <c r="H188" s="2356"/>
      <c r="I188" s="2356"/>
      <c r="J188" s="2356"/>
      <c r="K188" s="2356"/>
      <c r="L188" s="2356"/>
      <c r="M188" s="2356"/>
      <c r="N188" s="2356"/>
      <c r="O188" s="2356"/>
      <c r="P188" s="2458"/>
      <c r="Q188" s="163"/>
      <c r="R188" s="232"/>
      <c r="S188" s="233"/>
      <c r="T188" s="233"/>
    </row>
    <row r="189" spans="1:20" ht="25.2" customHeight="1">
      <c r="A189" s="2461"/>
      <c r="B189" s="551"/>
      <c r="C189" s="2277"/>
      <c r="D189" s="2278"/>
      <c r="E189" s="2277"/>
      <c r="F189" s="2279"/>
      <c r="G189" s="2279"/>
      <c r="H189" s="2279"/>
      <c r="I189" s="2279"/>
      <c r="J189" s="2279"/>
      <c r="K189" s="2279"/>
      <c r="L189" s="2279"/>
      <c r="M189" s="2279"/>
      <c r="N189" s="2279"/>
      <c r="O189" s="2279"/>
      <c r="P189" s="2459"/>
      <c r="Q189" s="163"/>
      <c r="R189" s="232"/>
      <c r="S189" s="233"/>
      <c r="T189" s="233"/>
    </row>
    <row r="190" spans="1:20" ht="25.2" customHeight="1">
      <c r="A190" s="2461"/>
      <c r="B190" s="157"/>
      <c r="C190" s="2327"/>
      <c r="D190" s="2328"/>
      <c r="E190" s="2277"/>
      <c r="F190" s="2279"/>
      <c r="G190" s="2279"/>
      <c r="H190" s="2279"/>
      <c r="I190" s="2279"/>
      <c r="J190" s="2279"/>
      <c r="K190" s="2279"/>
      <c r="L190" s="2279"/>
      <c r="M190" s="2279"/>
      <c r="N190" s="2279"/>
      <c r="O190" s="2279"/>
      <c r="P190" s="2280"/>
      <c r="Q190" s="163"/>
      <c r="R190" s="232"/>
      <c r="S190" s="233"/>
      <c r="T190" s="233"/>
    </row>
    <row r="191" spans="1:20" ht="25.2" customHeight="1" thickBot="1">
      <c r="A191" s="2462"/>
      <c r="B191" s="552"/>
      <c r="C191" s="2451"/>
      <c r="D191" s="2452"/>
      <c r="E191" s="2453"/>
      <c r="F191" s="2454"/>
      <c r="G191" s="2454"/>
      <c r="H191" s="2454"/>
      <c r="I191" s="2454"/>
      <c r="J191" s="2454"/>
      <c r="K191" s="2454"/>
      <c r="L191" s="2454"/>
      <c r="M191" s="2454"/>
      <c r="N191" s="2454"/>
      <c r="O191" s="2454"/>
      <c r="P191" s="2455"/>
      <c r="Q191" s="163"/>
      <c r="R191" s="232"/>
      <c r="S191" s="233"/>
      <c r="T191" s="233"/>
    </row>
    <row r="193" spans="1:20" ht="15" customHeight="1" thickBot="1"/>
    <row r="194" spans="1:20" ht="57" customHeight="1" thickBot="1">
      <c r="A194" s="2428" t="str">
        <f>A1</f>
        <v>WK02</v>
      </c>
      <c r="B194" s="2429"/>
      <c r="C194" s="440" t="s">
        <v>1</v>
      </c>
      <c r="D194" s="3" t="s">
        <v>51</v>
      </c>
      <c r="E194" s="440" t="s">
        <v>3</v>
      </c>
      <c r="F194" s="4" t="s">
        <v>4</v>
      </c>
      <c r="G194" s="5" t="s">
        <v>5</v>
      </c>
      <c r="H194" s="5" t="s">
        <v>6</v>
      </c>
      <c r="I194" s="5" t="s">
        <v>7</v>
      </c>
      <c r="J194" s="5" t="s">
        <v>8</v>
      </c>
      <c r="K194" s="5" t="s">
        <v>9</v>
      </c>
      <c r="L194" s="5" t="s">
        <v>10</v>
      </c>
      <c r="M194" s="2314" t="s">
        <v>11</v>
      </c>
      <c r="N194" s="2315"/>
      <c r="O194" s="2315"/>
      <c r="P194" s="2316"/>
      <c r="Q194" s="163"/>
      <c r="R194" s="2384" t="s">
        <v>12</v>
      </c>
      <c r="S194" s="2384" t="s">
        <v>13</v>
      </c>
      <c r="T194" s="2384" t="s">
        <v>14</v>
      </c>
    </row>
    <row r="195" spans="1:20" ht="25.2" customHeight="1" thickBot="1">
      <c r="A195" s="2319">
        <f>+A2+3</f>
        <v>46394</v>
      </c>
      <c r="B195" s="2387" t="s">
        <v>15</v>
      </c>
      <c r="C195" s="2388"/>
      <c r="D195" s="2388"/>
      <c r="E195" s="2388"/>
      <c r="F195" s="2388"/>
      <c r="G195" s="2388"/>
      <c r="H195" s="2388"/>
      <c r="I195" s="2388"/>
      <c r="J195" s="2388"/>
      <c r="K195" s="2388"/>
      <c r="L195" s="2388"/>
      <c r="M195" s="2388"/>
      <c r="N195" s="2388"/>
      <c r="O195" s="2388"/>
      <c r="P195" s="2389"/>
      <c r="Q195" s="163"/>
      <c r="R195" s="2384"/>
      <c r="S195" s="2384"/>
      <c r="T195" s="2384"/>
    </row>
    <row r="196" spans="1:20" ht="25.2" customHeight="1">
      <c r="A196" s="2320"/>
      <c r="B196" s="10" t="s">
        <v>16</v>
      </c>
      <c r="C196" s="11"/>
      <c r="D196" s="11"/>
      <c r="E196" s="683"/>
      <c r="F196" s="161"/>
      <c r="G196" s="12"/>
      <c r="H196" s="12"/>
      <c r="I196" s="12"/>
      <c r="J196" s="12"/>
      <c r="K196" s="12"/>
      <c r="L196" s="12"/>
      <c r="M196" s="2380"/>
      <c r="N196" s="2381"/>
      <c r="O196" s="2381"/>
      <c r="P196" s="2382"/>
      <c r="Q196" s="163"/>
      <c r="R196" s="101"/>
      <c r="S196" s="102">
        <f>B198*8</f>
        <v>32</v>
      </c>
      <c r="T196" s="103">
        <f>SUM(R196:R206)</f>
        <v>0</v>
      </c>
    </row>
    <row r="197" spans="1:20" ht="25.2" customHeight="1">
      <c r="A197" s="2320"/>
      <c r="B197" s="16" t="s">
        <v>22</v>
      </c>
      <c r="C197" s="51"/>
      <c r="D197" s="18" t="s">
        <v>18</v>
      </c>
      <c r="E197" s="18" t="s">
        <v>19</v>
      </c>
      <c r="F197" s="108"/>
      <c r="G197" s="20"/>
      <c r="H197" s="21"/>
      <c r="I197" s="21"/>
      <c r="J197" s="21"/>
      <c r="K197" s="21"/>
      <c r="L197" s="21"/>
      <c r="M197" s="2309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26">
        <v>4</v>
      </c>
      <c r="C198" s="51"/>
      <c r="D198" s="18"/>
      <c r="E198" s="18"/>
      <c r="F198" s="1174"/>
      <c r="G198" s="1186"/>
      <c r="H198" s="1186"/>
      <c r="I198" s="1186"/>
      <c r="J198" s="1186"/>
      <c r="K198" s="1186"/>
      <c r="L198" s="21"/>
      <c r="M198" s="2309"/>
      <c r="N198" s="2310"/>
      <c r="O198" s="2310"/>
      <c r="P198" s="2311"/>
      <c r="Q198" s="163"/>
      <c r="R198" s="105"/>
      <c r="S198" s="24"/>
      <c r="T198" s="106"/>
    </row>
    <row r="199" spans="1:20" ht="25.2" customHeight="1">
      <c r="A199" s="2320"/>
      <c r="B199" s="16"/>
      <c r="C199" s="17"/>
      <c r="D199" s="143"/>
      <c r="E199" s="63"/>
      <c r="F199" s="1613"/>
      <c r="G199" s="497"/>
      <c r="H199" s="497"/>
      <c r="I199" s="497"/>
      <c r="J199" s="497"/>
      <c r="K199" s="78"/>
      <c r="L199" s="78"/>
      <c r="M199" s="2450"/>
      <c r="N199" s="2413"/>
      <c r="O199" s="2413"/>
      <c r="P199" s="2414"/>
      <c r="Q199" s="163"/>
      <c r="R199" s="105"/>
      <c r="S199" s="24"/>
      <c r="T199" s="106"/>
    </row>
    <row r="200" spans="1:20" ht="25.2" customHeight="1">
      <c r="A200" s="2320"/>
      <c r="B200" s="16"/>
      <c r="C200" s="230"/>
      <c r="D200" s="80"/>
      <c r="E200" s="80"/>
      <c r="F200" s="1613"/>
      <c r="G200" s="78"/>
      <c r="H200" s="78"/>
      <c r="I200" s="78"/>
      <c r="J200" s="78"/>
      <c r="K200" s="78"/>
      <c r="L200" s="78"/>
      <c r="M200" s="2309"/>
      <c r="N200" s="2310"/>
      <c r="O200" s="2310"/>
      <c r="P200" s="2311"/>
      <c r="Q200" s="163"/>
      <c r="R200" s="105"/>
      <c r="S200" s="24"/>
      <c r="T200" s="106"/>
    </row>
    <row r="201" spans="1:20" ht="25.2" customHeight="1">
      <c r="A201" s="2320"/>
      <c r="B201" s="16"/>
      <c r="C201" s="705"/>
      <c r="D201" s="319"/>
      <c r="E201" s="319"/>
      <c r="F201" s="1174"/>
      <c r="G201" s="78"/>
      <c r="H201" s="78"/>
      <c r="I201" s="78"/>
      <c r="J201" s="78"/>
      <c r="K201" s="78"/>
      <c r="L201" s="142"/>
      <c r="M201" s="2310"/>
      <c r="N201" s="2310"/>
      <c r="O201" s="2310"/>
      <c r="P201" s="2311"/>
      <c r="Q201" s="163"/>
      <c r="R201" s="105"/>
      <c r="S201" s="24"/>
      <c r="T201" s="106"/>
    </row>
    <row r="202" spans="1:20" ht="25.2" customHeight="1">
      <c r="A202" s="2320"/>
      <c r="B202" s="16"/>
      <c r="C202" s="705"/>
      <c r="D202" s="319"/>
      <c r="E202" s="319"/>
      <c r="F202" s="304"/>
      <c r="G202" s="142"/>
      <c r="H202" s="142"/>
      <c r="I202" s="142"/>
      <c r="J202" s="142"/>
      <c r="K202" s="142"/>
      <c r="L202" s="142"/>
      <c r="M202" s="2310"/>
      <c r="N202" s="2310"/>
      <c r="O202" s="2310"/>
      <c r="P202" s="2311"/>
      <c r="Q202" s="163"/>
      <c r="R202" s="105"/>
      <c r="S202" s="24"/>
      <c r="T202" s="106"/>
    </row>
    <row r="203" spans="1:20" ht="25.2" customHeight="1">
      <c r="A203" s="2320"/>
      <c r="B203" s="16"/>
      <c r="C203" s="1639"/>
      <c r="D203" s="607"/>
      <c r="E203" s="607"/>
      <c r="F203" s="1262"/>
      <c r="G203" s="695"/>
      <c r="H203" s="695"/>
      <c r="I203" s="695"/>
      <c r="J203" s="695"/>
      <c r="K203" s="695"/>
      <c r="L203" s="695"/>
      <c r="M203" s="2310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2320"/>
      <c r="B204" s="16"/>
      <c r="C204" s="705"/>
      <c r="D204" s="112"/>
      <c r="E204" s="112"/>
      <c r="F204" s="1262"/>
      <c r="G204" s="695"/>
      <c r="H204" s="695"/>
      <c r="I204" s="695"/>
      <c r="J204" s="695"/>
      <c r="K204" s="695"/>
      <c r="L204" s="695"/>
      <c r="M204" s="2310"/>
      <c r="N204" s="2310"/>
      <c r="O204" s="2310"/>
      <c r="P204" s="2311"/>
      <c r="Q204" s="163"/>
      <c r="R204" s="105"/>
      <c r="S204" s="24"/>
      <c r="T204" s="106"/>
    </row>
    <row r="205" spans="1:20" ht="25.2" customHeight="1">
      <c r="A205" s="2320"/>
      <c r="B205" s="16"/>
      <c r="C205" s="649"/>
      <c r="D205" s="600"/>
      <c r="E205" s="600"/>
      <c r="F205" s="1648"/>
      <c r="G205" s="1649"/>
      <c r="H205" s="1649"/>
      <c r="I205" s="1649"/>
      <c r="J205" s="1649"/>
      <c r="K205" s="1649"/>
      <c r="L205" s="1649"/>
      <c r="M205" s="2310"/>
      <c r="N205" s="2310"/>
      <c r="O205" s="2310"/>
      <c r="P205" s="2311"/>
      <c r="Q205" s="163"/>
      <c r="R205" s="105"/>
      <c r="S205" s="24"/>
      <c r="T205" s="106"/>
    </row>
    <row r="206" spans="1:20" ht="25.2" customHeight="1">
      <c r="A206" s="2320"/>
      <c r="B206" s="16"/>
      <c r="C206" s="181"/>
      <c r="D206" s="30"/>
      <c r="E206" s="672"/>
      <c r="F206" s="252"/>
      <c r="G206" s="253"/>
      <c r="H206" s="254"/>
      <c r="I206" s="254"/>
      <c r="J206" s="254"/>
      <c r="K206" s="254"/>
      <c r="L206" s="254"/>
      <c r="M206" s="2309"/>
      <c r="N206" s="2310"/>
      <c r="O206" s="2310"/>
      <c r="P206" s="2311"/>
      <c r="Q206" s="163"/>
      <c r="R206" s="105"/>
      <c r="S206" s="24"/>
      <c r="T206" s="106"/>
    </row>
    <row r="207" spans="1:20" ht="25.2" customHeight="1">
      <c r="A207" s="2320"/>
      <c r="B207" s="41" t="s">
        <v>21</v>
      </c>
      <c r="C207" s="42"/>
      <c r="D207" s="11"/>
      <c r="E207" s="779"/>
      <c r="F207" s="168"/>
      <c r="G207" s="46"/>
      <c r="H207" s="12"/>
      <c r="I207" s="12"/>
      <c r="J207" s="12"/>
      <c r="K207" s="12"/>
      <c r="L207" s="12"/>
      <c r="M207" s="2380"/>
      <c r="N207" s="2381"/>
      <c r="O207" s="2381"/>
      <c r="P207" s="2382"/>
      <c r="Q207" s="163"/>
      <c r="R207" s="132"/>
      <c r="S207" s="48">
        <f>B209*8</f>
        <v>40</v>
      </c>
      <c r="T207" s="133">
        <f>SUM(R207:R216)</f>
        <v>0</v>
      </c>
    </row>
    <row r="208" spans="1:20" ht="25.2" customHeight="1">
      <c r="A208" s="2320"/>
      <c r="B208" s="50" t="s">
        <v>24</v>
      </c>
      <c r="C208" s="51"/>
      <c r="D208" s="18" t="s">
        <v>18</v>
      </c>
      <c r="E208" s="18" t="s">
        <v>19</v>
      </c>
      <c r="F208" s="108"/>
      <c r="G208" s="20"/>
      <c r="H208" s="21"/>
      <c r="I208" s="21"/>
      <c r="J208" s="21"/>
      <c r="K208" s="21"/>
      <c r="L208" s="21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57">
        <v>5</v>
      </c>
      <c r="C209" s="51"/>
      <c r="D209" s="18"/>
      <c r="E209" s="18"/>
      <c r="F209" s="108"/>
      <c r="G209" s="21"/>
      <c r="H209" s="21"/>
      <c r="I209" s="21"/>
      <c r="J209" s="21"/>
      <c r="K209" s="21"/>
      <c r="L209" s="21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57"/>
      <c r="C210" s="474"/>
      <c r="D210" s="63"/>
      <c r="E210" s="63"/>
      <c r="F210" s="1262"/>
      <c r="G210" s="21"/>
      <c r="H210" s="27"/>
      <c r="I210" s="27"/>
      <c r="J210" s="27"/>
      <c r="K210" s="78"/>
      <c r="L210" s="78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57"/>
      <c r="C211" s="726"/>
      <c r="D211" s="143"/>
      <c r="E211" s="1176"/>
      <c r="F211" s="1174"/>
      <c r="G211" s="78"/>
      <c r="H211" s="27"/>
      <c r="I211" s="27"/>
      <c r="J211" s="27"/>
      <c r="K211" s="78"/>
      <c r="L211" s="78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57"/>
      <c r="C212" s="726"/>
      <c r="D212" s="112"/>
      <c r="E212" s="1175"/>
      <c r="F212" s="1174"/>
      <c r="G212" s="142"/>
      <c r="H212" s="497"/>
      <c r="I212" s="497"/>
      <c r="J212" s="497"/>
      <c r="K212" s="142"/>
      <c r="L212" s="83"/>
      <c r="M212" s="2309"/>
      <c r="N212" s="2310"/>
      <c r="O212" s="2310"/>
      <c r="P212" s="2311"/>
      <c r="Q212" s="163"/>
      <c r="R212" s="137"/>
      <c r="S212" s="55"/>
      <c r="T212" s="138"/>
    </row>
    <row r="213" spans="1:20" ht="25.2" customHeight="1">
      <c r="A213" s="2320"/>
      <c r="B213" s="57"/>
      <c r="C213" s="1631"/>
      <c r="D213" s="112"/>
      <c r="E213" s="587"/>
      <c r="F213" s="1174"/>
      <c r="G213" s="142"/>
      <c r="H213" s="497"/>
      <c r="I213" s="497"/>
      <c r="J213" s="497"/>
      <c r="K213" s="142"/>
      <c r="L213" s="83"/>
      <c r="M213" s="2450"/>
      <c r="N213" s="2413"/>
      <c r="O213" s="2413"/>
      <c r="P213" s="2414"/>
      <c r="Q213" s="163"/>
      <c r="R213" s="137"/>
      <c r="S213" s="55"/>
      <c r="T213" s="138"/>
    </row>
    <row r="214" spans="1:20" ht="25.2" customHeight="1">
      <c r="A214" s="2320"/>
      <c r="B214" s="57"/>
      <c r="C214" s="474"/>
      <c r="D214" s="640"/>
      <c r="E214" s="1086"/>
      <c r="F214" s="1630"/>
      <c r="G214" s="944"/>
      <c r="H214" s="1183"/>
      <c r="I214" s="1183"/>
      <c r="J214" s="1183"/>
      <c r="K214" s="1183"/>
      <c r="L214" s="277"/>
      <c r="M214" s="2309"/>
      <c r="N214" s="2310"/>
      <c r="O214" s="2310"/>
      <c r="P214" s="2311"/>
      <c r="Q214" s="163"/>
      <c r="R214" s="137"/>
      <c r="S214" s="55"/>
      <c r="T214" s="138"/>
    </row>
    <row r="215" spans="1:20" ht="25.2" customHeight="1">
      <c r="A215" s="2320"/>
      <c r="B215" s="61">
        <v>1</v>
      </c>
      <c r="C215" s="79"/>
      <c r="D215" s="18"/>
      <c r="E215" s="18"/>
      <c r="F215" s="108"/>
      <c r="G215" s="20"/>
      <c r="H215" s="78"/>
      <c r="I215" s="78"/>
      <c r="J215" s="78"/>
      <c r="K215" s="78"/>
      <c r="L215" s="78"/>
      <c r="M215" s="2309"/>
      <c r="N215" s="2310"/>
      <c r="O215" s="2310"/>
      <c r="P215" s="2311"/>
      <c r="Q215" s="163"/>
      <c r="R215" s="137"/>
      <c r="S215" s="55"/>
      <c r="T215" s="138"/>
    </row>
    <row r="216" spans="1:20" ht="25.2" customHeight="1">
      <c r="A216" s="2320"/>
      <c r="B216" s="57"/>
      <c r="C216" s="79"/>
      <c r="D216" s="18"/>
      <c r="E216" s="533"/>
      <c r="F216" s="108"/>
      <c r="G216" s="20"/>
      <c r="H216" s="78"/>
      <c r="I216" s="78"/>
      <c r="J216" s="78"/>
      <c r="K216" s="78"/>
      <c r="L216" s="78"/>
      <c r="M216" s="2309"/>
      <c r="N216" s="2310"/>
      <c r="O216" s="2310"/>
      <c r="P216" s="2311"/>
      <c r="Q216" s="163"/>
      <c r="R216" s="137"/>
      <c r="S216" s="55"/>
      <c r="T216" s="138"/>
    </row>
    <row r="217" spans="1:20" ht="25.2" customHeight="1">
      <c r="A217" s="2320"/>
      <c r="B217" s="71" t="s">
        <v>23</v>
      </c>
      <c r="C217" s="42"/>
      <c r="D217" s="11"/>
      <c r="E217" s="779"/>
      <c r="F217" s="168"/>
      <c r="G217" s="46"/>
      <c r="H217" s="12"/>
      <c r="I217" s="12"/>
      <c r="J217" s="12"/>
      <c r="K217" s="12"/>
      <c r="L217" s="12"/>
      <c r="M217" s="2380"/>
      <c r="N217" s="2381"/>
      <c r="O217" s="2381"/>
      <c r="P217" s="2382"/>
      <c r="Q217" s="163"/>
      <c r="R217" s="171"/>
      <c r="S217" s="73">
        <f>B219*8</f>
        <v>56</v>
      </c>
      <c r="T217" s="172">
        <f>SUM(R217:R227)</f>
        <v>0</v>
      </c>
    </row>
    <row r="218" spans="1:20" ht="25.2" customHeight="1">
      <c r="A218" s="2320"/>
      <c r="B218" s="75" t="s">
        <v>17</v>
      </c>
      <c r="C218" s="51"/>
      <c r="D218" s="18" t="s">
        <v>18</v>
      </c>
      <c r="E218" s="18" t="s">
        <v>19</v>
      </c>
      <c r="F218" s="174"/>
      <c r="G218" s="83"/>
      <c r="H218" s="78"/>
      <c r="I218" s="78"/>
      <c r="J218" s="78"/>
      <c r="K218" s="78"/>
      <c r="L218" s="78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320"/>
      <c r="B219" s="77">
        <v>7</v>
      </c>
      <c r="C219" s="445"/>
      <c r="D219" s="446"/>
      <c r="E219" s="1632"/>
      <c r="F219" s="108"/>
      <c r="G219" s="21"/>
      <c r="H219" s="21"/>
      <c r="I219" s="21"/>
      <c r="J219" s="21"/>
      <c r="K219" s="21"/>
      <c r="L219" s="78"/>
      <c r="M219" s="2309"/>
      <c r="N219" s="2310"/>
      <c r="O219" s="2310"/>
      <c r="P219" s="2311"/>
      <c r="Q219" s="163"/>
      <c r="R219" s="173"/>
      <c r="S219" s="55"/>
      <c r="T219" s="138"/>
    </row>
    <row r="220" spans="1:20" ht="25.2" customHeight="1">
      <c r="A220" s="2320"/>
      <c r="B220" s="77"/>
      <c r="C220" s="776"/>
      <c r="D220" s="80"/>
      <c r="E220" s="18"/>
      <c r="F220" s="1613"/>
      <c r="G220" s="21"/>
      <c r="H220" s="21"/>
      <c r="I220" s="21"/>
      <c r="J220" s="21"/>
      <c r="K220" s="78"/>
      <c r="L220" s="78"/>
      <c r="M220" s="2309"/>
      <c r="N220" s="2310"/>
      <c r="O220" s="2310"/>
      <c r="P220" s="2311"/>
      <c r="Q220" s="163"/>
      <c r="R220" s="173"/>
      <c r="S220" s="55"/>
      <c r="T220" s="138"/>
    </row>
    <row r="221" spans="1:20" ht="25.2" customHeight="1">
      <c r="A221" s="2320"/>
      <c r="B221" s="77"/>
      <c r="C221" s="51"/>
      <c r="D221" s="18"/>
      <c r="E221" s="18"/>
      <c r="F221" s="108"/>
      <c r="G221" s="21"/>
      <c r="H221" s="21"/>
      <c r="I221" s="21"/>
      <c r="J221" s="21"/>
      <c r="K221" s="78"/>
      <c r="L221" s="78"/>
      <c r="M221" s="2309"/>
      <c r="N221" s="2310"/>
      <c r="O221" s="2310"/>
      <c r="P221" s="2311"/>
      <c r="Q221" s="163"/>
      <c r="R221" s="173"/>
      <c r="S221" s="55"/>
      <c r="T221" s="138"/>
    </row>
    <row r="222" spans="1:20" ht="25.2" customHeight="1">
      <c r="A222" s="2320"/>
      <c r="B222" s="77"/>
      <c r="C222" s="51"/>
      <c r="D222" s="80"/>
      <c r="E222" s="18"/>
      <c r="F222" s="108"/>
      <c r="G222" s="21"/>
      <c r="H222" s="21"/>
      <c r="I222" s="21"/>
      <c r="J222" s="21"/>
      <c r="K222" s="78"/>
      <c r="L222" s="78"/>
      <c r="M222" s="2309"/>
      <c r="N222" s="2310"/>
      <c r="O222" s="2310"/>
      <c r="P222" s="2311"/>
      <c r="Q222" s="163"/>
      <c r="R222" s="173"/>
      <c r="S222" s="55"/>
      <c r="T222" s="138"/>
    </row>
    <row r="223" spans="1:20" ht="31.5" customHeight="1">
      <c r="A223" s="2320"/>
      <c r="B223" s="77">
        <v>1</v>
      </c>
      <c r="C223" s="51"/>
      <c r="D223" s="80"/>
      <c r="E223" s="80"/>
      <c r="F223" s="174"/>
      <c r="G223" s="78"/>
      <c r="H223" s="78"/>
      <c r="I223" s="78"/>
      <c r="J223" s="21"/>
      <c r="K223" s="78"/>
      <c r="L223" s="78"/>
      <c r="M223" s="2309"/>
      <c r="N223" s="2310"/>
      <c r="O223" s="2310"/>
      <c r="P223" s="2311"/>
      <c r="Q223" s="163"/>
      <c r="R223" s="173"/>
      <c r="S223" s="55"/>
      <c r="T223" s="138"/>
    </row>
    <row r="224" spans="1:20" ht="25.2" customHeight="1">
      <c r="A224" s="2320"/>
      <c r="B224" s="77"/>
      <c r="C224" s="223"/>
      <c r="D224" s="1650"/>
      <c r="E224" s="1651"/>
      <c r="F224" s="1652"/>
      <c r="G224" s="1652"/>
      <c r="H224" s="1652"/>
      <c r="I224" s="1652"/>
      <c r="J224" s="20"/>
      <c r="K224" s="21"/>
      <c r="L224" s="21"/>
      <c r="M224" s="2309"/>
      <c r="N224" s="2310"/>
      <c r="O224" s="2310"/>
      <c r="P224" s="2311"/>
      <c r="Q224" s="163"/>
      <c r="R224" s="173"/>
      <c r="S224" s="55"/>
      <c r="T224" s="138"/>
    </row>
    <row r="225" spans="1:20" ht="35.4" thickBot="1">
      <c r="A225" s="2320"/>
      <c r="B225" s="77"/>
      <c r="C225" s="223"/>
      <c r="D225" s="1650"/>
      <c r="E225" s="1651"/>
      <c r="F225" s="1652"/>
      <c r="G225" s="1652"/>
      <c r="H225" s="1652"/>
      <c r="I225" s="1652"/>
      <c r="J225" s="20"/>
      <c r="K225" s="21"/>
      <c r="L225" s="21"/>
      <c r="M225" s="2309"/>
      <c r="N225" s="2310"/>
      <c r="O225" s="2310"/>
      <c r="P225" s="2311"/>
      <c r="Q225" s="163"/>
      <c r="R225" s="173"/>
      <c r="S225" s="55"/>
      <c r="T225" s="138"/>
    </row>
    <row r="226" spans="1:20" ht="25.2" customHeight="1">
      <c r="A226" s="2320"/>
      <c r="B226" s="77"/>
      <c r="C226" s="51"/>
      <c r="D226" s="30"/>
      <c r="E226" s="2426" t="s">
        <v>33</v>
      </c>
      <c r="F226" s="252"/>
      <c r="G226" s="253"/>
      <c r="H226" s="254"/>
      <c r="I226" s="254"/>
      <c r="J226" s="21"/>
      <c r="K226" s="21"/>
      <c r="L226" s="21"/>
      <c r="M226" s="2309"/>
      <c r="N226" s="2310"/>
      <c r="O226" s="2310"/>
      <c r="P226" s="2311"/>
      <c r="Q226" s="163"/>
      <c r="R226" s="173"/>
      <c r="S226" s="55"/>
      <c r="T226" s="138"/>
    </row>
    <row r="227" spans="1:20" ht="25.2" customHeight="1" thickBot="1">
      <c r="A227" s="2320"/>
      <c r="B227" s="75"/>
      <c r="C227" s="79"/>
      <c r="D227" s="18"/>
      <c r="E227" s="2427"/>
      <c r="F227" s="108"/>
      <c r="G227" s="20"/>
      <c r="H227" s="21"/>
      <c r="I227" s="21"/>
      <c r="J227" s="21"/>
      <c r="K227" s="21"/>
      <c r="L227" s="21"/>
      <c r="M227" s="2309"/>
      <c r="N227" s="2310"/>
      <c r="O227" s="2310"/>
      <c r="P227" s="2311"/>
      <c r="Q227" s="163"/>
      <c r="R227" s="175"/>
      <c r="S227" s="92"/>
      <c r="T227" s="176"/>
    </row>
    <row r="228" spans="1:20" ht="25.2" customHeight="1" thickBot="1">
      <c r="A228" s="2402" t="str">
        <f>TEXT(A195,"DDDD")</f>
        <v>donderdag</v>
      </c>
      <c r="B228" s="2404" t="s">
        <v>25</v>
      </c>
      <c r="C228" s="2405"/>
      <c r="D228" s="2405"/>
      <c r="E228" s="2405"/>
      <c r="F228" s="2405"/>
      <c r="G228" s="2405"/>
      <c r="H228" s="2405"/>
      <c r="I228" s="2405"/>
      <c r="J228" s="2405"/>
      <c r="K228" s="2405"/>
      <c r="L228" s="2405"/>
      <c r="M228" s="2405"/>
      <c r="N228" s="2405"/>
      <c r="O228" s="2405"/>
      <c r="P228" s="2406"/>
      <c r="Q228" s="163"/>
      <c r="R228" s="232"/>
      <c r="S228" s="233"/>
      <c r="T228" s="233"/>
    </row>
    <row r="229" spans="1:20" ht="25.2" customHeight="1">
      <c r="A229" s="2402"/>
      <c r="B229" s="10" t="s">
        <v>16</v>
      </c>
      <c r="C229" s="622"/>
      <c r="D229" s="97"/>
      <c r="E229" s="272"/>
      <c r="F229" s="174"/>
      <c r="G229" s="83"/>
      <c r="H229" s="78"/>
      <c r="I229" s="78"/>
      <c r="J229" s="78"/>
      <c r="K229" s="78"/>
      <c r="L229" s="78"/>
      <c r="M229" s="2309"/>
      <c r="N229" s="2310"/>
      <c r="O229" s="2310"/>
      <c r="P229" s="2311"/>
      <c r="Q229" s="163"/>
      <c r="R229" s="101"/>
      <c r="S229" s="102">
        <f>B231*8</f>
        <v>48</v>
      </c>
      <c r="T229" s="103">
        <f>SUM(R229:R236)</f>
        <v>0</v>
      </c>
    </row>
    <row r="230" spans="1:20" ht="25.2" customHeight="1">
      <c r="A230" s="2402"/>
      <c r="B230" s="618" t="s">
        <v>17</v>
      </c>
      <c r="C230" s="502"/>
      <c r="D230" s="554"/>
      <c r="E230" s="542"/>
      <c r="F230" s="1613"/>
      <c r="G230" s="142"/>
      <c r="H230" s="142"/>
      <c r="I230" s="142"/>
      <c r="J230" s="142"/>
      <c r="K230" s="142"/>
      <c r="L230" s="83"/>
      <c r="M230" s="2309"/>
      <c r="N230" s="2309"/>
      <c r="O230" s="2309"/>
      <c r="P230" s="2309"/>
      <c r="Q230" s="163"/>
      <c r="R230" s="546"/>
      <c r="S230" s="24"/>
      <c r="T230" s="106"/>
    </row>
    <row r="231" spans="1:20" ht="25.2" customHeight="1">
      <c r="A231" s="2402"/>
      <c r="B231" s="107">
        <v>6</v>
      </c>
      <c r="C231" s="51"/>
      <c r="D231" s="18"/>
      <c r="E231" s="18"/>
      <c r="F231" s="1613"/>
      <c r="G231" s="1186"/>
      <c r="H231" s="1186"/>
      <c r="I231" s="1186"/>
      <c r="J231" s="1186"/>
      <c r="K231" s="1186"/>
      <c r="L231" s="21"/>
      <c r="M231" s="2309"/>
      <c r="N231" s="2310"/>
      <c r="O231" s="2310"/>
      <c r="P231" s="2311"/>
      <c r="Q231" s="163"/>
      <c r="R231" s="105"/>
      <c r="S231" s="24"/>
      <c r="T231" s="106"/>
    </row>
    <row r="232" spans="1:20" ht="25.2" customHeight="1">
      <c r="A232" s="2402"/>
      <c r="B232" s="107"/>
      <c r="C232" s="197"/>
      <c r="D232" s="198"/>
      <c r="E232" s="18"/>
      <c r="F232" s="108"/>
      <c r="G232" s="20"/>
      <c r="H232" s="21"/>
      <c r="I232" s="21"/>
      <c r="J232" s="21"/>
      <c r="K232" s="135"/>
      <c r="L232" s="135"/>
      <c r="M232" s="2379"/>
      <c r="N232" s="2371"/>
      <c r="O232" s="2371"/>
      <c r="P232" s="2390"/>
      <c r="Q232" s="163"/>
      <c r="R232" s="105"/>
      <c r="S232" s="24"/>
      <c r="T232" s="106"/>
    </row>
    <row r="233" spans="1:20" ht="25.2" customHeight="1">
      <c r="A233" s="2402"/>
      <c r="B233" s="104"/>
      <c r="C233" s="181"/>
      <c r="D233" s="18"/>
      <c r="E233" s="18"/>
      <c r="F233" s="182"/>
      <c r="G233" s="21"/>
      <c r="H233" s="21"/>
      <c r="I233" s="21"/>
      <c r="J233" s="21"/>
      <c r="K233" s="21"/>
      <c r="L233" s="21"/>
      <c r="M233" s="2379"/>
      <c r="N233" s="2371"/>
      <c r="O233" s="2371"/>
      <c r="P233" s="2390"/>
      <c r="Q233" s="163"/>
      <c r="R233" s="105"/>
      <c r="S233" s="24"/>
      <c r="T233" s="106"/>
    </row>
    <row r="234" spans="1:20" ht="25.2" customHeight="1">
      <c r="A234" s="2402"/>
      <c r="B234" s="111"/>
      <c r="C234" s="51"/>
      <c r="D234" s="542"/>
      <c r="E234" s="319"/>
      <c r="F234" s="423"/>
      <c r="G234" s="21"/>
      <c r="H234" s="21"/>
      <c r="I234" s="21"/>
      <c r="J234" s="21"/>
      <c r="K234" s="142"/>
      <c r="L234" s="142"/>
      <c r="M234" s="2379"/>
      <c r="N234" s="2371"/>
      <c r="O234" s="2371"/>
      <c r="P234" s="2390"/>
      <c r="R234" s="105"/>
      <c r="S234" s="24"/>
      <c r="T234" s="106"/>
    </row>
    <row r="235" spans="1:20" ht="25.2" customHeight="1">
      <c r="A235" s="2402"/>
      <c r="B235" s="111"/>
      <c r="C235" s="51"/>
      <c r="D235" s="80"/>
      <c r="E235" s="444"/>
      <c r="F235" s="182"/>
      <c r="G235" s="21"/>
      <c r="H235" s="21"/>
      <c r="I235" s="21"/>
      <c r="J235" s="21"/>
      <c r="K235" s="142"/>
      <c r="L235" s="142"/>
      <c r="M235" s="2379"/>
      <c r="N235" s="2371"/>
      <c r="O235" s="2371"/>
      <c r="P235" s="2390"/>
      <c r="R235" s="105"/>
      <c r="S235" s="24"/>
      <c r="T235" s="106"/>
    </row>
    <row r="236" spans="1:20" ht="25.2" customHeight="1">
      <c r="A236" s="2402"/>
      <c r="B236" s="111"/>
      <c r="C236" s="230"/>
      <c r="D236" s="80"/>
      <c r="E236" s="80"/>
      <c r="F236" s="496"/>
      <c r="G236" s="78"/>
      <c r="H236" s="78"/>
      <c r="I236" s="78"/>
      <c r="J236" s="78"/>
      <c r="K236" s="318"/>
      <c r="L236" s="318"/>
      <c r="M236" s="2432"/>
      <c r="N236" s="2433"/>
      <c r="O236" s="2433"/>
      <c r="P236" s="2434"/>
      <c r="R236" s="105"/>
      <c r="S236" s="39"/>
      <c r="T236" s="125"/>
    </row>
    <row r="237" spans="1:20" ht="25.2" customHeight="1">
      <c r="A237" s="2448"/>
      <c r="B237" s="280" t="s">
        <v>21</v>
      </c>
      <c r="C237" s="281"/>
      <c r="D237" s="282"/>
      <c r="E237" s="282"/>
      <c r="F237" s="283"/>
      <c r="G237" s="284"/>
      <c r="H237" s="285"/>
      <c r="I237" s="286"/>
      <c r="J237" s="287"/>
      <c r="K237" s="287"/>
      <c r="L237" s="287"/>
      <c r="M237" s="2435"/>
      <c r="N237" s="2436"/>
      <c r="O237" s="2436"/>
      <c r="P237" s="2437"/>
      <c r="Q237" s="163"/>
      <c r="R237" s="132"/>
      <c r="S237" s="48">
        <f>B239*8</f>
        <v>40</v>
      </c>
      <c r="T237" s="133">
        <f>SUM(R237:R245)</f>
        <v>0</v>
      </c>
    </row>
    <row r="238" spans="1:20" ht="25.2" customHeight="1">
      <c r="A238" s="2448"/>
      <c r="B238" s="216" t="s">
        <v>22</v>
      </c>
      <c r="C238" s="502"/>
      <c r="D238" s="319"/>
      <c r="E238" s="319"/>
      <c r="F238" s="1613"/>
      <c r="G238" s="142"/>
      <c r="H238" s="142"/>
      <c r="I238" s="142"/>
      <c r="J238" s="142"/>
      <c r="K238" s="136"/>
      <c r="L238" s="142"/>
      <c r="M238" s="2379"/>
      <c r="N238" s="2371"/>
      <c r="O238" s="2371"/>
      <c r="P238" s="2390"/>
      <c r="Q238" s="163"/>
      <c r="R238" s="248"/>
      <c r="S238" s="55"/>
      <c r="T238" s="138"/>
    </row>
    <row r="239" spans="1:20" ht="25.2" customHeight="1">
      <c r="A239" s="2448"/>
      <c r="B239" s="249">
        <v>5</v>
      </c>
      <c r="C239" s="181"/>
      <c r="D239" s="30"/>
      <c r="E239" s="30"/>
      <c r="F239" s="539"/>
      <c r="G239" s="142"/>
      <c r="H239" s="142"/>
      <c r="I239" s="142"/>
      <c r="J239" s="142"/>
      <c r="K239" s="136"/>
      <c r="L239" s="135"/>
      <c r="M239" s="2379"/>
      <c r="N239" s="2371"/>
      <c r="O239" s="2371"/>
      <c r="P239" s="2372"/>
      <c r="Q239" s="163"/>
      <c r="R239" s="137"/>
      <c r="S239" s="55"/>
      <c r="T239" s="138"/>
    </row>
    <row r="240" spans="1:20" ht="25.2" customHeight="1">
      <c r="A240" s="2448"/>
      <c r="B240" s="216"/>
      <c r="C240" s="463"/>
      <c r="D240" s="30"/>
      <c r="E240" s="30"/>
      <c r="F240" s="539"/>
      <c r="G240" s="142"/>
      <c r="H240" s="142"/>
      <c r="I240" s="142"/>
      <c r="J240" s="142"/>
      <c r="K240" s="136"/>
      <c r="L240" s="135"/>
      <c r="M240" s="2379"/>
      <c r="N240" s="2371"/>
      <c r="O240" s="2371"/>
      <c r="P240" s="2372"/>
      <c r="Q240" s="163"/>
      <c r="R240" s="137"/>
      <c r="S240" s="55"/>
      <c r="T240" s="138"/>
    </row>
    <row r="241" spans="1:20" ht="25.2" customHeight="1">
      <c r="A241" s="2448"/>
      <c r="B241" s="216"/>
      <c r="C241" s="1154"/>
      <c r="D241" s="30"/>
      <c r="E241" s="30"/>
      <c r="F241" s="539"/>
      <c r="G241" s="142"/>
      <c r="H241" s="142"/>
      <c r="I241" s="142"/>
      <c r="J241" s="142"/>
      <c r="K241" s="136"/>
      <c r="L241" s="135"/>
      <c r="M241" s="2379"/>
      <c r="N241" s="2371"/>
      <c r="O241" s="2371"/>
      <c r="P241" s="2372"/>
      <c r="Q241" s="163"/>
      <c r="R241" s="137"/>
      <c r="S241" s="55"/>
      <c r="T241" s="138"/>
    </row>
    <row r="242" spans="1:20" ht="25.2" customHeight="1">
      <c r="A242" s="2448"/>
      <c r="B242" s="216"/>
      <c r="C242" s="502"/>
      <c r="D242" s="319"/>
      <c r="E242" s="503"/>
      <c r="F242" s="539"/>
      <c r="G242" s="142"/>
      <c r="H242" s="142"/>
      <c r="I242" s="142"/>
      <c r="J242" s="142"/>
      <c r="K242" s="136"/>
      <c r="L242" s="135"/>
      <c r="M242" s="2379"/>
      <c r="N242" s="2371"/>
      <c r="O242" s="2371"/>
      <c r="P242" s="2372"/>
      <c r="Q242" s="163"/>
      <c r="R242" s="137"/>
      <c r="S242" s="55"/>
      <c r="T242" s="138"/>
    </row>
    <row r="243" spans="1:20" ht="25.2" customHeight="1">
      <c r="A243" s="2448"/>
      <c r="B243" s="216"/>
      <c r="C243" s="502"/>
      <c r="D243" s="319"/>
      <c r="E243" s="503"/>
      <c r="F243" s="539"/>
      <c r="G243" s="142"/>
      <c r="H243" s="142"/>
      <c r="I243" s="142"/>
      <c r="J243" s="142"/>
      <c r="K243" s="136"/>
      <c r="L243" s="135"/>
      <c r="M243" s="2518"/>
      <c r="N243" s="2519"/>
      <c r="O243" s="2519"/>
      <c r="P243" s="2520"/>
      <c r="Q243" s="163"/>
      <c r="R243" s="137"/>
      <c r="S243" s="55"/>
      <c r="T243" s="138"/>
    </row>
    <row r="244" spans="1:20" ht="25.2" customHeight="1">
      <c r="A244" s="2448"/>
      <c r="B244" s="700"/>
      <c r="C244" s="502"/>
      <c r="D244" s="319"/>
      <c r="E244" s="503"/>
      <c r="F244" s="108"/>
      <c r="G244" s="21"/>
      <c r="H244" s="21"/>
      <c r="I244" s="21"/>
      <c r="J244" s="21"/>
      <c r="K244" s="497"/>
      <c r="L244" s="78"/>
      <c r="M244" s="2379"/>
      <c r="N244" s="2371"/>
      <c r="O244" s="2371"/>
      <c r="P244" s="2372"/>
      <c r="Q244" s="163"/>
      <c r="R244" s="137"/>
      <c r="S244" s="55"/>
      <c r="T244" s="138"/>
    </row>
    <row r="245" spans="1:20" ht="25.2" customHeight="1">
      <c r="A245" s="2449"/>
      <c r="B245" s="288"/>
      <c r="C245" s="606"/>
      <c r="D245" s="738"/>
      <c r="E245" s="256"/>
      <c r="F245" s="257"/>
      <c r="G245" s="258"/>
      <c r="H245" s="259"/>
      <c r="I245" s="260"/>
      <c r="J245" s="261"/>
      <c r="K245" s="261"/>
      <c r="L245" s="261"/>
      <c r="M245" s="2343"/>
      <c r="N245" s="2344"/>
      <c r="O245" s="2344"/>
      <c r="P245" s="2345"/>
      <c r="Q245" s="163"/>
      <c r="R245" s="148"/>
      <c r="S245" s="69"/>
      <c r="T245" s="149"/>
    </row>
    <row r="246" spans="1:20" ht="25.2" customHeight="1">
      <c r="A246" s="2346" t="s">
        <v>26</v>
      </c>
      <c r="B246" s="2349" t="s">
        <v>27</v>
      </c>
      <c r="C246" s="2350"/>
      <c r="D246" s="2350"/>
      <c r="E246" s="2350"/>
      <c r="F246" s="2350"/>
      <c r="G246" s="2350"/>
      <c r="H246" s="2350"/>
      <c r="I246" s="2350"/>
      <c r="J246" s="2350"/>
      <c r="K246" s="2350"/>
      <c r="L246" s="2350"/>
      <c r="M246" s="2350"/>
      <c r="N246" s="2350"/>
      <c r="O246" s="2350"/>
      <c r="P246" s="2351"/>
      <c r="Q246" s="163"/>
      <c r="R246" s="232"/>
      <c r="S246" s="233"/>
      <c r="T246" s="233"/>
    </row>
    <row r="247" spans="1:20" ht="25.2" customHeight="1">
      <c r="A247" s="2347"/>
      <c r="B247" s="150"/>
      <c r="C247" s="2268"/>
      <c r="D247" s="2269"/>
      <c r="E247" s="2268"/>
      <c r="F247" s="2270"/>
      <c r="G247" s="2270"/>
      <c r="H247" s="2270"/>
      <c r="I247" s="2269"/>
      <c r="J247" s="2284"/>
      <c r="K247" s="2285"/>
      <c r="L247" s="2285"/>
      <c r="M247" s="2286"/>
      <c r="N247" s="2284"/>
      <c r="O247" s="2285"/>
      <c r="P247" s="2431"/>
      <c r="Q247" s="163"/>
      <c r="R247" s="232"/>
      <c r="S247" s="233"/>
      <c r="T247" s="233"/>
    </row>
    <row r="248" spans="1:20" ht="25.2" customHeight="1">
      <c r="A248" s="2347"/>
      <c r="B248" s="548"/>
      <c r="C248" s="2268"/>
      <c r="D248" s="2268"/>
      <c r="E248" s="2268"/>
      <c r="F248" s="2268"/>
      <c r="G248" s="2268"/>
      <c r="H248" s="2268"/>
      <c r="I248" s="2268"/>
      <c r="J248" s="2284"/>
      <c r="K248" s="2284"/>
      <c r="L248" s="2284"/>
      <c r="M248" s="2284"/>
      <c r="N248" s="2284"/>
      <c r="O248" s="2284"/>
      <c r="P248" s="2430"/>
      <c r="Q248" s="163"/>
      <c r="R248" s="232"/>
      <c r="S248" s="233"/>
      <c r="T248" s="233"/>
    </row>
    <row r="249" spans="1:20" ht="25.2" customHeight="1">
      <c r="A249" s="2347"/>
      <c r="B249" s="548"/>
      <c r="C249" s="325"/>
      <c r="D249" s="326"/>
      <c r="E249" s="2268"/>
      <c r="F249" s="2268"/>
      <c r="G249" s="2268"/>
      <c r="H249" s="2268"/>
      <c r="I249" s="2268"/>
      <c r="J249" s="2284"/>
      <c r="K249" s="2284"/>
      <c r="L249" s="2284"/>
      <c r="M249" s="2284"/>
      <c r="N249" s="2284"/>
      <c r="O249" s="2284"/>
      <c r="P249" s="2430"/>
      <c r="Q249" s="163"/>
      <c r="R249" s="232"/>
      <c r="S249" s="233"/>
      <c r="T249" s="233"/>
    </row>
    <row r="250" spans="1:20" ht="25.2" customHeight="1">
      <c r="A250" s="2347"/>
      <c r="B250" s="150"/>
      <c r="C250" s="2268"/>
      <c r="D250" s="2269"/>
      <c r="E250" s="2268"/>
      <c r="F250" s="2270"/>
      <c r="G250" s="2270"/>
      <c r="H250" s="2270"/>
      <c r="I250" s="2269"/>
      <c r="J250" s="2324"/>
      <c r="K250" s="2325"/>
      <c r="L250" s="2325"/>
      <c r="M250" s="2326"/>
      <c r="N250" s="2324"/>
      <c r="O250" s="2325"/>
      <c r="P250" s="2326"/>
      <c r="Q250" s="163"/>
      <c r="R250" s="232"/>
      <c r="S250" s="233"/>
      <c r="T250" s="233"/>
    </row>
    <row r="251" spans="1:20" ht="25.2" customHeight="1">
      <c r="A251" s="2347"/>
      <c r="B251" s="150"/>
      <c r="C251" s="2352"/>
      <c r="D251" s="2353"/>
      <c r="E251" s="2352"/>
      <c r="F251" s="2354"/>
      <c r="G251" s="2354"/>
      <c r="H251" s="2354"/>
      <c r="I251" s="2353"/>
      <c r="J251" s="2324"/>
      <c r="K251" s="2325"/>
      <c r="L251" s="2325"/>
      <c r="M251" s="2326"/>
      <c r="N251" s="2324"/>
      <c r="O251" s="2325"/>
      <c r="P251" s="2326"/>
      <c r="Q251" s="163"/>
      <c r="R251" s="232"/>
      <c r="S251" s="233"/>
      <c r="T251" s="233"/>
    </row>
    <row r="252" spans="1:20" ht="25.2" customHeight="1">
      <c r="A252" s="2347"/>
      <c r="B252" s="2355" t="s">
        <v>28</v>
      </c>
      <c r="C252" s="2356"/>
      <c r="D252" s="2356"/>
      <c r="E252" s="2356"/>
      <c r="F252" s="2356"/>
      <c r="G252" s="2356"/>
      <c r="H252" s="2356"/>
      <c r="I252" s="2356"/>
      <c r="J252" s="2356"/>
      <c r="K252" s="2356"/>
      <c r="L252" s="2356"/>
      <c r="M252" s="2356"/>
      <c r="N252" s="2356"/>
      <c r="O252" s="2356"/>
      <c r="P252" s="2357"/>
      <c r="Q252" s="163"/>
      <c r="R252" s="232"/>
      <c r="S252" s="233"/>
      <c r="T252" s="233"/>
    </row>
    <row r="253" spans="1:20" ht="25.2" customHeight="1">
      <c r="A253" s="2347"/>
      <c r="B253" s="157"/>
      <c r="C253" s="2277"/>
      <c r="D253" s="2278"/>
      <c r="E253" s="2277"/>
      <c r="F253" s="2279"/>
      <c r="G253" s="2279"/>
      <c r="H253" s="2279"/>
      <c r="I253" s="2279"/>
      <c r="J253" s="2279"/>
      <c r="K253" s="2279"/>
      <c r="L253" s="2279"/>
      <c r="M253" s="2279"/>
      <c r="N253" s="2279"/>
      <c r="O253" s="2279"/>
      <c r="P253" s="2280"/>
      <c r="Q253" s="163"/>
      <c r="R253" s="232"/>
      <c r="S253" s="233"/>
      <c r="T253" s="233"/>
    </row>
    <row r="254" spans="1:20" ht="25.2" customHeight="1">
      <c r="A254" s="2347"/>
      <c r="B254" s="157"/>
      <c r="C254" s="2327"/>
      <c r="D254" s="2328"/>
      <c r="E254" s="2329"/>
      <c r="F254" s="2330"/>
      <c r="G254" s="2330"/>
      <c r="H254" s="2330"/>
      <c r="I254" s="2330"/>
      <c r="J254" s="2330"/>
      <c r="K254" s="2330"/>
      <c r="L254" s="2330"/>
      <c r="M254" s="2330"/>
      <c r="N254" s="2330"/>
      <c r="O254" s="2330"/>
      <c r="P254" s="2331"/>
      <c r="Q254" s="163"/>
      <c r="R254" s="232"/>
      <c r="S254" s="233"/>
      <c r="T254" s="233"/>
    </row>
    <row r="255" spans="1:20" ht="25.2" customHeight="1" thickBot="1">
      <c r="A255" s="2348"/>
      <c r="B255" s="158"/>
      <c r="C255" s="2332"/>
      <c r="D255" s="2333"/>
      <c r="E255" s="2334"/>
      <c r="F255" s="2335"/>
      <c r="G255" s="2335"/>
      <c r="H255" s="2335"/>
      <c r="I255" s="2335"/>
      <c r="J255" s="2335"/>
      <c r="K255" s="2335"/>
      <c r="L255" s="2335"/>
      <c r="M255" s="2335"/>
      <c r="N255" s="2335"/>
      <c r="O255" s="2335"/>
      <c r="P255" s="2336"/>
      <c r="Q255" s="163"/>
      <c r="R255" s="232"/>
      <c r="S255" s="233"/>
      <c r="T255" s="233"/>
    </row>
    <row r="257" spans="1:20" ht="15" customHeight="1" thickBot="1"/>
    <row r="258" spans="1:20" ht="57" customHeight="1" thickBot="1">
      <c r="A258" s="2428" t="str">
        <f>A1</f>
        <v>WK02</v>
      </c>
      <c r="B258" s="2429"/>
      <c r="C258" s="2" t="s">
        <v>1</v>
      </c>
      <c r="D258" s="3" t="s">
        <v>53</v>
      </c>
      <c r="E258" s="2" t="s">
        <v>3</v>
      </c>
      <c r="F258" s="4" t="s">
        <v>4</v>
      </c>
      <c r="G258" s="5" t="s">
        <v>5</v>
      </c>
      <c r="H258" s="5" t="s">
        <v>6</v>
      </c>
      <c r="I258" s="5" t="s">
        <v>7</v>
      </c>
      <c r="J258" s="5" t="s">
        <v>8</v>
      </c>
      <c r="K258" s="5" t="s">
        <v>9</v>
      </c>
      <c r="L258" s="5" t="s">
        <v>10</v>
      </c>
      <c r="M258" s="2314" t="s">
        <v>11</v>
      </c>
      <c r="N258" s="2315"/>
      <c r="O258" s="2315"/>
      <c r="P258" s="2316"/>
      <c r="R258" s="2384" t="s">
        <v>12</v>
      </c>
      <c r="S258" s="2384" t="s">
        <v>13</v>
      </c>
      <c r="T258" s="2384" t="s">
        <v>14</v>
      </c>
    </row>
    <row r="259" spans="1:20" ht="25.2" customHeight="1">
      <c r="A259" s="2319">
        <f>+A2+4</f>
        <v>46395</v>
      </c>
      <c r="B259" s="2387" t="s">
        <v>15</v>
      </c>
      <c r="C259" s="2388"/>
      <c r="D259" s="2388"/>
      <c r="E259" s="2388"/>
      <c r="F259" s="2388"/>
      <c r="G259" s="2388"/>
      <c r="H259" s="2388"/>
      <c r="I259" s="2388"/>
      <c r="J259" s="2388"/>
      <c r="K259" s="2388"/>
      <c r="L259" s="2388"/>
      <c r="M259" s="2388"/>
      <c r="N259" s="2388"/>
      <c r="O259" s="2388"/>
      <c r="P259" s="2389"/>
      <c r="R259" s="2384"/>
      <c r="S259" s="2384"/>
      <c r="T259" s="2384"/>
    </row>
    <row r="260" spans="1:20" ht="25.2" customHeight="1">
      <c r="A260" s="2320"/>
      <c r="B260" s="10" t="s">
        <v>16</v>
      </c>
      <c r="C260" s="11"/>
      <c r="D260" s="11"/>
      <c r="E260" s="732"/>
      <c r="F260" s="161"/>
      <c r="G260" s="12"/>
      <c r="H260" s="12"/>
      <c r="I260" s="12"/>
      <c r="J260" s="12"/>
      <c r="K260" s="12"/>
      <c r="L260" s="12"/>
      <c r="M260" s="2380"/>
      <c r="N260" s="2381"/>
      <c r="O260" s="2381"/>
      <c r="P260" s="2382"/>
      <c r="R260" s="101"/>
      <c r="S260" s="102">
        <f>B262*8</f>
        <v>32</v>
      </c>
      <c r="T260" s="103">
        <f>SUM(R260:R267)</f>
        <v>0</v>
      </c>
    </row>
    <row r="261" spans="1:20" ht="25.2" customHeight="1">
      <c r="A261" s="2320"/>
      <c r="B261" s="16" t="s">
        <v>22</v>
      </c>
      <c r="C261" s="51"/>
      <c r="D261" s="18" t="s">
        <v>18</v>
      </c>
      <c r="E261" s="18" t="s">
        <v>19</v>
      </c>
      <c r="F261" s="108"/>
      <c r="G261" s="21"/>
      <c r="H261" s="21"/>
      <c r="I261" s="21"/>
      <c r="J261" s="21"/>
      <c r="K261" s="21"/>
      <c r="L261" s="135"/>
      <c r="M261" s="2309"/>
      <c r="N261" s="2310"/>
      <c r="O261" s="2310"/>
      <c r="P261" s="2311"/>
      <c r="R261" s="105"/>
      <c r="S261" s="24"/>
      <c r="T261" s="106"/>
    </row>
    <row r="262" spans="1:20" ht="25.2" customHeight="1">
      <c r="A262" s="2320"/>
      <c r="B262" s="26">
        <v>4</v>
      </c>
      <c r="C262" s="51"/>
      <c r="D262" s="18"/>
      <c r="E262" s="18"/>
      <c r="F262" s="1613"/>
      <c r="G262" s="1186"/>
      <c r="H262" s="1186"/>
      <c r="I262" s="1186"/>
      <c r="J262" s="1186"/>
      <c r="K262" s="1186"/>
      <c r="L262" s="21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16"/>
      <c r="C263" s="51"/>
      <c r="D263" s="18"/>
      <c r="E263" s="18"/>
      <c r="F263" s="1613"/>
      <c r="G263" s="1186"/>
      <c r="H263" s="1186"/>
      <c r="I263" s="1186"/>
      <c r="J263" s="1186"/>
      <c r="K263" s="1186"/>
      <c r="L263" s="21"/>
      <c r="M263" s="2309"/>
      <c r="N263" s="2310"/>
      <c r="O263" s="2310"/>
      <c r="P263" s="2311"/>
      <c r="R263" s="105"/>
      <c r="S263" s="24"/>
      <c r="T263" s="106"/>
    </row>
    <row r="264" spans="1:20" ht="25.2" customHeight="1">
      <c r="A264" s="2320"/>
      <c r="B264" s="16"/>
      <c r="C264" s="776"/>
      <c r="D264" s="444"/>
      <c r="E264" s="444"/>
      <c r="F264" s="1174"/>
      <c r="G264" s="1186"/>
      <c r="H264" s="1186"/>
      <c r="I264" s="1186"/>
      <c r="J264" s="1186"/>
      <c r="K264" s="1186"/>
      <c r="L264" s="78"/>
      <c r="M264" s="2309"/>
      <c r="N264" s="2310"/>
      <c r="O264" s="2310"/>
      <c r="P264" s="2311"/>
      <c r="R264" s="105"/>
      <c r="S264" s="24"/>
      <c r="T264" s="106"/>
    </row>
    <row r="265" spans="1:20" ht="25.2" customHeight="1">
      <c r="A265" s="2320"/>
      <c r="B265" s="16"/>
      <c r="C265" s="223"/>
      <c r="D265" s="302"/>
      <c r="E265" s="18"/>
      <c r="F265" s="541"/>
      <c r="G265" s="318"/>
      <c r="H265" s="318"/>
      <c r="I265" s="318"/>
      <c r="J265" s="318"/>
      <c r="K265" s="318"/>
      <c r="L265" s="318"/>
      <c r="M265" s="2309"/>
      <c r="N265" s="2310"/>
      <c r="O265" s="2310"/>
      <c r="P265" s="2311"/>
      <c r="R265" s="105"/>
      <c r="S265" s="24"/>
      <c r="T265" s="106"/>
    </row>
    <row r="266" spans="1:20" ht="25.2" customHeight="1">
      <c r="A266" s="2320"/>
      <c r="B266" s="16"/>
      <c r="C266" s="223"/>
      <c r="D266" s="319"/>
      <c r="E266" s="1132"/>
      <c r="F266" s="539"/>
      <c r="G266" s="142"/>
      <c r="H266" s="142"/>
      <c r="I266" s="142"/>
      <c r="J266" s="142"/>
      <c r="K266" s="142"/>
      <c r="L266" s="142"/>
      <c r="M266" s="2310"/>
      <c r="N266" s="2310"/>
      <c r="O266" s="2310"/>
      <c r="P266" s="2311"/>
      <c r="R266" s="105"/>
      <c r="S266" s="24"/>
      <c r="T266" s="106"/>
    </row>
    <row r="267" spans="1:20" ht="25.2" customHeight="1">
      <c r="A267" s="2320"/>
      <c r="B267" s="16"/>
      <c r="C267" s="51"/>
      <c r="D267" s="30"/>
      <c r="E267" s="533"/>
      <c r="F267" s="252"/>
      <c r="G267" s="253"/>
      <c r="H267" s="254"/>
      <c r="I267" s="254"/>
      <c r="J267" s="254"/>
      <c r="K267" s="254"/>
      <c r="L267" s="254"/>
      <c r="M267" s="2309"/>
      <c r="N267" s="2310"/>
      <c r="O267" s="2310"/>
      <c r="P267" s="2311"/>
      <c r="R267" s="105"/>
      <c r="S267" s="24"/>
      <c r="T267" s="106"/>
    </row>
    <row r="268" spans="1:20" ht="25.2" customHeight="1">
      <c r="A268" s="2320"/>
      <c r="B268" s="41" t="s">
        <v>21</v>
      </c>
      <c r="C268" s="42"/>
      <c r="D268" s="43"/>
      <c r="E268" s="779"/>
      <c r="F268" s="168"/>
      <c r="G268" s="46"/>
      <c r="H268" s="12"/>
      <c r="I268" s="12"/>
      <c r="J268" s="12"/>
      <c r="K268" s="12"/>
      <c r="L268" s="12"/>
      <c r="M268" s="2380"/>
      <c r="N268" s="2381"/>
      <c r="O268" s="2381"/>
      <c r="P268" s="2382"/>
      <c r="R268" s="132"/>
      <c r="S268" s="48">
        <f>B270*8</f>
        <v>48</v>
      </c>
      <c r="T268" s="133">
        <f>SUM(R268:R278)</f>
        <v>0</v>
      </c>
    </row>
    <row r="269" spans="1:20" ht="25.2" customHeight="1">
      <c r="A269" s="2320"/>
      <c r="B269" s="50" t="s">
        <v>24</v>
      </c>
      <c r="C269" s="51"/>
      <c r="D269" s="18" t="s">
        <v>18</v>
      </c>
      <c r="E269" s="18" t="s">
        <v>19</v>
      </c>
      <c r="F269" s="108"/>
      <c r="G269" s="20"/>
      <c r="H269" s="21"/>
      <c r="I269" s="21"/>
      <c r="J269" s="21"/>
      <c r="K269" s="135"/>
      <c r="L269" s="135"/>
      <c r="M269" s="2309"/>
      <c r="N269" s="2310"/>
      <c r="O269" s="2310"/>
      <c r="P269" s="2311"/>
      <c r="R269" s="137"/>
      <c r="S269" s="55"/>
      <c r="T269" s="138"/>
    </row>
    <row r="270" spans="1:20" ht="25.2" customHeight="1">
      <c r="A270" s="2320"/>
      <c r="B270" s="57">
        <v>6</v>
      </c>
      <c r="C270" s="776"/>
      <c r="D270" s="522"/>
      <c r="E270" s="512"/>
      <c r="F270" s="609"/>
      <c r="G270" s="306"/>
      <c r="H270" s="142"/>
      <c r="I270" s="142"/>
      <c r="J270" s="142"/>
      <c r="K270" s="27"/>
      <c r="L270" s="27"/>
      <c r="M270" s="2445"/>
      <c r="N270" s="2446"/>
      <c r="O270" s="2446"/>
      <c r="P270" s="2447"/>
      <c r="R270" s="137"/>
      <c r="S270" s="55"/>
      <c r="T270" s="138"/>
    </row>
    <row r="271" spans="1:20" ht="25.2" customHeight="1">
      <c r="A271" s="2320"/>
      <c r="B271" s="57"/>
      <c r="C271" s="474"/>
      <c r="D271" s="522"/>
      <c r="E271" s="112"/>
      <c r="F271" s="1613"/>
      <c r="G271" s="679"/>
      <c r="H271" s="679"/>
      <c r="I271" s="679"/>
      <c r="J271" s="679"/>
      <c r="K271" s="679"/>
      <c r="L271" s="679"/>
      <c r="M271" s="2445"/>
      <c r="N271" s="2446"/>
      <c r="O271" s="2446"/>
      <c r="P271" s="2447"/>
      <c r="R271" s="137"/>
      <c r="S271" s="55"/>
      <c r="T271" s="138"/>
    </row>
    <row r="272" spans="1:20" ht="25.2" customHeight="1">
      <c r="A272" s="2320"/>
      <c r="B272" s="57"/>
      <c r="C272" s="474"/>
      <c r="D272" s="63"/>
      <c r="E272" s="640"/>
      <c r="F272" s="1613"/>
      <c r="G272" s="497"/>
      <c r="H272" s="497"/>
      <c r="I272" s="497"/>
      <c r="J272" s="497"/>
      <c r="K272" s="275"/>
      <c r="L272" s="277"/>
      <c r="M272" s="2445"/>
      <c r="N272" s="2446"/>
      <c r="O272" s="2446"/>
      <c r="P272" s="2447"/>
      <c r="R272" s="137"/>
      <c r="S272" s="55"/>
      <c r="T272" s="138"/>
    </row>
    <row r="273" spans="1:20" ht="25.2" customHeight="1">
      <c r="A273" s="2320"/>
      <c r="B273" s="57"/>
      <c r="C273" s="474"/>
      <c r="D273" s="18"/>
      <c r="E273" s="18"/>
      <c r="F273" s="1613"/>
      <c r="G273" s="497"/>
      <c r="H273" s="497"/>
      <c r="I273" s="497"/>
      <c r="J273" s="497"/>
      <c r="K273" s="275"/>
      <c r="L273" s="277"/>
      <c r="M273" s="2309"/>
      <c r="N273" s="2310"/>
      <c r="O273" s="2310"/>
      <c r="P273" s="2311"/>
      <c r="Q273" s="163"/>
      <c r="R273" s="137"/>
      <c r="S273" s="55"/>
      <c r="T273" s="138"/>
    </row>
    <row r="274" spans="1:20" ht="25.2" customHeight="1">
      <c r="A274" s="2320"/>
      <c r="B274" s="57"/>
      <c r="C274" s="17"/>
      <c r="D274" s="18"/>
      <c r="E274" s="18"/>
      <c r="F274" s="1613"/>
      <c r="G274" s="497"/>
      <c r="H274" s="497"/>
      <c r="I274" s="497"/>
      <c r="J274" s="497"/>
      <c r="K274" s="275"/>
      <c r="L274" s="277"/>
      <c r="M274" s="2309"/>
      <c r="N274" s="2310"/>
      <c r="O274" s="2310"/>
      <c r="P274" s="2311"/>
      <c r="R274" s="137"/>
      <c r="S274" s="55"/>
      <c r="T274" s="138"/>
    </row>
    <row r="275" spans="1:20" ht="25.2" customHeight="1">
      <c r="A275" s="2320"/>
      <c r="B275" s="57"/>
      <c r="C275" s="474"/>
      <c r="D275" s="112"/>
      <c r="E275" s="1175"/>
      <c r="F275" s="1613"/>
      <c r="G275" s="142"/>
      <c r="H275" s="497"/>
      <c r="I275" s="497"/>
      <c r="J275" s="497"/>
      <c r="K275" s="142"/>
      <c r="L275" s="83"/>
      <c r="M275" s="2309"/>
      <c r="N275" s="2310"/>
      <c r="O275" s="2310"/>
      <c r="P275" s="2311"/>
      <c r="R275" s="137"/>
      <c r="S275" s="55"/>
      <c r="T275" s="138"/>
    </row>
    <row r="276" spans="1:20" ht="25.2" customHeight="1">
      <c r="A276" s="2320"/>
      <c r="B276" s="57"/>
      <c r="C276" s="17"/>
      <c r="D276" s="63"/>
      <c r="E276" s="17"/>
      <c r="F276" s="19"/>
      <c r="G276" s="553"/>
      <c r="H276" s="497"/>
      <c r="I276" s="497"/>
      <c r="J276" s="497"/>
      <c r="K276" s="501"/>
      <c r="L276" s="21"/>
      <c r="M276" s="2309"/>
      <c r="N276" s="2310"/>
      <c r="O276" s="2310"/>
      <c r="P276" s="2311"/>
      <c r="R276" s="137"/>
      <c r="S276" s="55"/>
      <c r="T276" s="138"/>
    </row>
    <row r="277" spans="1:20" ht="25.2" customHeight="1">
      <c r="A277" s="2320"/>
      <c r="B277" s="57"/>
      <c r="C277" s="79"/>
      <c r="D277" s="18"/>
      <c r="F277" s="304"/>
      <c r="G277" s="142"/>
      <c r="H277" s="142"/>
      <c r="I277" s="142"/>
      <c r="J277" s="142"/>
      <c r="K277" s="142"/>
      <c r="L277" s="142"/>
      <c r="M277" s="2310"/>
      <c r="N277" s="2310"/>
      <c r="O277" s="2310"/>
      <c r="P277" s="2311"/>
      <c r="R277" s="137"/>
      <c r="S277" s="55"/>
      <c r="T277" s="138"/>
    </row>
    <row r="278" spans="1:20" ht="25.2" customHeight="1">
      <c r="A278" s="2320"/>
      <c r="B278" s="57"/>
      <c r="C278" s="79"/>
      <c r="D278" s="18"/>
      <c r="E278" s="1168"/>
      <c r="F278" s="304"/>
      <c r="G278" s="142"/>
      <c r="H278" s="142"/>
      <c r="I278" s="142"/>
      <c r="J278" s="142"/>
      <c r="K278" s="142"/>
      <c r="L278" s="142"/>
      <c r="M278" s="2310"/>
      <c r="N278" s="2310"/>
      <c r="O278" s="2310"/>
      <c r="P278" s="2311"/>
      <c r="R278" s="137"/>
      <c r="S278" s="55"/>
      <c r="T278" s="138"/>
    </row>
    <row r="279" spans="1:20" ht="25.2" customHeight="1">
      <c r="A279" s="2320"/>
      <c r="B279" s="71" t="s">
        <v>23</v>
      </c>
      <c r="C279" s="42"/>
      <c r="D279" s="43"/>
      <c r="E279" s="779"/>
      <c r="F279" s="168"/>
      <c r="G279" s="46"/>
      <c r="H279" s="12"/>
      <c r="I279" s="12"/>
      <c r="J279" s="12"/>
      <c r="K279" s="12"/>
      <c r="L279" s="12"/>
      <c r="M279" s="2380"/>
      <c r="N279" s="2381"/>
      <c r="O279" s="2381"/>
      <c r="P279" s="2382"/>
      <c r="R279" s="171"/>
      <c r="S279" s="73">
        <f>B281*8</f>
        <v>32</v>
      </c>
      <c r="T279" s="172">
        <f>SUM(R279:R285)</f>
        <v>0</v>
      </c>
    </row>
    <row r="280" spans="1:20" ht="25.2" customHeight="1">
      <c r="A280" s="2320"/>
      <c r="B280" s="75" t="s">
        <v>17</v>
      </c>
      <c r="C280" s="51"/>
      <c r="D280" s="18" t="s">
        <v>18</v>
      </c>
      <c r="E280" s="18" t="s">
        <v>19</v>
      </c>
      <c r="F280" s="304"/>
      <c r="G280" s="142"/>
      <c r="H280" s="142"/>
      <c r="I280" s="142"/>
      <c r="J280" s="142"/>
      <c r="K280" s="142"/>
      <c r="L280" s="142"/>
      <c r="M280" s="2383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77">
        <v>4</v>
      </c>
      <c r="C281" s="51"/>
      <c r="D281" s="18"/>
      <c r="E281" s="1632"/>
      <c r="F281" s="1174"/>
      <c r="G281" s="21"/>
      <c r="H281" s="21"/>
      <c r="I281" s="21"/>
      <c r="J281" s="21"/>
      <c r="K281" s="21"/>
      <c r="L281" s="78"/>
      <c r="M281" s="2309"/>
      <c r="N281" s="2310"/>
      <c r="O281" s="2310"/>
      <c r="P281" s="2311"/>
      <c r="R281" s="173"/>
      <c r="S281" s="55"/>
      <c r="T281" s="138"/>
    </row>
    <row r="282" spans="1:20" ht="25.2" customHeight="1">
      <c r="A282" s="2320"/>
      <c r="B282" s="77"/>
      <c r="C282" s="474"/>
      <c r="D282" s="522"/>
      <c r="E282" s="112"/>
      <c r="F282" s="1613"/>
      <c r="G282" s="679"/>
      <c r="H282" s="679"/>
      <c r="I282" s="679"/>
      <c r="J282" s="679"/>
      <c r="K282" s="679"/>
      <c r="L282" s="679"/>
      <c r="M282" s="2445"/>
      <c r="N282" s="2446"/>
      <c r="O282" s="2446"/>
      <c r="P282" s="2447"/>
      <c r="Q282" s="163"/>
      <c r="R282" s="173"/>
      <c r="S282" s="55"/>
      <c r="T282" s="138"/>
    </row>
    <row r="283" spans="1:20" ht="25.2" customHeight="1">
      <c r="A283" s="2320"/>
      <c r="B283" s="77"/>
      <c r="C283" s="726"/>
      <c r="D283" s="18"/>
      <c r="E283" s="18"/>
      <c r="F283" s="174"/>
      <c r="G283" s="21"/>
      <c r="H283" s="21"/>
      <c r="I283" s="21"/>
      <c r="J283" s="21"/>
      <c r="K283" s="21"/>
      <c r="L283" s="78"/>
      <c r="M283" s="2309"/>
      <c r="N283" s="2310"/>
      <c r="O283" s="2310"/>
      <c r="P283" s="2311"/>
      <c r="Q283" s="163"/>
      <c r="R283" s="173"/>
      <c r="S283" s="55"/>
      <c r="T283" s="138"/>
    </row>
    <row r="284" spans="1:20" ht="25.2" customHeight="1">
      <c r="A284" s="2320"/>
      <c r="B284" s="77"/>
      <c r="C284" s="51"/>
      <c r="D284" s="80"/>
      <c r="E284" s="18"/>
      <c r="F284" s="174"/>
      <c r="G284" s="83"/>
      <c r="H284" s="78"/>
      <c r="I284" s="78"/>
      <c r="J284" s="78"/>
      <c r="K284" s="78"/>
      <c r="L284" s="78"/>
      <c r="M284" s="2309"/>
      <c r="N284" s="2310"/>
      <c r="O284" s="2310"/>
      <c r="P284" s="2311"/>
      <c r="R284" s="173"/>
      <c r="S284" s="55"/>
      <c r="T284" s="138"/>
    </row>
    <row r="285" spans="1:20" ht="25.2" customHeight="1">
      <c r="A285" s="2320"/>
      <c r="B285" s="77"/>
      <c r="C285" s="51"/>
      <c r="D285" s="80"/>
      <c r="E285" s="18"/>
      <c r="F285" s="174"/>
      <c r="G285" s="83"/>
      <c r="H285" s="78"/>
      <c r="I285" s="78"/>
      <c r="J285" s="78"/>
      <c r="K285" s="78"/>
      <c r="L285" s="78"/>
      <c r="M285" s="2309"/>
      <c r="N285" s="2310"/>
      <c r="O285" s="2310"/>
      <c r="P285" s="2311"/>
      <c r="R285" s="175"/>
      <c r="S285" s="92"/>
      <c r="T285" s="176"/>
    </row>
    <row r="286" spans="1:20" ht="25.2" customHeight="1">
      <c r="A286" s="2301" t="str">
        <f>TEXT(A259,"DDDD")</f>
        <v>vrijdag</v>
      </c>
      <c r="B286" s="2365" t="s">
        <v>25</v>
      </c>
      <c r="C286" s="2366"/>
      <c r="D286" s="2366"/>
      <c r="E286" s="2366"/>
      <c r="F286" s="2366"/>
      <c r="G286" s="2366"/>
      <c r="H286" s="2366"/>
      <c r="I286" s="2366"/>
      <c r="J286" s="2366"/>
      <c r="K286" s="2366"/>
      <c r="L286" s="2366"/>
      <c r="M286" s="2366"/>
      <c r="N286" s="2366"/>
      <c r="O286" s="2366"/>
      <c r="P286" s="2367"/>
      <c r="R286" s="232"/>
      <c r="S286" s="233"/>
      <c r="T286" s="233"/>
    </row>
    <row r="287" spans="1:20" ht="25.2" customHeight="1">
      <c r="A287" s="2301"/>
      <c r="B287" s="10" t="s">
        <v>16</v>
      </c>
      <c r="C287" s="96"/>
      <c r="D287" s="97"/>
      <c r="E287" s="207"/>
      <c r="F287" s="99"/>
      <c r="G287" s="100"/>
      <c r="H287" s="100"/>
      <c r="I287" s="100"/>
      <c r="J287" s="100"/>
      <c r="K287" s="100"/>
      <c r="L287" s="100"/>
      <c r="M287" s="2380"/>
      <c r="N287" s="2381"/>
      <c r="O287" s="2381"/>
      <c r="P287" s="2382"/>
      <c r="R287" s="101"/>
      <c r="S287" s="102">
        <f>B289*8</f>
        <v>40</v>
      </c>
      <c r="T287" s="103">
        <f>SUM(R287:R292)</f>
        <v>0</v>
      </c>
    </row>
    <row r="288" spans="1:20" ht="25.2" customHeight="1">
      <c r="A288" s="2301"/>
      <c r="B288" s="104" t="s">
        <v>17</v>
      </c>
      <c r="C288" s="1653"/>
      <c r="D288" s="63"/>
      <c r="E288" s="63"/>
      <c r="F288" s="1613"/>
      <c r="G288" s="142"/>
      <c r="H288" s="142"/>
      <c r="I288" s="142"/>
      <c r="J288" s="142"/>
      <c r="K288" s="136"/>
      <c r="L288" s="142"/>
      <c r="M288" s="2371"/>
      <c r="N288" s="2371"/>
      <c r="O288" s="2371"/>
      <c r="P288" s="2390"/>
      <c r="R288" s="105"/>
      <c r="S288" s="24"/>
      <c r="T288" s="106"/>
    </row>
    <row r="289" spans="1:20" ht="25.2" customHeight="1">
      <c r="A289" s="2301"/>
      <c r="B289" s="608">
        <v>5</v>
      </c>
      <c r="C289" s="463"/>
      <c r="D289" s="113"/>
      <c r="E289" s="63"/>
      <c r="F289" s="19"/>
      <c r="G289" s="27"/>
      <c r="H289" s="27"/>
      <c r="I289" s="27"/>
      <c r="J289" s="27"/>
      <c r="K289" s="27"/>
      <c r="L289" s="27"/>
      <c r="M289" s="2371"/>
      <c r="N289" s="2371"/>
      <c r="O289" s="2371"/>
      <c r="P289" s="2390"/>
      <c r="R289" s="105"/>
      <c r="S289" s="24"/>
      <c r="T289" s="106"/>
    </row>
    <row r="290" spans="1:20" ht="25.2" customHeight="1">
      <c r="A290" s="2301"/>
      <c r="B290" s="104"/>
      <c r="C290" s="197"/>
      <c r="D290" s="198"/>
      <c r="E290" s="18"/>
      <c r="F290" s="465"/>
      <c r="G290" s="27"/>
      <c r="H290" s="27"/>
      <c r="I290" s="27"/>
      <c r="J290" s="27"/>
      <c r="K290" s="21"/>
      <c r="L290" s="21"/>
      <c r="M290" s="2310"/>
      <c r="N290" s="2310"/>
      <c r="O290" s="2310"/>
      <c r="P290" s="2311"/>
      <c r="R290" s="105"/>
      <c r="S290" s="24"/>
      <c r="T290" s="106"/>
    </row>
    <row r="291" spans="1:20" ht="25.2" customHeight="1">
      <c r="A291" s="2301"/>
      <c r="B291" s="111"/>
      <c r="C291" s="184"/>
      <c r="D291" s="185"/>
      <c r="E291" s="186"/>
      <c r="F291" s="174"/>
      <c r="G291" s="83"/>
      <c r="H291" s="78"/>
      <c r="I291" s="116"/>
      <c r="J291" s="136"/>
      <c r="K291" s="21"/>
      <c r="L291" s="21"/>
      <c r="M291" s="2374"/>
      <c r="N291" s="2337"/>
      <c r="O291" s="2337"/>
      <c r="P291" s="2443"/>
      <c r="R291" s="105"/>
      <c r="S291" s="24"/>
      <c r="T291" s="106"/>
    </row>
    <row r="292" spans="1:20" ht="25.2" customHeight="1">
      <c r="A292" s="2301"/>
      <c r="B292" s="117"/>
      <c r="C292" s="188"/>
      <c r="D292" s="189"/>
      <c r="E292" s="189"/>
      <c r="F292" s="190"/>
      <c r="G292" s="122"/>
      <c r="H292" s="123"/>
      <c r="I292" s="123"/>
      <c r="J292" s="307"/>
      <c r="K292" s="123"/>
      <c r="L292" s="123"/>
      <c r="M292" s="2438"/>
      <c r="N292" s="2438"/>
      <c r="O292" s="2438"/>
      <c r="P292" s="2439"/>
      <c r="R292" s="124"/>
      <c r="S292" s="39"/>
      <c r="T292" s="125"/>
    </row>
    <row r="293" spans="1:20" ht="25.2" customHeight="1">
      <c r="A293" s="2301"/>
      <c r="B293" s="134" t="s">
        <v>21</v>
      </c>
      <c r="C293" s="181"/>
      <c r="D293" s="308"/>
      <c r="E293" s="308"/>
      <c r="F293" s="309"/>
      <c r="G293" s="310"/>
      <c r="H293" s="238"/>
      <c r="I293" s="311"/>
      <c r="J293" s="135"/>
      <c r="K293" s="135"/>
      <c r="L293" s="135"/>
      <c r="M293" s="2376"/>
      <c r="N293" s="2377"/>
      <c r="O293" s="2377"/>
      <c r="P293" s="2401"/>
      <c r="R293" s="132"/>
      <c r="S293" s="48">
        <f>B295*8</f>
        <v>56</v>
      </c>
      <c r="T293" s="133">
        <f>SUM(R293:R303)</f>
        <v>0</v>
      </c>
    </row>
    <row r="294" spans="1:20" ht="25.2" customHeight="1">
      <c r="A294" s="2301"/>
      <c r="B294" s="134" t="s">
        <v>22</v>
      </c>
      <c r="C294" s="463"/>
      <c r="D294" s="112"/>
      <c r="E294" s="112"/>
      <c r="F294" s="1613"/>
      <c r="G294" s="497"/>
      <c r="H294" s="497"/>
      <c r="I294" s="497"/>
      <c r="J294" s="497"/>
      <c r="K294" s="497"/>
      <c r="L294" s="497"/>
      <c r="M294" s="2440"/>
      <c r="N294" s="2440"/>
      <c r="O294" s="2440"/>
      <c r="P294" s="2441"/>
      <c r="Q294" s="520"/>
      <c r="R294" s="1215"/>
      <c r="S294" s="55"/>
      <c r="T294" s="138"/>
    </row>
    <row r="295" spans="1:20" ht="25.2" customHeight="1">
      <c r="A295" s="2301"/>
      <c r="B295" s="1216">
        <v>7</v>
      </c>
      <c r="C295" s="1154"/>
      <c r="D295" s="512"/>
      <c r="E295" s="512"/>
      <c r="F295" s="1613"/>
      <c r="G295" s="278"/>
      <c r="H295" s="278"/>
      <c r="I295" s="278"/>
      <c r="J295" s="278"/>
      <c r="K295" s="278"/>
      <c r="L295" s="278"/>
      <c r="M295" s="2440"/>
      <c r="N295" s="2440"/>
      <c r="O295" s="2440"/>
      <c r="P295" s="2441"/>
      <c r="Q295" s="520"/>
      <c r="R295" s="531"/>
      <c r="S295" s="55"/>
      <c r="T295" s="138"/>
    </row>
    <row r="296" spans="1:20" ht="25.2" customHeight="1">
      <c r="A296" s="2301"/>
      <c r="B296" s="1216"/>
      <c r="C296" s="463"/>
      <c r="D296" s="112"/>
      <c r="E296" s="1105"/>
      <c r="F296" s="1613"/>
      <c r="G296" s="497"/>
      <c r="H296" s="497"/>
      <c r="I296" s="497"/>
      <c r="J296" s="497"/>
      <c r="K296" s="497"/>
      <c r="L296" s="497"/>
      <c r="M296" s="2440"/>
      <c r="N296" s="2440"/>
      <c r="O296" s="2440"/>
      <c r="P296" s="2441"/>
      <c r="Q296" s="520"/>
      <c r="R296" s="1215"/>
      <c r="S296" s="55"/>
      <c r="T296" s="138"/>
    </row>
    <row r="297" spans="1:20" ht="25.2" customHeight="1">
      <c r="A297" s="2301"/>
      <c r="B297" s="1216"/>
      <c r="C297" s="1654"/>
      <c r="D297" s="1355"/>
      <c r="E297" s="585"/>
      <c r="F297" s="1613"/>
      <c r="G297" s="497"/>
      <c r="H297" s="497"/>
      <c r="I297" s="497"/>
      <c r="J297" s="497"/>
      <c r="K297" s="142"/>
      <c r="L297" s="599"/>
      <c r="M297" s="2509"/>
      <c r="N297" s="2510"/>
      <c r="O297" s="2510"/>
      <c r="P297" s="2511"/>
      <c r="Q297" s="520"/>
      <c r="R297" s="1215"/>
      <c r="S297" s="55"/>
      <c r="T297" s="138"/>
    </row>
    <row r="298" spans="1:20" ht="25.2" customHeight="1">
      <c r="A298" s="2301"/>
      <c r="B298" s="1216"/>
      <c r="C298" s="1645"/>
      <c r="D298" s="422"/>
      <c r="E298" s="319"/>
      <c r="F298" s="539"/>
      <c r="G298" s="497"/>
      <c r="H298" s="497"/>
      <c r="I298" s="497"/>
      <c r="J298" s="497"/>
      <c r="K298" s="142"/>
      <c r="L298" s="497"/>
      <c r="M298" s="2512"/>
      <c r="N298" s="2513"/>
      <c r="O298" s="2513"/>
      <c r="P298" s="2514"/>
      <c r="Q298" s="520"/>
      <c r="R298" s="1215"/>
      <c r="S298" s="55"/>
      <c r="T298" s="138"/>
    </row>
    <row r="299" spans="1:20" ht="25.2" customHeight="1">
      <c r="A299" s="2301"/>
      <c r="B299" s="1216"/>
      <c r="C299" s="1645"/>
      <c r="D299" s="422"/>
      <c r="E299" s="319"/>
      <c r="F299" s="539"/>
      <c r="G299" s="497"/>
      <c r="H299" s="497"/>
      <c r="I299" s="497"/>
      <c r="J299" s="497"/>
      <c r="K299" s="142"/>
      <c r="L299" s="497"/>
      <c r="M299" s="2515"/>
      <c r="N299" s="2516"/>
      <c r="O299" s="2516"/>
      <c r="P299" s="2517"/>
      <c r="Q299" s="520"/>
      <c r="R299" s="1215"/>
      <c r="S299" s="55"/>
      <c r="T299" s="138"/>
    </row>
    <row r="300" spans="1:20" ht="25.2" customHeight="1">
      <c r="A300" s="2301"/>
      <c r="B300" s="1216"/>
      <c r="C300" s="1645"/>
      <c r="D300" s="422"/>
      <c r="E300" s="502"/>
      <c r="F300" s="1613"/>
      <c r="G300" s="497"/>
      <c r="H300" s="497"/>
      <c r="I300" s="497"/>
      <c r="J300" s="497"/>
      <c r="K300" s="142"/>
      <c r="L300" s="497"/>
      <c r="M300" s="2444"/>
      <c r="N300" s="2440"/>
      <c r="O300" s="2440"/>
      <c r="P300" s="2441"/>
      <c r="Q300" s="520"/>
      <c r="R300" s="1215"/>
      <c r="S300" s="55"/>
      <c r="T300" s="138"/>
    </row>
    <row r="301" spans="1:20" ht="25.2" customHeight="1">
      <c r="A301" s="2301"/>
      <c r="B301" s="1216"/>
      <c r="C301" s="1645"/>
      <c r="D301" s="422"/>
      <c r="E301" s="502"/>
      <c r="F301" s="539"/>
      <c r="G301" s="497"/>
      <c r="H301" s="497"/>
      <c r="I301" s="497"/>
      <c r="J301" s="497"/>
      <c r="K301" s="142"/>
      <c r="L301" s="497"/>
      <c r="M301" s="2444"/>
      <c r="N301" s="2440"/>
      <c r="O301" s="2440"/>
      <c r="P301" s="2441"/>
      <c r="Q301" s="520"/>
      <c r="R301" s="1215"/>
      <c r="S301" s="55"/>
      <c r="T301" s="138"/>
    </row>
    <row r="302" spans="1:20" ht="25.2" customHeight="1">
      <c r="A302" s="2301"/>
      <c r="B302" s="1216"/>
      <c r="C302" s="1229"/>
      <c r="D302" s="1231"/>
      <c r="E302" s="530"/>
      <c r="F302" s="687"/>
      <c r="G302" s="135"/>
      <c r="H302" s="135"/>
      <c r="I302" s="135"/>
      <c r="J302" s="135"/>
      <c r="K302" s="576"/>
      <c r="L302" s="501"/>
      <c r="M302" s="2444"/>
      <c r="N302" s="2440"/>
      <c r="O302" s="2440"/>
      <c r="P302" s="2441"/>
      <c r="Q302" s="520"/>
      <c r="R302" s="1215"/>
      <c r="S302" s="55"/>
      <c r="T302" s="138"/>
    </row>
    <row r="303" spans="1:20" ht="25.2" customHeight="1">
      <c r="A303" s="2442"/>
      <c r="B303" s="145"/>
      <c r="C303" s="320"/>
      <c r="D303" s="628"/>
      <c r="E303" s="628"/>
      <c r="F303" s="321"/>
      <c r="G303" s="322"/>
      <c r="H303" s="323"/>
      <c r="I303" s="307"/>
      <c r="J303" s="324"/>
      <c r="K303" s="629"/>
      <c r="L303" s="324"/>
      <c r="M303" s="2444"/>
      <c r="N303" s="2440"/>
      <c r="O303" s="2440"/>
      <c r="P303" s="2441"/>
      <c r="R303" s="148"/>
      <c r="S303" s="69"/>
      <c r="T303" s="149"/>
    </row>
    <row r="304" spans="1:20" ht="25.2" customHeight="1">
      <c r="A304" s="2346" t="s">
        <v>26</v>
      </c>
      <c r="B304" s="2394" t="s">
        <v>27</v>
      </c>
      <c r="C304" s="2395"/>
      <c r="D304" s="2395"/>
      <c r="E304" s="2395"/>
      <c r="F304" s="2395"/>
      <c r="G304" s="2395"/>
      <c r="H304" s="2395"/>
      <c r="I304" s="2395"/>
      <c r="J304" s="2395"/>
      <c r="K304" s="2395"/>
      <c r="L304" s="2395"/>
      <c r="M304" s="2395"/>
      <c r="N304" s="2395"/>
      <c r="O304" s="2395"/>
      <c r="P304" s="2396"/>
    </row>
    <row r="305" spans="1:20" ht="25.2" customHeight="1">
      <c r="A305" s="2347"/>
      <c r="B305" s="150"/>
      <c r="C305" s="2268"/>
      <c r="D305" s="2269"/>
      <c r="E305" s="2268"/>
      <c r="F305" s="2270"/>
      <c r="G305" s="2270"/>
      <c r="H305" s="2270"/>
      <c r="I305" s="2269"/>
      <c r="J305" s="2284"/>
      <c r="K305" s="2285"/>
      <c r="L305" s="2285"/>
      <c r="M305" s="2286"/>
      <c r="N305" s="2284"/>
      <c r="O305" s="2285"/>
      <c r="P305" s="2431"/>
    </row>
    <row r="306" spans="1:20" ht="25.2" customHeight="1">
      <c r="A306" s="2347"/>
      <c r="B306" s="548"/>
      <c r="C306" s="2268"/>
      <c r="D306" s="2268"/>
      <c r="E306" s="2268"/>
      <c r="F306" s="2268"/>
      <c r="G306" s="2268"/>
      <c r="H306" s="2268"/>
      <c r="I306" s="2268"/>
      <c r="J306" s="2284"/>
      <c r="K306" s="2284"/>
      <c r="L306" s="2284"/>
      <c r="M306" s="2284"/>
      <c r="N306" s="2284"/>
      <c r="O306" s="2285"/>
      <c r="P306" s="2431"/>
    </row>
    <row r="307" spans="1:20" ht="25.2" customHeight="1">
      <c r="A307" s="2347"/>
      <c r="B307" s="548"/>
      <c r="C307" s="325"/>
      <c r="D307" s="326"/>
      <c r="E307" s="2268"/>
      <c r="F307" s="2268"/>
      <c r="G307" s="2268"/>
      <c r="H307" s="2268"/>
      <c r="I307" s="2268"/>
      <c r="J307" s="2284"/>
      <c r="K307" s="2284"/>
      <c r="L307" s="2284"/>
      <c r="M307" s="2284"/>
      <c r="N307" s="2284"/>
      <c r="O307" s="2284"/>
      <c r="P307" s="2430"/>
    </row>
    <row r="308" spans="1:20" ht="25.2" customHeight="1">
      <c r="A308" s="2347"/>
      <c r="B308" s="155"/>
      <c r="C308" s="2284"/>
      <c r="D308" s="2326"/>
      <c r="E308" s="2268"/>
      <c r="F308" s="2270"/>
      <c r="G308" s="2270"/>
      <c r="H308" s="2270"/>
      <c r="I308" s="2269"/>
      <c r="J308" s="2284"/>
      <c r="K308" s="2285"/>
      <c r="L308" s="2285"/>
      <c r="M308" s="2286"/>
      <c r="N308" s="2324"/>
      <c r="O308" s="2325"/>
      <c r="P308" s="2326"/>
    </row>
    <row r="309" spans="1:20" ht="25.2" customHeight="1">
      <c r="A309" s="2347"/>
      <c r="B309" s="150"/>
      <c r="C309" s="2352"/>
      <c r="D309" s="2353"/>
      <c r="E309" s="2352"/>
      <c r="F309" s="2354"/>
      <c r="G309" s="2354"/>
      <c r="H309" s="2354"/>
      <c r="I309" s="2353"/>
      <c r="J309" s="2324"/>
      <c r="K309" s="2325"/>
      <c r="L309" s="2325"/>
      <c r="M309" s="2326"/>
      <c r="N309" s="2324"/>
      <c r="O309" s="2325"/>
      <c r="P309" s="2326"/>
    </row>
    <row r="310" spans="1:20" ht="25.2" customHeight="1">
      <c r="A310" s="2347"/>
      <c r="B310" s="2355" t="s">
        <v>28</v>
      </c>
      <c r="C310" s="2356"/>
      <c r="D310" s="2356"/>
      <c r="E310" s="2356"/>
      <c r="F310" s="2356"/>
      <c r="G310" s="2356"/>
      <c r="H310" s="2356"/>
      <c r="I310" s="2356"/>
      <c r="J310" s="2356"/>
      <c r="K310" s="2356"/>
      <c r="L310" s="2356"/>
      <c r="M310" s="2356"/>
      <c r="N310" s="2356"/>
      <c r="O310" s="2356"/>
      <c r="P310" s="2357"/>
    </row>
    <row r="311" spans="1:20" ht="25.2" customHeight="1">
      <c r="A311" s="2347"/>
      <c r="B311" s="157"/>
      <c r="C311" s="2277"/>
      <c r="D311" s="2278"/>
      <c r="E311" s="2277"/>
      <c r="F311" s="2279"/>
      <c r="G311" s="2279"/>
      <c r="H311" s="2279"/>
      <c r="I311" s="2279"/>
      <c r="J311" s="2279"/>
      <c r="K311" s="2279"/>
      <c r="L311" s="2279"/>
      <c r="M311" s="2279"/>
      <c r="N311" s="2279"/>
      <c r="O311" s="2279"/>
      <c r="P311" s="2280"/>
    </row>
    <row r="312" spans="1:20" ht="25.2" customHeight="1">
      <c r="A312" s="2347"/>
      <c r="B312" s="157"/>
      <c r="C312" s="2327"/>
      <c r="D312" s="2328"/>
      <c r="E312" s="2329"/>
      <c r="F312" s="2330"/>
      <c r="G312" s="2330"/>
      <c r="H312" s="2330"/>
      <c r="I312" s="2330"/>
      <c r="J312" s="2330"/>
      <c r="K312" s="2330"/>
      <c r="L312" s="2330"/>
      <c r="M312" s="2330"/>
      <c r="N312" s="2330"/>
      <c r="O312" s="2330"/>
      <c r="P312" s="2331"/>
    </row>
    <row r="313" spans="1:20" ht="25.2" customHeight="1" thickBot="1">
      <c r="A313" s="2348"/>
      <c r="B313" s="158"/>
      <c r="C313" s="2332"/>
      <c r="D313" s="2333"/>
      <c r="E313" s="2334"/>
      <c r="F313" s="2335"/>
      <c r="G313" s="2335"/>
      <c r="H313" s="2335"/>
      <c r="I313" s="2335"/>
      <c r="J313" s="2335"/>
      <c r="K313" s="2335"/>
      <c r="L313" s="2335"/>
      <c r="M313" s="2335"/>
      <c r="N313" s="2335"/>
      <c r="O313" s="2335"/>
      <c r="P313" s="2336"/>
    </row>
    <row r="315" spans="1:20" ht="15" customHeight="1" thickBot="1"/>
    <row r="316" spans="1:20" ht="57" customHeight="1" thickBot="1">
      <c r="A316" s="2428" t="str">
        <f>A1</f>
        <v>WK02</v>
      </c>
      <c r="B316" s="2429"/>
      <c r="C316" s="327" t="s">
        <v>1</v>
      </c>
      <c r="D316" s="328" t="s">
        <v>35</v>
      </c>
      <c r="E316" s="328" t="s">
        <v>3</v>
      </c>
      <c r="F316" s="328" t="s">
        <v>4</v>
      </c>
      <c r="G316" s="329" t="s">
        <v>5</v>
      </c>
      <c r="H316" s="329" t="s">
        <v>6</v>
      </c>
      <c r="I316" s="329" t="s">
        <v>7</v>
      </c>
      <c r="J316" s="329" t="s">
        <v>8</v>
      </c>
      <c r="K316" s="329" t="s">
        <v>9</v>
      </c>
      <c r="L316" s="329" t="s">
        <v>36</v>
      </c>
      <c r="M316" s="2314" t="s">
        <v>11</v>
      </c>
      <c r="N316" s="2315"/>
      <c r="O316" s="2315"/>
      <c r="P316" s="2316"/>
      <c r="Q316" s="330"/>
      <c r="R316" s="2317" t="s">
        <v>12</v>
      </c>
      <c r="S316" s="2317" t="s">
        <v>13</v>
      </c>
      <c r="T316" s="2317" t="s">
        <v>14</v>
      </c>
    </row>
    <row r="317" spans="1:20" ht="25.2" customHeight="1">
      <c r="A317" s="2319">
        <f>A2+5</f>
        <v>46396</v>
      </c>
      <c r="B317" s="2321" t="s">
        <v>15</v>
      </c>
      <c r="C317" s="2322"/>
      <c r="D317" s="2322"/>
      <c r="E317" s="2322"/>
      <c r="F317" s="2322"/>
      <c r="G317" s="2322"/>
      <c r="H317" s="2322"/>
      <c r="I317" s="2322"/>
      <c r="J317" s="2322"/>
      <c r="K317" s="2322"/>
      <c r="L317" s="2322"/>
      <c r="M317" s="2322"/>
      <c r="N317" s="2322"/>
      <c r="O317" s="2322"/>
      <c r="P317" s="2323"/>
      <c r="Q317" s="330"/>
      <c r="R317" s="2318"/>
      <c r="S317" s="2318"/>
      <c r="T317" s="2318"/>
    </row>
    <row r="318" spans="1:20" ht="25.2" customHeight="1">
      <c r="A318" s="2320"/>
      <c r="B318" s="331" t="s">
        <v>16</v>
      </c>
      <c r="C318" s="332"/>
      <c r="D318" s="333"/>
      <c r="E318" s="732"/>
      <c r="F318" s="333"/>
      <c r="G318" s="334"/>
      <c r="H318" s="334"/>
      <c r="I318" s="334"/>
      <c r="J318" s="334"/>
      <c r="K318" s="335"/>
      <c r="L318" s="334"/>
      <c r="M318" s="2306"/>
      <c r="N318" s="2307"/>
      <c r="O318" s="2307"/>
      <c r="P318" s="2308"/>
      <c r="Q318" s="330"/>
      <c r="R318" s="336"/>
      <c r="S318" s="337">
        <f>B320*8</f>
        <v>24</v>
      </c>
      <c r="T318" s="133">
        <f>SUM(R318:R326)</f>
        <v>0</v>
      </c>
    </row>
    <row r="319" spans="1:20" ht="25.2" customHeight="1">
      <c r="A319" s="2320"/>
      <c r="B319" s="331"/>
      <c r="C319" s="338"/>
      <c r="D319" s="199" t="s">
        <v>18</v>
      </c>
      <c r="E319" s="199" t="s">
        <v>19</v>
      </c>
      <c r="F319" s="339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330"/>
      <c r="R319" s="343"/>
      <c r="S319" s="344"/>
      <c r="T319" s="345"/>
    </row>
    <row r="320" spans="1:20" ht="25.2" customHeight="1">
      <c r="A320" s="2320"/>
      <c r="B320" s="331">
        <v>3</v>
      </c>
      <c r="C320" s="338"/>
      <c r="D320" s="346"/>
      <c r="E320" s="218" t="s">
        <v>31</v>
      </c>
      <c r="F320" s="339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330"/>
      <c r="R320" s="343"/>
      <c r="S320" s="344"/>
      <c r="T320" s="345"/>
    </row>
    <row r="321" spans="1:20" ht="25.2" customHeight="1">
      <c r="A321" s="2320"/>
      <c r="B321" s="331"/>
      <c r="C321" s="338"/>
      <c r="D321" s="347"/>
      <c r="E321" s="1167" t="s">
        <v>32</v>
      </c>
      <c r="F321" s="339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330"/>
      <c r="R321" s="343"/>
      <c r="S321" s="344"/>
      <c r="T321" s="345"/>
    </row>
    <row r="322" spans="1:20" ht="25.2" customHeight="1">
      <c r="A322" s="2320"/>
      <c r="B322" s="331"/>
      <c r="C322" s="338"/>
      <c r="D322" s="219"/>
      <c r="E322" s="219" t="s">
        <v>45</v>
      </c>
      <c r="F322" s="339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43"/>
      <c r="S322" s="344"/>
      <c r="T322" s="345"/>
    </row>
    <row r="323" spans="1:20" ht="25.2" customHeight="1">
      <c r="A323" s="2320"/>
      <c r="B323" s="331"/>
      <c r="C323" s="1639"/>
      <c r="D323" s="607"/>
      <c r="E323" s="607"/>
      <c r="F323" s="1262"/>
      <c r="G323" s="695"/>
      <c r="H323" s="695"/>
      <c r="I323" s="695"/>
      <c r="J323" s="695"/>
      <c r="K323" s="695"/>
      <c r="L323" s="695"/>
      <c r="M323" s="2245"/>
      <c r="N323" s="2246"/>
      <c r="O323" s="2246"/>
      <c r="P323" s="2247"/>
      <c r="Q323" s="330"/>
      <c r="R323" s="343"/>
      <c r="S323" s="344"/>
      <c r="T323" s="345"/>
    </row>
    <row r="324" spans="1:20" ht="25.2" customHeight="1">
      <c r="A324" s="2320"/>
      <c r="B324" s="331"/>
      <c r="C324" s="463"/>
      <c r="D324" s="112"/>
      <c r="E324" s="112"/>
      <c r="F324" s="1262"/>
      <c r="G324" s="695"/>
      <c r="H324" s="695"/>
      <c r="I324" s="695"/>
      <c r="J324" s="695"/>
      <c r="K324" s="695"/>
      <c r="L324" s="695"/>
      <c r="M324" s="2245"/>
      <c r="N324" s="2246"/>
      <c r="O324" s="2246"/>
      <c r="P324" s="2247"/>
      <c r="Q324" s="330"/>
      <c r="R324" s="343"/>
      <c r="S324" s="344"/>
      <c r="T324" s="345"/>
    </row>
    <row r="325" spans="1:20" ht="25.2" customHeight="1">
      <c r="A325" s="2320"/>
      <c r="B325" s="331"/>
      <c r="C325" s="348"/>
      <c r="D325" s="376"/>
      <c r="E325" s="376"/>
      <c r="F325" s="349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330"/>
      <c r="R325" s="343"/>
      <c r="S325" s="344"/>
      <c r="T325" s="345"/>
    </row>
    <row r="326" spans="1:20" ht="25.2" customHeight="1">
      <c r="A326" s="2320"/>
      <c r="B326" s="331"/>
      <c r="C326" s="353"/>
      <c r="D326" s="354"/>
      <c r="E326" s="354"/>
      <c r="F326" s="355"/>
      <c r="G326" s="356"/>
      <c r="H326" s="357"/>
      <c r="I326" s="357"/>
      <c r="J326" s="357"/>
      <c r="K326" s="358"/>
      <c r="L326" s="357"/>
      <c r="M326" s="2298"/>
      <c r="N326" s="2299"/>
      <c r="O326" s="2299"/>
      <c r="P326" s="2300"/>
      <c r="Q326" s="330"/>
      <c r="R326" s="359"/>
      <c r="S326" s="360"/>
      <c r="T326" s="361"/>
    </row>
    <row r="327" spans="1:20" ht="25.2" customHeight="1">
      <c r="A327" s="2320"/>
      <c r="B327" s="362" t="s">
        <v>21</v>
      </c>
      <c r="C327" s="363"/>
      <c r="D327" s="364"/>
      <c r="E327" s="732"/>
      <c r="F327" s="365"/>
      <c r="G327" s="366"/>
      <c r="H327" s="334"/>
      <c r="I327" s="334"/>
      <c r="J327" s="334"/>
      <c r="K327" s="335"/>
      <c r="L327" s="334"/>
      <c r="M327" s="2306"/>
      <c r="N327" s="2307"/>
      <c r="O327" s="2307"/>
      <c r="P327" s="2308"/>
      <c r="Q327" s="330"/>
      <c r="R327" s="367"/>
      <c r="S327" s="368">
        <f>B329*8</f>
        <v>16</v>
      </c>
      <c r="T327" s="133">
        <f>SUM(R327:R335)</f>
        <v>0</v>
      </c>
    </row>
    <row r="328" spans="1:20" ht="25.2" customHeight="1">
      <c r="A328" s="2320"/>
      <c r="B328" s="369"/>
      <c r="C328" s="370"/>
      <c r="D328" s="199" t="s">
        <v>18</v>
      </c>
      <c r="E328" s="199" t="s">
        <v>19</v>
      </c>
      <c r="F328" s="37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330"/>
      <c r="R328" s="372"/>
      <c r="S328" s="373"/>
      <c r="T328" s="374"/>
    </row>
    <row r="329" spans="1:20" ht="25.2" customHeight="1">
      <c r="A329" s="2320"/>
      <c r="B329" s="369">
        <v>2</v>
      </c>
      <c r="C329" s="370"/>
      <c r="D329" s="346"/>
      <c r="E329" s="218" t="s">
        <v>31</v>
      </c>
      <c r="F329" s="371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330"/>
      <c r="R329" s="372"/>
      <c r="S329" s="373"/>
      <c r="T329" s="374"/>
    </row>
    <row r="330" spans="1:20" ht="25.2" customHeight="1">
      <c r="A330" s="2320"/>
      <c r="B330" s="369"/>
      <c r="C330" s="370"/>
      <c r="D330" s="347"/>
      <c r="E330" s="1167" t="s">
        <v>32</v>
      </c>
      <c r="F330" s="371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330"/>
      <c r="R330" s="372"/>
      <c r="S330" s="373"/>
      <c r="T330" s="374"/>
    </row>
    <row r="331" spans="1:20" ht="25.2" customHeight="1">
      <c r="A331" s="2320"/>
      <c r="B331" s="369"/>
      <c r="C331" s="370"/>
      <c r="D331" s="219"/>
      <c r="E331" s="219" t="s">
        <v>45</v>
      </c>
      <c r="F331" s="371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330"/>
      <c r="R331" s="372"/>
      <c r="S331" s="373"/>
      <c r="T331" s="374"/>
    </row>
    <row r="332" spans="1:20" ht="25.2" customHeight="1">
      <c r="A332" s="2320"/>
      <c r="B332" s="369"/>
      <c r="C332" s="776"/>
      <c r="D332" s="18"/>
      <c r="E332" s="18"/>
      <c r="F332" s="108"/>
      <c r="G332" s="21"/>
      <c r="H332" s="21"/>
      <c r="I332" s="21"/>
      <c r="J332" s="21"/>
      <c r="K332" s="21"/>
      <c r="L332" s="351"/>
      <c r="M332" s="2245"/>
      <c r="N332" s="2246"/>
      <c r="O332" s="2246"/>
      <c r="P332" s="2247"/>
      <c r="Q332" s="330"/>
      <c r="R332" s="372"/>
      <c r="S332" s="373"/>
      <c r="T332" s="374"/>
    </row>
    <row r="333" spans="1:20" ht="25.2" customHeight="1">
      <c r="A333" s="2320"/>
      <c r="B333" s="375"/>
      <c r="C333" s="348"/>
      <c r="D333" s="376"/>
      <c r="E333" s="376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330"/>
      <c r="R333" s="372"/>
      <c r="S333" s="373"/>
      <c r="T333" s="374"/>
    </row>
    <row r="334" spans="1:20" ht="25.2" customHeight="1">
      <c r="A334" s="2320"/>
      <c r="B334" s="375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330"/>
      <c r="R334" s="372"/>
      <c r="S334" s="373"/>
      <c r="T334" s="374"/>
    </row>
    <row r="335" spans="1:20" ht="25.2" customHeight="1">
      <c r="A335" s="2320"/>
      <c r="B335" s="375"/>
      <c r="C335" s="353"/>
      <c r="D335" s="354"/>
      <c r="E335" s="354"/>
      <c r="F335" s="355"/>
      <c r="G335" s="356"/>
      <c r="H335" s="357"/>
      <c r="I335" s="357"/>
      <c r="J335" s="357"/>
      <c r="K335" s="358"/>
      <c r="L335" s="357"/>
      <c r="M335" s="2298"/>
      <c r="N335" s="2299"/>
      <c r="O335" s="2299"/>
      <c r="P335" s="2300"/>
      <c r="Q335" s="330"/>
      <c r="R335" s="377"/>
      <c r="S335" s="378"/>
      <c r="T335" s="379"/>
    </row>
    <row r="336" spans="1:20" ht="25.2" customHeight="1">
      <c r="A336" s="2320"/>
      <c r="B336" s="380" t="s">
        <v>23</v>
      </c>
      <c r="C336" s="363"/>
      <c r="D336" s="364"/>
      <c r="E336" s="732"/>
      <c r="F336" s="334"/>
      <c r="G336" s="366"/>
      <c r="H336" s="334"/>
      <c r="I336" s="334"/>
      <c r="J336" s="334"/>
      <c r="K336" s="335"/>
      <c r="L336" s="334"/>
      <c r="M336" s="2306"/>
      <c r="N336" s="2307"/>
      <c r="O336" s="2307"/>
      <c r="P336" s="2308"/>
      <c r="Q336" s="330"/>
      <c r="R336" s="381"/>
      <c r="S336" s="382">
        <f>B338*8</f>
        <v>16</v>
      </c>
      <c r="T336" s="133">
        <f>SUM(R336:R344)</f>
        <v>0</v>
      </c>
    </row>
    <row r="337" spans="1:20" ht="25.2" customHeight="1">
      <c r="A337" s="2320"/>
      <c r="B337" s="383"/>
      <c r="C337" s="370"/>
      <c r="D337" s="199" t="s">
        <v>18</v>
      </c>
      <c r="E337" s="199" t="s">
        <v>19</v>
      </c>
      <c r="F337" s="341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330"/>
      <c r="R337" s="384"/>
      <c r="S337" s="373"/>
      <c r="T337" s="374"/>
    </row>
    <row r="338" spans="1:20" ht="25.2" customHeight="1">
      <c r="A338" s="2320"/>
      <c r="B338" s="383">
        <v>2</v>
      </c>
      <c r="C338" s="370"/>
      <c r="D338" s="346"/>
      <c r="E338" s="218" t="s">
        <v>31</v>
      </c>
      <c r="F338" s="341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330"/>
      <c r="R338" s="384"/>
      <c r="S338" s="373"/>
      <c r="T338" s="374"/>
    </row>
    <row r="339" spans="1:20" ht="25.2" customHeight="1">
      <c r="A339" s="2320"/>
      <c r="B339" s="383"/>
      <c r="C339" s="370"/>
      <c r="D339" s="347"/>
      <c r="E339" s="1167" t="s">
        <v>32</v>
      </c>
      <c r="F339" s="341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330"/>
      <c r="R339" s="384"/>
      <c r="S339" s="373"/>
      <c r="T339" s="374"/>
    </row>
    <row r="340" spans="1:20" ht="25.2" customHeight="1">
      <c r="A340" s="2320"/>
      <c r="B340" s="383"/>
      <c r="C340" s="370"/>
      <c r="D340" s="219"/>
      <c r="E340" s="219" t="s">
        <v>45</v>
      </c>
      <c r="F340" s="341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330"/>
      <c r="R340" s="384"/>
      <c r="S340" s="373"/>
      <c r="T340" s="374"/>
    </row>
    <row r="341" spans="1:20" ht="25.2" customHeight="1">
      <c r="A341" s="2320"/>
      <c r="B341" s="383"/>
      <c r="C341" s="776"/>
      <c r="D341" s="18"/>
      <c r="E341" s="18"/>
      <c r="F341" s="108"/>
      <c r="G341" s="21"/>
      <c r="H341" s="21"/>
      <c r="I341" s="21"/>
      <c r="J341" s="21"/>
      <c r="K341" s="21"/>
      <c r="L341" s="351"/>
      <c r="M341" s="2245"/>
      <c r="N341" s="2246"/>
      <c r="O341" s="2246"/>
      <c r="P341" s="2247"/>
      <c r="Q341" s="330"/>
      <c r="R341" s="384"/>
      <c r="S341" s="373"/>
      <c r="T341" s="374"/>
    </row>
    <row r="342" spans="1:20" ht="25.2" customHeight="1">
      <c r="A342" s="2320"/>
      <c r="B342" s="383"/>
      <c r="C342" s="348"/>
      <c r="D342" s="376"/>
      <c r="E342" s="376"/>
      <c r="F342" s="351"/>
      <c r="G342" s="350"/>
      <c r="H342" s="351"/>
      <c r="I342" s="351"/>
      <c r="J342" s="351"/>
      <c r="K342" s="352"/>
      <c r="L342" s="351"/>
      <c r="M342" s="2245"/>
      <c r="N342" s="2246"/>
      <c r="O342" s="2246"/>
      <c r="P342" s="2247"/>
      <c r="Q342" s="330"/>
      <c r="R342" s="384"/>
      <c r="S342" s="373"/>
      <c r="T342" s="374"/>
    </row>
    <row r="343" spans="1:20" ht="25.2" customHeight="1">
      <c r="A343" s="2320"/>
      <c r="B343" s="383"/>
      <c r="C343" s="348"/>
      <c r="D343" s="376"/>
      <c r="E343" s="376"/>
      <c r="F343" s="349"/>
      <c r="G343" s="350"/>
      <c r="H343" s="351"/>
      <c r="I343" s="351"/>
      <c r="J343" s="351"/>
      <c r="K343" s="352"/>
      <c r="L343" s="351"/>
      <c r="M343" s="2245"/>
      <c r="N343" s="2246"/>
      <c r="O343" s="2246"/>
      <c r="P343" s="2247"/>
      <c r="Q343" s="330"/>
      <c r="R343" s="384"/>
      <c r="S343" s="373"/>
      <c r="T343" s="374"/>
    </row>
    <row r="344" spans="1:20" ht="25.2" customHeight="1" thickBot="1">
      <c r="A344" s="2320"/>
      <c r="B344" s="383"/>
      <c r="C344" s="385"/>
      <c r="D344" s="386"/>
      <c r="E344" s="386"/>
      <c r="F344" s="387"/>
      <c r="G344" s="388"/>
      <c r="H344" s="389"/>
      <c r="I344" s="389"/>
      <c r="J344" s="389"/>
      <c r="K344" s="390"/>
      <c r="L344" s="389"/>
      <c r="M344" s="2298"/>
      <c r="N344" s="2299"/>
      <c r="O344" s="2299"/>
      <c r="P344" s="2300"/>
      <c r="Q344" s="330"/>
      <c r="R344" s="391"/>
      <c r="S344" s="378"/>
      <c r="T344" s="379"/>
    </row>
    <row r="345" spans="1:20" ht="25.2" customHeight="1" thickBot="1">
      <c r="A345" s="2301" t="str">
        <f>TEXT(A317,"DDDD")</f>
        <v>zaterdag</v>
      </c>
      <c r="B345" s="2303" t="s">
        <v>25</v>
      </c>
      <c r="C345" s="2304"/>
      <c r="D345" s="2304"/>
      <c r="E345" s="2304"/>
      <c r="F345" s="2304"/>
      <c r="G345" s="2304"/>
      <c r="H345" s="2304"/>
      <c r="I345" s="2304"/>
      <c r="J345" s="2304"/>
      <c r="K345" s="2304"/>
      <c r="L345" s="2304"/>
      <c r="M345" s="2304"/>
      <c r="N345" s="2304"/>
      <c r="O345" s="2304"/>
      <c r="P345" s="2305"/>
      <c r="Q345" s="330"/>
      <c r="R345" s="392"/>
      <c r="S345" s="393"/>
      <c r="T345" s="393"/>
    </row>
    <row r="346" spans="1:20" ht="25.2" customHeight="1">
      <c r="A346" s="2301"/>
      <c r="B346" s="331" t="s">
        <v>16</v>
      </c>
      <c r="C346" s="706"/>
      <c r="D346" s="333"/>
      <c r="E346" s="333"/>
      <c r="F346" s="334"/>
      <c r="G346" s="334"/>
      <c r="H346" s="334"/>
      <c r="I346" s="334"/>
      <c r="J346" s="334"/>
      <c r="K346" s="334"/>
      <c r="L346" s="334"/>
      <c r="M346" s="2306"/>
      <c r="N346" s="2307"/>
      <c r="O346" s="2307"/>
      <c r="P346" s="2308"/>
      <c r="Q346" s="330"/>
      <c r="R346" s="336"/>
      <c r="S346" s="337">
        <f>B348*8</f>
        <v>16</v>
      </c>
      <c r="T346" s="133">
        <f>SUM(R346:R353)</f>
        <v>0</v>
      </c>
    </row>
    <row r="347" spans="1:20" ht="25.2" customHeight="1">
      <c r="A347" s="2301"/>
      <c r="B347" s="331"/>
      <c r="C347" s="502"/>
      <c r="D347" s="394"/>
      <c r="E347" s="339"/>
      <c r="F347" s="1613"/>
      <c r="G347" s="340"/>
      <c r="H347" s="340"/>
      <c r="I347" s="340"/>
      <c r="J347" s="340"/>
      <c r="K347" s="340"/>
      <c r="L347" s="340"/>
      <c r="M347" s="2245"/>
      <c r="N347" s="2246"/>
      <c r="O347" s="2246"/>
      <c r="P347" s="2247"/>
      <c r="Q347" s="330"/>
      <c r="R347" s="343"/>
      <c r="S347" s="344"/>
      <c r="T347" s="345"/>
    </row>
    <row r="348" spans="1:20" ht="25.2" customHeight="1">
      <c r="A348" s="2301"/>
      <c r="B348" s="331">
        <v>2</v>
      </c>
      <c r="C348" s="1655"/>
      <c r="D348" s="394"/>
      <c r="E348" s="339"/>
      <c r="F348" s="1174"/>
      <c r="G348" s="340"/>
      <c r="H348" s="340"/>
      <c r="I348" s="340"/>
      <c r="J348" s="340"/>
      <c r="K348" s="340"/>
      <c r="L348" s="340"/>
      <c r="M348" s="2245"/>
      <c r="N348" s="2246"/>
      <c r="O348" s="2246"/>
      <c r="P348" s="2247"/>
      <c r="Q348" s="330"/>
      <c r="R348" s="343"/>
      <c r="S348" s="344"/>
      <c r="T348" s="345"/>
    </row>
    <row r="349" spans="1:20" ht="25.2" customHeight="1">
      <c r="A349" s="2301"/>
      <c r="B349" s="331"/>
      <c r="C349" s="338"/>
      <c r="D349" s="339"/>
      <c r="E349" s="339"/>
      <c r="F349" s="341"/>
      <c r="G349" s="340"/>
      <c r="H349" s="341"/>
      <c r="I349" s="341"/>
      <c r="J349" s="341"/>
      <c r="K349" s="341"/>
      <c r="L349" s="341"/>
      <c r="M349" s="2245"/>
      <c r="N349" s="2246"/>
      <c r="O349" s="2246"/>
      <c r="P349" s="2247"/>
      <c r="Q349" s="330"/>
      <c r="R349" s="343"/>
      <c r="S349" s="344"/>
      <c r="T349" s="345"/>
    </row>
    <row r="350" spans="1:20" ht="25.2" customHeight="1">
      <c r="A350" s="2301"/>
      <c r="B350" s="331"/>
      <c r="C350" s="348"/>
      <c r="D350" s="376"/>
      <c r="E350" s="376"/>
      <c r="F350" s="349"/>
      <c r="G350" s="350"/>
      <c r="H350" s="351"/>
      <c r="I350" s="351"/>
      <c r="J350" s="351"/>
      <c r="K350" s="351"/>
      <c r="L350" s="351"/>
      <c r="M350" s="2245"/>
      <c r="N350" s="2246"/>
      <c r="O350" s="2246"/>
      <c r="P350" s="2247"/>
      <c r="Q350" s="330"/>
      <c r="R350" s="343"/>
      <c r="S350" s="344"/>
      <c r="T350" s="345"/>
    </row>
    <row r="351" spans="1:20" ht="25.2" customHeight="1">
      <c r="A351" s="2301"/>
      <c r="B351" s="331"/>
      <c r="C351" s="348"/>
      <c r="D351" s="376"/>
      <c r="E351" s="376"/>
      <c r="F351" s="349"/>
      <c r="G351" s="350"/>
      <c r="H351" s="351"/>
      <c r="I351" s="351"/>
      <c r="J351" s="351"/>
      <c r="K351" s="351"/>
      <c r="L351" s="351"/>
      <c r="M351" s="2245"/>
      <c r="N351" s="2246"/>
      <c r="O351" s="2246"/>
      <c r="P351" s="2247"/>
      <c r="Q351" s="330"/>
      <c r="R351" s="343"/>
      <c r="S351" s="344"/>
      <c r="T351" s="345"/>
    </row>
    <row r="352" spans="1:20" ht="25.2" customHeight="1">
      <c r="A352" s="2301"/>
      <c r="B352" s="331"/>
      <c r="C352" s="348"/>
      <c r="D352" s="376"/>
      <c r="E352" s="376"/>
      <c r="F352" s="349"/>
      <c r="G352" s="350"/>
      <c r="H352" s="351"/>
      <c r="I352" s="351"/>
      <c r="J352" s="351"/>
      <c r="K352" s="351"/>
      <c r="L352" s="351"/>
      <c r="M352" s="2245"/>
      <c r="N352" s="2246"/>
      <c r="O352" s="2246"/>
      <c r="P352" s="2247"/>
      <c r="Q352" s="330"/>
      <c r="R352" s="343"/>
      <c r="S352" s="344"/>
      <c r="T352" s="345"/>
    </row>
    <row r="353" spans="1:20" ht="25.2" customHeight="1">
      <c r="A353" s="2301"/>
      <c r="B353" s="331"/>
      <c r="C353" s="353"/>
      <c r="D353" s="354"/>
      <c r="E353" s="354"/>
      <c r="F353" s="355"/>
      <c r="G353" s="356"/>
      <c r="H353" s="357"/>
      <c r="I353" s="357"/>
      <c r="J353" s="357"/>
      <c r="K353" s="357"/>
      <c r="L353" s="357"/>
      <c r="M353" s="2298"/>
      <c r="N353" s="2299"/>
      <c r="O353" s="2299"/>
      <c r="P353" s="2300"/>
      <c r="Q353" s="330"/>
      <c r="R353" s="359"/>
      <c r="S353" s="360"/>
      <c r="T353" s="361"/>
    </row>
    <row r="354" spans="1:20" ht="25.2" customHeight="1">
      <c r="A354" s="2301"/>
      <c r="B354" s="362" t="s">
        <v>21</v>
      </c>
      <c r="C354" s="644"/>
      <c r="D354" s="364"/>
      <c r="E354" s="364"/>
      <c r="F354" s="365"/>
      <c r="G354" s="366"/>
      <c r="H354" s="334"/>
      <c r="I354" s="334"/>
      <c r="J354" s="334"/>
      <c r="K354" s="334"/>
      <c r="L354" s="334"/>
      <c r="M354" s="2306"/>
      <c r="N354" s="2307"/>
      <c r="O354" s="2307"/>
      <c r="P354" s="2308"/>
      <c r="Q354" s="330"/>
      <c r="R354" s="367"/>
      <c r="S354" s="368">
        <f>B356*8</f>
        <v>16</v>
      </c>
      <c r="T354" s="133">
        <f>SUM(R354:R361)</f>
        <v>0</v>
      </c>
    </row>
    <row r="355" spans="1:20" ht="25.2" customHeight="1">
      <c r="A355" s="2301"/>
      <c r="B355" s="369"/>
      <c r="C355" s="705"/>
      <c r="D355" s="394"/>
      <c r="E355" s="339"/>
      <c r="F355" s="1174"/>
      <c r="G355" s="340"/>
      <c r="H355" s="340"/>
      <c r="I355" s="340"/>
      <c r="J355" s="340"/>
      <c r="K355" s="340"/>
      <c r="L355" s="340"/>
      <c r="M355" s="2309"/>
      <c r="N355" s="2310"/>
      <c r="O355" s="2310"/>
      <c r="P355" s="2311"/>
      <c r="Q355" s="330"/>
      <c r="R355" s="372"/>
      <c r="S355" s="373"/>
      <c r="T355" s="374"/>
    </row>
    <row r="356" spans="1:20" ht="25.2" customHeight="1">
      <c r="A356" s="2301"/>
      <c r="B356" s="369">
        <v>2</v>
      </c>
      <c r="C356" s="1656"/>
      <c r="D356" s="394"/>
      <c r="E356" s="339"/>
      <c r="F356" s="1174"/>
      <c r="G356" s="340"/>
      <c r="H356" s="340"/>
      <c r="I356" s="340"/>
      <c r="J356" s="340"/>
      <c r="K356" s="340"/>
      <c r="L356" s="340"/>
      <c r="M356" s="2245"/>
      <c r="N356" s="2246"/>
      <c r="O356" s="2246"/>
      <c r="P356" s="2247"/>
      <c r="Q356" s="330"/>
      <c r="R356" s="372"/>
      <c r="S356" s="373"/>
      <c r="T356" s="374"/>
    </row>
    <row r="357" spans="1:20" ht="25.2" customHeight="1">
      <c r="A357" s="2301"/>
      <c r="B357" s="369"/>
      <c r="C357" s="338"/>
      <c r="D357" s="339"/>
      <c r="E357" s="339"/>
      <c r="F357" s="341"/>
      <c r="G357" s="142"/>
      <c r="H357" s="142"/>
      <c r="I357" s="142"/>
      <c r="J357" s="142"/>
      <c r="K357" s="341"/>
      <c r="L357" s="341"/>
      <c r="M357" s="2245"/>
      <c r="N357" s="2246"/>
      <c r="O357" s="2246"/>
      <c r="P357" s="2247"/>
      <c r="Q357" s="330"/>
      <c r="R357" s="372"/>
      <c r="S357" s="373"/>
      <c r="T357" s="374"/>
    </row>
    <row r="358" spans="1:20" ht="25.2" customHeight="1">
      <c r="A358" s="2301"/>
      <c r="B358" s="369"/>
      <c r="C358" s="370"/>
      <c r="D358" s="394"/>
      <c r="E358" s="394"/>
      <c r="F358" s="371"/>
      <c r="G358" s="340"/>
      <c r="H358" s="341"/>
      <c r="I358" s="341"/>
      <c r="J358" s="341"/>
      <c r="K358" s="341"/>
      <c r="L358" s="341"/>
      <c r="M358" s="2245"/>
      <c r="N358" s="2246"/>
      <c r="O358" s="2246"/>
      <c r="P358" s="2247"/>
      <c r="Q358" s="330"/>
      <c r="R358" s="372"/>
      <c r="S358" s="373"/>
      <c r="T358" s="374"/>
    </row>
    <row r="359" spans="1:20" ht="25.2" customHeight="1">
      <c r="A359" s="2301"/>
      <c r="B359" s="375"/>
      <c r="C359" s="348"/>
      <c r="D359" s="376"/>
      <c r="E359" s="376"/>
      <c r="F359" s="349"/>
      <c r="G359" s="350"/>
      <c r="H359" s="351"/>
      <c r="I359" s="351"/>
      <c r="J359" s="351"/>
      <c r="K359" s="351"/>
      <c r="L359" s="351"/>
      <c r="M359" s="2245"/>
      <c r="N359" s="2246"/>
      <c r="O359" s="2246"/>
      <c r="P359" s="2247"/>
      <c r="Q359" s="330"/>
      <c r="R359" s="372"/>
      <c r="S359" s="373"/>
      <c r="T359" s="374"/>
    </row>
    <row r="360" spans="1:20" ht="25.2" customHeight="1">
      <c r="A360" s="2301"/>
      <c r="B360" s="375"/>
      <c r="C360" s="348"/>
      <c r="D360" s="376"/>
      <c r="E360" s="376"/>
      <c r="F360" s="349"/>
      <c r="G360" s="350"/>
      <c r="H360" s="351"/>
      <c r="I360" s="351"/>
      <c r="J360" s="351"/>
      <c r="K360" s="351"/>
      <c r="L360" s="351"/>
      <c r="M360" s="2245"/>
      <c r="N360" s="2246"/>
      <c r="O360" s="2246"/>
      <c r="P360" s="2247"/>
      <c r="Q360" s="330"/>
      <c r="R360" s="372"/>
      <c r="S360" s="373"/>
      <c r="T360" s="374"/>
    </row>
    <row r="361" spans="1:20" ht="25.2" customHeight="1">
      <c r="A361" s="2301"/>
      <c r="B361" s="375"/>
      <c r="C361" s="385"/>
      <c r="D361" s="386"/>
      <c r="E361" s="386"/>
      <c r="F361" s="387"/>
      <c r="G361" s="388"/>
      <c r="H361" s="389"/>
      <c r="I361" s="389"/>
      <c r="J361" s="389"/>
      <c r="K361" s="389"/>
      <c r="L361" s="389"/>
      <c r="M361" s="2248"/>
      <c r="N361" s="2249"/>
      <c r="O361" s="2249"/>
      <c r="P361" s="2250"/>
      <c r="Q361" s="330"/>
      <c r="R361" s="377"/>
      <c r="S361" s="378"/>
      <c r="T361" s="379"/>
    </row>
    <row r="362" spans="1:20" ht="25.2" customHeight="1">
      <c r="A362" s="2301"/>
      <c r="B362" s="395" t="s">
        <v>23</v>
      </c>
      <c r="C362" s="396"/>
      <c r="D362" s="397"/>
      <c r="E362" s="397"/>
      <c r="F362" s="398"/>
      <c r="G362" s="399"/>
      <c r="H362" s="400"/>
      <c r="I362" s="400"/>
      <c r="J362" s="400"/>
      <c r="K362" s="400"/>
      <c r="L362" s="400"/>
      <c r="M362" s="2251"/>
      <c r="N362" s="2252"/>
      <c r="O362" s="2252"/>
      <c r="P362" s="2253"/>
      <c r="Q362" s="330"/>
      <c r="R362" s="381"/>
      <c r="S362" s="382">
        <f>B364*8</f>
        <v>16</v>
      </c>
      <c r="T362" s="133">
        <f>SUM(R362:R369)</f>
        <v>0</v>
      </c>
    </row>
    <row r="363" spans="1:20" ht="25.2" customHeight="1">
      <c r="A363" s="2301"/>
      <c r="B363" s="383"/>
      <c r="C363" s="370"/>
      <c r="D363" s="394"/>
      <c r="E363" s="394"/>
      <c r="F363" s="1613"/>
      <c r="G363" s="340"/>
      <c r="H363" s="340"/>
      <c r="I363" s="340"/>
      <c r="J363" s="340"/>
      <c r="K363" s="340"/>
      <c r="L363" s="340"/>
      <c r="M363" s="2245"/>
      <c r="N363" s="2246"/>
      <c r="O363" s="2246"/>
      <c r="P363" s="2247"/>
      <c r="Q363" s="330"/>
      <c r="R363" s="384"/>
      <c r="S363" s="373"/>
      <c r="T363" s="374"/>
    </row>
    <row r="364" spans="1:20" ht="25.2" customHeight="1">
      <c r="A364" s="2301"/>
      <c r="B364" s="383">
        <v>2</v>
      </c>
      <c r="C364" s="370"/>
      <c r="D364" s="394"/>
      <c r="E364" s="339"/>
      <c r="F364" s="341"/>
      <c r="G364" s="340"/>
      <c r="H364" s="340"/>
      <c r="I364" s="340"/>
      <c r="J364" s="340"/>
      <c r="K364" s="340"/>
      <c r="L364" s="340"/>
      <c r="M364" s="2245"/>
      <c r="N364" s="2246"/>
      <c r="O364" s="2246"/>
      <c r="P364" s="2247"/>
      <c r="Q364" s="330"/>
      <c r="R364" s="384"/>
      <c r="S364" s="373"/>
      <c r="T364" s="374"/>
    </row>
    <row r="365" spans="1:20" ht="25.2" customHeight="1">
      <c r="A365" s="2301"/>
      <c r="B365" s="383"/>
      <c r="C365" s="370"/>
      <c r="D365" s="394"/>
      <c r="E365" s="394"/>
      <c r="F365" s="1262"/>
      <c r="G365" s="340"/>
      <c r="H365" s="340"/>
      <c r="I365" s="340"/>
      <c r="J365" s="340"/>
      <c r="K365" s="340"/>
      <c r="L365" s="340"/>
      <c r="M365" s="2245"/>
      <c r="N365" s="2246"/>
      <c r="O365" s="2246"/>
      <c r="P365" s="2247"/>
      <c r="Q365" s="330"/>
      <c r="R365" s="384"/>
      <c r="S365" s="373"/>
      <c r="T365" s="374"/>
    </row>
    <row r="366" spans="1:20" ht="25.2" customHeight="1">
      <c r="A366" s="2301"/>
      <c r="B366" s="383"/>
      <c r="C366" s="370"/>
      <c r="D366" s="394"/>
      <c r="E366" s="394"/>
      <c r="F366" s="371"/>
      <c r="G366" s="340"/>
      <c r="H366" s="341"/>
      <c r="I366" s="341"/>
      <c r="J366" s="341"/>
      <c r="K366" s="341"/>
      <c r="L366" s="341"/>
      <c r="M366" s="2245"/>
      <c r="N366" s="2246"/>
      <c r="O366" s="2246"/>
      <c r="P366" s="2247"/>
      <c r="Q366" s="330"/>
      <c r="R366" s="384"/>
      <c r="S366" s="373"/>
      <c r="T366" s="374"/>
    </row>
    <row r="367" spans="1:20" ht="25.2" customHeight="1">
      <c r="A367" s="2301"/>
      <c r="B367" s="383"/>
      <c r="C367" s="348"/>
      <c r="D367" s="376"/>
      <c r="E367" s="376"/>
      <c r="F367" s="349"/>
      <c r="G367" s="350"/>
      <c r="H367" s="351"/>
      <c r="I367" s="351"/>
      <c r="J367" s="351"/>
      <c r="K367" s="351"/>
      <c r="L367" s="351"/>
      <c r="M367" s="2245"/>
      <c r="N367" s="2246"/>
      <c r="O367" s="2246"/>
      <c r="P367" s="2247"/>
      <c r="Q367" s="330"/>
      <c r="R367" s="384"/>
      <c r="S367" s="373"/>
      <c r="T367" s="374"/>
    </row>
    <row r="368" spans="1:20" ht="25.2" customHeight="1">
      <c r="A368" s="2301"/>
      <c r="B368" s="383"/>
      <c r="C368" s="348"/>
      <c r="D368" s="376"/>
      <c r="E368" s="376"/>
      <c r="F368" s="349"/>
      <c r="G368" s="350"/>
      <c r="H368" s="351"/>
      <c r="I368" s="351"/>
      <c r="J368" s="351"/>
      <c r="K368" s="351"/>
      <c r="L368" s="351"/>
      <c r="M368" s="2245"/>
      <c r="N368" s="2246"/>
      <c r="O368" s="2246"/>
      <c r="P368" s="2247"/>
      <c r="Q368" s="330"/>
      <c r="R368" s="384"/>
      <c r="S368" s="373"/>
      <c r="T368" s="374"/>
    </row>
    <row r="369" spans="1:20" ht="25.2" customHeight="1">
      <c r="A369" s="2302"/>
      <c r="B369" s="402"/>
      <c r="C369" s="403"/>
      <c r="D369" s="404"/>
      <c r="E369" s="404"/>
      <c r="F369" s="405"/>
      <c r="G369" s="406"/>
      <c r="H369" s="407"/>
      <c r="I369" s="407"/>
      <c r="J369" s="407"/>
      <c r="K369" s="407"/>
      <c r="L369" s="407"/>
      <c r="M369" s="2248"/>
      <c r="N369" s="2249"/>
      <c r="O369" s="2249"/>
      <c r="P369" s="2250"/>
      <c r="Q369" s="330"/>
      <c r="R369" s="391"/>
      <c r="S369" s="378"/>
      <c r="T369" s="379"/>
    </row>
    <row r="370" spans="1:20" ht="25.2" customHeight="1">
      <c r="A370" s="2254" t="s">
        <v>26</v>
      </c>
      <c r="B370" s="2256" t="s">
        <v>27</v>
      </c>
      <c r="C370" s="2257"/>
      <c r="D370" s="2257"/>
      <c r="E370" s="2257"/>
      <c r="F370" s="2257"/>
      <c r="G370" s="2257"/>
      <c r="H370" s="2257"/>
      <c r="I370" s="2257"/>
      <c r="J370" s="2257"/>
      <c r="K370" s="2257"/>
      <c r="L370" s="2257"/>
      <c r="M370" s="2257"/>
      <c r="N370" s="2257"/>
      <c r="O370" s="2257"/>
      <c r="P370" s="2258"/>
      <c r="Q370" s="330"/>
      <c r="R370" s="409"/>
      <c r="S370" s="410"/>
      <c r="T370" s="410"/>
    </row>
    <row r="371" spans="1:20" ht="25.2" customHeight="1">
      <c r="A371" s="2255"/>
      <c r="B371" s="150"/>
      <c r="C371" s="2268"/>
      <c r="D371" s="2269"/>
      <c r="E371" s="2268"/>
      <c r="F371" s="2270"/>
      <c r="G371" s="2270"/>
      <c r="H371" s="2270"/>
      <c r="I371" s="2269"/>
      <c r="J371" s="2284"/>
      <c r="K371" s="2285"/>
      <c r="L371" s="2285"/>
      <c r="M371" s="2286"/>
      <c r="N371" s="2284"/>
      <c r="O371" s="2285"/>
      <c r="P371" s="2431"/>
      <c r="Q371" s="330"/>
      <c r="R371" s="409"/>
      <c r="S371" s="410"/>
      <c r="T371" s="410"/>
    </row>
    <row r="372" spans="1:20" ht="25.2" customHeight="1">
      <c r="A372" s="2255"/>
      <c r="B372" s="548"/>
      <c r="C372" s="2268"/>
      <c r="D372" s="2268"/>
      <c r="E372" s="2268"/>
      <c r="F372" s="2268"/>
      <c r="G372" s="2268"/>
      <c r="H372" s="2268"/>
      <c r="I372" s="2268"/>
      <c r="J372" s="2284"/>
      <c r="K372" s="2284"/>
      <c r="L372" s="2284"/>
      <c r="M372" s="2284"/>
      <c r="N372" s="2284"/>
      <c r="O372" s="2285"/>
      <c r="P372" s="2431"/>
      <c r="Q372" s="330"/>
      <c r="R372" s="409"/>
      <c r="S372" s="410"/>
      <c r="T372" s="410"/>
    </row>
    <row r="373" spans="1:20" ht="25.2" customHeight="1">
      <c r="A373" s="2255"/>
      <c r="B373" s="548"/>
      <c r="C373" s="325"/>
      <c r="D373" s="326"/>
      <c r="E373" s="2268"/>
      <c r="F373" s="2268"/>
      <c r="G373" s="2268"/>
      <c r="H373" s="2268"/>
      <c r="I373" s="2268"/>
      <c r="J373" s="2284"/>
      <c r="K373" s="2284"/>
      <c r="L373" s="2284"/>
      <c r="M373" s="2284"/>
      <c r="N373" s="2284"/>
      <c r="O373" s="2284"/>
      <c r="P373" s="2430"/>
      <c r="Q373" s="330"/>
      <c r="R373" s="409"/>
      <c r="S373" s="410"/>
      <c r="T373" s="410"/>
    </row>
    <row r="374" spans="1:20" ht="25.2" customHeight="1">
      <c r="A374" s="2255"/>
      <c r="B374" s="414"/>
      <c r="C374" s="415"/>
      <c r="D374" s="416"/>
      <c r="E374" s="2291"/>
      <c r="F374" s="2292"/>
      <c r="G374" s="2292"/>
      <c r="H374" s="2292"/>
      <c r="I374" s="2293"/>
      <c r="J374" s="2294"/>
      <c r="K374" s="2295"/>
      <c r="L374" s="2295"/>
      <c r="M374" s="2296"/>
      <c r="N374" s="2294"/>
      <c r="O374" s="2295"/>
      <c r="P374" s="2297"/>
      <c r="Q374" s="330"/>
      <c r="R374" s="409"/>
      <c r="S374" s="410"/>
      <c r="T374" s="410"/>
    </row>
    <row r="375" spans="1:20" ht="25.2" customHeight="1">
      <c r="A375" s="2255"/>
      <c r="B375" s="2271" t="s">
        <v>28</v>
      </c>
      <c r="C375" s="2272"/>
      <c r="D375" s="2272"/>
      <c r="E375" s="2272"/>
      <c r="F375" s="2272"/>
      <c r="G375" s="2272"/>
      <c r="H375" s="2272"/>
      <c r="I375" s="2272"/>
      <c r="J375" s="2272"/>
      <c r="K375" s="2272"/>
      <c r="L375" s="2272"/>
      <c r="M375" s="2272"/>
      <c r="N375" s="2272"/>
      <c r="O375" s="2272"/>
      <c r="P375" s="2273"/>
      <c r="Q375" s="330"/>
      <c r="R375" s="409"/>
      <c r="S375" s="410"/>
      <c r="T375" s="410"/>
    </row>
    <row r="376" spans="1:20" ht="25.2" customHeight="1">
      <c r="A376" s="2255"/>
      <c r="B376" s="343"/>
      <c r="C376" s="417"/>
      <c r="D376" s="418"/>
      <c r="E376" s="2274"/>
      <c r="F376" s="2275"/>
      <c r="G376" s="2275"/>
      <c r="H376" s="2275"/>
      <c r="I376" s="2275"/>
      <c r="J376" s="2275"/>
      <c r="K376" s="2275"/>
      <c r="L376" s="2275"/>
      <c r="M376" s="2275"/>
      <c r="N376" s="2275"/>
      <c r="O376" s="2275"/>
      <c r="P376" s="2276"/>
      <c r="Q376" s="330"/>
      <c r="R376" s="409"/>
      <c r="S376" s="410"/>
      <c r="T376" s="410"/>
    </row>
    <row r="377" spans="1:20" ht="25.2" customHeight="1">
      <c r="A377" s="2255"/>
      <c r="B377" s="157"/>
      <c r="C377" s="2277"/>
      <c r="D377" s="2278"/>
      <c r="E377" s="2277"/>
      <c r="F377" s="2279"/>
      <c r="G377" s="2279"/>
      <c r="H377" s="2279"/>
      <c r="I377" s="2279"/>
      <c r="J377" s="2279"/>
      <c r="K377" s="2279"/>
      <c r="L377" s="2279"/>
      <c r="M377" s="2279"/>
      <c r="N377" s="2279"/>
      <c r="O377" s="2279"/>
      <c r="P377" s="2280"/>
      <c r="Q377" s="330"/>
      <c r="R377" s="409"/>
      <c r="S377" s="410"/>
      <c r="T377" s="410"/>
    </row>
    <row r="378" spans="1:20" ht="25.2" customHeight="1" thickBot="1">
      <c r="A378" s="2255"/>
      <c r="B378" s="359"/>
      <c r="C378" s="419"/>
      <c r="D378" s="420"/>
      <c r="E378" s="2281"/>
      <c r="F378" s="2282"/>
      <c r="G378" s="2282"/>
      <c r="H378" s="2282"/>
      <c r="I378" s="2282"/>
      <c r="J378" s="2282"/>
      <c r="K378" s="2282"/>
      <c r="L378" s="2282"/>
      <c r="M378" s="2282"/>
      <c r="N378" s="2282"/>
      <c r="O378" s="2282"/>
      <c r="P378" s="2283"/>
      <c r="Q378" s="330"/>
      <c r="R378" s="409"/>
      <c r="S378" s="410"/>
      <c r="T378" s="410"/>
    </row>
    <row r="380" spans="1:20" ht="15" customHeight="1" thickBot="1"/>
    <row r="381" spans="1:20" ht="57" customHeight="1" thickBot="1">
      <c r="A381" s="2428" t="str">
        <f>A1</f>
        <v>WK02</v>
      </c>
      <c r="B381" s="2429"/>
      <c r="C381" s="327" t="s">
        <v>1</v>
      </c>
      <c r="D381" s="328" t="s">
        <v>35</v>
      </c>
      <c r="E381" s="328" t="s">
        <v>3</v>
      </c>
      <c r="F381" s="328" t="s">
        <v>4</v>
      </c>
      <c r="G381" s="329" t="s">
        <v>5</v>
      </c>
      <c r="H381" s="329" t="s">
        <v>6</v>
      </c>
      <c r="I381" s="329" t="s">
        <v>7</v>
      </c>
      <c r="J381" s="329" t="s">
        <v>8</v>
      </c>
      <c r="K381" s="329" t="s">
        <v>9</v>
      </c>
      <c r="L381" s="329" t="s">
        <v>36</v>
      </c>
      <c r="M381" s="2314" t="s">
        <v>11</v>
      </c>
      <c r="N381" s="2315"/>
      <c r="O381" s="2315"/>
      <c r="P381" s="2316"/>
      <c r="Q381" s="330"/>
      <c r="R381" s="2317" t="s">
        <v>12</v>
      </c>
      <c r="S381" s="2317" t="s">
        <v>13</v>
      </c>
      <c r="T381" s="2317" t="s">
        <v>14</v>
      </c>
    </row>
    <row r="382" spans="1:20" ht="25.2" customHeight="1">
      <c r="A382" s="2319">
        <f>+A2+6</f>
        <v>46397</v>
      </c>
      <c r="B382" s="2321" t="s">
        <v>15</v>
      </c>
      <c r="C382" s="2322"/>
      <c r="D382" s="2322"/>
      <c r="E382" s="2322"/>
      <c r="F382" s="2322"/>
      <c r="G382" s="2322"/>
      <c r="H382" s="2322"/>
      <c r="I382" s="2322"/>
      <c r="J382" s="2322"/>
      <c r="K382" s="2322"/>
      <c r="L382" s="2322"/>
      <c r="M382" s="2322"/>
      <c r="N382" s="2322"/>
      <c r="O382" s="2322"/>
      <c r="P382" s="2323"/>
      <c r="Q382" s="330"/>
      <c r="R382" s="2318"/>
      <c r="S382" s="2318"/>
      <c r="T382" s="2318"/>
    </row>
    <row r="383" spans="1:20" ht="25.2" customHeight="1">
      <c r="A383" s="2320"/>
      <c r="B383" s="331" t="s">
        <v>16</v>
      </c>
      <c r="C383" s="332"/>
      <c r="D383" s="333"/>
      <c r="E383" s="732"/>
      <c r="F383" s="333"/>
      <c r="G383" s="334"/>
      <c r="H383" s="334"/>
      <c r="I383" s="334"/>
      <c r="J383" s="334"/>
      <c r="K383" s="335"/>
      <c r="L383" s="334"/>
      <c r="M383" s="2306"/>
      <c r="N383" s="2307"/>
      <c r="O383" s="2307"/>
      <c r="P383" s="2308"/>
      <c r="Q383" s="330"/>
      <c r="R383" s="336"/>
      <c r="S383" s="337">
        <f>B385*8</f>
        <v>24</v>
      </c>
      <c r="T383" s="133">
        <f>SUM(R383:R391)</f>
        <v>0</v>
      </c>
    </row>
    <row r="384" spans="1:20" ht="25.2" customHeight="1">
      <c r="A384" s="2320"/>
      <c r="B384" s="331"/>
      <c r="C384" s="338"/>
      <c r="D384" s="199" t="s">
        <v>18</v>
      </c>
      <c r="E384" s="199" t="s">
        <v>19</v>
      </c>
      <c r="F384" s="339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43"/>
      <c r="S384" s="344"/>
      <c r="T384" s="345"/>
    </row>
    <row r="385" spans="1:20" ht="25.2" customHeight="1">
      <c r="A385" s="2320"/>
      <c r="B385" s="331">
        <v>3</v>
      </c>
      <c r="C385" s="338"/>
      <c r="D385" s="346"/>
      <c r="E385" s="218" t="s">
        <v>31</v>
      </c>
      <c r="F385" s="339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330"/>
      <c r="R385" s="343"/>
      <c r="S385" s="344"/>
      <c r="T385" s="345"/>
    </row>
    <row r="386" spans="1:20" ht="25.2" customHeight="1">
      <c r="A386" s="2320"/>
      <c r="B386" s="331"/>
      <c r="C386" s="338"/>
      <c r="D386" s="347"/>
      <c r="E386" s="1167" t="s">
        <v>32</v>
      </c>
      <c r="F386" s="339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330"/>
      <c r="R386" s="343"/>
      <c r="S386" s="344"/>
      <c r="T386" s="345"/>
    </row>
    <row r="387" spans="1:20" ht="25.2" customHeight="1">
      <c r="A387" s="2320"/>
      <c r="B387" s="331"/>
      <c r="C387" s="338"/>
      <c r="D387" s="219"/>
      <c r="E387" s="219" t="s">
        <v>45</v>
      </c>
      <c r="F387" s="339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330"/>
      <c r="R387" s="343"/>
      <c r="S387" s="344"/>
      <c r="T387" s="345"/>
    </row>
    <row r="388" spans="1:20" ht="25.2" customHeight="1">
      <c r="A388" s="2320"/>
      <c r="B388" s="331"/>
      <c r="C388" s="1345"/>
      <c r="D388" s="607"/>
      <c r="E388" s="607"/>
      <c r="F388" s="1262"/>
      <c r="G388" s="695"/>
      <c r="H388" s="695"/>
      <c r="I388" s="695"/>
      <c r="J388" s="695"/>
      <c r="K388" s="695"/>
      <c r="L388" s="695"/>
      <c r="M388" s="2245"/>
      <c r="N388" s="2246"/>
      <c r="O388" s="2246"/>
      <c r="P388" s="2247"/>
      <c r="Q388" s="330"/>
      <c r="R388" s="343"/>
      <c r="S388" s="344"/>
      <c r="T388" s="345"/>
    </row>
    <row r="389" spans="1:20" ht="25.2" customHeight="1">
      <c r="A389" s="2320"/>
      <c r="B389" s="331"/>
      <c r="C389" s="463"/>
      <c r="D389" s="112"/>
      <c r="E389" s="112"/>
      <c r="F389" s="1262"/>
      <c r="G389" s="695"/>
      <c r="H389" s="695"/>
      <c r="I389" s="695"/>
      <c r="J389" s="695"/>
      <c r="K389" s="695"/>
      <c r="L389" s="695"/>
      <c r="M389" s="2245"/>
      <c r="N389" s="2246"/>
      <c r="O389" s="2246"/>
      <c r="P389" s="2247"/>
      <c r="Q389" s="330"/>
      <c r="R389" s="343"/>
      <c r="S389" s="344"/>
      <c r="T389" s="345"/>
    </row>
    <row r="390" spans="1:20" ht="25.2" customHeight="1">
      <c r="A390" s="2320"/>
      <c r="B390" s="331"/>
      <c r="C390" s="348"/>
      <c r="D390" s="376"/>
      <c r="E390" s="376"/>
      <c r="F390" s="349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330"/>
      <c r="R390" s="343"/>
      <c r="S390" s="344"/>
      <c r="T390" s="345"/>
    </row>
    <row r="391" spans="1:20" ht="25.2" customHeight="1">
      <c r="A391" s="2320"/>
      <c r="B391" s="331"/>
      <c r="C391" s="353"/>
      <c r="D391" s="354"/>
      <c r="E391" s="354"/>
      <c r="F391" s="355"/>
      <c r="G391" s="356"/>
      <c r="H391" s="357"/>
      <c r="I391" s="357"/>
      <c r="J391" s="357"/>
      <c r="K391" s="358"/>
      <c r="L391" s="357"/>
      <c r="M391" s="2298"/>
      <c r="N391" s="2299"/>
      <c r="O391" s="2299"/>
      <c r="P391" s="2300"/>
      <c r="Q391" s="330"/>
      <c r="R391" s="359"/>
      <c r="S391" s="360"/>
      <c r="T391" s="361"/>
    </row>
    <row r="392" spans="1:20" ht="25.2" customHeight="1">
      <c r="A392" s="2320"/>
      <c r="B392" s="362" t="s">
        <v>21</v>
      </c>
      <c r="C392" s="363"/>
      <c r="D392" s="364"/>
      <c r="E392" s="732"/>
      <c r="F392" s="365"/>
      <c r="G392" s="366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330"/>
      <c r="R392" s="367"/>
      <c r="S392" s="368">
        <f>B394*8</f>
        <v>16</v>
      </c>
      <c r="T392" s="133">
        <f>SUM(R392:R400)</f>
        <v>0</v>
      </c>
    </row>
    <row r="393" spans="1:20" ht="25.2" customHeight="1">
      <c r="A393" s="2320"/>
      <c r="B393" s="369"/>
      <c r="C393" s="370"/>
      <c r="D393" s="199" t="s">
        <v>18</v>
      </c>
      <c r="E393" s="199" t="s">
        <v>19</v>
      </c>
      <c r="F393" s="37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72"/>
      <c r="S393" s="373"/>
      <c r="T393" s="374"/>
    </row>
    <row r="394" spans="1:20" ht="25.2" customHeight="1">
      <c r="A394" s="2320"/>
      <c r="B394" s="369">
        <v>2</v>
      </c>
      <c r="C394" s="370"/>
      <c r="D394" s="346"/>
      <c r="E394" s="218" t="s">
        <v>31</v>
      </c>
      <c r="F394" s="37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330"/>
      <c r="R394" s="372"/>
      <c r="S394" s="373"/>
      <c r="T394" s="374"/>
    </row>
    <row r="395" spans="1:20" ht="25.2" customHeight="1">
      <c r="A395" s="2320"/>
      <c r="B395" s="369"/>
      <c r="C395" s="370"/>
      <c r="D395" s="347"/>
      <c r="E395" s="1167" t="s">
        <v>32</v>
      </c>
      <c r="F395" s="37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330"/>
      <c r="R395" s="372"/>
      <c r="S395" s="373"/>
      <c r="T395" s="374"/>
    </row>
    <row r="396" spans="1:20" ht="25.2" customHeight="1">
      <c r="A396" s="2320"/>
      <c r="B396" s="369"/>
      <c r="C396" s="370"/>
      <c r="D396" s="219"/>
      <c r="E396" s="219" t="s">
        <v>45</v>
      </c>
      <c r="F396" s="371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330"/>
      <c r="R396" s="372"/>
      <c r="S396" s="373"/>
      <c r="T396" s="374"/>
    </row>
    <row r="397" spans="1:20" ht="25.2" customHeight="1">
      <c r="A397" s="2320"/>
      <c r="B397" s="369"/>
      <c r="C397" s="776"/>
      <c r="D397" s="18"/>
      <c r="E397" s="18"/>
      <c r="F397" s="108"/>
      <c r="G397" s="21"/>
      <c r="H397" s="21"/>
      <c r="I397" s="21"/>
      <c r="J397" s="21"/>
      <c r="K397" s="21"/>
      <c r="L397" s="351"/>
      <c r="M397" s="2245"/>
      <c r="N397" s="2246"/>
      <c r="O397" s="2246"/>
      <c r="P397" s="2247"/>
      <c r="Q397" s="330"/>
      <c r="R397" s="372"/>
      <c r="S397" s="373"/>
      <c r="T397" s="374"/>
    </row>
    <row r="398" spans="1:20" ht="25.2" customHeight="1">
      <c r="A398" s="2320"/>
      <c r="B398" s="375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330"/>
      <c r="R398" s="372"/>
      <c r="S398" s="373"/>
      <c r="T398" s="374"/>
    </row>
    <row r="399" spans="1:20" ht="25.2" customHeight="1">
      <c r="A399" s="2320"/>
      <c r="B399" s="375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330"/>
      <c r="R399" s="372"/>
      <c r="S399" s="373"/>
      <c r="T399" s="374"/>
    </row>
    <row r="400" spans="1:20" ht="25.2" customHeight="1">
      <c r="A400" s="2320"/>
      <c r="B400" s="375"/>
      <c r="C400" s="353"/>
      <c r="D400" s="354"/>
      <c r="E400" s="354"/>
      <c r="F400" s="355"/>
      <c r="G400" s="356"/>
      <c r="H400" s="357"/>
      <c r="I400" s="357"/>
      <c r="J400" s="357"/>
      <c r="K400" s="358"/>
      <c r="L400" s="357"/>
      <c r="M400" s="2298"/>
      <c r="N400" s="2299"/>
      <c r="O400" s="2299"/>
      <c r="P400" s="2300"/>
      <c r="Q400" s="330"/>
      <c r="R400" s="377"/>
      <c r="S400" s="378"/>
      <c r="T400" s="379"/>
    </row>
    <row r="401" spans="1:20" ht="25.2" customHeight="1">
      <c r="A401" s="2320"/>
      <c r="B401" s="380" t="s">
        <v>23</v>
      </c>
      <c r="C401" s="363"/>
      <c r="D401" s="364"/>
      <c r="E401" s="732"/>
      <c r="F401" s="334"/>
      <c r="G401" s="366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330"/>
      <c r="R401" s="381"/>
      <c r="S401" s="382">
        <f>B403*8</f>
        <v>16</v>
      </c>
      <c r="T401" s="133">
        <f>SUM(R401:R409)</f>
        <v>0</v>
      </c>
    </row>
    <row r="402" spans="1:20" ht="25.2" customHeight="1">
      <c r="A402" s="2320"/>
      <c r="B402" s="383"/>
      <c r="C402" s="370"/>
      <c r="D402" s="199" t="s">
        <v>18</v>
      </c>
      <c r="E402" s="199" t="s">
        <v>19</v>
      </c>
      <c r="F402" s="341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84"/>
      <c r="S402" s="373"/>
      <c r="T402" s="374"/>
    </row>
    <row r="403" spans="1:20" ht="25.2" customHeight="1">
      <c r="A403" s="2320"/>
      <c r="B403" s="383">
        <v>2</v>
      </c>
      <c r="C403" s="370"/>
      <c r="D403" s="346"/>
      <c r="E403" s="218" t="s">
        <v>31</v>
      </c>
      <c r="F403" s="341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84"/>
      <c r="S403" s="373"/>
      <c r="T403" s="374"/>
    </row>
    <row r="404" spans="1:20" ht="25.2" customHeight="1">
      <c r="A404" s="2320"/>
      <c r="B404" s="383"/>
      <c r="C404" s="370"/>
      <c r="D404" s="347"/>
      <c r="E404" s="1167" t="s">
        <v>32</v>
      </c>
      <c r="F404" s="34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330"/>
      <c r="R404" s="384"/>
      <c r="S404" s="373"/>
      <c r="T404" s="374"/>
    </row>
    <row r="405" spans="1:20" ht="25.2" customHeight="1">
      <c r="A405" s="2320"/>
      <c r="B405" s="383"/>
      <c r="C405" s="370"/>
      <c r="D405" s="219"/>
      <c r="E405" s="219" t="s">
        <v>45</v>
      </c>
      <c r="F405" s="341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330"/>
      <c r="R405" s="384"/>
      <c r="S405" s="373"/>
      <c r="T405" s="374"/>
    </row>
    <row r="406" spans="1:20" ht="25.2" customHeight="1">
      <c r="A406" s="2320"/>
      <c r="B406" s="383"/>
      <c r="C406" s="776"/>
      <c r="D406" s="18"/>
      <c r="E406" s="18"/>
      <c r="F406" s="108"/>
      <c r="G406" s="21"/>
      <c r="H406" s="21"/>
      <c r="I406" s="21"/>
      <c r="J406" s="21"/>
      <c r="K406" s="21"/>
      <c r="L406" s="351"/>
      <c r="M406" s="2245"/>
      <c r="N406" s="2246"/>
      <c r="O406" s="2246"/>
      <c r="P406" s="2247"/>
      <c r="Q406" s="330"/>
      <c r="R406" s="384"/>
      <c r="S406" s="373"/>
      <c r="T406" s="374"/>
    </row>
    <row r="407" spans="1:20" ht="25.2" customHeight="1">
      <c r="A407" s="2320"/>
      <c r="B407" s="383"/>
      <c r="C407" s="348"/>
      <c r="D407" s="376"/>
      <c r="E407" s="376"/>
      <c r="F407" s="349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330"/>
      <c r="R407" s="384"/>
      <c r="S407" s="373"/>
      <c r="T407" s="374"/>
    </row>
    <row r="408" spans="1:20" ht="25.2" customHeight="1">
      <c r="A408" s="2320"/>
      <c r="B408" s="383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330"/>
      <c r="R408" s="384"/>
      <c r="S408" s="373"/>
      <c r="T408" s="374"/>
    </row>
    <row r="409" spans="1:20" ht="25.2" customHeight="1" thickBot="1">
      <c r="A409" s="2320"/>
      <c r="B409" s="383"/>
      <c r="C409" s="385"/>
      <c r="D409" s="386"/>
      <c r="E409" s="386"/>
      <c r="F409" s="387"/>
      <c r="G409" s="388"/>
      <c r="H409" s="389"/>
      <c r="I409" s="389"/>
      <c r="J409" s="389"/>
      <c r="K409" s="390"/>
      <c r="L409" s="389"/>
      <c r="M409" s="2298"/>
      <c r="N409" s="2299"/>
      <c r="O409" s="2299"/>
      <c r="P409" s="2300"/>
      <c r="Q409" s="330"/>
      <c r="R409" s="391"/>
      <c r="S409" s="378"/>
      <c r="T409" s="379"/>
    </row>
    <row r="410" spans="1:20" ht="25.2" customHeight="1" thickBot="1">
      <c r="A410" s="2301" t="str">
        <f>TEXT(A382,"DDDD")</f>
        <v>zondag</v>
      </c>
      <c r="B410" s="2303" t="s">
        <v>25</v>
      </c>
      <c r="C410" s="2304"/>
      <c r="D410" s="2304"/>
      <c r="E410" s="2304"/>
      <c r="F410" s="2304"/>
      <c r="G410" s="2304"/>
      <c r="H410" s="2304"/>
      <c r="I410" s="2304"/>
      <c r="J410" s="2304"/>
      <c r="K410" s="2304"/>
      <c r="L410" s="2304"/>
      <c r="M410" s="2304"/>
      <c r="N410" s="2304"/>
      <c r="O410" s="2304"/>
      <c r="P410" s="2305"/>
      <c r="Q410" s="330"/>
      <c r="R410" s="392"/>
      <c r="S410" s="393"/>
      <c r="T410" s="393"/>
    </row>
    <row r="411" spans="1:20" ht="25.2" customHeight="1">
      <c r="A411" s="2301"/>
      <c r="B411" s="331" t="s">
        <v>16</v>
      </c>
      <c r="C411" s="332"/>
      <c r="D411" s="333"/>
      <c r="E411" s="333"/>
      <c r="F411" s="333"/>
      <c r="G411" s="334"/>
      <c r="H411" s="334"/>
      <c r="I411" s="334"/>
      <c r="J411" s="334"/>
      <c r="K411" s="335"/>
      <c r="L411" s="334"/>
      <c r="M411" s="2306"/>
      <c r="N411" s="2307"/>
      <c r="O411" s="2307"/>
      <c r="P411" s="2308"/>
      <c r="Q411" s="330"/>
      <c r="R411" s="336"/>
      <c r="S411" s="337">
        <f>B413*8</f>
        <v>16</v>
      </c>
      <c r="T411" s="133">
        <f>SUM(R411:R418)</f>
        <v>0</v>
      </c>
    </row>
    <row r="412" spans="1:20" ht="25.2" customHeight="1">
      <c r="A412" s="2301"/>
      <c r="B412" s="331"/>
      <c r="C412" s="1657"/>
      <c r="D412" s="394"/>
      <c r="E412" s="339"/>
      <c r="F412" s="1174"/>
      <c r="G412" s="340"/>
      <c r="H412" s="340"/>
      <c r="I412" s="340"/>
      <c r="J412" s="340"/>
      <c r="K412" s="340"/>
      <c r="L412" s="340"/>
      <c r="M412" s="2245"/>
      <c r="N412" s="2246"/>
      <c r="O412" s="2246"/>
      <c r="P412" s="2247"/>
      <c r="Q412" s="330"/>
      <c r="R412" s="343"/>
      <c r="S412" s="344"/>
      <c r="T412" s="345"/>
    </row>
    <row r="413" spans="1:20" ht="25.2" customHeight="1">
      <c r="A413" s="2301"/>
      <c r="B413" s="331">
        <v>2</v>
      </c>
      <c r="C413" s="338"/>
      <c r="D413" s="394"/>
      <c r="E413" s="339"/>
      <c r="F413" s="1613"/>
      <c r="G413" s="340"/>
      <c r="H413" s="340"/>
      <c r="I413" s="340"/>
      <c r="J413" s="340"/>
      <c r="K413" s="340"/>
      <c r="L413" s="340"/>
      <c r="M413" s="2245"/>
      <c r="N413" s="2246"/>
      <c r="O413" s="2246"/>
      <c r="P413" s="2247"/>
      <c r="Q413" s="330"/>
      <c r="R413" s="343"/>
      <c r="S413" s="344"/>
      <c r="T413" s="345"/>
    </row>
    <row r="414" spans="1:20" ht="25.2" customHeight="1">
      <c r="A414" s="2301"/>
      <c r="B414" s="331"/>
      <c r="C414" s="338"/>
      <c r="D414" s="339"/>
      <c r="E414" s="339"/>
      <c r="F414" s="1613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330"/>
      <c r="R414" s="343"/>
      <c r="S414" s="344"/>
      <c r="T414" s="345"/>
    </row>
    <row r="415" spans="1:20" ht="25.2" customHeight="1">
      <c r="A415" s="2301"/>
      <c r="B415" s="331"/>
      <c r="C415" s="338"/>
      <c r="D415" s="339"/>
      <c r="E415" s="339"/>
      <c r="F415" s="341"/>
      <c r="G415" s="340"/>
      <c r="H415" s="340"/>
      <c r="I415" s="340"/>
      <c r="J415" s="340"/>
      <c r="K415" s="340"/>
      <c r="L415" s="340"/>
      <c r="M415" s="2245"/>
      <c r="N415" s="2246"/>
      <c r="O415" s="2246"/>
      <c r="P415" s="2247"/>
      <c r="Q415" s="330"/>
      <c r="R415" s="343"/>
      <c r="S415" s="344"/>
      <c r="T415" s="345"/>
    </row>
    <row r="416" spans="1:20" ht="25.2" customHeight="1">
      <c r="A416" s="2301"/>
      <c r="B416" s="331"/>
      <c r="C416" s="348"/>
      <c r="D416" s="339"/>
      <c r="E416" s="339"/>
      <c r="F416" s="341"/>
      <c r="G416" s="340"/>
      <c r="H416" s="340"/>
      <c r="I416" s="340"/>
      <c r="J416" s="340"/>
      <c r="K416" s="340"/>
      <c r="L416" s="340"/>
      <c r="M416" s="2245"/>
      <c r="N416" s="2246"/>
      <c r="O416" s="2246"/>
      <c r="P416" s="2247"/>
      <c r="Q416" s="330"/>
      <c r="R416" s="343"/>
      <c r="S416" s="344"/>
      <c r="T416" s="345"/>
    </row>
    <row r="417" spans="1:20" ht="25.2" customHeight="1">
      <c r="A417" s="2301"/>
      <c r="B417" s="331"/>
      <c r="C417" s="348"/>
      <c r="D417" s="376"/>
      <c r="E417" s="376"/>
      <c r="F417" s="349"/>
      <c r="G417" s="350"/>
      <c r="H417" s="351"/>
      <c r="I417" s="351"/>
      <c r="J417" s="351"/>
      <c r="K417" s="352"/>
      <c r="L417" s="351"/>
      <c r="M417" s="2245"/>
      <c r="N417" s="2246"/>
      <c r="O417" s="2246"/>
      <c r="P417" s="2247"/>
      <c r="Q417" s="330"/>
      <c r="R417" s="343"/>
      <c r="S417" s="344"/>
      <c r="T417" s="345"/>
    </row>
    <row r="418" spans="1:20" ht="25.2" customHeight="1">
      <c r="A418" s="2301"/>
      <c r="B418" s="331"/>
      <c r="C418" s="353"/>
      <c r="D418" s="354"/>
      <c r="E418" s="354"/>
      <c r="F418" s="355"/>
      <c r="G418" s="356"/>
      <c r="H418" s="357"/>
      <c r="I418" s="357"/>
      <c r="J418" s="357"/>
      <c r="K418" s="358"/>
      <c r="L418" s="357"/>
      <c r="M418" s="2298"/>
      <c r="N418" s="2299"/>
      <c r="O418" s="2299"/>
      <c r="P418" s="2300"/>
      <c r="Q418" s="330"/>
      <c r="R418" s="359"/>
      <c r="S418" s="360"/>
      <c r="T418" s="361"/>
    </row>
    <row r="419" spans="1:20" ht="25.2" customHeight="1">
      <c r="A419" s="2301"/>
      <c r="B419" s="362" t="s">
        <v>21</v>
      </c>
      <c r="C419" s="363"/>
      <c r="D419" s="364"/>
      <c r="E419" s="364"/>
      <c r="F419" s="365"/>
      <c r="G419" s="366"/>
      <c r="H419" s="334"/>
      <c r="I419" s="334"/>
      <c r="J419" s="334"/>
      <c r="K419" s="335"/>
      <c r="L419" s="334"/>
      <c r="M419" s="2306"/>
      <c r="N419" s="2307"/>
      <c r="O419" s="2307"/>
      <c r="P419" s="2308"/>
      <c r="Q419" s="330"/>
      <c r="R419" s="367"/>
      <c r="S419" s="368">
        <f>B421*8</f>
        <v>16</v>
      </c>
      <c r="T419" s="133">
        <f>SUM(R419:R426)</f>
        <v>0</v>
      </c>
    </row>
    <row r="420" spans="1:20" ht="25.2" customHeight="1">
      <c r="A420" s="2301"/>
      <c r="B420" s="369"/>
      <c r="C420" s="1657"/>
      <c r="D420" s="394"/>
      <c r="E420" s="339"/>
      <c r="F420" s="1174"/>
      <c r="G420" s="340"/>
      <c r="H420" s="340"/>
      <c r="I420" s="340"/>
      <c r="J420" s="340"/>
      <c r="K420" s="340"/>
      <c r="L420" s="340"/>
      <c r="M420" s="2245"/>
      <c r="N420" s="2246"/>
      <c r="O420" s="2246"/>
      <c r="P420" s="2247"/>
      <c r="Q420" s="330"/>
      <c r="R420" s="372"/>
      <c r="S420" s="373"/>
      <c r="T420" s="374"/>
    </row>
    <row r="421" spans="1:20" ht="25.2" customHeight="1">
      <c r="A421" s="2301"/>
      <c r="B421" s="369">
        <v>2</v>
      </c>
      <c r="C421" s="338"/>
      <c r="D421" s="394"/>
      <c r="E421" s="339"/>
      <c r="F421" s="1613"/>
      <c r="G421" s="340"/>
      <c r="H421" s="340"/>
      <c r="I421" s="340"/>
      <c r="J421" s="340"/>
      <c r="K421" s="340"/>
      <c r="L421" s="340"/>
      <c r="M421" s="2245"/>
      <c r="N421" s="2246"/>
      <c r="O421" s="2246"/>
      <c r="P421" s="2247"/>
      <c r="Q421" s="330"/>
      <c r="R421" s="372"/>
      <c r="S421" s="373"/>
      <c r="T421" s="374"/>
    </row>
    <row r="422" spans="1:20" ht="25.2" customHeight="1">
      <c r="A422" s="2301"/>
      <c r="B422" s="369"/>
      <c r="C422" s="370"/>
      <c r="D422" s="394"/>
      <c r="E422" s="394"/>
      <c r="F422" s="371"/>
      <c r="G422" s="340"/>
      <c r="H422" s="341"/>
      <c r="I422" s="341"/>
      <c r="J422" s="341"/>
      <c r="K422" s="342"/>
      <c r="L422" s="341"/>
      <c r="M422" s="2245"/>
      <c r="N422" s="2246"/>
      <c r="O422" s="2246"/>
      <c r="P422" s="2247"/>
      <c r="Q422" s="330"/>
      <c r="R422" s="372"/>
      <c r="S422" s="373"/>
      <c r="T422" s="374"/>
    </row>
    <row r="423" spans="1:20" ht="25.2" customHeight="1">
      <c r="A423" s="2301"/>
      <c r="B423" s="369"/>
      <c r="C423" s="197"/>
      <c r="D423" s="339"/>
      <c r="E423" s="339"/>
      <c r="F423" s="341"/>
      <c r="G423" s="340"/>
      <c r="H423" s="340"/>
      <c r="I423" s="340"/>
      <c r="J423" s="340"/>
      <c r="K423" s="340"/>
      <c r="L423" s="340"/>
      <c r="M423" s="2245"/>
      <c r="N423" s="2246"/>
      <c r="O423" s="2246"/>
      <c r="P423" s="2247"/>
      <c r="Q423" s="330"/>
      <c r="R423" s="372"/>
      <c r="S423" s="373"/>
      <c r="T423" s="374"/>
    </row>
    <row r="424" spans="1:20" ht="25.2" customHeight="1">
      <c r="A424" s="2301"/>
      <c r="B424" s="375"/>
      <c r="C424" s="348"/>
      <c r="D424" s="339"/>
      <c r="E424" s="339"/>
      <c r="F424" s="341"/>
      <c r="G424" s="340"/>
      <c r="H424" s="340"/>
      <c r="I424" s="340"/>
      <c r="J424" s="340"/>
      <c r="K424" s="340"/>
      <c r="L424" s="340"/>
      <c r="M424" s="2245"/>
      <c r="N424" s="2246"/>
      <c r="O424" s="2246"/>
      <c r="P424" s="2247"/>
      <c r="Q424" s="330"/>
      <c r="R424" s="372"/>
      <c r="S424" s="373"/>
      <c r="T424" s="374"/>
    </row>
    <row r="425" spans="1:20" ht="25.2" customHeight="1">
      <c r="A425" s="2301"/>
      <c r="B425" s="375"/>
      <c r="C425" s="348"/>
      <c r="D425" s="376"/>
      <c r="E425" s="376"/>
      <c r="F425" s="349"/>
      <c r="G425" s="350"/>
      <c r="H425" s="351"/>
      <c r="I425" s="351"/>
      <c r="J425" s="351"/>
      <c r="K425" s="352"/>
      <c r="L425" s="351"/>
      <c r="M425" s="2245"/>
      <c r="N425" s="2246"/>
      <c r="O425" s="2246"/>
      <c r="P425" s="2247"/>
      <c r="Q425" s="330"/>
      <c r="R425" s="372"/>
      <c r="S425" s="373"/>
      <c r="T425" s="374"/>
    </row>
    <row r="426" spans="1:20" ht="25.2" customHeight="1">
      <c r="A426" s="2301"/>
      <c r="B426" s="375"/>
      <c r="C426" s="385"/>
      <c r="D426" s="386"/>
      <c r="E426" s="386"/>
      <c r="F426" s="387"/>
      <c r="G426" s="388"/>
      <c r="H426" s="389"/>
      <c r="I426" s="389"/>
      <c r="J426" s="389"/>
      <c r="K426" s="390"/>
      <c r="L426" s="389"/>
      <c r="M426" s="2248"/>
      <c r="N426" s="2249"/>
      <c r="O426" s="2249"/>
      <c r="P426" s="2250"/>
      <c r="Q426" s="330"/>
      <c r="R426" s="377"/>
      <c r="S426" s="378"/>
      <c r="T426" s="379"/>
    </row>
    <row r="427" spans="1:20" ht="25.2" customHeight="1">
      <c r="A427" s="2301"/>
      <c r="B427" s="395" t="s">
        <v>23</v>
      </c>
      <c r="C427" s="396"/>
      <c r="D427" s="397"/>
      <c r="E427" s="397"/>
      <c r="F427" s="398"/>
      <c r="G427" s="399"/>
      <c r="H427" s="400"/>
      <c r="I427" s="400"/>
      <c r="J427" s="400"/>
      <c r="K427" s="401"/>
      <c r="L427" s="400"/>
      <c r="M427" s="2251"/>
      <c r="N427" s="2252"/>
      <c r="O427" s="2252"/>
      <c r="P427" s="2253"/>
      <c r="Q427" s="330"/>
      <c r="R427" s="381"/>
      <c r="S427" s="382">
        <f>B429*8</f>
        <v>16</v>
      </c>
      <c r="T427" s="133">
        <f>SUM(R427:R434)</f>
        <v>0</v>
      </c>
    </row>
    <row r="428" spans="1:20" ht="25.2" customHeight="1">
      <c r="A428" s="2301"/>
      <c r="B428" s="383"/>
      <c r="C428" s="1345"/>
      <c r="D428" s="607"/>
      <c r="E428" s="607"/>
      <c r="F428" s="1262"/>
      <c r="G428" s="695"/>
      <c r="H428" s="695"/>
      <c r="I428" s="695"/>
      <c r="J428" s="695"/>
      <c r="K428" s="695"/>
      <c r="L428" s="695"/>
      <c r="M428" s="2309"/>
      <c r="N428" s="2310"/>
      <c r="O428" s="2310"/>
      <c r="P428" s="2311"/>
      <c r="Q428" s="330"/>
      <c r="R428" s="384"/>
      <c r="S428" s="373"/>
      <c r="T428" s="374"/>
    </row>
    <row r="429" spans="1:20" ht="25.2" customHeight="1">
      <c r="A429" s="2301"/>
      <c r="B429" s="383">
        <v>2</v>
      </c>
      <c r="C429" s="463"/>
      <c r="D429" s="112"/>
      <c r="E429" s="112"/>
      <c r="F429" s="1262"/>
      <c r="G429" s="695"/>
      <c r="H429" s="695"/>
      <c r="I429" s="695"/>
      <c r="J429" s="695"/>
      <c r="K429" s="695"/>
      <c r="L429" s="695"/>
      <c r="M429" s="2245"/>
      <c r="N429" s="2246"/>
      <c r="O429" s="2246"/>
      <c r="P429" s="2247"/>
      <c r="Q429" s="330"/>
      <c r="R429" s="384"/>
      <c r="S429" s="373"/>
      <c r="T429" s="374"/>
    </row>
    <row r="430" spans="1:20" ht="25.2" customHeight="1">
      <c r="A430" s="2301"/>
      <c r="B430" s="383"/>
      <c r="C430" s="370"/>
      <c r="D430" s="394"/>
      <c r="E430" s="394"/>
      <c r="F430" s="1262"/>
      <c r="G430" s="340"/>
      <c r="H430" s="340"/>
      <c r="I430" s="340"/>
      <c r="J430" s="340"/>
      <c r="K430" s="340"/>
      <c r="L430" s="340"/>
      <c r="M430" s="2245"/>
      <c r="N430" s="2246"/>
      <c r="O430" s="2246"/>
      <c r="P430" s="2247"/>
      <c r="Q430" s="330"/>
      <c r="R430" s="384"/>
      <c r="S430" s="373"/>
      <c r="T430" s="374"/>
    </row>
    <row r="431" spans="1:20" ht="25.2" customHeight="1">
      <c r="A431" s="2301"/>
      <c r="B431" s="383"/>
      <c r="C431" s="338"/>
      <c r="D431" s="339"/>
      <c r="E431" s="339"/>
      <c r="F431" s="341"/>
      <c r="G431" s="340"/>
      <c r="H431" s="340"/>
      <c r="I431" s="340"/>
      <c r="J431" s="340"/>
      <c r="K431" s="340"/>
      <c r="L431" s="340"/>
      <c r="M431" s="2245"/>
      <c r="N431" s="2246"/>
      <c r="O431" s="2246"/>
      <c r="P431" s="2247"/>
      <c r="Q431" s="330"/>
      <c r="R431" s="384"/>
      <c r="S431" s="373"/>
      <c r="T431" s="374"/>
    </row>
    <row r="432" spans="1:20" ht="25.2" customHeight="1">
      <c r="A432" s="2301"/>
      <c r="B432" s="383"/>
      <c r="C432" s="348"/>
      <c r="D432" s="376"/>
      <c r="E432" s="376"/>
      <c r="F432" s="349"/>
      <c r="G432" s="350"/>
      <c r="H432" s="351"/>
      <c r="I432" s="351"/>
      <c r="J432" s="351"/>
      <c r="K432" s="352"/>
      <c r="L432" s="351"/>
      <c r="M432" s="2245"/>
      <c r="N432" s="2246"/>
      <c r="O432" s="2246"/>
      <c r="P432" s="2247"/>
      <c r="Q432" s="330"/>
      <c r="R432" s="384"/>
      <c r="S432" s="373"/>
      <c r="T432" s="374"/>
    </row>
    <row r="433" spans="1:20" ht="25.2" customHeight="1">
      <c r="A433" s="2301"/>
      <c r="B433" s="383"/>
      <c r="C433" s="197"/>
      <c r="D433" s="198"/>
      <c r="E433" s="18"/>
      <c r="F433" s="1613"/>
      <c r="G433" s="21"/>
      <c r="H433" s="21"/>
      <c r="I433" s="21"/>
      <c r="J433" s="21"/>
      <c r="K433" s="21"/>
      <c r="L433" s="21"/>
      <c r="M433" s="2309"/>
      <c r="N433" s="2310"/>
      <c r="O433" s="2310"/>
      <c r="P433" s="2311"/>
      <c r="Q433" s="330"/>
      <c r="R433" s="384"/>
      <c r="S433" s="373"/>
      <c r="T433" s="374"/>
    </row>
    <row r="434" spans="1:20" ht="25.2" customHeight="1" thickBot="1">
      <c r="A434" s="2302"/>
      <c r="B434" s="402"/>
      <c r="C434" s="403"/>
      <c r="D434" s="404"/>
      <c r="E434" s="404"/>
      <c r="F434" s="405"/>
      <c r="G434" s="406"/>
      <c r="H434" s="407"/>
      <c r="I434" s="407"/>
      <c r="J434" s="407"/>
      <c r="K434" s="408"/>
      <c r="L434" s="407"/>
      <c r="M434" s="2248"/>
      <c r="N434" s="2249"/>
      <c r="O434" s="2249"/>
      <c r="P434" s="2250"/>
      <c r="Q434" s="330"/>
      <c r="R434" s="391"/>
      <c r="S434" s="378"/>
      <c r="T434" s="379"/>
    </row>
    <row r="435" spans="1:20" ht="25.2" customHeight="1">
      <c r="A435" s="2254" t="s">
        <v>26</v>
      </c>
      <c r="B435" s="2256" t="s">
        <v>27</v>
      </c>
      <c r="C435" s="2257"/>
      <c r="D435" s="2257"/>
      <c r="E435" s="2257"/>
      <c r="F435" s="2257"/>
      <c r="G435" s="2257"/>
      <c r="H435" s="2257"/>
      <c r="I435" s="2257"/>
      <c r="J435" s="2257"/>
      <c r="K435" s="2257"/>
      <c r="L435" s="2257"/>
      <c r="M435" s="2257"/>
      <c r="N435" s="2257"/>
      <c r="O435" s="2257"/>
      <c r="P435" s="2258"/>
      <c r="Q435" s="330"/>
      <c r="R435" s="409"/>
      <c r="S435" s="410"/>
      <c r="T435" s="410"/>
    </row>
    <row r="436" spans="1:20" ht="25.2" customHeight="1">
      <c r="A436" s="2255"/>
      <c r="B436" s="150"/>
      <c r="C436" s="2268"/>
      <c r="D436" s="2269"/>
      <c r="E436" s="2268"/>
      <c r="F436" s="2270"/>
      <c r="G436" s="2270"/>
      <c r="H436" s="2270"/>
      <c r="I436" s="2269"/>
      <c r="J436" s="2284"/>
      <c r="K436" s="2285"/>
      <c r="L436" s="2285"/>
      <c r="M436" s="2286"/>
      <c r="N436" s="2284"/>
      <c r="O436" s="2285"/>
      <c r="P436" s="2431"/>
      <c r="Q436" s="330"/>
      <c r="R436" s="409"/>
      <c r="S436" s="410"/>
      <c r="T436" s="410"/>
    </row>
    <row r="437" spans="1:20" ht="25.2" customHeight="1">
      <c r="A437" s="2255"/>
      <c r="B437" s="548"/>
      <c r="C437" s="2268"/>
      <c r="D437" s="2268"/>
      <c r="E437" s="2268"/>
      <c r="F437" s="2268"/>
      <c r="G437" s="2268"/>
      <c r="H437" s="2268"/>
      <c r="I437" s="2268"/>
      <c r="J437" s="2284"/>
      <c r="K437" s="2284"/>
      <c r="L437" s="2284"/>
      <c r="M437" s="2284"/>
      <c r="N437" s="2284"/>
      <c r="O437" s="2285"/>
      <c r="P437" s="2431"/>
      <c r="Q437" s="330"/>
      <c r="R437" s="409"/>
      <c r="S437" s="410"/>
      <c r="T437" s="410"/>
    </row>
    <row r="438" spans="1:20" ht="25.2" customHeight="1">
      <c r="A438" s="2255"/>
      <c r="B438" s="411"/>
      <c r="C438" s="412"/>
      <c r="D438" s="413"/>
      <c r="E438" s="2287"/>
      <c r="F438" s="2288"/>
      <c r="G438" s="2288"/>
      <c r="H438" s="2288"/>
      <c r="I438" s="2289"/>
      <c r="J438" s="2265"/>
      <c r="K438" s="2266"/>
      <c r="L438" s="2266"/>
      <c r="M438" s="2290"/>
      <c r="N438" s="2265"/>
      <c r="O438" s="2266"/>
      <c r="P438" s="2267"/>
      <c r="Q438" s="330"/>
      <c r="R438" s="409"/>
      <c r="S438" s="410"/>
      <c r="T438" s="410"/>
    </row>
    <row r="439" spans="1:20" ht="25.2" customHeight="1">
      <c r="A439" s="2255"/>
      <c r="B439" s="414"/>
      <c r="C439" s="415"/>
      <c r="D439" s="416"/>
      <c r="E439" s="2291"/>
      <c r="F439" s="2292"/>
      <c r="G439" s="2292"/>
      <c r="H439" s="2292"/>
      <c r="I439" s="2293"/>
      <c r="J439" s="2294"/>
      <c r="K439" s="2295"/>
      <c r="L439" s="2295"/>
      <c r="M439" s="2296"/>
      <c r="N439" s="2294"/>
      <c r="O439" s="2295"/>
      <c r="P439" s="2297"/>
      <c r="Q439" s="330"/>
      <c r="R439" s="409"/>
      <c r="S439" s="410"/>
      <c r="T439" s="410"/>
    </row>
    <row r="440" spans="1:20" ht="25.2" customHeight="1">
      <c r="A440" s="2255"/>
      <c r="B440" s="2271" t="s">
        <v>28</v>
      </c>
      <c r="C440" s="2272"/>
      <c r="D440" s="2272"/>
      <c r="E440" s="2272"/>
      <c r="F440" s="2272"/>
      <c r="G440" s="2272"/>
      <c r="H440" s="2272"/>
      <c r="I440" s="2272"/>
      <c r="J440" s="2272"/>
      <c r="K440" s="2272"/>
      <c r="L440" s="2272"/>
      <c r="M440" s="2272"/>
      <c r="N440" s="2272"/>
      <c r="O440" s="2272"/>
      <c r="P440" s="2273"/>
      <c r="Q440" s="330"/>
      <c r="R440" s="409"/>
      <c r="S440" s="410"/>
      <c r="T440" s="410"/>
    </row>
    <row r="441" spans="1:20" ht="25.2" customHeight="1">
      <c r="A441" s="2255"/>
      <c r="B441" s="343"/>
      <c r="C441" s="417"/>
      <c r="D441" s="418"/>
      <c r="E441" s="2274"/>
      <c r="F441" s="2275"/>
      <c r="G441" s="2275"/>
      <c r="H441" s="2275"/>
      <c r="I441" s="2275"/>
      <c r="J441" s="2275"/>
      <c r="K441" s="2275"/>
      <c r="L441" s="2275"/>
      <c r="M441" s="2275"/>
      <c r="N441" s="2275"/>
      <c r="O441" s="2275"/>
      <c r="P441" s="2276"/>
      <c r="Q441" s="330"/>
      <c r="R441" s="409"/>
      <c r="S441" s="410"/>
      <c r="T441" s="410"/>
    </row>
    <row r="442" spans="1:20" ht="25.2" customHeight="1">
      <c r="A442" s="2255"/>
      <c r="B442" s="157"/>
      <c r="C442" s="2277"/>
      <c r="D442" s="2278"/>
      <c r="E442" s="2277"/>
      <c r="F442" s="2279"/>
      <c r="G442" s="2279"/>
      <c r="H442" s="2279"/>
      <c r="I442" s="2279"/>
      <c r="J442" s="2279"/>
      <c r="K442" s="2279"/>
      <c r="L442" s="2279"/>
      <c r="M442" s="2279"/>
      <c r="N442" s="2279"/>
      <c r="O442" s="2279"/>
      <c r="P442" s="2280"/>
      <c r="Q442" s="330"/>
      <c r="R442" s="409"/>
      <c r="S442" s="410"/>
      <c r="T442" s="410"/>
    </row>
    <row r="443" spans="1:20" ht="25.2" customHeight="1" thickBot="1">
      <c r="A443" s="2255"/>
      <c r="B443" s="359"/>
      <c r="C443" s="419"/>
      <c r="D443" s="420"/>
      <c r="E443" s="2281"/>
      <c r="F443" s="2282"/>
      <c r="G443" s="2282"/>
      <c r="H443" s="2282"/>
      <c r="I443" s="2282"/>
      <c r="J443" s="2282"/>
      <c r="K443" s="2282"/>
      <c r="L443" s="2282"/>
      <c r="M443" s="2282"/>
      <c r="N443" s="2282"/>
      <c r="O443" s="2282"/>
      <c r="P443" s="2283"/>
      <c r="Q443" s="330"/>
      <c r="R443" s="409"/>
      <c r="S443" s="410"/>
      <c r="T443" s="410"/>
    </row>
  </sheetData>
  <mergeCells count="590">
    <mergeCell ref="M296:P296"/>
    <mergeCell ref="M301:P301"/>
    <mergeCell ref="M297:P298"/>
    <mergeCell ref="M300:P300"/>
    <mergeCell ref="M299:P299"/>
    <mergeCell ref="N306:P306"/>
    <mergeCell ref="M243:P243"/>
    <mergeCell ref="M226:P226"/>
    <mergeCell ref="M227:P227"/>
    <mergeCell ref="M266:P266"/>
    <mergeCell ref="M235:P235"/>
    <mergeCell ref="M241:P241"/>
    <mergeCell ref="M258:P258"/>
    <mergeCell ref="M279:P279"/>
    <mergeCell ref="M280:P280"/>
    <mergeCell ref="M281:P281"/>
    <mergeCell ref="M302:P302"/>
    <mergeCell ref="M265:P265"/>
    <mergeCell ref="M146:P146"/>
    <mergeCell ref="M203:P203"/>
    <mergeCell ref="M204:P204"/>
    <mergeCell ref="M148:P148"/>
    <mergeCell ref="M179:P179"/>
    <mergeCell ref="M178:P178"/>
    <mergeCell ref="E158:E159"/>
    <mergeCell ref="E178:E179"/>
    <mergeCell ref="M162:P162"/>
    <mergeCell ref="M181:P181"/>
    <mergeCell ref="M177:P177"/>
    <mergeCell ref="M180:P180"/>
    <mergeCell ref="M161:P161"/>
    <mergeCell ref="M160:P160"/>
    <mergeCell ref="E185:I185"/>
    <mergeCell ref="J185:M185"/>
    <mergeCell ref="N185:P185"/>
    <mergeCell ref="C184:D184"/>
    <mergeCell ref="E122:I122"/>
    <mergeCell ref="J122:M122"/>
    <mergeCell ref="M70:P70"/>
    <mergeCell ref="M71:P71"/>
    <mergeCell ref="M72:P72"/>
    <mergeCell ref="M272:P272"/>
    <mergeCell ref="M271:P271"/>
    <mergeCell ref="M151:P151"/>
    <mergeCell ref="M157:P157"/>
    <mergeCell ref="M159:P159"/>
    <mergeCell ref="M152:P152"/>
    <mergeCell ref="M153:P153"/>
    <mergeCell ref="M154:P154"/>
    <mergeCell ref="E226:E227"/>
    <mergeCell ref="M147:P147"/>
    <mergeCell ref="M136:P136"/>
    <mergeCell ref="M156:P156"/>
    <mergeCell ref="N119:P119"/>
    <mergeCell ref="M176:P176"/>
    <mergeCell ref="M105:P105"/>
    <mergeCell ref="M106:P106"/>
    <mergeCell ref="M144:P144"/>
    <mergeCell ref="M145:P145"/>
    <mergeCell ref="N57:O57"/>
    <mergeCell ref="N56:P56"/>
    <mergeCell ref="M84:P84"/>
    <mergeCell ref="M81:P81"/>
    <mergeCell ref="M101:P101"/>
    <mergeCell ref="M91:P91"/>
    <mergeCell ref="M92:P92"/>
    <mergeCell ref="M93:P93"/>
    <mergeCell ref="J120:M120"/>
    <mergeCell ref="N120:P120"/>
    <mergeCell ref="M90:P90"/>
    <mergeCell ref="B59:P59"/>
    <mergeCell ref="C60:D60"/>
    <mergeCell ref="E60:P60"/>
    <mergeCell ref="C61:D61"/>
    <mergeCell ref="E61:P61"/>
    <mergeCell ref="C62:D62"/>
    <mergeCell ref="E62:P62"/>
    <mergeCell ref="E120:I120"/>
    <mergeCell ref="A65:B65"/>
    <mergeCell ref="A102:A116"/>
    <mergeCell ref="C119:D119"/>
    <mergeCell ref="E119:I119"/>
    <mergeCell ref="J119:M119"/>
    <mergeCell ref="M25:P25"/>
    <mergeCell ref="C125:D125"/>
    <mergeCell ref="E125:P125"/>
    <mergeCell ref="C126:D126"/>
    <mergeCell ref="E126:P126"/>
    <mergeCell ref="C121:D121"/>
    <mergeCell ref="E121:I121"/>
    <mergeCell ref="J121:M121"/>
    <mergeCell ref="N121:P121"/>
    <mergeCell ref="C122:D122"/>
    <mergeCell ref="N122:P122"/>
    <mergeCell ref="M47:P47"/>
    <mergeCell ref="M48:P48"/>
    <mergeCell ref="M49:P49"/>
    <mergeCell ref="M51:P51"/>
    <mergeCell ref="N55:P55"/>
    <mergeCell ref="N54:P54"/>
    <mergeCell ref="B123:P123"/>
    <mergeCell ref="C124:D124"/>
    <mergeCell ref="E124:P124"/>
    <mergeCell ref="C57:D57"/>
    <mergeCell ref="E58:I58"/>
    <mergeCell ref="J58:M58"/>
    <mergeCell ref="N58:O58"/>
    <mergeCell ref="M11:P11"/>
    <mergeCell ref="M20:P20"/>
    <mergeCell ref="M21:P21"/>
    <mergeCell ref="M22:P22"/>
    <mergeCell ref="M23:P23"/>
    <mergeCell ref="M24:P24"/>
    <mergeCell ref="M18:P18"/>
    <mergeCell ref="M19:P19"/>
    <mergeCell ref="M16:P16"/>
    <mergeCell ref="M35:P35"/>
    <mergeCell ref="M36:P36"/>
    <mergeCell ref="M38:P38"/>
    <mergeCell ref="M42:P42"/>
    <mergeCell ref="E56:I56"/>
    <mergeCell ref="J56:M56"/>
    <mergeCell ref="M52:P52"/>
    <mergeCell ref="E55:I55"/>
    <mergeCell ref="J55:M55"/>
    <mergeCell ref="M46:P46"/>
    <mergeCell ref="A53:A62"/>
    <mergeCell ref="M43:P43"/>
    <mergeCell ref="E57:I57"/>
    <mergeCell ref="J57:M57"/>
    <mergeCell ref="C58:D58"/>
    <mergeCell ref="R1:R2"/>
    <mergeCell ref="S1:S2"/>
    <mergeCell ref="M37:P37"/>
    <mergeCell ref="M44:P44"/>
    <mergeCell ref="M45:P45"/>
    <mergeCell ref="M50:P50"/>
    <mergeCell ref="M41:P41"/>
    <mergeCell ref="M39:P39"/>
    <mergeCell ref="M40:P40"/>
    <mergeCell ref="E48:E49"/>
    <mergeCell ref="B53:P53"/>
    <mergeCell ref="C54:D54"/>
    <mergeCell ref="E54:I54"/>
    <mergeCell ref="J54:M54"/>
    <mergeCell ref="C55:D55"/>
    <mergeCell ref="A32:A52"/>
    <mergeCell ref="B32:P32"/>
    <mergeCell ref="M33:P33"/>
    <mergeCell ref="M34:P34"/>
    <mergeCell ref="T1:T2"/>
    <mergeCell ref="A2:A31"/>
    <mergeCell ref="B2:P2"/>
    <mergeCell ref="M3:P3"/>
    <mergeCell ref="M4:P4"/>
    <mergeCell ref="M5:P5"/>
    <mergeCell ref="M12:P12"/>
    <mergeCell ref="M13:P13"/>
    <mergeCell ref="M14:P14"/>
    <mergeCell ref="M15:P15"/>
    <mergeCell ref="M6:P6"/>
    <mergeCell ref="M27:P27"/>
    <mergeCell ref="M31:P31"/>
    <mergeCell ref="M9:P9"/>
    <mergeCell ref="M8:P8"/>
    <mergeCell ref="A1:B1"/>
    <mergeCell ref="M1:P1"/>
    <mergeCell ref="M28:P28"/>
    <mergeCell ref="M30:P30"/>
    <mergeCell ref="M17:P17"/>
    <mergeCell ref="M7:P7"/>
    <mergeCell ref="M26:P26"/>
    <mergeCell ref="M29:P29"/>
    <mergeCell ref="M10:P10"/>
    <mergeCell ref="M99:P99"/>
    <mergeCell ref="M96:P96"/>
    <mergeCell ref="M97:P97"/>
    <mergeCell ref="M94:P94"/>
    <mergeCell ref="M89:P89"/>
    <mergeCell ref="M65:P65"/>
    <mergeCell ref="B102:P102"/>
    <mergeCell ref="M103:P103"/>
    <mergeCell ref="M104:P104"/>
    <mergeCell ref="S65:S66"/>
    <mergeCell ref="T65:T66"/>
    <mergeCell ref="A66:A101"/>
    <mergeCell ref="B66:P66"/>
    <mergeCell ref="M67:P67"/>
    <mergeCell ref="M68:P68"/>
    <mergeCell ref="M69:P69"/>
    <mergeCell ref="M77:P77"/>
    <mergeCell ref="M78:P78"/>
    <mergeCell ref="M79:P79"/>
    <mergeCell ref="M80:P80"/>
    <mergeCell ref="M82:P82"/>
    <mergeCell ref="M83:P83"/>
    <mergeCell ref="M73:P73"/>
    <mergeCell ref="M74:P74"/>
    <mergeCell ref="M75:P75"/>
    <mergeCell ref="M100:P100"/>
    <mergeCell ref="M76:P76"/>
    <mergeCell ref="M95:P95"/>
    <mergeCell ref="M88:P88"/>
    <mergeCell ref="M87:P87"/>
    <mergeCell ref="R65:R66"/>
    <mergeCell ref="M85:P86"/>
    <mergeCell ref="M98:P98"/>
    <mergeCell ref="C118:D118"/>
    <mergeCell ref="E118:I118"/>
    <mergeCell ref="J118:M118"/>
    <mergeCell ref="N118:P118"/>
    <mergeCell ref="M108:P108"/>
    <mergeCell ref="M109:P109"/>
    <mergeCell ref="M110:P110"/>
    <mergeCell ref="M111:P111"/>
    <mergeCell ref="M115:P115"/>
    <mergeCell ref="M112:P112"/>
    <mergeCell ref="M113:P113"/>
    <mergeCell ref="M114:P114"/>
    <mergeCell ref="M116:P116"/>
    <mergeCell ref="E112:E113"/>
    <mergeCell ref="A129:B129"/>
    <mergeCell ref="M129:P129"/>
    <mergeCell ref="R129:R130"/>
    <mergeCell ref="S129:S130"/>
    <mergeCell ref="T129:T130"/>
    <mergeCell ref="A130:A163"/>
    <mergeCell ref="B130:P130"/>
    <mergeCell ref="M131:P131"/>
    <mergeCell ref="M132:P132"/>
    <mergeCell ref="M133:P133"/>
    <mergeCell ref="M140:P140"/>
    <mergeCell ref="M141:P141"/>
    <mergeCell ref="M142:P142"/>
    <mergeCell ref="M143:P143"/>
    <mergeCell ref="M134:P134"/>
    <mergeCell ref="M135:P135"/>
    <mergeCell ref="M137:P137"/>
    <mergeCell ref="M138:P138"/>
    <mergeCell ref="M139:P139"/>
    <mergeCell ref="M149:P149"/>
    <mergeCell ref="M150:P150"/>
    <mergeCell ref="M158:P158"/>
    <mergeCell ref="M163:P163"/>
    <mergeCell ref="M155:P155"/>
    <mergeCell ref="A117:A126"/>
    <mergeCell ref="B117:P117"/>
    <mergeCell ref="A182:A191"/>
    <mergeCell ref="B182:P182"/>
    <mergeCell ref="C183:D183"/>
    <mergeCell ref="E183:I183"/>
    <mergeCell ref="J183:M183"/>
    <mergeCell ref="N183:P183"/>
    <mergeCell ref="M171:P171"/>
    <mergeCell ref="M172:P172"/>
    <mergeCell ref="M173:P173"/>
    <mergeCell ref="M174:P174"/>
    <mergeCell ref="A164:A181"/>
    <mergeCell ref="B164:P164"/>
    <mergeCell ref="M165:P165"/>
    <mergeCell ref="M166:P166"/>
    <mergeCell ref="M167:P167"/>
    <mergeCell ref="M168:P168"/>
    <mergeCell ref="M169:P169"/>
    <mergeCell ref="M170:P170"/>
    <mergeCell ref="E184:I184"/>
    <mergeCell ref="J184:M184"/>
    <mergeCell ref="N184:P184"/>
    <mergeCell ref="M175:P175"/>
    <mergeCell ref="C190:D190"/>
    <mergeCell ref="E190:P190"/>
    <mergeCell ref="C191:D191"/>
    <mergeCell ref="E191:P191"/>
    <mergeCell ref="C186:D186"/>
    <mergeCell ref="E186:I186"/>
    <mergeCell ref="J186:M186"/>
    <mergeCell ref="N186:P186"/>
    <mergeCell ref="C187:D187"/>
    <mergeCell ref="E187:I187"/>
    <mergeCell ref="J187:M187"/>
    <mergeCell ref="N187:P187"/>
    <mergeCell ref="B188:P188"/>
    <mergeCell ref="C189:D189"/>
    <mergeCell ref="E189:P189"/>
    <mergeCell ref="A194:B194"/>
    <mergeCell ref="M194:P194"/>
    <mergeCell ref="R194:R195"/>
    <mergeCell ref="S194:S195"/>
    <mergeCell ref="T194:T195"/>
    <mergeCell ref="A195:A227"/>
    <mergeCell ref="B195:P195"/>
    <mergeCell ref="M196:P196"/>
    <mergeCell ref="M197:P197"/>
    <mergeCell ref="M198:P198"/>
    <mergeCell ref="M207:P207"/>
    <mergeCell ref="M208:P208"/>
    <mergeCell ref="M209:P209"/>
    <mergeCell ref="M213:P213"/>
    <mergeCell ref="M199:P199"/>
    <mergeCell ref="M200:P200"/>
    <mergeCell ref="M201:P201"/>
    <mergeCell ref="M202:P202"/>
    <mergeCell ref="M206:P206"/>
    <mergeCell ref="M223:P223"/>
    <mergeCell ref="M224:P224"/>
    <mergeCell ref="M205:P205"/>
    <mergeCell ref="M225:P225"/>
    <mergeCell ref="M215:P215"/>
    <mergeCell ref="A228:A245"/>
    <mergeCell ref="B228:P228"/>
    <mergeCell ref="M229:P229"/>
    <mergeCell ref="M230:P230"/>
    <mergeCell ref="M231:P231"/>
    <mergeCell ref="M232:P232"/>
    <mergeCell ref="M240:P240"/>
    <mergeCell ref="M233:P233"/>
    <mergeCell ref="M234:P234"/>
    <mergeCell ref="M244:P244"/>
    <mergeCell ref="M245:P245"/>
    <mergeCell ref="R258:R259"/>
    <mergeCell ref="S258:S259"/>
    <mergeCell ref="T258:T259"/>
    <mergeCell ref="A259:A285"/>
    <mergeCell ref="B259:P259"/>
    <mergeCell ref="M260:P260"/>
    <mergeCell ref="M261:P261"/>
    <mergeCell ref="M262:P262"/>
    <mergeCell ref="M268:P268"/>
    <mergeCell ref="M269:P269"/>
    <mergeCell ref="M270:P270"/>
    <mergeCell ref="M273:P273"/>
    <mergeCell ref="M274:P274"/>
    <mergeCell ref="M275:P275"/>
    <mergeCell ref="M263:P263"/>
    <mergeCell ref="M264:P264"/>
    <mergeCell ref="M267:P267"/>
    <mergeCell ref="M282:P282"/>
    <mergeCell ref="M283:P283"/>
    <mergeCell ref="M284:P284"/>
    <mergeCell ref="M285:P285"/>
    <mergeCell ref="M276:P276"/>
    <mergeCell ref="M277:P277"/>
    <mergeCell ref="M278:P278"/>
    <mergeCell ref="A304:A313"/>
    <mergeCell ref="B304:P304"/>
    <mergeCell ref="C305:D305"/>
    <mergeCell ref="E305:I305"/>
    <mergeCell ref="J305:M305"/>
    <mergeCell ref="N305:P305"/>
    <mergeCell ref="M292:P292"/>
    <mergeCell ref="M293:P293"/>
    <mergeCell ref="M294:P294"/>
    <mergeCell ref="M295:P295"/>
    <mergeCell ref="A286:A303"/>
    <mergeCell ref="B286:P286"/>
    <mergeCell ref="M287:P287"/>
    <mergeCell ref="M288:P288"/>
    <mergeCell ref="M289:P289"/>
    <mergeCell ref="M290:P290"/>
    <mergeCell ref="M291:P291"/>
    <mergeCell ref="C306:D306"/>
    <mergeCell ref="E306:I306"/>
    <mergeCell ref="J306:M306"/>
    <mergeCell ref="E307:I307"/>
    <mergeCell ref="J307:M307"/>
    <mergeCell ref="N307:P307"/>
    <mergeCell ref="M303:P303"/>
    <mergeCell ref="B310:P310"/>
    <mergeCell ref="C311:D311"/>
    <mergeCell ref="E311:P311"/>
    <mergeCell ref="C312:D312"/>
    <mergeCell ref="E312:P312"/>
    <mergeCell ref="C313:D313"/>
    <mergeCell ref="E313:P313"/>
    <mergeCell ref="C308:D308"/>
    <mergeCell ref="E308:I308"/>
    <mergeCell ref="J308:M308"/>
    <mergeCell ref="N308:P308"/>
    <mergeCell ref="C309:D309"/>
    <mergeCell ref="E309:I309"/>
    <mergeCell ref="J309:M309"/>
    <mergeCell ref="N309:P309"/>
    <mergeCell ref="A316:B316"/>
    <mergeCell ref="M316:P316"/>
    <mergeCell ref="R316:R317"/>
    <mergeCell ref="S316:S317"/>
    <mergeCell ref="T316:T317"/>
    <mergeCell ref="A317:A344"/>
    <mergeCell ref="B317:P317"/>
    <mergeCell ref="M318:P318"/>
    <mergeCell ref="M319:P319"/>
    <mergeCell ref="M320:P320"/>
    <mergeCell ref="M327:P327"/>
    <mergeCell ref="M328:P328"/>
    <mergeCell ref="M329:P329"/>
    <mergeCell ref="M330:P330"/>
    <mergeCell ref="M331:P331"/>
    <mergeCell ref="M332:P332"/>
    <mergeCell ref="M321:P321"/>
    <mergeCell ref="M322:P322"/>
    <mergeCell ref="M323:P323"/>
    <mergeCell ref="M324:P324"/>
    <mergeCell ref="M325:P325"/>
    <mergeCell ref="M326:P326"/>
    <mergeCell ref="M339:P339"/>
    <mergeCell ref="M340:P340"/>
    <mergeCell ref="M341:P341"/>
    <mergeCell ref="M342:P342"/>
    <mergeCell ref="M343:P343"/>
    <mergeCell ref="M344:P344"/>
    <mergeCell ref="M333:P333"/>
    <mergeCell ref="M334:P334"/>
    <mergeCell ref="M335:P335"/>
    <mergeCell ref="M336:P336"/>
    <mergeCell ref="M337:P337"/>
    <mergeCell ref="M338:P338"/>
    <mergeCell ref="A345:A369"/>
    <mergeCell ref="B345:P345"/>
    <mergeCell ref="M346:P346"/>
    <mergeCell ref="M347:P347"/>
    <mergeCell ref="M348:P348"/>
    <mergeCell ref="M349:P349"/>
    <mergeCell ref="M350:P350"/>
    <mergeCell ref="M351:P351"/>
    <mergeCell ref="M352:P352"/>
    <mergeCell ref="M364:P364"/>
    <mergeCell ref="M365:P365"/>
    <mergeCell ref="M366:P366"/>
    <mergeCell ref="M367:P367"/>
    <mergeCell ref="M368:P368"/>
    <mergeCell ref="M359:P359"/>
    <mergeCell ref="M369:P369"/>
    <mergeCell ref="M353:P353"/>
    <mergeCell ref="M354:P354"/>
    <mergeCell ref="M355:P355"/>
    <mergeCell ref="M356:P356"/>
    <mergeCell ref="M357:P357"/>
    <mergeCell ref="M358:P358"/>
    <mergeCell ref="M360:P360"/>
    <mergeCell ref="M361:P361"/>
    <mergeCell ref="E371:I371"/>
    <mergeCell ref="A382:A409"/>
    <mergeCell ref="C372:D372"/>
    <mergeCell ref="M393:P393"/>
    <mergeCell ref="M388:P388"/>
    <mergeCell ref="M389:P389"/>
    <mergeCell ref="M409:P409"/>
    <mergeCell ref="E372:I372"/>
    <mergeCell ref="J372:M372"/>
    <mergeCell ref="M408:P408"/>
    <mergeCell ref="M383:P383"/>
    <mergeCell ref="M384:P384"/>
    <mergeCell ref="M385:P385"/>
    <mergeCell ref="M415:P415"/>
    <mergeCell ref="M416:P416"/>
    <mergeCell ref="M362:P362"/>
    <mergeCell ref="M363:P363"/>
    <mergeCell ref="N372:P372"/>
    <mergeCell ref="B382:P382"/>
    <mergeCell ref="B375:P375"/>
    <mergeCell ref="E376:P376"/>
    <mergeCell ref="C377:D377"/>
    <mergeCell ref="E377:P377"/>
    <mergeCell ref="J371:M371"/>
    <mergeCell ref="N371:P371"/>
    <mergeCell ref="E378:P378"/>
    <mergeCell ref="A381:B381"/>
    <mergeCell ref="M381:P381"/>
    <mergeCell ref="E373:I373"/>
    <mergeCell ref="J373:M373"/>
    <mergeCell ref="N373:P373"/>
    <mergeCell ref="E374:I374"/>
    <mergeCell ref="J374:M374"/>
    <mergeCell ref="N374:P374"/>
    <mergeCell ref="A370:A378"/>
    <mergeCell ref="B370:P370"/>
    <mergeCell ref="C371:D371"/>
    <mergeCell ref="S381:S382"/>
    <mergeCell ref="T381:T382"/>
    <mergeCell ref="M400:P400"/>
    <mergeCell ref="M401:P401"/>
    <mergeCell ref="M402:P402"/>
    <mergeCell ref="M403:P403"/>
    <mergeCell ref="M404:P404"/>
    <mergeCell ref="M405:P405"/>
    <mergeCell ref="M394:P394"/>
    <mergeCell ref="M395:P395"/>
    <mergeCell ref="M396:P396"/>
    <mergeCell ref="M397:P397"/>
    <mergeCell ref="M398:P398"/>
    <mergeCell ref="M399:P399"/>
    <mergeCell ref="M390:P390"/>
    <mergeCell ref="M391:P391"/>
    <mergeCell ref="M392:P392"/>
    <mergeCell ref="R381:R382"/>
    <mergeCell ref="M386:P386"/>
    <mergeCell ref="M387:P387"/>
    <mergeCell ref="A435:A443"/>
    <mergeCell ref="B435:P435"/>
    <mergeCell ref="C436:D436"/>
    <mergeCell ref="E436:I436"/>
    <mergeCell ref="J436:M436"/>
    <mergeCell ref="A410:A434"/>
    <mergeCell ref="E443:P443"/>
    <mergeCell ref="E439:I439"/>
    <mergeCell ref="J439:M439"/>
    <mergeCell ref="N439:P439"/>
    <mergeCell ref="B440:P440"/>
    <mergeCell ref="E441:P441"/>
    <mergeCell ref="C442:D442"/>
    <mergeCell ref="E442:P442"/>
    <mergeCell ref="N436:P436"/>
    <mergeCell ref="C437:D437"/>
    <mergeCell ref="E437:I437"/>
    <mergeCell ref="J437:M437"/>
    <mergeCell ref="N437:P437"/>
    <mergeCell ref="M425:P425"/>
    <mergeCell ref="M426:P426"/>
    <mergeCell ref="M427:P427"/>
    <mergeCell ref="M428:P428"/>
    <mergeCell ref="M429:P429"/>
    <mergeCell ref="M417:P417"/>
    <mergeCell ref="M418:P418"/>
    <mergeCell ref="M406:P406"/>
    <mergeCell ref="M407:P407"/>
    <mergeCell ref="M107:P107"/>
    <mergeCell ref="E438:I438"/>
    <mergeCell ref="J438:M438"/>
    <mergeCell ref="N438:P438"/>
    <mergeCell ref="M431:P431"/>
    <mergeCell ref="M432:P432"/>
    <mergeCell ref="M433:P433"/>
    <mergeCell ref="M434:P434"/>
    <mergeCell ref="M430:P430"/>
    <mergeCell ref="M420:P420"/>
    <mergeCell ref="M421:P421"/>
    <mergeCell ref="M422:P422"/>
    <mergeCell ref="M423:P423"/>
    <mergeCell ref="M424:P424"/>
    <mergeCell ref="B410:P410"/>
    <mergeCell ref="M411:P411"/>
    <mergeCell ref="M412:P412"/>
    <mergeCell ref="M413:P413"/>
    <mergeCell ref="M414:P414"/>
    <mergeCell ref="M419:P419"/>
    <mergeCell ref="M220:P220"/>
    <mergeCell ref="M210:P210"/>
    <mergeCell ref="M211:P211"/>
    <mergeCell ref="M214:P214"/>
    <mergeCell ref="M222:P222"/>
    <mergeCell ref="M221:P221"/>
    <mergeCell ref="M212:P212"/>
    <mergeCell ref="B252:P252"/>
    <mergeCell ref="C253:D253"/>
    <mergeCell ref="E253:P253"/>
    <mergeCell ref="M216:P216"/>
    <mergeCell ref="M217:P217"/>
    <mergeCell ref="M218:P218"/>
    <mergeCell ref="M219:P219"/>
    <mergeCell ref="B246:P246"/>
    <mergeCell ref="C247:D247"/>
    <mergeCell ref="E247:I247"/>
    <mergeCell ref="J247:M247"/>
    <mergeCell ref="N247:P247"/>
    <mergeCell ref="M236:P236"/>
    <mergeCell ref="M237:P237"/>
    <mergeCell ref="M238:P238"/>
    <mergeCell ref="M239:P239"/>
    <mergeCell ref="M242:P242"/>
    <mergeCell ref="A258:B258"/>
    <mergeCell ref="C254:D254"/>
    <mergeCell ref="E254:P254"/>
    <mergeCell ref="C255:D255"/>
    <mergeCell ref="E255:P255"/>
    <mergeCell ref="C250:D250"/>
    <mergeCell ref="E250:I250"/>
    <mergeCell ref="J250:M250"/>
    <mergeCell ref="N250:P250"/>
    <mergeCell ref="C251:D251"/>
    <mergeCell ref="E251:I251"/>
    <mergeCell ref="J251:M251"/>
    <mergeCell ref="N251:P251"/>
    <mergeCell ref="A246:A255"/>
    <mergeCell ref="C248:D248"/>
    <mergeCell ref="E248:I248"/>
    <mergeCell ref="J248:M248"/>
    <mergeCell ref="N248:P248"/>
    <mergeCell ref="E249:I249"/>
    <mergeCell ref="J249:M249"/>
    <mergeCell ref="N249:P249"/>
  </mergeCells>
  <conditionalFormatting sqref="F3:F4 F30:F31 F33:F34 F41:F42 F44 F50:F51 F89:F92 F159 F163 F221:F224 F226:F227 F232:F237 F244:F245 F283:F285">
    <cfRule type="containsText" dxfId="6275" priority="55" operator="containsText" text="STP">
      <formula>NOT(ISERROR(SEARCH("STP",F3)))</formula>
    </cfRule>
  </conditionalFormatting>
  <conditionalFormatting sqref="F9:F13 F15:F16 F18 F20:F27">
    <cfRule type="containsText" dxfId="6274" priority="38" operator="containsText" text="STP">
      <formula>NOT(ISERROR(SEARCH("STP",F9)))</formula>
    </cfRule>
  </conditionalFormatting>
  <conditionalFormatting sqref="F67:F68 F76:F79">
    <cfRule type="containsText" dxfId="6273" priority="54" operator="containsText" text="STP">
      <formula>NOT(ISERROR(SEARCH("STP",F67)))</formula>
    </cfRule>
  </conditionalFormatting>
  <conditionalFormatting sqref="F81:F82 F85 F87 F98:F101 F105">
    <cfRule type="containsText" dxfId="6272" priority="32" operator="containsText" text="STP">
      <formula>NOT(ISERROR(SEARCH("STP",F81)))</formula>
    </cfRule>
  </conditionalFormatting>
  <conditionalFormatting sqref="F131:F133 F150:F154">
    <cfRule type="containsText" dxfId="6271" priority="52" operator="containsText" text="STP">
      <formula>NOT(ISERROR(SEARCH("STP",F131)))</formula>
    </cfRule>
  </conditionalFormatting>
  <conditionalFormatting sqref="F135 F169:F172">
    <cfRule type="containsText" dxfId="6270" priority="21" operator="containsText" text="STP">
      <formula>NOT(ISERROR(SEARCH("STP",F135)))</formula>
    </cfRule>
  </conditionalFormatting>
  <conditionalFormatting sqref="F138:F142">
    <cfRule type="containsText" dxfId="6269" priority="37" operator="containsText" text="STP">
      <formula>NOT(ISERROR(SEARCH("STP",F138)))</formula>
    </cfRule>
  </conditionalFormatting>
  <conditionalFormatting sqref="F144 F156">
    <cfRule type="containsText" dxfId="6268" priority="26" operator="containsText" text="STP">
      <formula>NOT(ISERROR(SEARCH("STP",F144)))</formula>
    </cfRule>
  </conditionalFormatting>
  <conditionalFormatting sqref="F165:F166">
    <cfRule type="containsText" dxfId="6267" priority="25" operator="containsText" text="STP">
      <formula>NOT(ISERROR(SEARCH("STP",F165)))</formula>
    </cfRule>
  </conditionalFormatting>
  <conditionalFormatting sqref="F179:F181">
    <cfRule type="containsText" dxfId="6266" priority="50" operator="containsText" text="STP">
      <formula>NOT(ISERROR(SEARCH("STP",F179)))</formula>
    </cfRule>
  </conditionalFormatting>
  <conditionalFormatting sqref="F196:F198">
    <cfRule type="containsText" dxfId="6265" priority="24" operator="containsText" text="STP">
      <formula>NOT(ISERROR(SEARCH("STP",F196)))</formula>
    </cfRule>
  </conditionalFormatting>
  <conditionalFormatting sqref="F201:F219">
    <cfRule type="containsText" dxfId="6264" priority="14" operator="containsText" text="STP">
      <formula>NOT(ISERROR(SEARCH("STP",F201)))</formula>
    </cfRule>
  </conditionalFormatting>
  <conditionalFormatting sqref="F229">
    <cfRule type="containsText" dxfId="6263" priority="48" operator="containsText" text="STP">
      <formula>NOT(ISERROR(SEARCH("STP",F229)))</formula>
    </cfRule>
  </conditionalFormatting>
  <conditionalFormatting sqref="F260:F261">
    <cfRule type="containsText" dxfId="6262" priority="44" operator="containsText" text="STP">
      <formula>NOT(ISERROR(SEARCH("STP",F260)))</formula>
    </cfRule>
  </conditionalFormatting>
  <conditionalFormatting sqref="F264:F270 F276:F281 F348 F355:F356 F412 F420">
    <cfRule type="containsText" dxfId="6261" priority="2" operator="containsText" text="STP">
      <formula>NOT(ISERROR(SEARCH("STP",F264)))</formula>
    </cfRule>
  </conditionalFormatting>
  <conditionalFormatting sqref="F289">
    <cfRule type="containsText" dxfId="6260" priority="22" operator="containsText" text="STP">
      <formula>NOT(ISERROR(SEARCH("STP",F289)))</formula>
    </cfRule>
  </conditionalFormatting>
  <conditionalFormatting sqref="F298:F299 F301:F302">
    <cfRule type="containsText" dxfId="6259" priority="3" operator="containsText" text="STP">
      <formula>NOT(ISERROR(SEARCH("STP",F298)))</formula>
    </cfRule>
  </conditionalFormatting>
  <conditionalFormatting sqref="F323:F324 F365 F388:F389 F428:F430">
    <cfRule type="containsText" dxfId="6258" priority="1" operator="containsText" text="STP">
      <formula>NOT(ISERROR(SEARCH("STP",F323)))</formula>
    </cfRule>
  </conditionalFormatting>
  <conditionalFormatting sqref="T3">
    <cfRule type="cellIs" dxfId="6257" priority="166" operator="lessThan">
      <formula>$S$3</formula>
    </cfRule>
    <cfRule type="cellIs" dxfId="6256" priority="165" operator="equal">
      <formula>$S$3</formula>
    </cfRule>
    <cfRule type="cellIs" dxfId="6255" priority="164" operator="greaterThan">
      <formula>$S$3</formula>
    </cfRule>
  </conditionalFormatting>
  <conditionalFormatting sqref="T12">
    <cfRule type="cellIs" dxfId="6254" priority="163" operator="lessThan">
      <formula>$S$12</formula>
    </cfRule>
    <cfRule type="cellIs" dxfId="6253" priority="162" operator="equal">
      <formula>$S$12</formula>
    </cfRule>
    <cfRule type="cellIs" dxfId="6252" priority="161" operator="greaterThan">
      <formula>$S$12</formula>
    </cfRule>
  </conditionalFormatting>
  <conditionalFormatting sqref="T22">
    <cfRule type="cellIs" dxfId="6251" priority="160" operator="lessThan">
      <formula>$S$12</formula>
    </cfRule>
    <cfRule type="cellIs" dxfId="6250" priority="159" operator="equal">
      <formula>$S$12</formula>
    </cfRule>
    <cfRule type="cellIs" dxfId="6249" priority="158" operator="greaterThan">
      <formula>$S$12</formula>
    </cfRule>
  </conditionalFormatting>
  <conditionalFormatting sqref="T33">
    <cfRule type="cellIs" dxfId="6248" priority="157" operator="lessThan">
      <formula>$S$33</formula>
    </cfRule>
    <cfRule type="cellIs" dxfId="6247" priority="156" operator="equal">
      <formula>$S$33</formula>
    </cfRule>
    <cfRule type="cellIs" dxfId="6246" priority="155" operator="greaterThan">
      <formula>$S$33</formula>
    </cfRule>
  </conditionalFormatting>
  <conditionalFormatting sqref="T43">
    <cfRule type="cellIs" dxfId="6245" priority="154" operator="lessThan">
      <formula>$S$43</formula>
    </cfRule>
    <cfRule type="cellIs" dxfId="6244" priority="153" operator="equal">
      <formula>$S$43</formula>
    </cfRule>
    <cfRule type="cellIs" dxfId="6243" priority="152" operator="greaterThan">
      <formula>$S$43</formula>
    </cfRule>
  </conditionalFormatting>
  <conditionalFormatting sqref="T67">
    <cfRule type="cellIs" dxfId="6242" priority="151" operator="lessThan">
      <formula>$S$67</formula>
    </cfRule>
    <cfRule type="cellIs" dxfId="6241" priority="150" operator="equal">
      <formula>$S$67</formula>
    </cfRule>
    <cfRule type="cellIs" dxfId="6240" priority="149" operator="greaterThan">
      <formula>$S$67</formula>
    </cfRule>
  </conditionalFormatting>
  <conditionalFormatting sqref="T77">
    <cfRule type="cellIs" dxfId="6239" priority="148" operator="lessThan">
      <formula>$S$77</formula>
    </cfRule>
    <cfRule type="cellIs" dxfId="6238" priority="147" operator="equal">
      <formula>$S$77</formula>
    </cfRule>
    <cfRule type="cellIs" dxfId="6237" priority="146" operator="greaterThan">
      <formula>$S$77</formula>
    </cfRule>
  </conditionalFormatting>
  <conditionalFormatting sqref="T92">
    <cfRule type="cellIs" dxfId="6236" priority="145" operator="lessThan">
      <formula>$S$92</formula>
    </cfRule>
    <cfRule type="cellIs" dxfId="6235" priority="144" operator="equal">
      <formula>$S$92</formula>
    </cfRule>
    <cfRule type="cellIs" dxfId="6234" priority="143" operator="greaterThan">
      <formula>$S$92</formula>
    </cfRule>
  </conditionalFormatting>
  <conditionalFormatting sqref="T103">
    <cfRule type="cellIs" dxfId="6233" priority="140" operator="greaterThan">
      <formula>$S$103</formula>
    </cfRule>
    <cfRule type="cellIs" dxfId="6232" priority="142" operator="lessThan">
      <formula>$S$103</formula>
    </cfRule>
    <cfRule type="cellIs" dxfId="6231" priority="141" operator="equal">
      <formula>$S$103</formula>
    </cfRule>
  </conditionalFormatting>
  <conditionalFormatting sqref="T109">
    <cfRule type="cellIs" dxfId="6230" priority="139" operator="lessThan">
      <formula>$S$109</formula>
    </cfRule>
    <cfRule type="cellIs" dxfId="6229" priority="138" operator="equal">
      <formula>$S$109</formula>
    </cfRule>
    <cfRule type="cellIs" dxfId="6228" priority="137" operator="greaterThan">
      <formula>$S$109</formula>
    </cfRule>
  </conditionalFormatting>
  <conditionalFormatting sqref="T131">
    <cfRule type="cellIs" dxfId="6227" priority="136" operator="lessThan">
      <formula>$S$131</formula>
    </cfRule>
    <cfRule type="cellIs" dxfId="6226" priority="135" operator="equal">
      <formula>$S$131</formula>
    </cfRule>
    <cfRule type="cellIs" dxfId="6225" priority="134" operator="greaterThan">
      <formula>$S$131</formula>
    </cfRule>
  </conditionalFormatting>
  <conditionalFormatting sqref="T140">
    <cfRule type="cellIs" dxfId="6224" priority="133" operator="lessThan">
      <formula>$S$140</formula>
    </cfRule>
    <cfRule type="cellIs" dxfId="6223" priority="132" operator="equal">
      <formula>$S$140</formula>
    </cfRule>
    <cfRule type="cellIs" dxfId="6222" priority="131" operator="greaterThan">
      <formula>$S$140</formula>
    </cfRule>
  </conditionalFormatting>
  <conditionalFormatting sqref="T153">
    <cfRule type="cellIs" dxfId="6221" priority="130" operator="lessThan">
      <formula>$S$153</formula>
    </cfRule>
    <cfRule type="cellIs" dxfId="6220" priority="129" operator="equal">
      <formula>$S$153</formula>
    </cfRule>
    <cfRule type="cellIs" dxfId="6219" priority="128" operator="greaterThan">
      <formula>$S$153</formula>
    </cfRule>
  </conditionalFormatting>
  <conditionalFormatting sqref="T165">
    <cfRule type="cellIs" dxfId="6218" priority="127" operator="lessThan">
      <formula>$S$165</formula>
    </cfRule>
    <cfRule type="cellIs" dxfId="6217" priority="126" operator="equal">
      <formula>$S$165</formula>
    </cfRule>
    <cfRule type="cellIs" dxfId="6216" priority="125" operator="greaterThan">
      <formula>$S$165</formula>
    </cfRule>
  </conditionalFormatting>
  <conditionalFormatting sqref="T172">
    <cfRule type="cellIs" dxfId="6215" priority="124" operator="lessThan">
      <formula>$S$12</formula>
    </cfRule>
    <cfRule type="cellIs" dxfId="6214" priority="123" operator="equal">
      <formula>$S$12</formula>
    </cfRule>
    <cfRule type="cellIs" dxfId="6213" priority="122" operator="greaterThan">
      <formula>$S$12</formula>
    </cfRule>
  </conditionalFormatting>
  <conditionalFormatting sqref="T196">
    <cfRule type="cellIs" dxfId="6212" priority="119" operator="greaterThan">
      <formula>$S$67</formula>
    </cfRule>
    <cfRule type="cellIs" dxfId="6211" priority="120" operator="equal">
      <formula>$S$67</formula>
    </cfRule>
    <cfRule type="cellIs" dxfId="6210" priority="121" operator="lessThan">
      <formula>$S$67</formula>
    </cfRule>
  </conditionalFormatting>
  <conditionalFormatting sqref="T207">
    <cfRule type="cellIs" dxfId="6209" priority="118" operator="lessThan">
      <formula>$S$77</formula>
    </cfRule>
    <cfRule type="cellIs" dxfId="6208" priority="117" operator="equal">
      <formula>$S$77</formula>
    </cfRule>
    <cfRule type="cellIs" dxfId="6207" priority="116" operator="greaterThan">
      <formula>$S$77</formula>
    </cfRule>
  </conditionalFormatting>
  <conditionalFormatting sqref="T217">
    <cfRule type="cellIs" dxfId="6206" priority="115" operator="lessThan">
      <formula>$S$92</formula>
    </cfRule>
    <cfRule type="cellIs" dxfId="6205" priority="114" operator="equal">
      <formula>$S$92</formula>
    </cfRule>
    <cfRule type="cellIs" dxfId="6204" priority="113" operator="greaterThan">
      <formula>$S$92</formula>
    </cfRule>
  </conditionalFormatting>
  <conditionalFormatting sqref="T229">
    <cfRule type="cellIs" dxfId="6203" priority="112" operator="lessThan">
      <formula>$S$229</formula>
    </cfRule>
    <cfRule type="cellIs" dxfId="6202" priority="111" operator="equal">
      <formula>$S$229</formula>
    </cfRule>
    <cfRule type="cellIs" dxfId="6201" priority="110" operator="greaterThan">
      <formula>$S$229</formula>
    </cfRule>
  </conditionalFormatting>
  <conditionalFormatting sqref="T237">
    <cfRule type="cellIs" dxfId="6200" priority="109" operator="lessThan">
      <formula>$S$237</formula>
    </cfRule>
    <cfRule type="cellIs" dxfId="6199" priority="108" operator="equal">
      <formula>$S$237</formula>
    </cfRule>
    <cfRule type="cellIs" dxfId="6198" priority="107" operator="greaterThan">
      <formula>$S$237</formula>
    </cfRule>
  </conditionalFormatting>
  <conditionalFormatting sqref="T260">
    <cfRule type="cellIs" dxfId="6197" priority="106" operator="lessThan">
      <formula>$S$260</formula>
    </cfRule>
    <cfRule type="cellIs" dxfId="6196" priority="104" operator="greaterThan">
      <formula>$S$260</formula>
    </cfRule>
    <cfRule type="cellIs" dxfId="6195" priority="105" operator="equal">
      <formula>$S$260</formula>
    </cfRule>
  </conditionalFormatting>
  <conditionalFormatting sqref="T268">
    <cfRule type="cellIs" dxfId="6194" priority="101" operator="greaterThan">
      <formula>$S$268</formula>
    </cfRule>
    <cfRule type="cellIs" dxfId="6193" priority="102" operator="equal">
      <formula>$S$268</formula>
    </cfRule>
    <cfRule type="cellIs" dxfId="6192" priority="103" operator="lessThan">
      <formula>$S$268</formula>
    </cfRule>
  </conditionalFormatting>
  <conditionalFormatting sqref="T279">
    <cfRule type="cellIs" dxfId="6191" priority="98" operator="greaterThan">
      <formula>$S$279</formula>
    </cfRule>
    <cfRule type="cellIs" dxfId="6190" priority="99" operator="equal">
      <formula>$S$279</formula>
    </cfRule>
    <cfRule type="cellIs" dxfId="6189" priority="100" operator="lessThan">
      <formula>$S$279</formula>
    </cfRule>
  </conditionalFormatting>
  <conditionalFormatting sqref="T287">
    <cfRule type="cellIs" dxfId="6188" priority="95" operator="greaterThan">
      <formula>$S$287</formula>
    </cfRule>
    <cfRule type="cellIs" dxfId="6187" priority="97" operator="lessThan">
      <formula>$S$287</formula>
    </cfRule>
    <cfRule type="cellIs" dxfId="6186" priority="96" operator="equal">
      <formula>$S$287</formula>
    </cfRule>
  </conditionalFormatting>
  <conditionalFormatting sqref="T293">
    <cfRule type="cellIs" dxfId="6185" priority="93" operator="equal">
      <formula>$S$293</formula>
    </cfRule>
    <cfRule type="cellIs" dxfId="6184" priority="92" operator="greaterThan">
      <formula>$S$293</formula>
    </cfRule>
    <cfRule type="cellIs" dxfId="6183" priority="94" operator="lessThan">
      <formula>$S$293</formula>
    </cfRule>
  </conditionalFormatting>
  <conditionalFormatting sqref="T318">
    <cfRule type="cellIs" dxfId="6182" priority="89" operator="greaterThan">
      <formula>$S$318</formula>
    </cfRule>
    <cfRule type="cellIs" dxfId="6181" priority="90" operator="equal">
      <formula>$S$318</formula>
    </cfRule>
    <cfRule type="cellIs" dxfId="6180" priority="91" operator="lessThan">
      <formula>$S$318</formula>
    </cfRule>
  </conditionalFormatting>
  <conditionalFormatting sqref="T327">
    <cfRule type="cellIs" dxfId="6179" priority="86" operator="greaterThan">
      <formula>$S$327</formula>
    </cfRule>
    <cfRule type="cellIs" dxfId="6178" priority="87" operator="equal">
      <formula>$S$327</formula>
    </cfRule>
    <cfRule type="cellIs" dxfId="6177" priority="88" operator="lessThan">
      <formula>$S$327</formula>
    </cfRule>
  </conditionalFormatting>
  <conditionalFormatting sqref="T336">
    <cfRule type="cellIs" dxfId="6176" priority="85" operator="lessThan">
      <formula>$S$336</formula>
    </cfRule>
    <cfRule type="cellIs" dxfId="6175" priority="84" operator="equal">
      <formula>$S$336</formula>
    </cfRule>
    <cfRule type="cellIs" dxfId="6174" priority="83" operator="greaterThan">
      <formula>$S$336</formula>
    </cfRule>
  </conditionalFormatting>
  <conditionalFormatting sqref="T346">
    <cfRule type="cellIs" dxfId="6173" priority="80" operator="greaterThan">
      <formula>$S$346</formula>
    </cfRule>
    <cfRule type="cellIs" dxfId="6172" priority="82" operator="lessThan">
      <formula>$S$336</formula>
    </cfRule>
    <cfRule type="cellIs" dxfId="6171" priority="81" operator="equal">
      <formula>$S$336</formula>
    </cfRule>
  </conditionalFormatting>
  <conditionalFormatting sqref="T354">
    <cfRule type="cellIs" dxfId="6170" priority="77" operator="greaterThan">
      <formula>$S$354</formula>
    </cfRule>
    <cfRule type="cellIs" dxfId="6169" priority="78" operator="equal">
      <formula>$S$354</formula>
    </cfRule>
    <cfRule type="cellIs" dxfId="6168" priority="79" operator="lessThan">
      <formula>$S$354</formula>
    </cfRule>
  </conditionalFormatting>
  <conditionalFormatting sqref="T362">
    <cfRule type="cellIs" dxfId="6167" priority="75" operator="equal">
      <formula>$S$362</formula>
    </cfRule>
    <cfRule type="cellIs" dxfId="6166" priority="74" operator="greaterThan">
      <formula>$S$362</formula>
    </cfRule>
    <cfRule type="cellIs" dxfId="6165" priority="76" operator="lessThan">
      <formula>$S$362</formula>
    </cfRule>
  </conditionalFormatting>
  <conditionalFormatting sqref="T383">
    <cfRule type="cellIs" dxfId="6164" priority="73" operator="lessThan">
      <formula>$S$383</formula>
    </cfRule>
    <cfRule type="cellIs" dxfId="6163" priority="72" operator="equal">
      <formula>$S$383</formula>
    </cfRule>
    <cfRule type="cellIs" dxfId="6162" priority="71" operator="greaterThan">
      <formula>$S$383</formula>
    </cfRule>
  </conditionalFormatting>
  <conditionalFormatting sqref="T392">
    <cfRule type="cellIs" dxfId="6161" priority="70" operator="lessThan">
      <formula>$S$392</formula>
    </cfRule>
    <cfRule type="cellIs" dxfId="6160" priority="69" operator="equal">
      <formula>$S$392</formula>
    </cfRule>
    <cfRule type="cellIs" dxfId="6159" priority="68" operator="greaterThan">
      <formula>$S$392</formula>
    </cfRule>
  </conditionalFormatting>
  <conditionalFormatting sqref="T401">
    <cfRule type="cellIs" dxfId="6158" priority="67" operator="lessThan">
      <formula>$S$401</formula>
    </cfRule>
    <cfRule type="cellIs" dxfId="6157" priority="66" operator="equal">
      <formula>$S$401</formula>
    </cfRule>
    <cfRule type="cellIs" dxfId="6156" priority="65" operator="greaterThan">
      <formula>$S$401</formula>
    </cfRule>
  </conditionalFormatting>
  <conditionalFormatting sqref="T411">
    <cfRule type="cellIs" dxfId="6155" priority="63" operator="equal">
      <formula>$S$411</formula>
    </cfRule>
    <cfRule type="cellIs" dxfId="6154" priority="64" operator="lessThan">
      <formula>$S$411</formula>
    </cfRule>
    <cfRule type="cellIs" dxfId="6153" priority="62" operator="greaterThan">
      <formula>$S$411</formula>
    </cfRule>
  </conditionalFormatting>
  <conditionalFormatting sqref="T419">
    <cfRule type="cellIs" dxfId="6152" priority="61" operator="lessThan">
      <formula>$S$419</formula>
    </cfRule>
    <cfRule type="cellIs" dxfId="6151" priority="60" operator="equal">
      <formula>$S$419</formula>
    </cfRule>
    <cfRule type="cellIs" dxfId="6150" priority="59" operator="greaterThan">
      <formula>$S$419</formula>
    </cfRule>
  </conditionalFormatting>
  <conditionalFormatting sqref="T427">
    <cfRule type="cellIs" dxfId="6149" priority="57" operator="equal">
      <formula>$S$427</formula>
    </cfRule>
    <cfRule type="cellIs" dxfId="6148" priority="58" operator="lessThan">
      <formula>$S$427</formula>
    </cfRule>
    <cfRule type="cellIs" dxfId="6147" priority="56" operator="greaterThan">
      <formula>$S$427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48C8-0857-41C5-8E4C-FE1C51A26E55}">
  <sheetPr codeName="Blad4"/>
  <dimension ref="A1:AF446"/>
  <sheetViews>
    <sheetView zoomScale="70" zoomScaleNormal="70" workbookViewId="0">
      <selection activeCell="B19" sqref="B19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8.5546875" style="8" customWidth="1"/>
    <col min="4" max="4" width="41.33203125" style="8" customWidth="1"/>
    <col min="5" max="5" width="136.441406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8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46</v>
      </c>
      <c r="B1" s="2429"/>
      <c r="C1" s="2" t="s">
        <v>1</v>
      </c>
      <c r="D1" s="793" t="s">
        <v>55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730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319">
        <v>46398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56</v>
      </c>
      <c r="T3" s="15">
        <f>SUM(R3:R12)</f>
        <v>0</v>
      </c>
    </row>
    <row r="4" spans="1:20" ht="25.2" customHeight="1">
      <c r="A4" s="2320"/>
      <c r="B4" s="795" t="s">
        <v>17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7</v>
      </c>
      <c r="C5" s="230"/>
      <c r="D5" s="80"/>
      <c r="E5" s="454"/>
      <c r="F5" s="1613"/>
      <c r="G5" s="21"/>
      <c r="H5" s="21"/>
      <c r="I5" s="21"/>
      <c r="J5" s="21"/>
      <c r="K5" s="21"/>
      <c r="L5" s="78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220"/>
      <c r="F6" s="1174"/>
      <c r="G6" s="21"/>
      <c r="H6" s="21"/>
      <c r="I6" s="21"/>
      <c r="J6" s="21"/>
      <c r="K6" s="21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454"/>
      <c r="F7" s="1613"/>
      <c r="G7" s="20"/>
      <c r="H7" s="21"/>
      <c r="I7" s="21"/>
      <c r="J7" s="21"/>
      <c r="K7" s="21"/>
      <c r="L7" s="21"/>
      <c r="M7" s="2485"/>
      <c r="N7" s="2486"/>
      <c r="O7" s="2486"/>
      <c r="P7" s="2500"/>
      <c r="R7" s="23"/>
      <c r="S7" s="24"/>
      <c r="T7" s="25"/>
    </row>
    <row r="8" spans="1:20" ht="25.2" customHeight="1">
      <c r="A8" s="2320"/>
      <c r="B8" s="795"/>
      <c r="C8" s="51"/>
      <c r="D8" s="18"/>
      <c r="E8" s="454"/>
      <c r="F8" s="539"/>
      <c r="G8" s="20"/>
      <c r="H8" s="21"/>
      <c r="I8" s="21"/>
      <c r="J8" s="21"/>
      <c r="K8" s="21"/>
      <c r="L8" s="21"/>
      <c r="M8" s="2488"/>
      <c r="N8" s="2489"/>
      <c r="O8" s="2489"/>
      <c r="P8" s="2591"/>
      <c r="R8" s="23"/>
      <c r="S8" s="24"/>
      <c r="T8" s="25"/>
    </row>
    <row r="9" spans="1:20" ht="25.2" customHeight="1">
      <c r="A9" s="2320"/>
      <c r="B9" s="795"/>
      <c r="C9" s="776"/>
      <c r="D9" s="18"/>
      <c r="E9" s="18"/>
      <c r="F9" s="1174"/>
      <c r="G9" s="21"/>
      <c r="H9" s="21"/>
      <c r="I9" s="21"/>
      <c r="J9" s="21"/>
      <c r="K9" s="21"/>
      <c r="L9" s="21"/>
      <c r="M9" s="2485"/>
      <c r="N9" s="2486"/>
      <c r="O9" s="2486"/>
      <c r="P9" s="2500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541"/>
      <c r="G10" s="21"/>
      <c r="H10" s="21"/>
      <c r="I10" s="21"/>
      <c r="J10" s="21"/>
      <c r="K10" s="21"/>
      <c r="L10" s="21"/>
      <c r="M10" s="2488"/>
      <c r="N10" s="2489"/>
      <c r="O10" s="2489"/>
      <c r="P10" s="2591"/>
      <c r="R10" s="23"/>
      <c r="S10" s="24"/>
      <c r="T10" s="25"/>
    </row>
    <row r="11" spans="1:20" ht="25.2" customHeight="1">
      <c r="A11" s="2320"/>
      <c r="B11" s="795"/>
      <c r="C11" s="230"/>
      <c r="D11" s="80"/>
      <c r="E11" s="454"/>
      <c r="F11" s="539"/>
      <c r="G11" s="21"/>
      <c r="H11" s="21"/>
      <c r="I11" s="21"/>
      <c r="J11" s="21"/>
      <c r="K11" s="21"/>
      <c r="L11" s="78"/>
      <c r="M11" s="2309"/>
      <c r="N11" s="2310"/>
      <c r="O11" s="2310"/>
      <c r="P11" s="2311"/>
      <c r="R11" s="487"/>
      <c r="S11" s="24"/>
      <c r="T11" s="25"/>
    </row>
    <row r="12" spans="1:20" ht="25.2" customHeight="1">
      <c r="A12" s="2320"/>
      <c r="B12" s="797"/>
      <c r="C12" s="798"/>
      <c r="D12" s="250"/>
      <c r="E12" s="250"/>
      <c r="F12" s="321"/>
      <c r="G12" s="122"/>
      <c r="H12" s="123"/>
      <c r="I12" s="123"/>
      <c r="J12" s="123"/>
      <c r="K12" s="123"/>
      <c r="L12" s="123"/>
      <c r="M12" s="2410"/>
      <c r="N12" s="2411"/>
      <c r="O12" s="2411"/>
      <c r="P12" s="2412"/>
      <c r="R12" s="38"/>
      <c r="S12" s="39"/>
      <c r="T12" s="40"/>
    </row>
    <row r="13" spans="1:20" ht="25.2" customHeight="1">
      <c r="A13" s="2320"/>
      <c r="B13" s="799" t="s">
        <v>21</v>
      </c>
      <c r="C13" s="42"/>
      <c r="D13" s="43"/>
      <c r="E13" s="780"/>
      <c r="F13" s="168"/>
      <c r="G13" s="46"/>
      <c r="H13" s="12"/>
      <c r="I13" s="12"/>
      <c r="J13" s="12"/>
      <c r="K13" s="12"/>
      <c r="L13" s="12"/>
      <c r="M13" s="2380"/>
      <c r="N13" s="2381"/>
      <c r="O13" s="2381"/>
      <c r="P13" s="2382"/>
      <c r="R13" s="47"/>
      <c r="S13" s="48">
        <f>B15*8</f>
        <v>48</v>
      </c>
      <c r="T13" s="49">
        <f>SUM(R13:R26)</f>
        <v>0</v>
      </c>
    </row>
    <row r="14" spans="1:20" ht="25.2" customHeight="1">
      <c r="A14" s="2320"/>
      <c r="B14" s="800" t="s">
        <v>22</v>
      </c>
      <c r="C14" s="51"/>
      <c r="D14" s="18" t="s">
        <v>18</v>
      </c>
      <c r="E14" s="18" t="s">
        <v>19</v>
      </c>
      <c r="F14" s="108"/>
      <c r="G14" s="20"/>
      <c r="H14" s="21"/>
      <c r="I14" s="21"/>
      <c r="J14" s="21"/>
      <c r="K14" s="21"/>
      <c r="L14" s="2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1">
        <v>6</v>
      </c>
      <c r="C15" s="51"/>
      <c r="D15" s="58"/>
      <c r="E15" s="1233"/>
      <c r="F15" s="1613"/>
      <c r="G15" s="275"/>
      <c r="H15" s="27"/>
      <c r="I15" s="27"/>
      <c r="J15" s="27"/>
      <c r="K15" s="78"/>
      <c r="L15" s="21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79"/>
      <c r="D16" s="58"/>
      <c r="E16" s="1658"/>
      <c r="F16" s="1613"/>
      <c r="G16" s="21"/>
      <c r="H16" s="21"/>
      <c r="I16" s="21"/>
      <c r="J16" s="21"/>
      <c r="K16" s="21"/>
      <c r="L16" s="21"/>
      <c r="M16" s="2485"/>
      <c r="N16" s="2486"/>
      <c r="O16" s="2486"/>
      <c r="P16" s="2500"/>
      <c r="R16" s="54"/>
      <c r="S16" s="55"/>
      <c r="T16" s="56"/>
    </row>
    <row r="17" spans="1:20" ht="25.2" customHeight="1">
      <c r="A17" s="2320"/>
      <c r="B17" s="800"/>
      <c r="C17" s="79"/>
      <c r="D17" s="58"/>
      <c r="E17" s="62"/>
      <c r="F17" s="945"/>
      <c r="G17" s="20"/>
      <c r="H17" s="21"/>
      <c r="I17" s="21"/>
      <c r="J17" s="21"/>
      <c r="K17" s="21"/>
      <c r="L17" s="21"/>
      <c r="M17" s="2488"/>
      <c r="N17" s="2489"/>
      <c r="O17" s="2489"/>
      <c r="P17" s="2591"/>
      <c r="R17" s="54"/>
      <c r="S17" s="55"/>
      <c r="T17" s="56"/>
    </row>
    <row r="18" spans="1:20" ht="25.2" customHeight="1">
      <c r="A18" s="2320"/>
      <c r="B18" s="800"/>
      <c r="C18" s="79"/>
      <c r="D18" s="58"/>
      <c r="E18" s="1658"/>
      <c r="F18" s="1613"/>
      <c r="G18" s="21"/>
      <c r="H18" s="21"/>
      <c r="I18" s="21"/>
      <c r="J18" s="21"/>
      <c r="K18" s="21"/>
      <c r="L18" s="21"/>
      <c r="M18" s="2592"/>
      <c r="N18" s="2593"/>
      <c r="O18" s="2593"/>
      <c r="P18" s="2594"/>
      <c r="R18" s="54"/>
      <c r="S18" s="55"/>
      <c r="T18" s="56"/>
    </row>
    <row r="19" spans="1:20" ht="25.2" customHeight="1">
      <c r="A19" s="2320"/>
      <c r="B19" s="800"/>
      <c r="C19" s="726"/>
      <c r="D19" s="58"/>
      <c r="E19" s="1659"/>
      <c r="F19" s="1174"/>
      <c r="G19" s="31"/>
      <c r="H19" s="31"/>
      <c r="I19" s="31"/>
      <c r="J19" s="31"/>
      <c r="K19" s="31"/>
      <c r="L19" s="21"/>
      <c r="M19" s="2592"/>
      <c r="N19" s="2593"/>
      <c r="O19" s="2593"/>
      <c r="P19" s="2594"/>
      <c r="R19" s="54"/>
      <c r="S19" s="55"/>
      <c r="T19" s="56"/>
    </row>
    <row r="20" spans="1:20" ht="25.2" customHeight="1">
      <c r="A20" s="2320"/>
      <c r="B20" s="800"/>
      <c r="C20" s="726"/>
      <c r="D20" s="58"/>
      <c r="E20" s="1659"/>
      <c r="F20" s="1174"/>
      <c r="G20" s="20"/>
      <c r="H20" s="21"/>
      <c r="I20" s="21"/>
      <c r="J20" s="21"/>
      <c r="K20" s="21"/>
      <c r="L20" s="21"/>
      <c r="M20" s="2485"/>
      <c r="N20" s="2486"/>
      <c r="O20" s="2486"/>
      <c r="P20" s="2500"/>
      <c r="R20" s="54"/>
      <c r="S20" s="55"/>
      <c r="T20" s="56"/>
    </row>
    <row r="21" spans="1:20" ht="25.2" customHeight="1">
      <c r="A21" s="2320"/>
      <c r="B21" s="800"/>
      <c r="C21" s="79"/>
      <c r="D21" s="58"/>
      <c r="E21" s="18"/>
      <c r="F21" s="539"/>
      <c r="G21" s="20"/>
      <c r="H21" s="21"/>
      <c r="I21" s="21"/>
      <c r="J21" s="21"/>
      <c r="K21" s="21"/>
      <c r="L21" s="21"/>
      <c r="M21" s="2488"/>
      <c r="N21" s="2489"/>
      <c r="O21" s="2489"/>
      <c r="P21" s="2591"/>
      <c r="R21" s="54"/>
      <c r="S21" s="55"/>
      <c r="T21" s="56"/>
    </row>
    <row r="22" spans="1:20" ht="25.2" customHeight="1">
      <c r="A22" s="2320"/>
      <c r="B22" s="800"/>
      <c r="C22" s="79"/>
      <c r="D22" s="58"/>
      <c r="E22" s="18"/>
      <c r="F22" s="182"/>
      <c r="G22" s="275"/>
      <c r="H22" s="27"/>
      <c r="I22" s="27"/>
      <c r="J22" s="27"/>
      <c r="K22" s="78"/>
      <c r="L22" s="78"/>
      <c r="M22" s="2309"/>
      <c r="N22" s="2310"/>
      <c r="O22" s="2310"/>
      <c r="P22" s="2311"/>
      <c r="R22" s="54"/>
      <c r="S22" s="55"/>
      <c r="T22" s="56"/>
    </row>
    <row r="23" spans="1:20" ht="25.2" customHeight="1">
      <c r="A23" s="2320"/>
      <c r="B23" s="800"/>
      <c r="C23" s="776"/>
      <c r="D23" s="18"/>
      <c r="E23" s="18"/>
      <c r="F23" s="1174"/>
      <c r="G23" s="20"/>
      <c r="H23" s="21"/>
      <c r="I23" s="21"/>
      <c r="J23" s="21"/>
      <c r="K23" s="21"/>
      <c r="L23" s="21"/>
      <c r="M23" s="2309"/>
      <c r="N23" s="2310"/>
      <c r="O23" s="2310"/>
      <c r="P23" s="2311"/>
      <c r="R23" s="54"/>
      <c r="S23" s="55"/>
      <c r="T23" s="56"/>
    </row>
    <row r="24" spans="1:20" ht="25.2" customHeight="1">
      <c r="A24" s="2320"/>
      <c r="B24" s="800"/>
      <c r="C24" s="726"/>
      <c r="D24" s="63"/>
      <c r="E24" s="18"/>
      <c r="F24" s="1174"/>
      <c r="G24" s="31"/>
      <c r="H24" s="31"/>
      <c r="I24" s="31"/>
      <c r="J24" s="31"/>
      <c r="K24" s="31"/>
      <c r="L24" s="31"/>
      <c r="M24" s="2309"/>
      <c r="N24" s="2310"/>
      <c r="O24" s="2310"/>
      <c r="P24" s="2311"/>
      <c r="R24" s="54"/>
      <c r="S24" s="55"/>
      <c r="T24" s="56"/>
    </row>
    <row r="25" spans="1:20" ht="25.2" hidden="1" customHeight="1">
      <c r="A25" s="2320"/>
      <c r="B25" s="800"/>
      <c r="C25" s="463"/>
      <c r="D25" s="112"/>
      <c r="E25" s="112"/>
      <c r="F25" s="1262"/>
      <c r="G25" s="695"/>
      <c r="H25" s="695"/>
      <c r="I25" s="695"/>
      <c r="J25" s="695"/>
      <c r="K25" s="695"/>
      <c r="L25" s="695"/>
      <c r="M25" s="2309"/>
      <c r="N25" s="2310"/>
      <c r="O25" s="2310"/>
      <c r="P25" s="2311"/>
      <c r="Q25" s="163"/>
      <c r="R25" s="137"/>
      <c r="S25" s="55"/>
      <c r="T25" s="56"/>
    </row>
    <row r="26" spans="1:20" ht="25.2" customHeight="1" thickBot="1">
      <c r="A26" s="2320"/>
      <c r="B26" s="802"/>
      <c r="C26" s="65"/>
      <c r="D26" s="66"/>
      <c r="E26" s="67"/>
      <c r="F26" s="190"/>
      <c r="G26" s="122"/>
      <c r="H26" s="123"/>
      <c r="I26" s="123"/>
      <c r="J26" s="123"/>
      <c r="K26" s="123"/>
      <c r="L26" s="123"/>
      <c r="M26" s="2410"/>
      <c r="N26" s="2411"/>
      <c r="O26" s="2411"/>
      <c r="P26" s="2412"/>
      <c r="R26" s="68"/>
      <c r="S26" s="69"/>
      <c r="T26" s="70"/>
    </row>
    <row r="27" spans="1:20" ht="25.2" customHeight="1">
      <c r="A27" s="2320"/>
      <c r="B27" s="803" t="s">
        <v>23</v>
      </c>
      <c r="C27" s="42"/>
      <c r="D27" s="43"/>
      <c r="E27" s="780"/>
      <c r="F27" s="168"/>
      <c r="G27" s="46"/>
      <c r="H27" s="12"/>
      <c r="I27" s="12"/>
      <c r="J27" s="12"/>
      <c r="K27" s="12"/>
      <c r="L27" s="12"/>
      <c r="M27" s="2380"/>
      <c r="N27" s="2381"/>
      <c r="O27" s="2381"/>
      <c r="P27" s="2382"/>
      <c r="R27" s="72"/>
      <c r="S27" s="73">
        <f>B29*8</f>
        <v>48</v>
      </c>
      <c r="T27" s="74">
        <f>SUM(R27:R39)</f>
        <v>0</v>
      </c>
    </row>
    <row r="28" spans="1:20" ht="25.2" customHeight="1">
      <c r="A28" s="2320"/>
      <c r="B28" s="804" t="s">
        <v>24</v>
      </c>
      <c r="C28" s="51"/>
      <c r="D28" s="18" t="s">
        <v>18</v>
      </c>
      <c r="E28" s="18" t="s">
        <v>181</v>
      </c>
      <c r="F28" s="182"/>
      <c r="G28" s="275"/>
      <c r="H28" s="27"/>
      <c r="I28" s="1164"/>
      <c r="J28" s="1164"/>
      <c r="K28" s="78"/>
      <c r="L28" s="78"/>
      <c r="M28" s="2595"/>
      <c r="N28" s="2596"/>
      <c r="O28" s="2596"/>
      <c r="P28" s="2597"/>
      <c r="R28" s="76"/>
      <c r="S28" s="55"/>
      <c r="T28" s="56"/>
    </row>
    <row r="29" spans="1:20" ht="25.2" customHeight="1">
      <c r="A29" s="2320"/>
      <c r="B29" s="805">
        <v>6</v>
      </c>
      <c r="C29" s="17"/>
      <c r="D29" s="63"/>
      <c r="E29" s="63"/>
      <c r="F29" s="182"/>
      <c r="G29" s="275"/>
      <c r="H29" s="27"/>
      <c r="I29" s="1164"/>
      <c r="J29" s="1164"/>
      <c r="K29" s="21"/>
      <c r="L29" s="21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04"/>
      <c r="C30" s="776"/>
      <c r="D30" s="58"/>
      <c r="E30" s="62"/>
      <c r="F30" s="1174"/>
      <c r="G30" s="275"/>
      <c r="H30" s="27"/>
      <c r="I30" s="27"/>
      <c r="J30" s="27"/>
      <c r="K30" s="78"/>
      <c r="L30" s="78"/>
      <c r="M30" s="2450"/>
      <c r="N30" s="2413"/>
      <c r="O30" s="2413"/>
      <c r="P30" s="2414"/>
      <c r="R30" s="76"/>
      <c r="S30" s="55"/>
      <c r="T30" s="56"/>
    </row>
    <row r="31" spans="1:20" ht="25.2" customHeight="1">
      <c r="A31" s="2320"/>
      <c r="B31" s="804"/>
      <c r="C31" s="17"/>
      <c r="D31" s="63"/>
      <c r="E31" s="63"/>
      <c r="F31" s="1613"/>
      <c r="G31" s="275"/>
      <c r="H31" s="27"/>
      <c r="I31" s="27"/>
      <c r="J31" s="27"/>
      <c r="K31" s="21"/>
      <c r="L31" s="21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4"/>
      <c r="C32" s="51"/>
      <c r="D32" s="18"/>
      <c r="E32" s="18"/>
      <c r="F32" s="1613"/>
      <c r="G32" s="20"/>
      <c r="H32" s="21"/>
      <c r="I32" s="21"/>
      <c r="J32" s="21"/>
      <c r="K32" s="21"/>
      <c r="L32" s="21"/>
      <c r="M32" s="2309"/>
      <c r="N32" s="2310"/>
      <c r="O32" s="2310"/>
      <c r="P32" s="2311"/>
      <c r="R32" s="76"/>
      <c r="S32" s="55"/>
      <c r="T32" s="56"/>
    </row>
    <row r="33" spans="1:20" ht="25.2" customHeight="1">
      <c r="A33" s="2320"/>
      <c r="B33" s="804"/>
      <c r="C33" s="51"/>
      <c r="D33" s="80"/>
      <c r="E33" s="18"/>
      <c r="F33" s="1613"/>
      <c r="G33" s="20"/>
      <c r="H33" s="21"/>
      <c r="I33" s="21"/>
      <c r="J33" s="21"/>
      <c r="K33" s="78"/>
      <c r="L33" s="78"/>
      <c r="M33" s="2450"/>
      <c r="N33" s="2413"/>
      <c r="O33" s="2413"/>
      <c r="P33" s="2414"/>
      <c r="R33" s="76"/>
      <c r="S33" s="55"/>
      <c r="T33" s="56"/>
    </row>
    <row r="34" spans="1:20" ht="25.2" customHeight="1">
      <c r="A34" s="2320"/>
      <c r="B34" s="804"/>
      <c r="C34" s="1660"/>
      <c r="D34" s="1224"/>
      <c r="E34" s="1661"/>
      <c r="F34" s="182"/>
      <c r="G34" s="275"/>
      <c r="H34" s="27"/>
      <c r="I34" s="27"/>
      <c r="J34" s="27"/>
      <c r="K34" s="78"/>
      <c r="L34" s="78"/>
      <c r="M34" s="2309"/>
      <c r="N34" s="2310"/>
      <c r="O34" s="2310"/>
      <c r="P34" s="2311"/>
      <c r="R34" s="76"/>
      <c r="S34" s="55"/>
      <c r="T34" s="56"/>
    </row>
    <row r="35" spans="1:20" ht="25.2" customHeight="1">
      <c r="A35" s="2320"/>
      <c r="B35" s="804"/>
      <c r="C35" s="474"/>
      <c r="D35" s="63"/>
      <c r="E35" s="18"/>
      <c r="F35" s="1613"/>
      <c r="G35" s="31"/>
      <c r="H35" s="31"/>
      <c r="I35" s="31"/>
      <c r="J35" s="31"/>
      <c r="K35" s="31"/>
      <c r="L35" s="31"/>
      <c r="M35" s="2309"/>
      <c r="N35" s="2310"/>
      <c r="O35" s="2310"/>
      <c r="P35" s="2311"/>
      <c r="R35" s="76"/>
      <c r="S35" s="55"/>
      <c r="T35" s="56"/>
    </row>
    <row r="36" spans="1:20" ht="25.2" hidden="1" customHeight="1">
      <c r="A36" s="2320"/>
      <c r="B36" s="804"/>
      <c r="C36" s="51"/>
      <c r="D36" s="80"/>
      <c r="E36" s="18"/>
      <c r="F36" s="108"/>
      <c r="G36" s="21"/>
      <c r="H36" s="21"/>
      <c r="I36" s="21"/>
      <c r="J36" s="21"/>
      <c r="K36" s="78"/>
      <c r="L36" s="78"/>
      <c r="M36" s="2309"/>
      <c r="N36" s="2310"/>
      <c r="O36" s="2310"/>
      <c r="P36" s="2311"/>
      <c r="R36" s="76"/>
      <c r="S36" s="55"/>
      <c r="T36" s="56"/>
    </row>
    <row r="37" spans="1:20" ht="25.2" hidden="1" customHeight="1">
      <c r="A37" s="2320"/>
      <c r="B37" s="804"/>
      <c r="C37" s="51"/>
      <c r="D37" s="80"/>
      <c r="E37" s="18"/>
      <c r="F37" s="108"/>
      <c r="G37" s="21"/>
      <c r="H37" s="21"/>
      <c r="I37" s="21"/>
      <c r="J37" s="21"/>
      <c r="K37" s="78"/>
      <c r="L37" s="78"/>
      <c r="M37" s="2309"/>
      <c r="N37" s="2310"/>
      <c r="O37" s="2310"/>
      <c r="P37" s="2311"/>
      <c r="R37" s="76"/>
      <c r="S37" s="55"/>
      <c r="T37" s="56"/>
    </row>
    <row r="38" spans="1:20" ht="25.2" customHeight="1">
      <c r="A38" s="2320"/>
      <c r="B38" s="804"/>
      <c r="C38" s="51"/>
      <c r="D38" s="18"/>
      <c r="E38" s="18"/>
      <c r="F38" s="108"/>
      <c r="G38" s="21"/>
      <c r="H38" s="21"/>
      <c r="I38" s="21"/>
      <c r="J38" s="21"/>
      <c r="K38" s="21"/>
      <c r="L38" s="351"/>
      <c r="M38" s="2245"/>
      <c r="N38" s="2246"/>
      <c r="O38" s="2246"/>
      <c r="P38" s="2247"/>
      <c r="R38" s="76"/>
      <c r="S38" s="55"/>
      <c r="T38" s="56"/>
    </row>
    <row r="39" spans="1:20" ht="25.2" customHeight="1" thickBot="1">
      <c r="A39" s="2320"/>
      <c r="B39" s="806"/>
      <c r="C39" s="65"/>
      <c r="D39" s="65"/>
      <c r="E39" s="250"/>
      <c r="F39" s="190"/>
      <c r="G39" s="122"/>
      <c r="H39" s="123"/>
      <c r="I39" s="123"/>
      <c r="J39" s="123"/>
      <c r="K39" s="123"/>
      <c r="L39" s="123"/>
      <c r="M39" s="2410"/>
      <c r="N39" s="2411"/>
      <c r="O39" s="2411"/>
      <c r="P39" s="2412"/>
      <c r="R39" s="91"/>
      <c r="S39" s="92"/>
      <c r="T39" s="93"/>
    </row>
    <row r="40" spans="1:20" ht="25.2" customHeight="1" thickBot="1">
      <c r="A40" s="2402" t="str">
        <f>TEXT(A2,"DDDD")</f>
        <v>maandag</v>
      </c>
      <c r="B40" s="2598" t="s">
        <v>25</v>
      </c>
      <c r="C40" s="2599"/>
      <c r="D40" s="2599"/>
      <c r="E40" s="2599"/>
      <c r="F40" s="2599"/>
      <c r="G40" s="2599"/>
      <c r="H40" s="2599"/>
      <c r="I40" s="2599"/>
      <c r="J40" s="2599"/>
      <c r="K40" s="2599"/>
      <c r="L40" s="2599"/>
      <c r="M40" s="2599"/>
      <c r="N40" s="2599"/>
      <c r="O40" s="2599"/>
      <c r="P40" s="2600"/>
    </row>
    <row r="41" spans="1:20" ht="25.2" customHeight="1">
      <c r="A41" s="2402"/>
      <c r="B41" s="10" t="s">
        <v>16</v>
      </c>
      <c r="C41" s="96"/>
      <c r="D41" s="97"/>
      <c r="E41" s="207"/>
      <c r="F41" s="99"/>
      <c r="G41" s="100"/>
      <c r="H41" s="100"/>
      <c r="I41" s="100"/>
      <c r="J41" s="100"/>
      <c r="K41" s="100"/>
      <c r="L41" s="100"/>
      <c r="M41" s="2380"/>
      <c r="N41" s="2381"/>
      <c r="O41" s="2381"/>
      <c r="P41" s="2382"/>
      <c r="R41" s="101"/>
      <c r="S41" s="102">
        <f>B43*8</f>
        <v>56</v>
      </c>
      <c r="T41" s="103">
        <f>SUM(R41:R46)</f>
        <v>0</v>
      </c>
    </row>
    <row r="42" spans="1:20" ht="25.2" customHeight="1">
      <c r="A42" s="2402"/>
      <c r="B42" s="104" t="s">
        <v>22</v>
      </c>
      <c r="C42" s="197"/>
      <c r="D42" s="198"/>
      <c r="E42" s="18"/>
      <c r="F42" s="1613"/>
      <c r="G42" s="21"/>
      <c r="H42" s="21"/>
      <c r="I42" s="21"/>
      <c r="J42" s="22"/>
      <c r="K42" s="1662"/>
      <c r="L42" s="142"/>
      <c r="M42" s="2310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107">
        <v>7</v>
      </c>
      <c r="C43" s="782"/>
      <c r="D43" s="783"/>
      <c r="E43" s="784"/>
      <c r="F43" s="182"/>
      <c r="G43" s="275"/>
      <c r="H43" s="27"/>
      <c r="I43" s="27"/>
      <c r="J43" s="27"/>
      <c r="K43" s="1663"/>
      <c r="L43" s="1663"/>
      <c r="M43" s="2309"/>
      <c r="N43" s="2310"/>
      <c r="O43" s="2310"/>
      <c r="P43" s="2311"/>
      <c r="R43" s="105"/>
      <c r="S43" s="24"/>
      <c r="T43" s="106"/>
    </row>
    <row r="44" spans="1:20" ht="25.2" customHeight="1">
      <c r="A44" s="2402"/>
      <c r="B44" s="104"/>
      <c r="C44" s="1664"/>
      <c r="D44" s="1350"/>
      <c r="E44" s="1179"/>
      <c r="F44" s="1613"/>
      <c r="G44" s="318"/>
      <c r="H44" s="253"/>
      <c r="I44" s="254"/>
      <c r="J44" s="254"/>
      <c r="K44" s="1665"/>
      <c r="L44" s="1665"/>
      <c r="M44" s="2309"/>
      <c r="N44" s="2310"/>
      <c r="O44" s="2310"/>
      <c r="P44" s="2311"/>
      <c r="R44" s="105"/>
      <c r="S44" s="24"/>
      <c r="T44" s="106"/>
    </row>
    <row r="45" spans="1:20" ht="25.2" customHeight="1">
      <c r="A45" s="2402"/>
      <c r="B45" s="104"/>
      <c r="C45" s="982"/>
      <c r="D45" s="422"/>
      <c r="E45" s="792"/>
      <c r="F45" s="1613"/>
      <c r="G45" s="20"/>
      <c r="H45" s="21"/>
      <c r="I45" s="21"/>
      <c r="J45" s="21"/>
      <c r="K45" s="21"/>
      <c r="L45" s="21"/>
      <c r="M45" s="2419"/>
      <c r="N45" s="2420"/>
      <c r="O45" s="2420"/>
      <c r="P45" s="2421"/>
      <c r="R45" s="105"/>
      <c r="S45" s="24"/>
      <c r="T45" s="106"/>
    </row>
    <row r="46" spans="1:20" ht="25.2" customHeight="1">
      <c r="A46" s="2402"/>
      <c r="B46" s="808"/>
      <c r="C46" s="641"/>
      <c r="D46" s="503"/>
      <c r="E46" s="454"/>
      <c r="F46" s="190"/>
      <c r="G46" s="122"/>
      <c r="H46" s="122"/>
      <c r="I46" s="122"/>
      <c r="J46" s="122"/>
      <c r="K46" s="122"/>
      <c r="L46" s="122"/>
      <c r="M46" s="2410"/>
      <c r="N46" s="2411"/>
      <c r="O46" s="2411"/>
      <c r="P46" s="2412"/>
      <c r="R46" s="124"/>
      <c r="S46" s="39"/>
      <c r="T46" s="125"/>
    </row>
    <row r="47" spans="1:20" ht="25.2" customHeight="1">
      <c r="A47" s="2402"/>
      <c r="B47" s="809" t="s">
        <v>21</v>
      </c>
      <c r="C47" s="42"/>
      <c r="D47" s="245"/>
      <c r="E47" s="245"/>
      <c r="F47" s="246"/>
      <c r="G47" s="129"/>
      <c r="H47" s="100"/>
      <c r="I47" s="130"/>
      <c r="J47" s="131"/>
      <c r="K47" s="131"/>
      <c r="L47" s="131"/>
      <c r="M47" s="2423"/>
      <c r="N47" s="2424"/>
      <c r="O47" s="2424"/>
      <c r="P47" s="2425"/>
      <c r="R47" s="132"/>
      <c r="S47" s="48">
        <f>B49*8</f>
        <v>56</v>
      </c>
      <c r="T47" s="133">
        <f>SUM(R47:R55)</f>
        <v>0</v>
      </c>
    </row>
    <row r="48" spans="1:20" ht="25.2" customHeight="1">
      <c r="A48" s="2402"/>
      <c r="B48" s="737" t="s">
        <v>17</v>
      </c>
      <c r="C48" s="641"/>
      <c r="D48" s="503"/>
      <c r="E48" s="454"/>
      <c r="F48" s="182"/>
      <c r="G48" s="275"/>
      <c r="H48" s="27"/>
      <c r="I48" s="27"/>
      <c r="J48" s="27"/>
      <c r="K48" s="78"/>
      <c r="L48" s="142"/>
      <c r="M48" s="2309"/>
      <c r="N48" s="2310"/>
      <c r="O48" s="2310"/>
      <c r="P48" s="2311"/>
      <c r="R48" s="137"/>
      <c r="S48" s="55"/>
      <c r="T48" s="138"/>
    </row>
    <row r="49" spans="1:20" ht="25.2" customHeight="1">
      <c r="A49" s="2402"/>
      <c r="B49" s="810">
        <v>7</v>
      </c>
      <c r="C49" s="782"/>
      <c r="D49" s="783"/>
      <c r="E49" s="784"/>
      <c r="F49" s="182"/>
      <c r="G49" s="275"/>
      <c r="H49" s="27"/>
      <c r="I49" s="27"/>
      <c r="J49" s="469"/>
      <c r="K49" s="142"/>
      <c r="L49" s="1666"/>
      <c r="M49" s="2309"/>
      <c r="N49" s="2310"/>
      <c r="O49" s="2310"/>
      <c r="P49" s="2311"/>
      <c r="R49" s="137"/>
      <c r="S49" s="55"/>
      <c r="T49" s="138"/>
    </row>
    <row r="50" spans="1:20" ht="25.2" customHeight="1">
      <c r="A50" s="2402"/>
      <c r="B50" s="810"/>
      <c r="C50" s="197"/>
      <c r="D50" s="251"/>
      <c r="E50" s="30"/>
      <c r="F50" s="1613"/>
      <c r="G50" s="21"/>
      <c r="H50" s="21"/>
      <c r="I50" s="21"/>
      <c r="J50" s="21"/>
      <c r="K50" s="254"/>
      <c r="L50" s="254"/>
      <c r="M50" s="2419"/>
      <c r="N50" s="2420"/>
      <c r="O50" s="2420"/>
      <c r="P50" s="2421"/>
      <c r="R50" s="137"/>
      <c r="S50" s="55"/>
      <c r="T50" s="138"/>
    </row>
    <row r="51" spans="1:20" ht="25.2" customHeight="1">
      <c r="A51" s="2402"/>
      <c r="B51" s="810"/>
      <c r="C51" s="1667"/>
      <c r="D51" s="503"/>
      <c r="E51" s="454"/>
      <c r="F51" s="1174"/>
      <c r="G51" s="275"/>
      <c r="H51" s="27"/>
      <c r="I51" s="27"/>
      <c r="J51" s="27"/>
      <c r="K51" s="21"/>
      <c r="L51" s="142"/>
      <c r="M51" s="2309"/>
      <c r="N51" s="2310"/>
      <c r="O51" s="2310"/>
      <c r="P51" s="2311"/>
      <c r="R51" s="137"/>
      <c r="S51" s="55"/>
      <c r="T51" s="138"/>
    </row>
    <row r="52" spans="1:20" ht="25.2" customHeight="1">
      <c r="A52" s="2402"/>
      <c r="B52" s="810"/>
      <c r="C52" s="1154"/>
      <c r="D52" s="617"/>
      <c r="E52" s="143"/>
      <c r="F52" s="1613"/>
      <c r="G52" s="277"/>
      <c r="H52" s="277"/>
      <c r="I52" s="277"/>
      <c r="J52" s="277"/>
      <c r="K52" s="277"/>
      <c r="L52" s="277"/>
      <c r="M52" s="2309"/>
      <c r="N52" s="2310"/>
      <c r="O52" s="2310"/>
      <c r="P52" s="2311"/>
      <c r="R52" s="137"/>
      <c r="S52" s="55"/>
      <c r="T52" s="138"/>
    </row>
    <row r="53" spans="1:20" ht="25.2" customHeight="1">
      <c r="A53" s="2402"/>
      <c r="B53" s="801"/>
      <c r="C53" s="1223"/>
      <c r="D53" s="1230"/>
      <c r="E53" s="1230"/>
      <c r="F53" s="1232"/>
      <c r="G53" s="1165"/>
      <c r="H53" s="1165"/>
      <c r="I53" s="1165"/>
      <c r="J53" s="1165"/>
      <c r="K53" s="1165"/>
      <c r="L53" s="1165"/>
      <c r="M53" s="2310"/>
      <c r="N53" s="2310"/>
      <c r="O53" s="2310"/>
      <c r="P53" s="2311"/>
      <c r="R53" s="137"/>
      <c r="S53" s="55"/>
      <c r="T53" s="138"/>
    </row>
    <row r="54" spans="1:20" ht="25.2" customHeight="1">
      <c r="A54" s="2402"/>
      <c r="B54" s="801"/>
      <c r="C54" s="1223"/>
      <c r="D54" s="1230"/>
      <c r="E54" s="1230"/>
      <c r="F54" s="1232"/>
      <c r="G54" s="1165"/>
      <c r="H54" s="1165"/>
      <c r="I54" s="1165"/>
      <c r="J54" s="1165"/>
      <c r="K54" s="1165"/>
      <c r="L54" s="1165"/>
      <c r="M54" s="2310"/>
      <c r="N54" s="2310"/>
      <c r="O54" s="2310"/>
      <c r="P54" s="2311"/>
      <c r="R54" s="137"/>
      <c r="S54" s="55"/>
      <c r="T54" s="138"/>
    </row>
    <row r="55" spans="1:20" ht="25.2" customHeight="1">
      <c r="A55" s="2403"/>
      <c r="B55" s="812"/>
      <c r="C55" s="65"/>
      <c r="D55" s="628"/>
      <c r="E55" s="189"/>
      <c r="F55" s="321"/>
      <c r="G55" s="122"/>
      <c r="H55" s="123"/>
      <c r="I55" s="37"/>
      <c r="J55" s="147"/>
      <c r="K55" s="147"/>
      <c r="L55" s="147"/>
      <c r="M55" s="2391"/>
      <c r="N55" s="2392"/>
      <c r="O55" s="2392"/>
      <c r="P55" s="2393"/>
      <c r="R55" s="148"/>
      <c r="S55" s="69"/>
      <c r="T55" s="149"/>
    </row>
    <row r="56" spans="1:20" ht="25.2" customHeight="1">
      <c r="A56" s="2346" t="s">
        <v>26</v>
      </c>
      <c r="B56" s="2394" t="s">
        <v>27</v>
      </c>
      <c r="C56" s="2395"/>
      <c r="D56" s="2395"/>
      <c r="E56" s="2395"/>
      <c r="F56" s="2395"/>
      <c r="G56" s="2395"/>
      <c r="H56" s="2395"/>
      <c r="I56" s="2395"/>
      <c r="J56" s="2395"/>
      <c r="K56" s="2395"/>
      <c r="L56" s="2395"/>
      <c r="M56" s="2395"/>
      <c r="N56" s="2395"/>
      <c r="O56" s="2395"/>
      <c r="P56" s="2396"/>
    </row>
    <row r="57" spans="1:20" ht="25.2" customHeight="1">
      <c r="A57" s="2347"/>
      <c r="B57" s="150"/>
      <c r="C57" s="2268"/>
      <c r="D57" s="2269"/>
      <c r="E57" s="2268"/>
      <c r="F57" s="2270"/>
      <c r="G57" s="2270"/>
      <c r="H57" s="2270"/>
      <c r="I57" s="2269"/>
      <c r="J57" s="2284"/>
      <c r="K57" s="2285"/>
      <c r="L57" s="2285"/>
      <c r="M57" s="2286"/>
      <c r="N57" s="2284"/>
      <c r="O57" s="2285"/>
      <c r="P57" s="2431"/>
    </row>
    <row r="58" spans="1:20" ht="25.2" customHeight="1">
      <c r="A58" s="2347"/>
      <c r="B58" s="548"/>
      <c r="C58" s="2268"/>
      <c r="D58" s="2268"/>
      <c r="E58" s="2268"/>
      <c r="F58" s="2268"/>
      <c r="G58" s="2268"/>
      <c r="H58" s="2268"/>
      <c r="I58" s="2268"/>
      <c r="J58" s="2284"/>
      <c r="K58" s="2284"/>
      <c r="L58" s="2284"/>
      <c r="M58" s="2284"/>
      <c r="N58" s="2284"/>
      <c r="O58" s="2284"/>
      <c r="P58" s="2430"/>
    </row>
    <row r="59" spans="1:20" ht="25.2" customHeight="1">
      <c r="A59" s="2347"/>
      <c r="B59" s="150"/>
      <c r="C59" s="2268"/>
      <c r="D59" s="2269"/>
      <c r="E59" s="2268"/>
      <c r="F59" s="2270"/>
      <c r="G59" s="2270"/>
      <c r="H59" s="2270"/>
      <c r="I59" s="2269"/>
      <c r="J59" s="2324"/>
      <c r="K59" s="2325"/>
      <c r="L59" s="2325"/>
      <c r="M59" s="2326"/>
      <c r="N59" s="2324"/>
      <c r="O59" s="2326"/>
      <c r="P59" s="153"/>
    </row>
    <row r="60" spans="1:20" ht="25.2" customHeight="1">
      <c r="A60" s="2347"/>
      <c r="B60" s="155"/>
      <c r="C60" s="2268"/>
      <c r="D60" s="2269"/>
      <c r="E60" s="2604"/>
      <c r="F60" s="2270"/>
      <c r="G60" s="2270"/>
      <c r="H60" s="2270"/>
      <c r="I60" s="2269"/>
      <c r="J60" s="2284"/>
      <c r="K60" s="2285"/>
      <c r="L60" s="2285"/>
      <c r="M60" s="2286"/>
      <c r="N60" s="2324"/>
      <c r="O60" s="2326"/>
      <c r="P60" s="153"/>
    </row>
    <row r="61" spans="1:20" ht="25.2" customHeight="1">
      <c r="A61" s="2347"/>
      <c r="B61" s="150"/>
      <c r="C61" s="2352"/>
      <c r="D61" s="2353"/>
      <c r="E61" s="2352"/>
      <c r="F61" s="2354"/>
      <c r="G61" s="2354"/>
      <c r="H61" s="2354"/>
      <c r="I61" s="2353"/>
      <c r="J61" s="2324"/>
      <c r="K61" s="2325"/>
      <c r="L61" s="2325"/>
      <c r="M61" s="2326"/>
      <c r="N61" s="2324"/>
      <c r="O61" s="2326"/>
      <c r="P61" s="153"/>
    </row>
    <row r="62" spans="1:20" ht="25.2" customHeight="1">
      <c r="A62" s="2347"/>
      <c r="B62" s="2355" t="s">
        <v>28</v>
      </c>
      <c r="C62" s="2356"/>
      <c r="D62" s="2356"/>
      <c r="E62" s="2356"/>
      <c r="F62" s="2356"/>
      <c r="G62" s="2356"/>
      <c r="H62" s="2356"/>
      <c r="I62" s="2356"/>
      <c r="J62" s="2356"/>
      <c r="K62" s="2356"/>
      <c r="L62" s="2356"/>
      <c r="M62" s="2356"/>
      <c r="N62" s="2356"/>
      <c r="O62" s="2356"/>
      <c r="P62" s="2357"/>
    </row>
    <row r="63" spans="1:20" ht="25.2" customHeight="1">
      <c r="A63" s="2347"/>
      <c r="B63" s="156"/>
      <c r="C63" s="2329"/>
      <c r="D63" s="2422"/>
      <c r="E63" s="2329"/>
      <c r="F63" s="2330"/>
      <c r="G63" s="2330"/>
      <c r="H63" s="2330"/>
      <c r="I63" s="2330"/>
      <c r="J63" s="2330"/>
      <c r="K63" s="2330"/>
      <c r="L63" s="2330"/>
      <c r="M63" s="2330"/>
      <c r="N63" s="2330"/>
      <c r="O63" s="2330"/>
      <c r="P63" s="2331"/>
    </row>
    <row r="64" spans="1:20" ht="25.2" customHeight="1">
      <c r="A64" s="2347"/>
      <c r="B64" s="157"/>
      <c r="C64" s="2327"/>
      <c r="D64" s="2328"/>
      <c r="E64" s="2277"/>
      <c r="F64" s="2279"/>
      <c r="G64" s="2279"/>
      <c r="H64" s="2279"/>
      <c r="I64" s="2279"/>
      <c r="J64" s="2279"/>
      <c r="K64" s="2279"/>
      <c r="L64" s="2279"/>
      <c r="M64" s="2279"/>
      <c r="N64" s="2279"/>
      <c r="O64" s="2279"/>
      <c r="P64" s="2280"/>
    </row>
    <row r="65" spans="1:20" ht="25.2" customHeight="1" thickBot="1">
      <c r="A65" s="2348"/>
      <c r="B65" s="158"/>
      <c r="C65" s="2332"/>
      <c r="D65" s="2333"/>
      <c r="E65" s="2334"/>
      <c r="F65" s="2335"/>
      <c r="G65" s="2335"/>
      <c r="H65" s="2335"/>
      <c r="I65" s="2335"/>
      <c r="J65" s="2335"/>
      <c r="K65" s="2335"/>
      <c r="L65" s="2335"/>
      <c r="M65" s="2335"/>
      <c r="N65" s="2335"/>
      <c r="O65" s="2335"/>
      <c r="P65" s="2336"/>
    </row>
    <row r="67" spans="1:20" ht="15" customHeight="1"/>
    <row r="68" spans="1:20" ht="57.6" customHeight="1">
      <c r="A68" s="2428" t="str">
        <f>A1</f>
        <v>WK03</v>
      </c>
      <c r="B68" s="2429"/>
      <c r="C68" s="2" t="s">
        <v>1</v>
      </c>
      <c r="D68" s="793" t="s">
        <v>61</v>
      </c>
      <c r="E68" s="2" t="s">
        <v>3</v>
      </c>
      <c r="F68" s="4" t="s">
        <v>4</v>
      </c>
      <c r="G68" s="5" t="s">
        <v>56</v>
      </c>
      <c r="H68" s="5" t="s">
        <v>57</v>
      </c>
      <c r="I68" s="5" t="s">
        <v>58</v>
      </c>
      <c r="J68" s="5" t="s">
        <v>59</v>
      </c>
      <c r="K68" s="730" t="s">
        <v>9</v>
      </c>
      <c r="L68" s="5" t="s">
        <v>60</v>
      </c>
      <c r="M68" s="2521" t="s">
        <v>11</v>
      </c>
      <c r="N68" s="2522"/>
      <c r="O68" s="2522"/>
      <c r="P68" s="2523"/>
      <c r="R68" s="2384" t="s">
        <v>12</v>
      </c>
      <c r="S68" s="2384" t="s">
        <v>13</v>
      </c>
      <c r="T68" s="2384" t="s">
        <v>14</v>
      </c>
    </row>
    <row r="69" spans="1:20" ht="25.2" customHeight="1">
      <c r="A69" s="2319">
        <f>A2+1</f>
        <v>46399</v>
      </c>
      <c r="B69" s="2387" t="s">
        <v>15</v>
      </c>
      <c r="C69" s="2388"/>
      <c r="D69" s="2388"/>
      <c r="E69" s="2388"/>
      <c r="F69" s="2388"/>
      <c r="G69" s="2388"/>
      <c r="H69" s="2388"/>
      <c r="I69" s="2388"/>
      <c r="J69" s="2388"/>
      <c r="K69" s="2388"/>
      <c r="L69" s="2388"/>
      <c r="M69" s="2388"/>
      <c r="N69" s="2388"/>
      <c r="O69" s="2388"/>
      <c r="P69" s="2389"/>
      <c r="R69" s="2384"/>
      <c r="S69" s="2384"/>
      <c r="T69" s="2384"/>
    </row>
    <row r="70" spans="1:20" ht="25.2" customHeight="1">
      <c r="A70" s="2320"/>
      <c r="B70" s="10" t="s">
        <v>16</v>
      </c>
      <c r="C70" s="11"/>
      <c r="D70" s="11"/>
      <c r="E70" s="794"/>
      <c r="F70" s="161"/>
      <c r="G70" s="12"/>
      <c r="H70" s="12"/>
      <c r="I70" s="12"/>
      <c r="J70" s="12"/>
      <c r="K70" s="12"/>
      <c r="L70" s="12"/>
      <c r="M70" s="2380"/>
      <c r="N70" s="2381"/>
      <c r="O70" s="2381"/>
      <c r="P70" s="2382"/>
      <c r="Q70" s="163"/>
      <c r="R70" s="13"/>
      <c r="S70" s="14">
        <f>B72*8</f>
        <v>56</v>
      </c>
      <c r="T70" s="15">
        <f>SUM(R70:R79)</f>
        <v>0</v>
      </c>
    </row>
    <row r="71" spans="1:20" ht="25.2" customHeight="1">
      <c r="A71" s="2320"/>
      <c r="B71" s="795" t="s">
        <v>17</v>
      </c>
      <c r="C71" s="51"/>
      <c r="D71" s="18" t="s">
        <v>18</v>
      </c>
      <c r="E71" s="18" t="s">
        <v>19</v>
      </c>
      <c r="F71" s="108"/>
      <c r="G71" s="20"/>
      <c r="H71" s="21"/>
      <c r="I71" s="21"/>
      <c r="J71" s="21"/>
      <c r="K71" s="21"/>
      <c r="L71" s="21"/>
      <c r="M71" s="2309"/>
      <c r="N71" s="2310"/>
      <c r="O71" s="2310"/>
      <c r="P71" s="2311"/>
      <c r="Q71" s="163"/>
      <c r="R71" s="23"/>
      <c r="S71" s="24"/>
      <c r="T71" s="25"/>
    </row>
    <row r="72" spans="1:20" ht="25.2" customHeight="1">
      <c r="A72" s="2320"/>
      <c r="B72" s="796">
        <v>7</v>
      </c>
      <c r="C72" s="776"/>
      <c r="D72" s="18"/>
      <c r="E72" s="62"/>
      <c r="F72" s="1174"/>
      <c r="G72" s="275"/>
      <c r="H72" s="27"/>
      <c r="I72" s="27"/>
      <c r="J72" s="27"/>
      <c r="K72" s="78"/>
      <c r="L72" s="78"/>
      <c r="M72" s="2450"/>
      <c r="N72" s="2413"/>
      <c r="O72" s="2413"/>
      <c r="P72" s="2414"/>
      <c r="Q72" s="163"/>
      <c r="R72" s="23"/>
      <c r="S72" s="24"/>
      <c r="T72" s="25"/>
    </row>
    <row r="73" spans="1:20" ht="25.2" customHeight="1">
      <c r="A73" s="2320"/>
      <c r="B73" s="796"/>
      <c r="C73" s="776"/>
      <c r="D73" s="18"/>
      <c r="E73" s="62"/>
      <c r="F73" s="1174"/>
      <c r="G73" s="275"/>
      <c r="H73" s="27"/>
      <c r="I73" s="27"/>
      <c r="J73" s="27"/>
      <c r="K73" s="78"/>
      <c r="L73" s="78"/>
      <c r="M73" s="2309"/>
      <c r="N73" s="2310"/>
      <c r="O73" s="2310"/>
      <c r="P73" s="2311"/>
      <c r="Q73" s="163"/>
      <c r="R73" s="23"/>
      <c r="S73" s="24"/>
      <c r="T73" s="25"/>
    </row>
    <row r="74" spans="1:20" ht="25.2" customHeight="1">
      <c r="A74" s="2320"/>
      <c r="B74" s="795"/>
      <c r="C74" s="51"/>
      <c r="D74" s="18"/>
      <c r="E74" s="18"/>
      <c r="F74" s="1613"/>
      <c r="G74" s="275"/>
      <c r="H74" s="27"/>
      <c r="I74" s="27"/>
      <c r="J74" s="27"/>
      <c r="K74" s="21"/>
      <c r="L74" s="21"/>
      <c r="M74" s="2309"/>
      <c r="N74" s="2310"/>
      <c r="O74" s="2310"/>
      <c r="P74" s="2311"/>
      <c r="Q74" s="163"/>
      <c r="R74" s="23"/>
      <c r="S74" s="24"/>
      <c r="T74" s="25"/>
    </row>
    <row r="75" spans="1:20" ht="25.2" customHeight="1">
      <c r="A75" s="2320"/>
      <c r="B75" s="795"/>
      <c r="C75" s="51"/>
      <c r="D75" s="18"/>
      <c r="E75" s="18"/>
      <c r="F75" s="1174"/>
      <c r="G75" s="275"/>
      <c r="H75" s="27"/>
      <c r="I75" s="27"/>
      <c r="J75" s="27"/>
      <c r="K75" s="78"/>
      <c r="L75" s="78"/>
      <c r="M75" s="2309"/>
      <c r="N75" s="2310"/>
      <c r="O75" s="2310"/>
      <c r="P75" s="2311"/>
      <c r="R75" s="487"/>
      <c r="S75" s="24"/>
      <c r="T75" s="25"/>
    </row>
    <row r="76" spans="1:20" ht="25.2" customHeight="1">
      <c r="A76" s="2320"/>
      <c r="B76" s="795"/>
      <c r="C76" s="51"/>
      <c r="D76" s="18"/>
      <c r="E76" s="18"/>
      <c r="F76" s="731"/>
      <c r="G76" s="83"/>
      <c r="H76" s="78"/>
      <c r="I76" s="78"/>
      <c r="J76" s="78"/>
      <c r="K76" s="78"/>
      <c r="L76" s="78"/>
      <c r="M76" s="2309"/>
      <c r="N76" s="2310"/>
      <c r="O76" s="2310"/>
      <c r="P76" s="2311"/>
      <c r="R76" s="487"/>
      <c r="S76" s="24"/>
      <c r="T76" s="25"/>
    </row>
    <row r="77" spans="1:20" ht="25.2" customHeight="1">
      <c r="A77" s="2320"/>
      <c r="B77" s="795"/>
      <c r="C77" s="51"/>
      <c r="D77" s="18"/>
      <c r="E77" s="18"/>
      <c r="F77" s="108"/>
      <c r="G77" s="21"/>
      <c r="H77" s="21"/>
      <c r="I77" s="21"/>
      <c r="J77" s="21"/>
      <c r="K77" s="21"/>
      <c r="L77" s="78"/>
      <c r="M77" s="2309"/>
      <c r="N77" s="2310"/>
      <c r="O77" s="2310"/>
      <c r="P77" s="2311"/>
      <c r="R77" s="487"/>
      <c r="S77" s="24"/>
      <c r="T77" s="25"/>
    </row>
    <row r="78" spans="1:20" ht="25.2" customHeight="1">
      <c r="A78" s="2320"/>
      <c r="B78" s="795"/>
      <c r="C78" s="51"/>
      <c r="D78" s="18"/>
      <c r="E78" s="80"/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11"/>
      <c r="Q78" s="163"/>
      <c r="R78" s="23"/>
      <c r="S78" s="24"/>
      <c r="T78" s="25"/>
    </row>
    <row r="79" spans="1:20" ht="25.2" customHeight="1">
      <c r="A79" s="2320"/>
      <c r="B79" s="795"/>
      <c r="C79" s="51"/>
      <c r="D79" s="18"/>
      <c r="E79" s="1221"/>
      <c r="F79" s="108"/>
      <c r="G79" s="20"/>
      <c r="H79" s="21"/>
      <c r="I79" s="21"/>
      <c r="J79" s="21"/>
      <c r="K79" s="21"/>
      <c r="L79" s="21"/>
      <c r="M79" s="2309"/>
      <c r="N79" s="2310"/>
      <c r="O79" s="2310"/>
      <c r="P79" s="2311"/>
      <c r="Q79" s="163"/>
      <c r="R79" s="514"/>
      <c r="S79" s="515"/>
      <c r="T79" s="516"/>
    </row>
    <row r="80" spans="1:20" ht="25.2" customHeight="1">
      <c r="A80" s="2320"/>
      <c r="B80" s="799" t="s">
        <v>21</v>
      </c>
      <c r="C80" s="42"/>
      <c r="D80" s="11"/>
      <c r="E80" s="788"/>
      <c r="F80" s="168"/>
      <c r="G80" s="46"/>
      <c r="H80" s="12"/>
      <c r="I80" s="12"/>
      <c r="J80" s="12"/>
      <c r="K80" s="12"/>
      <c r="L80" s="12"/>
      <c r="M80" s="2380"/>
      <c r="N80" s="2381"/>
      <c r="O80" s="2381"/>
      <c r="P80" s="2382"/>
      <c r="Q80" s="163"/>
      <c r="R80" s="483"/>
      <c r="S80" s="518">
        <f>B82*8</f>
        <v>40</v>
      </c>
      <c r="T80" s="571">
        <f>SUM(R80:R88)</f>
        <v>0</v>
      </c>
    </row>
    <row r="81" spans="1:20" ht="25.2" customHeight="1">
      <c r="A81" s="2320"/>
      <c r="B81" s="800" t="s">
        <v>22</v>
      </c>
      <c r="C81" s="51"/>
      <c r="D81" s="18" t="s">
        <v>18</v>
      </c>
      <c r="E81" s="18" t="s">
        <v>19</v>
      </c>
      <c r="F81" s="108"/>
      <c r="G81" s="20"/>
      <c r="H81" s="21"/>
      <c r="I81" s="21"/>
      <c r="J81" s="21"/>
      <c r="K81" s="21"/>
      <c r="L81" s="21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>
        <v>5</v>
      </c>
      <c r="C82" s="776"/>
      <c r="D82" s="18"/>
      <c r="E82" s="428"/>
      <c r="F82" s="1174"/>
      <c r="G82" s="275"/>
      <c r="H82" s="27"/>
      <c r="I82" s="27"/>
      <c r="J82" s="27"/>
      <c r="K82" s="21"/>
      <c r="L82" s="21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51"/>
      <c r="D83" s="80"/>
      <c r="E83" s="18"/>
      <c r="F83" s="1174"/>
      <c r="G83" s="275"/>
      <c r="H83" s="27"/>
      <c r="I83" s="27"/>
      <c r="J83" s="27"/>
      <c r="K83" s="21"/>
      <c r="L83" s="78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1"/>
      <c r="C84" s="1345"/>
      <c r="D84" s="607"/>
      <c r="E84" s="607"/>
      <c r="F84" s="1262"/>
      <c r="G84" s="695"/>
      <c r="H84" s="695"/>
      <c r="I84" s="695"/>
      <c r="J84" s="695"/>
      <c r="K84" s="695"/>
      <c r="L84" s="695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320"/>
      <c r="B85" s="801"/>
      <c r="C85" s="463"/>
      <c r="D85" s="112"/>
      <c r="E85" s="112"/>
      <c r="F85" s="1262"/>
      <c r="G85" s="695"/>
      <c r="H85" s="695"/>
      <c r="I85" s="695"/>
      <c r="J85" s="695"/>
      <c r="K85" s="695"/>
      <c r="L85" s="695"/>
      <c r="M85" s="2309"/>
      <c r="N85" s="2310"/>
      <c r="O85" s="2310"/>
      <c r="P85" s="2311"/>
      <c r="Q85" s="163"/>
      <c r="R85" s="137"/>
      <c r="S85" s="55"/>
      <c r="T85" s="138"/>
    </row>
    <row r="86" spans="1:20" ht="25.2" customHeight="1">
      <c r="A86" s="2320"/>
      <c r="B86" s="801"/>
      <c r="C86" s="51"/>
      <c r="D86" s="18"/>
      <c r="E86" s="18"/>
      <c r="F86" s="108"/>
      <c r="G86" s="21"/>
      <c r="H86" s="21"/>
      <c r="I86" s="21"/>
      <c r="J86" s="21"/>
      <c r="K86" s="21"/>
      <c r="L86" s="78"/>
      <c r="M86" s="2309"/>
      <c r="N86" s="2310"/>
      <c r="O86" s="2310"/>
      <c r="P86" s="2311"/>
      <c r="Q86" s="163"/>
      <c r="R86" s="137"/>
      <c r="S86" s="55"/>
      <c r="T86" s="138"/>
    </row>
    <row r="87" spans="1:20" ht="25.2" customHeight="1">
      <c r="A87" s="2320"/>
      <c r="B87" s="801"/>
      <c r="C87" s="79"/>
      <c r="D87" s="18"/>
      <c r="E87" s="80"/>
      <c r="F87" s="108"/>
      <c r="G87" s="20"/>
      <c r="H87" s="78"/>
      <c r="I87" s="78"/>
      <c r="J87" s="78"/>
      <c r="K87" s="78"/>
      <c r="L87" s="78"/>
      <c r="M87" s="2309"/>
      <c r="N87" s="2310"/>
      <c r="O87" s="2310"/>
      <c r="P87" s="2311"/>
      <c r="Q87" s="163"/>
      <c r="R87" s="137"/>
      <c r="S87" s="55"/>
      <c r="T87" s="138"/>
    </row>
    <row r="88" spans="1:20" ht="25.2" customHeight="1">
      <c r="A88" s="2320"/>
      <c r="B88" s="801"/>
      <c r="C88" s="79"/>
      <c r="D88" s="18"/>
      <c r="E88" s="533"/>
      <c r="F88" s="108"/>
      <c r="G88" s="20"/>
      <c r="H88" s="78"/>
      <c r="I88" s="78"/>
      <c r="J88" s="78"/>
      <c r="K88" s="78"/>
      <c r="L88" s="78"/>
      <c r="M88" s="2309"/>
      <c r="N88" s="2310"/>
      <c r="O88" s="2310"/>
      <c r="P88" s="2311"/>
      <c r="Q88" s="163"/>
      <c r="R88" s="137"/>
      <c r="S88" s="55"/>
      <c r="T88" s="138"/>
    </row>
    <row r="89" spans="1:20" ht="25.2" customHeight="1">
      <c r="A89" s="2320"/>
      <c r="B89" s="803" t="s">
        <v>23</v>
      </c>
      <c r="C89" s="42"/>
      <c r="D89" s="11"/>
      <c r="E89" s="788"/>
      <c r="F89" s="168"/>
      <c r="G89" s="46"/>
      <c r="H89" s="12"/>
      <c r="I89" s="12"/>
      <c r="J89" s="12"/>
      <c r="K89" s="12"/>
      <c r="L89" s="12"/>
      <c r="M89" s="2380"/>
      <c r="N89" s="2381"/>
      <c r="O89" s="2381"/>
      <c r="P89" s="2382"/>
      <c r="Q89" s="163"/>
      <c r="R89" s="171"/>
      <c r="S89" s="73">
        <f>B91*8</f>
        <v>48</v>
      </c>
      <c r="T89" s="172">
        <f>SUM(R89:R98)</f>
        <v>0</v>
      </c>
    </row>
    <row r="90" spans="1:20" ht="25.2" customHeight="1">
      <c r="A90" s="2320"/>
      <c r="B90" s="804" t="s">
        <v>24</v>
      </c>
      <c r="C90" s="51"/>
      <c r="D90" s="18"/>
      <c r="E90" s="18"/>
      <c r="F90" s="108"/>
      <c r="G90" s="20"/>
      <c r="H90" s="21"/>
      <c r="I90" s="21"/>
      <c r="J90" s="21"/>
      <c r="K90" s="21"/>
      <c r="L90" s="21"/>
      <c r="M90" s="2309"/>
      <c r="N90" s="2310"/>
      <c r="O90" s="2310"/>
      <c r="P90" s="2311"/>
      <c r="Q90" s="163"/>
      <c r="R90" s="173"/>
      <c r="S90" s="55"/>
      <c r="T90" s="138"/>
    </row>
    <row r="91" spans="1:20" ht="25.2" customHeight="1">
      <c r="A91" s="2320"/>
      <c r="B91" s="805">
        <v>6</v>
      </c>
      <c r="C91" s="51"/>
      <c r="D91" s="58"/>
      <c r="E91" s="62"/>
      <c r="F91" s="1613"/>
      <c r="G91" s="275"/>
      <c r="H91" s="27"/>
      <c r="I91" s="27"/>
      <c r="J91" s="27"/>
      <c r="K91" s="78"/>
      <c r="L91" s="275"/>
      <c r="M91" s="2450"/>
      <c r="N91" s="2413"/>
      <c r="O91" s="2413"/>
      <c r="P91" s="2414"/>
      <c r="R91" s="76"/>
      <c r="S91" s="55"/>
      <c r="T91" s="138"/>
    </row>
    <row r="92" spans="1:20" ht="25.2" customHeight="1">
      <c r="A92" s="2320"/>
      <c r="B92" s="805"/>
      <c r="C92" s="776"/>
      <c r="D92" s="80"/>
      <c r="E92" s="18"/>
      <c r="F92" s="1174"/>
      <c r="G92" s="275"/>
      <c r="H92" s="27"/>
      <c r="I92" s="27"/>
      <c r="J92" s="27"/>
      <c r="K92" s="78"/>
      <c r="L92" s="78"/>
      <c r="M92" s="2309"/>
      <c r="N92" s="2310"/>
      <c r="O92" s="2310"/>
      <c r="P92" s="2311"/>
      <c r="Q92" s="163"/>
      <c r="R92" s="173"/>
      <c r="S92" s="55"/>
      <c r="T92" s="138"/>
    </row>
    <row r="93" spans="1:20" ht="25.2" customHeight="1">
      <c r="A93" s="2320"/>
      <c r="B93" s="805"/>
      <c r="C93" s="51"/>
      <c r="D93" s="80"/>
      <c r="E93" s="18"/>
      <c r="F93" s="182"/>
      <c r="G93" s="275"/>
      <c r="H93" s="27"/>
      <c r="I93" s="27"/>
      <c r="J93" s="27"/>
      <c r="K93" s="21"/>
      <c r="L93" s="78"/>
      <c r="M93" s="2309"/>
      <c r="N93" s="2310"/>
      <c r="O93" s="2310"/>
      <c r="P93" s="2311"/>
      <c r="Q93" s="163"/>
      <c r="R93" s="173"/>
      <c r="S93" s="55"/>
      <c r="T93" s="138"/>
    </row>
    <row r="94" spans="1:20" ht="25.2" customHeight="1">
      <c r="A94" s="2320"/>
      <c r="B94" s="805"/>
      <c r="C94" s="51"/>
      <c r="D94" s="80"/>
      <c r="E94" s="18"/>
      <c r="F94" s="1613"/>
      <c r="G94" s="21"/>
      <c r="H94" s="21"/>
      <c r="I94" s="21"/>
      <c r="J94" s="21"/>
      <c r="K94" s="21"/>
      <c r="L94" s="78"/>
      <c r="M94" s="2309"/>
      <c r="N94" s="2310"/>
      <c r="O94" s="2310"/>
      <c r="P94" s="2311"/>
      <c r="Q94" s="163"/>
      <c r="R94" s="173"/>
      <c r="S94" s="55"/>
      <c r="T94" s="138"/>
    </row>
    <row r="95" spans="1:20" ht="25.2" customHeight="1">
      <c r="A95" s="2320"/>
      <c r="B95" s="805"/>
      <c r="C95" s="51"/>
      <c r="D95" s="18"/>
      <c r="E95" s="18"/>
      <c r="F95" s="1613"/>
      <c r="G95" s="21"/>
      <c r="H95" s="21"/>
      <c r="I95" s="21"/>
      <c r="J95" s="21"/>
      <c r="K95" s="21"/>
      <c r="L95" s="78"/>
      <c r="M95" s="2309"/>
      <c r="N95" s="2310"/>
      <c r="O95" s="2310"/>
      <c r="P95" s="2311"/>
      <c r="Q95" s="163"/>
      <c r="R95" s="173"/>
      <c r="S95" s="55"/>
      <c r="T95" s="138"/>
    </row>
    <row r="96" spans="1:20" ht="25.2" customHeight="1">
      <c r="A96" s="2320"/>
      <c r="B96" s="804"/>
      <c r="C96" s="51"/>
      <c r="D96" s="18"/>
      <c r="E96" s="18"/>
      <c r="F96" s="1613"/>
      <c r="G96" s="21"/>
      <c r="H96" s="21"/>
      <c r="I96" s="21"/>
      <c r="J96" s="21"/>
      <c r="K96" s="21"/>
      <c r="L96" s="21"/>
      <c r="M96" s="2309"/>
      <c r="N96" s="2310"/>
      <c r="O96" s="2310"/>
      <c r="P96" s="2311"/>
      <c r="Q96" s="163"/>
      <c r="R96" s="173"/>
      <c r="S96" s="55"/>
      <c r="T96" s="138"/>
    </row>
    <row r="97" spans="1:20" ht="25.2" customHeight="1">
      <c r="A97" s="2320"/>
      <c r="B97" s="804"/>
      <c r="C97" s="51"/>
      <c r="D97" s="80"/>
      <c r="E97" s="18"/>
      <c r="F97" s="174"/>
      <c r="G97" s="83"/>
      <c r="H97" s="78"/>
      <c r="I97" s="78"/>
      <c r="J97" s="78"/>
      <c r="K97" s="78"/>
      <c r="L97" s="78"/>
      <c r="M97" s="2309"/>
      <c r="N97" s="2310"/>
      <c r="O97" s="2310"/>
      <c r="P97" s="2311"/>
      <c r="Q97" s="163"/>
      <c r="R97" s="556"/>
      <c r="S97" s="55"/>
      <c r="T97" s="138"/>
    </row>
    <row r="98" spans="1:20" ht="25.2" customHeight="1">
      <c r="A98" s="2320"/>
      <c r="B98" s="805"/>
      <c r="C98" s="51"/>
      <c r="D98" s="80"/>
      <c r="E98" s="18"/>
      <c r="F98" s="174"/>
      <c r="G98" s="83"/>
      <c r="H98" s="78"/>
      <c r="I98" s="78"/>
      <c r="J98" s="78"/>
      <c r="K98" s="78"/>
      <c r="L98" s="78"/>
      <c r="M98" s="2309"/>
      <c r="N98" s="2310"/>
      <c r="O98" s="2310"/>
      <c r="P98" s="2311"/>
      <c r="Q98" s="163"/>
      <c r="R98" s="175"/>
      <c r="S98" s="92"/>
      <c r="T98" s="176"/>
    </row>
    <row r="99" spans="1:20" ht="25.2" customHeight="1">
      <c r="A99" s="2402" t="str">
        <f>TEXT(A69,"DDDD")</f>
        <v>dinsdag</v>
      </c>
      <c r="B99" s="2598" t="s">
        <v>25</v>
      </c>
      <c r="C99" s="2599"/>
      <c r="D99" s="2599"/>
      <c r="E99" s="2599"/>
      <c r="F99" s="2599"/>
      <c r="G99" s="2599"/>
      <c r="H99" s="2599"/>
      <c r="I99" s="2599"/>
      <c r="J99" s="2599"/>
      <c r="K99" s="2599"/>
      <c r="L99" s="2599"/>
      <c r="M99" s="2599"/>
      <c r="N99" s="2599"/>
      <c r="O99" s="2599"/>
      <c r="P99" s="2600"/>
    </row>
    <row r="100" spans="1:20" ht="25.2" customHeight="1">
      <c r="A100" s="2402"/>
      <c r="B100" s="10" t="s">
        <v>16</v>
      </c>
      <c r="C100" s="197"/>
      <c r="D100" s="251"/>
      <c r="E100" s="30"/>
      <c r="F100" s="1613"/>
      <c r="G100" s="275"/>
      <c r="H100" s="27"/>
      <c r="I100" s="27"/>
      <c r="J100" s="27"/>
      <c r="K100" s="21"/>
      <c r="L100" s="254"/>
      <c r="M100" s="2380"/>
      <c r="N100" s="2381"/>
      <c r="O100" s="2381"/>
      <c r="P100" s="2382"/>
      <c r="Q100" s="163"/>
      <c r="R100" s="105"/>
      <c r="S100" s="102">
        <f>B103*8</f>
        <v>56</v>
      </c>
      <c r="T100" s="103">
        <f>SUM(R100:R108)</f>
        <v>0</v>
      </c>
    </row>
    <row r="101" spans="1:20" ht="25.2" customHeight="1">
      <c r="A101" s="2402"/>
      <c r="B101" s="104" t="s">
        <v>22</v>
      </c>
      <c r="C101" s="338"/>
      <c r="D101" s="394"/>
      <c r="E101" s="339"/>
      <c r="F101" s="1613"/>
      <c r="G101" s="340"/>
      <c r="H101" s="340"/>
      <c r="I101" s="340"/>
      <c r="J101" s="340"/>
      <c r="K101" s="340"/>
      <c r="L101" s="340"/>
      <c r="M101" s="2245"/>
      <c r="N101" s="2246"/>
      <c r="O101" s="2246"/>
      <c r="P101" s="2247"/>
      <c r="Q101" s="330"/>
      <c r="R101" s="1185"/>
      <c r="S101" s="24"/>
      <c r="T101" s="106"/>
    </row>
    <row r="102" spans="1:20" ht="25.2" customHeight="1">
      <c r="A102" s="2402"/>
      <c r="B102" s="104"/>
      <c r="C102" s="338"/>
      <c r="D102" s="394"/>
      <c r="E102" s="339"/>
      <c r="F102" s="1613"/>
      <c r="G102" s="340"/>
      <c r="H102" s="340"/>
      <c r="I102" s="340"/>
      <c r="J102" s="340"/>
      <c r="K102" s="340"/>
      <c r="L102" s="340"/>
      <c r="M102" s="2245"/>
      <c r="N102" s="2246"/>
      <c r="O102" s="2246"/>
      <c r="P102" s="2247"/>
      <c r="Q102" s="330"/>
      <c r="R102" s="343"/>
      <c r="S102" s="24"/>
      <c r="T102" s="106"/>
    </row>
    <row r="103" spans="1:20" ht="25.2" customHeight="1">
      <c r="A103" s="2402"/>
      <c r="B103" s="107">
        <v>7</v>
      </c>
      <c r="C103" s="670"/>
      <c r="D103" s="711"/>
      <c r="E103" s="80"/>
      <c r="F103" s="1613"/>
      <c r="G103" s="562"/>
      <c r="H103" s="562"/>
      <c r="I103" s="562"/>
      <c r="J103" s="562"/>
      <c r="K103" s="562"/>
      <c r="L103" s="562"/>
      <c r="M103" s="2309"/>
      <c r="N103" s="2310"/>
      <c r="O103" s="2310"/>
      <c r="P103" s="2311"/>
      <c r="Q103" s="163"/>
      <c r="R103" s="105"/>
      <c r="S103" s="24"/>
      <c r="T103" s="106"/>
    </row>
    <row r="104" spans="1:20" ht="25.2" customHeight="1">
      <c r="A104" s="2402"/>
      <c r="B104" s="104"/>
      <c r="C104" s="782"/>
      <c r="D104" s="1668"/>
      <c r="E104" s="784"/>
      <c r="F104" s="1613"/>
      <c r="G104" s="944"/>
      <c r="H104" s="473"/>
      <c r="I104" s="473"/>
      <c r="J104" s="473"/>
      <c r="K104" s="238"/>
      <c r="L104" s="1663"/>
      <c r="M104" s="2383"/>
      <c r="N104" s="2310"/>
      <c r="O104" s="2310"/>
      <c r="P104" s="2311"/>
      <c r="R104" s="105"/>
      <c r="S104" s="24"/>
      <c r="T104" s="106"/>
    </row>
    <row r="105" spans="1:20" ht="25.2" customHeight="1">
      <c r="A105" s="2402"/>
      <c r="B105" s="104"/>
      <c r="C105" s="225"/>
      <c r="D105" s="447"/>
      <c r="E105" s="270"/>
      <c r="F105" s="182"/>
      <c r="G105" s="275"/>
      <c r="H105" s="27"/>
      <c r="I105" s="27"/>
      <c r="J105" s="27"/>
      <c r="K105" s="78"/>
      <c r="L105" s="1663"/>
      <c r="M105" s="2383"/>
      <c r="N105" s="2310"/>
      <c r="O105" s="2310"/>
      <c r="P105" s="2311"/>
      <c r="R105" s="105"/>
      <c r="S105" s="24"/>
      <c r="T105" s="106"/>
    </row>
    <row r="106" spans="1:20" ht="25.2" customHeight="1">
      <c r="A106" s="2402"/>
      <c r="B106" s="618"/>
      <c r="C106" s="197"/>
      <c r="D106" s="251"/>
      <c r="E106" s="18"/>
      <c r="F106" s="1613"/>
      <c r="G106" s="275"/>
      <c r="H106" s="27"/>
      <c r="I106" s="27"/>
      <c r="J106" s="27"/>
      <c r="K106" s="21"/>
      <c r="L106" s="21"/>
      <c r="M106" s="2309"/>
      <c r="N106" s="2310"/>
      <c r="O106" s="2310"/>
      <c r="P106" s="2311"/>
      <c r="Q106" s="163"/>
      <c r="R106" s="105"/>
      <c r="S106" s="24"/>
      <c r="T106" s="106"/>
    </row>
    <row r="107" spans="1:20" ht="25.2" customHeight="1">
      <c r="A107" s="2402"/>
      <c r="B107" s="104"/>
      <c r="C107" s="181"/>
      <c r="D107" s="63"/>
      <c r="E107" s="63"/>
      <c r="F107" s="182"/>
      <c r="G107" s="275"/>
      <c r="H107" s="27"/>
      <c r="I107" s="27"/>
      <c r="J107" s="27"/>
      <c r="K107" s="21"/>
      <c r="L107" s="21"/>
      <c r="M107" s="2379"/>
      <c r="N107" s="2371"/>
      <c r="O107" s="2371"/>
      <c r="P107" s="2390"/>
      <c r="Q107" s="163"/>
      <c r="R107" s="105"/>
      <c r="S107" s="24"/>
      <c r="T107" s="106"/>
    </row>
    <row r="108" spans="1:20" ht="25.2" customHeight="1">
      <c r="A108" s="2402"/>
      <c r="B108" s="104"/>
      <c r="C108" s="585"/>
      <c r="D108" s="80"/>
      <c r="E108" s="80"/>
      <c r="F108" s="1174"/>
      <c r="G108" s="524"/>
      <c r="H108" s="277"/>
      <c r="I108" s="277"/>
      <c r="J108" s="277"/>
      <c r="K108" s="78"/>
      <c r="L108" s="78"/>
      <c r="M108" s="2432"/>
      <c r="N108" s="2433"/>
      <c r="O108" s="2433"/>
      <c r="P108" s="2434"/>
      <c r="Q108" s="163"/>
      <c r="R108" s="105"/>
      <c r="S108" s="24"/>
      <c r="T108" s="106"/>
    </row>
    <row r="109" spans="1:20" ht="25.2" customHeight="1">
      <c r="A109" s="2448"/>
      <c r="B109" s="889" t="s">
        <v>21</v>
      </c>
      <c r="C109" s="896"/>
      <c r="D109" s="897"/>
      <c r="E109" s="896"/>
      <c r="F109" s="1234"/>
      <c r="G109" s="898"/>
      <c r="H109" s="898"/>
      <c r="I109" s="898"/>
      <c r="J109" s="898"/>
      <c r="K109" s="898"/>
      <c r="L109" s="898"/>
      <c r="M109" s="2533"/>
      <c r="N109" s="2533"/>
      <c r="O109" s="2533"/>
      <c r="P109" s="2534"/>
      <c r="Q109" s="163"/>
      <c r="R109" s="132"/>
      <c r="S109" s="48">
        <f>B111*8</f>
        <v>40</v>
      </c>
      <c r="T109" s="133">
        <f>SUM(R109:R119)</f>
        <v>0</v>
      </c>
    </row>
    <row r="110" spans="1:20" ht="25.2" customHeight="1">
      <c r="A110" s="2448"/>
      <c r="B110" s="820" t="s">
        <v>17</v>
      </c>
      <c r="C110" s="197"/>
      <c r="D110" s="198"/>
      <c r="E110" s="18"/>
      <c r="F110" s="182"/>
      <c r="G110" s="275"/>
      <c r="H110" s="27"/>
      <c r="I110" s="27"/>
      <c r="J110" s="27"/>
      <c r="K110" s="21"/>
      <c r="L110" s="21"/>
      <c r="M110" s="2309"/>
      <c r="N110" s="2310"/>
      <c r="O110" s="2310"/>
      <c r="P110" s="2373"/>
      <c r="Q110" s="163"/>
      <c r="R110" s="137"/>
      <c r="S110" s="55"/>
      <c r="T110" s="138"/>
    </row>
    <row r="111" spans="1:20" ht="25.2" customHeight="1">
      <c r="A111" s="2448"/>
      <c r="B111" s="819">
        <v>5</v>
      </c>
      <c r="C111" s="982"/>
      <c r="D111" s="422"/>
      <c r="E111" s="319"/>
      <c r="F111" s="182"/>
      <c r="G111" s="21"/>
      <c r="H111" s="21"/>
      <c r="I111" s="21"/>
      <c r="J111" s="21"/>
      <c r="K111" s="21"/>
      <c r="L111" s="21"/>
      <c r="M111" s="2309"/>
      <c r="N111" s="2310"/>
      <c r="O111" s="2310"/>
      <c r="P111" s="2373"/>
      <c r="R111" s="137"/>
      <c r="S111" s="55"/>
      <c r="T111" s="138"/>
    </row>
    <row r="112" spans="1:20" ht="25.2" customHeight="1">
      <c r="A112" s="2448"/>
      <c r="B112" s="820"/>
      <c r="C112" s="585"/>
      <c r="D112" s="80"/>
      <c r="E112" s="80"/>
      <c r="F112" s="1613"/>
      <c r="G112" s="275"/>
      <c r="H112" s="27"/>
      <c r="I112" s="27"/>
      <c r="J112" s="27"/>
      <c r="K112" s="21"/>
      <c r="L112" s="135"/>
      <c r="M112" s="2379"/>
      <c r="N112" s="2371"/>
      <c r="O112" s="2371"/>
      <c r="P112" s="2372"/>
      <c r="Q112" s="163"/>
      <c r="R112" s="137"/>
      <c r="S112" s="55"/>
      <c r="T112" s="138"/>
    </row>
    <row r="113" spans="1:20" ht="25.2" customHeight="1">
      <c r="A113" s="2448"/>
      <c r="B113" s="818"/>
      <c r="C113" s="502"/>
      <c r="D113" s="319"/>
      <c r="E113" s="319"/>
      <c r="F113" s="1174"/>
      <c r="G113" s="21"/>
      <c r="H113" s="21"/>
      <c r="I113" s="21"/>
      <c r="J113" s="21"/>
      <c r="K113" s="21"/>
      <c r="L113" s="21"/>
      <c r="M113" s="2379"/>
      <c r="N113" s="2371"/>
      <c r="O113" s="2371"/>
      <c r="P113" s="2372"/>
      <c r="Q113" s="163"/>
      <c r="R113" s="137"/>
      <c r="S113" s="55"/>
      <c r="T113" s="138"/>
    </row>
    <row r="114" spans="1:20" ht="25.2" customHeight="1">
      <c r="A114" s="2448"/>
      <c r="B114" s="818"/>
      <c r="C114" s="502"/>
      <c r="D114" s="319"/>
      <c r="E114" s="2585"/>
      <c r="F114" s="1174"/>
      <c r="G114" s="21"/>
      <c r="H114" s="21"/>
      <c r="I114" s="21"/>
      <c r="J114" s="21"/>
      <c r="K114" s="21"/>
      <c r="L114" s="78"/>
      <c r="M114" s="2587"/>
      <c r="N114" s="2519"/>
      <c r="O114" s="2519"/>
      <c r="P114" s="2520"/>
      <c r="Q114" s="163"/>
      <c r="R114" s="137"/>
      <c r="S114" s="55"/>
      <c r="T114" s="138"/>
    </row>
    <row r="115" spans="1:20" ht="25.2" customHeight="1">
      <c r="A115" s="2448"/>
      <c r="B115" s="818"/>
      <c r="C115" s="540"/>
      <c r="D115" s="302"/>
      <c r="E115" s="2586"/>
      <c r="F115" s="423"/>
      <c r="G115" s="21"/>
      <c r="H115" s="21"/>
      <c r="I115" s="21"/>
      <c r="J115" s="21"/>
      <c r="K115" s="21"/>
      <c r="L115" s="78"/>
      <c r="M115" s="2588"/>
      <c r="N115" s="2589"/>
      <c r="O115" s="2589"/>
      <c r="P115" s="2590"/>
      <c r="Q115" s="163"/>
      <c r="R115" s="137"/>
      <c r="S115" s="55"/>
      <c r="T115" s="138"/>
    </row>
    <row r="116" spans="1:20" ht="25.2" customHeight="1">
      <c r="A116" s="2448"/>
      <c r="B116" s="818"/>
      <c r="C116" s="314"/>
      <c r="D116" s="422"/>
      <c r="E116" s="904"/>
      <c r="F116" s="182"/>
      <c r="G116" s="21"/>
      <c r="H116" s="21"/>
      <c r="I116" s="21"/>
      <c r="J116" s="21"/>
      <c r="K116" s="21"/>
      <c r="L116" s="78"/>
      <c r="M116" s="2519"/>
      <c r="N116" s="2519"/>
      <c r="O116" s="2519"/>
      <c r="P116" s="2520"/>
      <c r="R116" s="137"/>
      <c r="S116" s="55"/>
      <c r="T116" s="138"/>
    </row>
    <row r="117" spans="1:20" ht="25.2" customHeight="1">
      <c r="A117" s="2448"/>
      <c r="B117" s="818"/>
      <c r="C117" s="314"/>
      <c r="D117" s="422"/>
      <c r="E117" s="1227"/>
      <c r="F117" s="496"/>
      <c r="G117" s="83"/>
      <c r="H117" s="78"/>
      <c r="I117" s="116"/>
      <c r="J117" s="142"/>
      <c r="K117" s="142"/>
      <c r="L117" s="142"/>
      <c r="M117" s="2489"/>
      <c r="N117" s="2489"/>
      <c r="O117" s="2489"/>
      <c r="P117" s="2490"/>
      <c r="R117" s="248"/>
      <c r="S117" s="55"/>
      <c r="T117" s="138"/>
    </row>
    <row r="118" spans="1:20" ht="25.2" customHeight="1">
      <c r="A118" s="2448"/>
      <c r="B118" s="820"/>
      <c r="C118" s="1669"/>
      <c r="D118" s="1670"/>
      <c r="E118" s="936"/>
      <c r="F118" s="1613"/>
      <c r="G118" s="83"/>
      <c r="H118" s="78"/>
      <c r="I118" s="116"/>
      <c r="J118" s="142"/>
      <c r="K118" s="142"/>
      <c r="L118" s="142"/>
      <c r="M118" s="2310"/>
      <c r="N118" s="2310"/>
      <c r="O118" s="2310"/>
      <c r="P118" s="2373"/>
      <c r="R118" s="248"/>
      <c r="S118" s="55"/>
      <c r="T118" s="138"/>
    </row>
    <row r="119" spans="1:20" ht="25.2" customHeight="1">
      <c r="A119" s="2449"/>
      <c r="B119" s="821"/>
      <c r="C119" s="255"/>
      <c r="D119" s="256"/>
      <c r="E119" s="256"/>
      <c r="F119" s="257"/>
      <c r="G119" s="258"/>
      <c r="H119" s="259"/>
      <c r="I119" s="260"/>
      <c r="J119" s="289"/>
      <c r="K119" s="289"/>
      <c r="L119" s="289"/>
      <c r="M119" s="2343"/>
      <c r="N119" s="2344"/>
      <c r="O119" s="2344"/>
      <c r="P119" s="2345"/>
      <c r="Q119" s="163"/>
      <c r="R119" s="148"/>
      <c r="S119" s="69"/>
      <c r="T119" s="149"/>
    </row>
    <row r="120" spans="1:20" ht="25.2" customHeight="1">
      <c r="A120" s="2346" t="s">
        <v>26</v>
      </c>
      <c r="B120" s="2349" t="s">
        <v>27</v>
      </c>
      <c r="C120" s="2350"/>
      <c r="D120" s="2350"/>
      <c r="E120" s="2350"/>
      <c r="F120" s="2350"/>
      <c r="G120" s="2350"/>
      <c r="H120" s="2350"/>
      <c r="I120" s="2350"/>
      <c r="J120" s="2350"/>
      <c r="K120" s="2350"/>
      <c r="L120" s="2350"/>
      <c r="M120" s="2350"/>
      <c r="N120" s="2350"/>
      <c r="O120" s="2350"/>
      <c r="P120" s="2351"/>
    </row>
    <row r="121" spans="1:20" ht="25.2" customHeight="1">
      <c r="A121" s="2347"/>
      <c r="B121" s="150"/>
      <c r="C121" s="2268"/>
      <c r="D121" s="2269"/>
      <c r="E121" s="2268"/>
      <c r="F121" s="2270"/>
      <c r="G121" s="2270"/>
      <c r="H121" s="2270"/>
      <c r="I121" s="2269"/>
      <c r="J121" s="2284"/>
      <c r="K121" s="2285"/>
      <c r="L121" s="2285"/>
      <c r="M121" s="2286"/>
      <c r="N121" s="2284"/>
      <c r="O121" s="2285"/>
      <c r="P121" s="2431"/>
    </row>
    <row r="122" spans="1:20" ht="25.2" customHeight="1">
      <c r="A122" s="2347"/>
      <c r="B122" s="548"/>
      <c r="C122" s="2268"/>
      <c r="D122" s="2268"/>
      <c r="E122" s="2268"/>
      <c r="F122" s="2268"/>
      <c r="G122" s="2268"/>
      <c r="H122" s="2268"/>
      <c r="I122" s="2268"/>
      <c r="J122" s="2284"/>
      <c r="K122" s="2284"/>
      <c r="L122" s="2284"/>
      <c r="M122" s="2284"/>
      <c r="N122" s="2284"/>
      <c r="O122" s="2284"/>
      <c r="P122" s="2430"/>
    </row>
    <row r="123" spans="1:20" ht="25.2" customHeight="1">
      <c r="A123" s="2347"/>
      <c r="B123" s="150"/>
      <c r="C123" s="2352"/>
      <c r="D123" s="2353"/>
      <c r="E123" s="2268"/>
      <c r="F123" s="2270"/>
      <c r="G123" s="2270"/>
      <c r="H123" s="2270"/>
      <c r="I123" s="2269"/>
      <c r="J123" s="2284"/>
      <c r="K123" s="2285"/>
      <c r="L123" s="2285"/>
      <c r="M123" s="2286"/>
      <c r="N123" s="2324"/>
      <c r="O123" s="2325"/>
      <c r="P123" s="2326"/>
    </row>
    <row r="124" spans="1:20" ht="25.2" customHeight="1">
      <c r="A124" s="2347"/>
      <c r="B124" s="155"/>
      <c r="C124" s="2268"/>
      <c r="D124" s="2269"/>
      <c r="E124" s="2268"/>
      <c r="F124" s="2270"/>
      <c r="G124" s="2270"/>
      <c r="H124" s="2270"/>
      <c r="I124" s="2269"/>
      <c r="J124" s="2284"/>
      <c r="K124" s="2285"/>
      <c r="L124" s="2285"/>
      <c r="M124" s="2286"/>
      <c r="N124" s="2324"/>
      <c r="O124" s="2325"/>
      <c r="P124" s="2326"/>
    </row>
    <row r="125" spans="1:20" ht="25.2" customHeight="1">
      <c r="A125" s="2347"/>
      <c r="B125" s="150"/>
      <c r="C125" s="2352"/>
      <c r="D125" s="2353"/>
      <c r="E125" s="2352"/>
      <c r="F125" s="2354"/>
      <c r="G125" s="2354"/>
      <c r="H125" s="2354"/>
      <c r="I125" s="2353"/>
      <c r="J125" s="2324"/>
      <c r="K125" s="2325"/>
      <c r="L125" s="2325"/>
      <c r="M125" s="2326"/>
      <c r="N125" s="2324"/>
      <c r="O125" s="2325"/>
      <c r="P125" s="2326"/>
    </row>
    <row r="126" spans="1:20" ht="25.2" customHeight="1">
      <c r="A126" s="2347"/>
      <c r="B126" s="2355" t="s">
        <v>28</v>
      </c>
      <c r="C126" s="2356"/>
      <c r="D126" s="2356"/>
      <c r="E126" s="2356"/>
      <c r="F126" s="2356"/>
      <c r="G126" s="2356"/>
      <c r="H126" s="2356"/>
      <c r="I126" s="2356"/>
      <c r="J126" s="2356"/>
      <c r="K126" s="2356"/>
      <c r="L126" s="2356"/>
      <c r="M126" s="2356"/>
      <c r="N126" s="2356"/>
      <c r="O126" s="2356"/>
      <c r="P126" s="2357"/>
    </row>
    <row r="127" spans="1:20" ht="25.2" customHeight="1">
      <c r="A127" s="2347"/>
      <c r="B127" s="157"/>
      <c r="C127" s="2277"/>
      <c r="D127" s="2278"/>
      <c r="E127" s="2277"/>
      <c r="F127" s="2279"/>
      <c r="G127" s="2279"/>
      <c r="H127" s="2279"/>
      <c r="I127" s="2279"/>
      <c r="J127" s="2279"/>
      <c r="K127" s="2279"/>
      <c r="L127" s="2279"/>
      <c r="M127" s="2279"/>
      <c r="N127" s="2279"/>
      <c r="O127" s="2279"/>
      <c r="P127" s="2280"/>
    </row>
    <row r="128" spans="1:20" ht="25.2" customHeight="1">
      <c r="A128" s="2347"/>
      <c r="B128" s="157"/>
      <c r="C128" s="2327"/>
      <c r="D128" s="2328"/>
      <c r="E128" s="2329"/>
      <c r="F128" s="2330"/>
      <c r="G128" s="2330"/>
      <c r="H128" s="2330"/>
      <c r="I128" s="2330"/>
      <c r="J128" s="2330"/>
      <c r="K128" s="2330"/>
      <c r="L128" s="2330"/>
      <c r="M128" s="2330"/>
      <c r="N128" s="2330"/>
      <c r="O128" s="2330"/>
      <c r="P128" s="2331"/>
    </row>
    <row r="129" spans="1:20" ht="25.2" customHeight="1" thickBot="1">
      <c r="A129" s="2348"/>
      <c r="B129" s="158"/>
      <c r="C129" s="2332"/>
      <c r="D129" s="2333"/>
      <c r="E129" s="2334"/>
      <c r="F129" s="2335"/>
      <c r="G129" s="2335"/>
      <c r="H129" s="2335"/>
      <c r="I129" s="2335"/>
      <c r="J129" s="2335"/>
      <c r="K129" s="2335"/>
      <c r="L129" s="2335"/>
      <c r="M129" s="2335"/>
      <c r="N129" s="2335"/>
      <c r="O129" s="2335"/>
      <c r="P129" s="2336"/>
    </row>
    <row r="131" spans="1:20" ht="15" customHeight="1"/>
    <row r="132" spans="1:20" ht="56.4" customHeight="1">
      <c r="A132" s="2428" t="str">
        <f>A1</f>
        <v>WK03</v>
      </c>
      <c r="B132" s="2429"/>
      <c r="C132" s="440" t="s">
        <v>1</v>
      </c>
      <c r="D132" s="793" t="s">
        <v>62</v>
      </c>
      <c r="E132" s="440" t="s">
        <v>3</v>
      </c>
      <c r="F132" s="4" t="s">
        <v>4</v>
      </c>
      <c r="G132" s="5" t="s">
        <v>56</v>
      </c>
      <c r="H132" s="5" t="s">
        <v>57</v>
      </c>
      <c r="I132" s="5" t="s">
        <v>58</v>
      </c>
      <c r="J132" s="5" t="s">
        <v>59</v>
      </c>
      <c r="K132" s="730" t="s">
        <v>9</v>
      </c>
      <c r="L132" s="5" t="s">
        <v>60</v>
      </c>
      <c r="M132" s="2521" t="s">
        <v>11</v>
      </c>
      <c r="N132" s="2522"/>
      <c r="O132" s="2522"/>
      <c r="P132" s="2523"/>
      <c r="Q132" s="163"/>
      <c r="R132" s="2384" t="s">
        <v>12</v>
      </c>
      <c r="S132" s="2384" t="s">
        <v>13</v>
      </c>
      <c r="T132" s="2384" t="s">
        <v>14</v>
      </c>
    </row>
    <row r="133" spans="1:20" ht="25.2" customHeight="1" thickBot="1">
      <c r="A133" s="2319">
        <f>A2+2</f>
        <v>46400</v>
      </c>
      <c r="B133" s="2387" t="s">
        <v>15</v>
      </c>
      <c r="C133" s="2388"/>
      <c r="D133" s="2388"/>
      <c r="E133" s="2388"/>
      <c r="F133" s="2388"/>
      <c r="G133" s="2388"/>
      <c r="H133" s="2388"/>
      <c r="I133" s="2388"/>
      <c r="J133" s="2388"/>
      <c r="K133" s="2388"/>
      <c r="L133" s="2388"/>
      <c r="M133" s="2388"/>
      <c r="N133" s="2388"/>
      <c r="O133" s="2388"/>
      <c r="P133" s="2389"/>
      <c r="Q133" s="163"/>
      <c r="R133" s="2384"/>
      <c r="S133" s="2384"/>
      <c r="T133" s="2384"/>
    </row>
    <row r="134" spans="1:20" ht="25.2" customHeight="1">
      <c r="A134" s="2320"/>
      <c r="B134" s="10" t="s">
        <v>16</v>
      </c>
      <c r="C134" s="11"/>
      <c r="D134" s="11"/>
      <c r="E134" s="794"/>
      <c r="F134" s="161"/>
      <c r="G134" s="12"/>
      <c r="H134" s="12"/>
      <c r="I134" s="12"/>
      <c r="J134" s="12"/>
      <c r="K134" s="12"/>
      <c r="L134" s="12"/>
      <c r="M134" s="2380"/>
      <c r="N134" s="2381"/>
      <c r="O134" s="2381"/>
      <c r="P134" s="2382"/>
      <c r="Q134" s="163"/>
      <c r="R134" s="101"/>
      <c r="S134" s="208">
        <f>B136*8</f>
        <v>40</v>
      </c>
      <c r="T134" s="209">
        <f>SUM(R134:R145)</f>
        <v>0</v>
      </c>
    </row>
    <row r="135" spans="1:20" ht="25.2" customHeight="1">
      <c r="A135" s="2320"/>
      <c r="B135" s="795" t="s">
        <v>17</v>
      </c>
      <c r="C135" s="51"/>
      <c r="D135" s="18" t="s">
        <v>18</v>
      </c>
      <c r="E135" s="18" t="s">
        <v>19</v>
      </c>
      <c r="F135" s="108"/>
      <c r="G135" s="20"/>
      <c r="H135" s="20"/>
      <c r="I135" s="20"/>
      <c r="J135" s="20"/>
      <c r="K135" s="20"/>
      <c r="L135" s="21"/>
      <c r="M135" s="2309"/>
      <c r="N135" s="2310"/>
      <c r="O135" s="2310"/>
      <c r="P135" s="2311"/>
      <c r="Q135" s="163"/>
      <c r="R135" s="105"/>
      <c r="S135" s="212"/>
      <c r="T135" s="213"/>
    </row>
    <row r="136" spans="1:20" ht="25.2" customHeight="1">
      <c r="A136" s="2320"/>
      <c r="B136" s="796">
        <v>5</v>
      </c>
      <c r="C136" s="51"/>
      <c r="D136" s="18"/>
      <c r="E136" s="780"/>
      <c r="F136" s="108"/>
      <c r="G136" s="21"/>
      <c r="H136" s="21"/>
      <c r="I136" s="21"/>
      <c r="J136" s="21"/>
      <c r="K136" s="21"/>
      <c r="L136" s="21"/>
      <c r="M136" s="2309"/>
      <c r="N136" s="2310"/>
      <c r="O136" s="2310"/>
      <c r="P136" s="2311"/>
      <c r="Q136" s="163"/>
      <c r="R136" s="105"/>
      <c r="S136" s="212"/>
      <c r="T136" s="213"/>
    </row>
    <row r="137" spans="1:20" ht="25.2" customHeight="1">
      <c r="A137" s="2320"/>
      <c r="B137" s="795"/>
      <c r="C137" s="79"/>
      <c r="D137" s="18"/>
      <c r="E137" s="18"/>
      <c r="F137" s="539"/>
      <c r="G137" s="275"/>
      <c r="H137" s="27"/>
      <c r="I137" s="27"/>
      <c r="J137" s="27"/>
      <c r="K137" s="21"/>
      <c r="L137" s="78"/>
      <c r="M137" s="2309"/>
      <c r="N137" s="2310"/>
      <c r="O137" s="2310"/>
      <c r="P137" s="2311"/>
      <c r="Q137" s="163"/>
      <c r="R137" s="105"/>
      <c r="S137" s="212"/>
      <c r="T137" s="213"/>
    </row>
    <row r="138" spans="1:20" ht="25.2" customHeight="1">
      <c r="A138" s="2320"/>
      <c r="B138" s="795"/>
      <c r="C138" s="776"/>
      <c r="D138" s="18"/>
      <c r="E138" s="18"/>
      <c r="F138" s="1174"/>
      <c r="G138" s="275"/>
      <c r="H138" s="27"/>
      <c r="I138" s="27"/>
      <c r="J138" s="27"/>
      <c r="K138" s="21"/>
      <c r="L138" s="78"/>
      <c r="M138" s="2309"/>
      <c r="N138" s="2310"/>
      <c r="O138" s="2310"/>
      <c r="P138" s="2311"/>
      <c r="Q138" s="163"/>
      <c r="R138" s="105"/>
      <c r="S138" s="212"/>
      <c r="T138" s="213"/>
    </row>
    <row r="139" spans="1:20" ht="25.2" customHeight="1">
      <c r="A139" s="2320"/>
      <c r="B139" s="795"/>
      <c r="C139" s="51"/>
      <c r="D139" s="18"/>
      <c r="E139" s="454"/>
      <c r="F139" s="539"/>
      <c r="G139" s="275"/>
      <c r="H139" s="27"/>
      <c r="I139" s="27"/>
      <c r="J139" s="27"/>
      <c r="K139" s="21"/>
      <c r="L139" s="78"/>
      <c r="M139" s="2309"/>
      <c r="N139" s="2310"/>
      <c r="O139" s="2310"/>
      <c r="P139" s="2311"/>
      <c r="Q139" s="163"/>
      <c r="R139" s="105"/>
      <c r="S139" s="212"/>
      <c r="T139" s="213"/>
    </row>
    <row r="140" spans="1:20" ht="25.2" customHeight="1">
      <c r="A140" s="2320"/>
      <c r="B140" s="795"/>
      <c r="C140" s="51"/>
      <c r="D140" s="80"/>
      <c r="E140" s="18"/>
      <c r="F140" s="1613"/>
      <c r="G140" s="275"/>
      <c r="H140" s="27"/>
      <c r="I140" s="27"/>
      <c r="J140" s="27"/>
      <c r="K140" s="78"/>
      <c r="L140" s="21"/>
      <c r="M140" s="2309"/>
      <c r="N140" s="2310"/>
      <c r="O140" s="2310"/>
      <c r="P140" s="2311"/>
      <c r="Q140" s="163"/>
      <c r="R140" s="105"/>
      <c r="S140" s="212"/>
      <c r="T140" s="213"/>
    </row>
    <row r="141" spans="1:20" ht="25.2" customHeight="1">
      <c r="A141" s="2320"/>
      <c r="B141" s="795"/>
      <c r="C141" s="51"/>
      <c r="D141" s="454"/>
      <c r="E141" s="319"/>
      <c r="F141" s="791"/>
      <c r="G141" s="20"/>
      <c r="H141" s="21"/>
      <c r="I141" s="21"/>
      <c r="J141" s="21"/>
      <c r="K141" s="21"/>
      <c r="L141" s="21"/>
      <c r="M141" s="2309"/>
      <c r="N141" s="2310"/>
      <c r="O141" s="2310"/>
      <c r="P141" s="2311"/>
      <c r="Q141" s="163"/>
      <c r="R141" s="105"/>
      <c r="S141" s="212"/>
      <c r="T141" s="213"/>
    </row>
    <row r="142" spans="1:20" ht="25.2" customHeight="1">
      <c r="A142" s="2320"/>
      <c r="B142" s="795"/>
      <c r="C142" s="51"/>
      <c r="D142" s="18"/>
      <c r="E142" s="30"/>
      <c r="F142" s="252"/>
      <c r="G142" s="20"/>
      <c r="H142" s="21"/>
      <c r="I142" s="21"/>
      <c r="J142" s="21"/>
      <c r="K142" s="21"/>
      <c r="L142" s="21"/>
      <c r="M142" s="2309"/>
      <c r="N142" s="2310"/>
      <c r="O142" s="2310"/>
      <c r="P142" s="2311"/>
      <c r="Q142" s="163"/>
      <c r="R142" s="105"/>
      <c r="S142" s="212"/>
      <c r="T142" s="213"/>
    </row>
    <row r="143" spans="1:20" ht="25.2" customHeight="1">
      <c r="A143" s="2320"/>
      <c r="B143" s="795"/>
      <c r="C143" s="51"/>
      <c r="D143" s="18"/>
      <c r="E143" s="18"/>
      <c r="F143" s="108"/>
      <c r="G143" s="21"/>
      <c r="H143" s="21"/>
      <c r="I143" s="21"/>
      <c r="J143" s="21"/>
      <c r="K143" s="21"/>
      <c r="L143" s="21"/>
      <c r="M143" s="2309"/>
      <c r="N143" s="2310"/>
      <c r="O143" s="2310"/>
      <c r="P143" s="2311"/>
      <c r="Q143" s="163"/>
      <c r="R143" s="105"/>
      <c r="S143" s="212"/>
      <c r="T143" s="213"/>
    </row>
    <row r="144" spans="1:20" ht="25.2" customHeight="1">
      <c r="A144" s="2320"/>
      <c r="B144" s="795"/>
      <c r="C144" s="726"/>
      <c r="D144" s="63"/>
      <c r="E144" s="18"/>
      <c r="F144" s="1262"/>
      <c r="G144" s="31"/>
      <c r="H144" s="31"/>
      <c r="I144" s="31"/>
      <c r="J144" s="31"/>
      <c r="K144" s="31"/>
      <c r="L144" s="31"/>
      <c r="M144" s="2309"/>
      <c r="N144" s="2310"/>
      <c r="O144" s="2310"/>
      <c r="P144" s="2311"/>
      <c r="Q144" s="163"/>
      <c r="R144" s="105"/>
      <c r="S144" s="24"/>
      <c r="T144" s="106"/>
    </row>
    <row r="145" spans="1:20" ht="25.2" customHeight="1">
      <c r="A145" s="2320"/>
      <c r="B145" s="795"/>
      <c r="C145" s="51"/>
      <c r="D145" s="18"/>
      <c r="E145" s="572"/>
      <c r="F145" s="108"/>
      <c r="G145" s="258"/>
      <c r="H145" s="21"/>
      <c r="I145" s="21"/>
      <c r="J145" s="21"/>
      <c r="K145" s="21"/>
      <c r="L145" s="21"/>
      <c r="M145" s="2309"/>
      <c r="N145" s="2310"/>
      <c r="O145" s="2310"/>
      <c r="P145" s="2311"/>
      <c r="Q145" s="163"/>
      <c r="R145" s="105"/>
      <c r="S145" s="24"/>
      <c r="T145" s="106"/>
    </row>
    <row r="146" spans="1:20" ht="25.2" customHeight="1">
      <c r="A146" s="2320"/>
      <c r="B146" s="799" t="s">
        <v>21</v>
      </c>
      <c r="C146" s="42"/>
      <c r="D146" s="11"/>
      <c r="E146" s="788"/>
      <c r="F146" s="246"/>
      <c r="G146" s="253"/>
      <c r="H146" s="12"/>
      <c r="I146" s="12"/>
      <c r="J146" s="12"/>
      <c r="K146" s="100"/>
      <c r="L146" s="12"/>
      <c r="M146" s="2380"/>
      <c r="N146" s="2381"/>
      <c r="O146" s="2381"/>
      <c r="P146" s="2382"/>
      <c r="Q146" s="163"/>
      <c r="R146" s="132"/>
      <c r="S146" s="48">
        <f>B148*8</f>
        <v>40</v>
      </c>
      <c r="T146" s="133">
        <f>SUM(R146:R155)</f>
        <v>0</v>
      </c>
    </row>
    <row r="147" spans="1:20" ht="25.2" customHeight="1">
      <c r="A147" s="2320"/>
      <c r="B147" s="800" t="s">
        <v>22</v>
      </c>
      <c r="C147" s="51"/>
      <c r="D147" s="18" t="s">
        <v>18</v>
      </c>
      <c r="E147" s="18" t="s">
        <v>19</v>
      </c>
      <c r="F147" s="304"/>
      <c r="H147" s="21"/>
      <c r="I147" s="21"/>
      <c r="J147" s="22"/>
      <c r="K147" s="142"/>
      <c r="L147" s="20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801">
        <v>5</v>
      </c>
      <c r="C148" s="726"/>
      <c r="D148" s="18"/>
      <c r="E148" s="18"/>
      <c r="F148" s="1174"/>
      <c r="G148" s="275"/>
      <c r="H148" s="27"/>
      <c r="I148" s="27"/>
      <c r="J148" s="27"/>
      <c r="K148" s="21"/>
      <c r="L148" s="78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/>
      <c r="C149" s="51"/>
      <c r="D149" s="18"/>
      <c r="E149" s="454"/>
      <c r="F149" s="539"/>
      <c r="G149" s="275"/>
      <c r="H149" s="275"/>
      <c r="I149" s="275"/>
      <c r="J149" s="275"/>
      <c r="K149" s="275"/>
      <c r="L149" s="21"/>
      <c r="M149" s="2309"/>
      <c r="N149" s="2310"/>
      <c r="O149" s="2310"/>
      <c r="P149" s="2311"/>
      <c r="Q149" s="163"/>
      <c r="R149" s="137"/>
      <c r="S149" s="55"/>
      <c r="T149" s="138"/>
    </row>
    <row r="150" spans="1:20" ht="25.2" customHeight="1">
      <c r="A150" s="2320"/>
      <c r="B150" s="801"/>
      <c r="C150" s="51"/>
      <c r="D150" s="18"/>
      <c r="E150" s="454"/>
      <c r="F150" s="304"/>
      <c r="G150" s="20"/>
      <c r="H150" s="21"/>
      <c r="I150" s="21"/>
      <c r="J150" s="21"/>
      <c r="K150" s="21"/>
      <c r="L150" s="21"/>
      <c r="M150" s="2309"/>
      <c r="N150" s="2310"/>
      <c r="O150" s="2310"/>
      <c r="P150" s="2311"/>
      <c r="Q150" s="163"/>
      <c r="R150" s="137"/>
      <c r="S150" s="55"/>
      <c r="T150" s="138"/>
    </row>
    <row r="151" spans="1:20" ht="25.2" customHeight="1">
      <c r="A151" s="2320"/>
      <c r="B151" s="801"/>
      <c r="C151" s="1345"/>
      <c r="D151" s="607"/>
      <c r="E151" s="607"/>
      <c r="F151" s="1262"/>
      <c r="G151" s="695"/>
      <c r="H151" s="695"/>
      <c r="I151" s="695"/>
      <c r="J151" s="695"/>
      <c r="K151" s="695"/>
      <c r="L151" s="695"/>
      <c r="M151" s="2309"/>
      <c r="N151" s="2310"/>
      <c r="O151" s="2310"/>
      <c r="P151" s="2311"/>
      <c r="Q151" s="163"/>
      <c r="R151" s="137"/>
      <c r="S151" s="55"/>
      <c r="T151" s="138"/>
    </row>
    <row r="152" spans="1:20" ht="25.2" customHeight="1">
      <c r="A152" s="2320"/>
      <c r="B152" s="801"/>
      <c r="C152" s="463"/>
      <c r="D152" s="112"/>
      <c r="E152" s="112"/>
      <c r="F152" s="1262"/>
      <c r="G152" s="695"/>
      <c r="H152" s="695"/>
      <c r="I152" s="695"/>
      <c r="J152" s="695"/>
      <c r="K152" s="695"/>
      <c r="L152" s="695"/>
      <c r="M152" s="2309"/>
      <c r="N152" s="2310"/>
      <c r="O152" s="2310"/>
      <c r="P152" s="2311"/>
      <c r="Q152" s="163"/>
      <c r="R152" s="137"/>
      <c r="S152" s="55"/>
      <c r="T152" s="138"/>
    </row>
    <row r="153" spans="1:20" ht="25.2" customHeight="1">
      <c r="A153" s="2320"/>
      <c r="B153" s="801"/>
      <c r="C153" s="726"/>
      <c r="D153" s="63"/>
      <c r="E153" s="18"/>
      <c r="F153" s="1262"/>
      <c r="G153" s="31"/>
      <c r="H153" s="31"/>
      <c r="I153" s="31"/>
      <c r="J153" s="31"/>
      <c r="K153" s="31"/>
      <c r="L153" s="31"/>
      <c r="M153" s="2309"/>
      <c r="N153" s="2310"/>
      <c r="O153" s="2310"/>
      <c r="P153" s="2311"/>
      <c r="Q153" s="163"/>
      <c r="R153" s="137"/>
      <c r="S153" s="55"/>
      <c r="T153" s="138"/>
    </row>
    <row r="154" spans="1:20" ht="25.2" customHeight="1">
      <c r="A154" s="2320"/>
      <c r="B154" s="801"/>
      <c r="C154" s="474"/>
      <c r="D154" s="63"/>
      <c r="E154" s="18"/>
      <c r="F154" s="1613"/>
      <c r="G154" s="31"/>
      <c r="H154" s="31"/>
      <c r="I154" s="31"/>
      <c r="J154" s="31"/>
      <c r="K154" s="31"/>
      <c r="L154" s="31"/>
      <c r="M154" s="2309"/>
      <c r="N154" s="2310"/>
      <c r="O154" s="2310"/>
      <c r="P154" s="2311"/>
      <c r="Q154" s="163"/>
      <c r="R154" s="137"/>
      <c r="S154" s="55"/>
      <c r="T154" s="138"/>
    </row>
    <row r="155" spans="1:20" ht="25.2" customHeight="1">
      <c r="A155" s="2320"/>
      <c r="B155" s="801"/>
      <c r="C155" s="79"/>
      <c r="D155" s="80"/>
      <c r="E155" s="80"/>
      <c r="F155" s="174"/>
      <c r="G155" s="83"/>
      <c r="H155" s="78"/>
      <c r="I155" s="78"/>
      <c r="J155" s="78"/>
      <c r="K155" s="78"/>
      <c r="L155" s="78"/>
      <c r="M155" s="2482"/>
      <c r="N155" s="2483"/>
      <c r="O155" s="2483"/>
      <c r="P155" s="2484"/>
      <c r="Q155" s="163"/>
      <c r="R155" s="137"/>
      <c r="S155" s="55"/>
      <c r="T155" s="138"/>
    </row>
    <row r="156" spans="1:20" ht="25.2" customHeight="1">
      <c r="A156" s="2467"/>
      <c r="B156" s="865" t="s">
        <v>23</v>
      </c>
      <c r="C156" s="578"/>
      <c r="D156" s="565"/>
      <c r="E156" s="1236"/>
      <c r="F156" s="283"/>
      <c r="G156" s="581"/>
      <c r="H156" s="564"/>
      <c r="I156" s="564"/>
      <c r="J156" s="564"/>
      <c r="K156" s="564"/>
      <c r="L156" s="564"/>
      <c r="M156" s="2368"/>
      <c r="N156" s="2369"/>
      <c r="O156" s="2369"/>
      <c r="P156" s="2370"/>
      <c r="Q156" s="163"/>
      <c r="R156" s="171"/>
      <c r="S156" s="73">
        <f>B158*8</f>
        <v>48</v>
      </c>
      <c r="T156" s="172">
        <f>SUM(R156:R167)</f>
        <v>0</v>
      </c>
    </row>
    <row r="157" spans="1:20" ht="25.2" customHeight="1">
      <c r="A157" s="2467"/>
      <c r="B157" s="866" t="s">
        <v>24</v>
      </c>
      <c r="C157" s="51"/>
      <c r="D157" s="18" t="s">
        <v>18</v>
      </c>
      <c r="E157" s="18" t="s">
        <v>19</v>
      </c>
      <c r="F157" s="304"/>
      <c r="G157" s="20"/>
      <c r="H157" s="21"/>
      <c r="I157" s="21"/>
      <c r="J157" s="21"/>
      <c r="K157" s="21"/>
      <c r="L157" s="21"/>
      <c r="M157" s="2309"/>
      <c r="N157" s="2310"/>
      <c r="O157" s="2310"/>
      <c r="P157" s="2373"/>
      <c r="Q157" s="163"/>
      <c r="R157" s="173"/>
      <c r="S157" s="55"/>
      <c r="T157" s="138"/>
    </row>
    <row r="158" spans="1:20" ht="25.2" customHeight="1">
      <c r="A158" s="2467"/>
      <c r="B158" s="867">
        <v>6</v>
      </c>
      <c r="C158" s="51"/>
      <c r="D158" s="18"/>
      <c r="E158" s="223"/>
      <c r="F158" s="539"/>
      <c r="G158" s="306"/>
      <c r="H158" s="142"/>
      <c r="I158" s="142"/>
      <c r="J158" s="142"/>
      <c r="K158" s="21"/>
      <c r="L158" s="21"/>
      <c r="M158" s="2309"/>
      <c r="N158" s="2310"/>
      <c r="O158" s="2310"/>
      <c r="P158" s="2373"/>
      <c r="Q158" s="163"/>
      <c r="R158" s="173"/>
      <c r="S158" s="55"/>
      <c r="T158" s="138"/>
    </row>
    <row r="159" spans="1:20" ht="25.2" customHeight="1">
      <c r="A159" s="2467"/>
      <c r="B159" s="867"/>
      <c r="C159" s="726"/>
      <c r="D159" s="475"/>
      <c r="E159" s="1671"/>
      <c r="F159" s="1174"/>
      <c r="G159" s="275"/>
      <c r="H159" s="27"/>
      <c r="I159" s="27"/>
      <c r="J159" s="27"/>
      <c r="K159" s="27"/>
      <c r="L159" s="27"/>
      <c r="M159" s="2524"/>
      <c r="N159" s="2525"/>
      <c r="O159" s="2525"/>
      <c r="P159" s="2526"/>
      <c r="Q159" s="163"/>
      <c r="R159" s="173"/>
      <c r="S159" s="55"/>
      <c r="T159" s="138"/>
    </row>
    <row r="160" spans="1:20" ht="25.2" customHeight="1">
      <c r="A160" s="2467"/>
      <c r="B160" s="867"/>
      <c r="C160" s="51"/>
      <c r="D160" s="475"/>
      <c r="E160" s="63"/>
      <c r="F160" s="570"/>
      <c r="G160" s="275"/>
      <c r="H160" s="27"/>
      <c r="I160" s="27"/>
      <c r="J160" s="27"/>
      <c r="K160" s="27"/>
      <c r="L160" s="27"/>
      <c r="M160" s="2527"/>
      <c r="N160" s="2528"/>
      <c r="O160" s="2528"/>
      <c r="P160" s="2529"/>
      <c r="Q160" s="163"/>
      <c r="R160" s="173"/>
      <c r="S160" s="55"/>
      <c r="T160" s="138"/>
    </row>
    <row r="161" spans="1:20" ht="25.2" customHeight="1">
      <c r="A161" s="2467"/>
      <c r="B161" s="867"/>
      <c r="C161" s="51"/>
      <c r="D161" s="1672"/>
      <c r="E161" s="18"/>
      <c r="F161" s="1613"/>
      <c r="G161" s="21"/>
      <c r="H161" s="21"/>
      <c r="I161" s="21"/>
      <c r="J161" s="27"/>
      <c r="K161" s="31"/>
      <c r="L161" s="31"/>
      <c r="M161" s="2309"/>
      <c r="N161" s="2309"/>
      <c r="O161" s="2309"/>
      <c r="P161" s="2481"/>
      <c r="Q161" s="163"/>
      <c r="R161" s="173"/>
      <c r="S161" s="55"/>
      <c r="T161" s="138"/>
    </row>
    <row r="162" spans="1:20" ht="25.2" customHeight="1">
      <c r="A162" s="2467"/>
      <c r="B162" s="867"/>
      <c r="C162" s="776"/>
      <c r="D162" s="18"/>
      <c r="E162" s="454"/>
      <c r="F162" s="1174"/>
      <c r="G162" s="275"/>
      <c r="H162" s="275"/>
      <c r="I162" s="275"/>
      <c r="J162" s="275"/>
      <c r="K162" s="275"/>
      <c r="L162" s="21"/>
      <c r="M162" s="2485"/>
      <c r="N162" s="2486"/>
      <c r="O162" s="2486"/>
      <c r="P162" s="2500"/>
      <c r="Q162" s="163"/>
      <c r="R162" s="173"/>
      <c r="S162" s="55"/>
      <c r="T162" s="138"/>
    </row>
    <row r="163" spans="1:20" ht="25.2" customHeight="1">
      <c r="A163" s="2467"/>
      <c r="B163" s="867"/>
      <c r="C163" s="51"/>
      <c r="D163" s="18"/>
      <c r="E163" s="454"/>
      <c r="F163" s="539"/>
      <c r="G163" s="275"/>
      <c r="H163" s="27"/>
      <c r="I163" s="27"/>
      <c r="J163" s="27"/>
      <c r="K163" s="21"/>
      <c r="L163" s="21"/>
      <c r="M163" s="2582"/>
      <c r="N163" s="2583"/>
      <c r="O163" s="2583"/>
      <c r="P163" s="2584"/>
      <c r="Q163" s="163"/>
      <c r="R163" s="173"/>
      <c r="S163" s="55"/>
      <c r="T163" s="138"/>
    </row>
    <row r="164" spans="1:20" ht="25.2" customHeight="1">
      <c r="A164" s="2467"/>
      <c r="B164" s="867"/>
      <c r="C164" s="51"/>
      <c r="D164" s="80"/>
      <c r="E164" s="18"/>
      <c r="F164" s="539"/>
      <c r="G164" s="20"/>
      <c r="H164" s="21"/>
      <c r="I164" s="21"/>
      <c r="J164" s="21"/>
      <c r="K164" s="78"/>
      <c r="L164" s="78"/>
      <c r="M164" s="2309"/>
      <c r="N164" s="2310"/>
      <c r="O164" s="2310"/>
      <c r="P164" s="2373"/>
      <c r="Q164" s="163"/>
      <c r="R164" s="173"/>
      <c r="S164" s="55"/>
      <c r="T164" s="138"/>
    </row>
    <row r="165" spans="1:20" ht="25.2" customHeight="1">
      <c r="A165" s="2467"/>
      <c r="B165" s="867"/>
      <c r="C165" s="51"/>
      <c r="D165" s="18"/>
      <c r="E165" s="18"/>
      <c r="F165" s="304"/>
      <c r="G165" s="20"/>
      <c r="H165" s="21"/>
      <c r="I165" s="21"/>
      <c r="J165" s="21"/>
      <c r="K165" s="21"/>
      <c r="L165" s="21"/>
      <c r="M165" s="2309"/>
      <c r="N165" s="2310"/>
      <c r="O165" s="2310"/>
      <c r="P165" s="2373"/>
      <c r="Q165" s="163"/>
      <c r="R165" s="173"/>
      <c r="S165" s="55"/>
      <c r="T165" s="138"/>
    </row>
    <row r="166" spans="1:20" ht="25.2" customHeight="1">
      <c r="A166" s="2467"/>
      <c r="B166" s="866"/>
      <c r="C166" s="51"/>
      <c r="D166" s="18"/>
      <c r="E166" s="18"/>
      <c r="F166" s="309"/>
      <c r="G166" s="83"/>
      <c r="H166" s="78"/>
      <c r="I166" s="78"/>
      <c r="J166" s="78"/>
      <c r="K166" s="78"/>
      <c r="L166" s="78"/>
      <c r="M166" s="2309"/>
      <c r="N166" s="2310"/>
      <c r="O166" s="2310"/>
      <c r="P166" s="2373"/>
      <c r="Q166" s="163"/>
      <c r="R166" s="173"/>
      <c r="S166" s="55"/>
      <c r="T166" s="138"/>
    </row>
    <row r="167" spans="1:20" ht="25.2" customHeight="1">
      <c r="A167" s="2467"/>
      <c r="B167" s="868"/>
      <c r="C167" s="255"/>
      <c r="D167" s="572"/>
      <c r="E167" s="572"/>
      <c r="F167" s="257"/>
      <c r="G167" s="258"/>
      <c r="H167" s="259"/>
      <c r="I167" s="259"/>
      <c r="J167" s="259"/>
      <c r="K167" s="259"/>
      <c r="L167" s="259"/>
      <c r="M167" s="2472"/>
      <c r="N167" s="2473"/>
      <c r="O167" s="2473"/>
      <c r="P167" s="2474"/>
      <c r="Q167" s="163"/>
      <c r="R167" s="175"/>
      <c r="S167" s="92"/>
      <c r="T167" s="176"/>
    </row>
    <row r="168" spans="1:20" ht="25.2" customHeight="1">
      <c r="A168" s="2402" t="str">
        <f>TEXT(A133,"DDDD")</f>
        <v>woensdag</v>
      </c>
      <c r="B168" s="2601" t="s">
        <v>25</v>
      </c>
      <c r="C168" s="2602"/>
      <c r="D168" s="2602"/>
      <c r="E168" s="2602"/>
      <c r="F168" s="2602"/>
      <c r="G168" s="2602"/>
      <c r="H168" s="2602"/>
      <c r="I168" s="2602"/>
      <c r="J168" s="2602"/>
      <c r="K168" s="2602"/>
      <c r="L168" s="2602"/>
      <c r="M168" s="2602"/>
      <c r="N168" s="2602"/>
      <c r="O168" s="2602"/>
      <c r="P168" s="2603"/>
      <c r="Q168" s="163"/>
      <c r="R168" s="232"/>
      <c r="S168" s="233"/>
      <c r="T168" s="233"/>
    </row>
    <row r="169" spans="1:20" ht="25.2" customHeight="1">
      <c r="A169" s="2402"/>
      <c r="B169" s="104" t="s">
        <v>16</v>
      </c>
      <c r="C169" s="197"/>
      <c r="D169" s="235"/>
      <c r="E169" s="1211"/>
      <c r="F169" s="1212"/>
      <c r="G169" s="135"/>
      <c r="H169" s="135"/>
      <c r="I169" s="135"/>
      <c r="J169" s="135"/>
      <c r="K169" s="135"/>
      <c r="L169" s="310"/>
      <c r="M169" s="2419"/>
      <c r="N169" s="2420"/>
      <c r="O169" s="2420"/>
      <c r="P169" s="2421"/>
      <c r="Q169" s="163"/>
      <c r="R169" s="101"/>
      <c r="S169" s="102">
        <f>B171*8</f>
        <v>40</v>
      </c>
      <c r="T169" s="103">
        <f>SUM(R169:R177)</f>
        <v>0</v>
      </c>
    </row>
    <row r="170" spans="1:20" ht="25.2" customHeight="1">
      <c r="A170" s="2402"/>
      <c r="B170" s="104" t="s">
        <v>22</v>
      </c>
      <c r="C170" s="314"/>
      <c r="D170" s="422"/>
      <c r="E170" s="447"/>
      <c r="F170" s="1174"/>
      <c r="G170" s="275"/>
      <c r="H170" s="27"/>
      <c r="I170" s="27"/>
      <c r="J170" s="27"/>
      <c r="K170" s="21"/>
      <c r="L170" s="142"/>
      <c r="M170" s="2310"/>
      <c r="N170" s="2310"/>
      <c r="O170" s="2310"/>
      <c r="P170" s="2311"/>
      <c r="Q170" s="163"/>
      <c r="R170" s="105"/>
      <c r="S170" s="24"/>
      <c r="T170" s="106"/>
    </row>
    <row r="171" spans="1:20" ht="25.2" customHeight="1">
      <c r="A171" s="2402"/>
      <c r="B171" s="107">
        <v>5</v>
      </c>
      <c r="C171" s="1673"/>
      <c r="D171" s="1674"/>
      <c r="E171" s="640"/>
      <c r="F171" s="1675"/>
      <c r="G171" s="944"/>
      <c r="H171" s="473"/>
      <c r="I171" s="473"/>
      <c r="J171" s="473"/>
      <c r="K171" s="501"/>
      <c r="L171" s="944"/>
      <c r="M171" s="2309"/>
      <c r="N171" s="2310"/>
      <c r="O171" s="2310"/>
      <c r="P171" s="2311"/>
      <c r="Q171" s="163"/>
      <c r="R171" s="105"/>
      <c r="S171" s="24"/>
      <c r="T171" s="106"/>
    </row>
    <row r="172" spans="1:20" ht="25.2" customHeight="1">
      <c r="A172" s="2402"/>
      <c r="B172" s="608"/>
      <c r="C172" s="314"/>
      <c r="D172" s="477"/>
      <c r="E172" s="303"/>
      <c r="F172" s="539"/>
      <c r="G172" s="275"/>
      <c r="H172" s="27"/>
      <c r="I172" s="27"/>
      <c r="J172" s="27"/>
      <c r="K172" s="142"/>
      <c r="L172" s="20"/>
      <c r="M172" s="2309"/>
      <c r="N172" s="2310"/>
      <c r="O172" s="2310"/>
      <c r="P172" s="2311"/>
      <c r="Q172" s="163"/>
      <c r="R172" s="105"/>
      <c r="S172" s="24"/>
      <c r="T172" s="106"/>
    </row>
    <row r="173" spans="1:20" ht="25.2" customHeight="1">
      <c r="A173" s="2402"/>
      <c r="B173" s="608"/>
      <c r="C173" s="747"/>
      <c r="D173" s="422"/>
      <c r="E173" s="319"/>
      <c r="F173" s="182"/>
      <c r="G173" s="275"/>
      <c r="H173" s="27"/>
      <c r="I173" s="27"/>
      <c r="J173" s="27"/>
      <c r="K173" s="21"/>
      <c r="L173" s="785"/>
      <c r="M173" s="2309"/>
      <c r="N173" s="2310"/>
      <c r="O173" s="2310"/>
      <c r="P173" s="2311"/>
      <c r="Q173" s="163"/>
      <c r="R173" s="105"/>
      <c r="S173" s="24"/>
      <c r="T173" s="106"/>
    </row>
    <row r="174" spans="1:20" ht="25.2" customHeight="1">
      <c r="A174" s="2402"/>
      <c r="B174" s="608"/>
      <c r="C174" s="314"/>
      <c r="D174" s="422"/>
      <c r="E174" s="319"/>
      <c r="F174" s="1613"/>
      <c r="G174" s="275"/>
      <c r="H174" s="27"/>
      <c r="I174" s="27"/>
      <c r="J174" s="27"/>
      <c r="K174" s="785"/>
      <c r="L174" s="785"/>
      <c r="M174" s="2383"/>
      <c r="N174" s="2310"/>
      <c r="O174" s="2310"/>
      <c r="P174" s="2311"/>
      <c r="Q174" s="163"/>
      <c r="R174" s="105"/>
      <c r="S174" s="24"/>
      <c r="T174" s="106"/>
    </row>
    <row r="175" spans="1:20" ht="25.2" customHeight="1">
      <c r="A175" s="2402"/>
      <c r="B175" s="608"/>
      <c r="C175" s="314"/>
      <c r="D175" s="422"/>
      <c r="E175" s="447"/>
      <c r="F175" s="182"/>
      <c r="G175" s="275"/>
      <c r="H175" s="27"/>
      <c r="I175" s="27"/>
      <c r="J175" s="27"/>
      <c r="K175" s="21"/>
      <c r="L175" s="142"/>
      <c r="M175" s="2310"/>
      <c r="N175" s="2310"/>
      <c r="O175" s="2310"/>
      <c r="P175" s="2311"/>
      <c r="Q175" s="163"/>
      <c r="R175" s="105"/>
      <c r="S175" s="24"/>
      <c r="T175" s="106"/>
    </row>
    <row r="176" spans="1:20" ht="25.2" customHeight="1">
      <c r="A176" s="2402"/>
      <c r="B176" s="104"/>
      <c r="C176" s="782"/>
      <c r="D176" s="1668"/>
      <c r="E176" s="610"/>
      <c r="F176" s="687"/>
      <c r="G176" s="944"/>
      <c r="H176" s="473"/>
      <c r="I176" s="473"/>
      <c r="J176" s="473"/>
      <c r="K176" s="135"/>
      <c r="L176" s="253"/>
      <c r="M176" s="2309"/>
      <c r="N176" s="2310"/>
      <c r="O176" s="2310"/>
      <c r="P176" s="2311"/>
      <c r="Q176" s="163"/>
      <c r="R176" s="105"/>
      <c r="S176" s="24"/>
      <c r="T176" s="106"/>
    </row>
    <row r="177" spans="1:20" ht="25.2" customHeight="1">
      <c r="A177" s="2402"/>
      <c r="B177" s="814"/>
      <c r="C177" s="656"/>
      <c r="D177" s="712"/>
      <c r="E177" s="529"/>
      <c r="F177" s="714"/>
      <c r="G177" s="261"/>
      <c r="H177" s="261"/>
      <c r="I177" s="261"/>
      <c r="J177" s="261"/>
      <c r="K177" s="122"/>
      <c r="L177" s="123"/>
      <c r="M177" s="2410"/>
      <c r="N177" s="2411"/>
      <c r="O177" s="2411"/>
      <c r="P177" s="2412"/>
      <c r="Q177" s="163"/>
      <c r="R177" s="124"/>
      <c r="S177" s="39"/>
      <c r="T177" s="125"/>
    </row>
    <row r="178" spans="1:20" ht="25.2" customHeight="1">
      <c r="A178" s="2402"/>
      <c r="B178" s="809" t="s">
        <v>21</v>
      </c>
      <c r="C178" s="197"/>
      <c r="D178" s="251"/>
      <c r="E178" s="30"/>
      <c r="F178" s="309"/>
      <c r="G178" s="253"/>
      <c r="H178" s="254"/>
      <c r="I178" s="254"/>
      <c r="J178" s="254"/>
      <c r="K178" s="135"/>
      <c r="L178" s="135"/>
      <c r="M178" s="2309"/>
      <c r="N178" s="2310"/>
      <c r="O178" s="2310"/>
      <c r="P178" s="2311"/>
      <c r="Q178" s="163"/>
      <c r="R178" s="137"/>
      <c r="S178" s="48">
        <f>B180*8</f>
        <v>40</v>
      </c>
      <c r="T178" s="133">
        <f>SUM(R178:R184)</f>
        <v>0</v>
      </c>
    </row>
    <row r="179" spans="1:20" ht="25.2" customHeight="1">
      <c r="A179" s="2402"/>
      <c r="B179" s="737" t="s">
        <v>17</v>
      </c>
      <c r="C179" s="314"/>
      <c r="D179" s="422"/>
      <c r="E179" s="1218"/>
      <c r="F179" s="1613"/>
      <c r="G179" s="275"/>
      <c r="H179" s="27"/>
      <c r="I179" s="27"/>
      <c r="J179" s="27"/>
      <c r="K179" s="785"/>
      <c r="L179" s="785"/>
      <c r="M179" s="2383"/>
      <c r="N179" s="2310"/>
      <c r="O179" s="2310"/>
      <c r="P179" s="2311"/>
      <c r="Q179" s="163"/>
      <c r="R179" s="137"/>
      <c r="S179" s="55"/>
      <c r="T179" s="138"/>
    </row>
    <row r="180" spans="1:20" ht="25.2" customHeight="1">
      <c r="A180" s="2402"/>
      <c r="B180" s="810">
        <v>5</v>
      </c>
      <c r="C180" s="585"/>
      <c r="D180" s="80"/>
      <c r="E180" s="80"/>
      <c r="F180" s="1613"/>
      <c r="G180" s="524"/>
      <c r="H180" s="277"/>
      <c r="I180" s="27"/>
      <c r="J180" s="27"/>
      <c r="K180" s="142"/>
      <c r="L180" s="20"/>
      <c r="M180" s="2379"/>
      <c r="N180" s="2371"/>
      <c r="O180" s="2371"/>
      <c r="P180" s="2390"/>
      <c r="R180" s="137"/>
      <c r="S180" s="55"/>
      <c r="T180" s="138"/>
    </row>
    <row r="181" spans="1:20" ht="25.2" customHeight="1">
      <c r="A181" s="2402"/>
      <c r="B181" s="800"/>
      <c r="C181" s="705"/>
      <c r="D181" s="319"/>
      <c r="E181" s="319"/>
      <c r="F181" s="1174"/>
      <c r="G181" s="497"/>
      <c r="H181" s="497"/>
      <c r="I181" s="524"/>
      <c r="J181" s="277"/>
      <c r="K181" s="142"/>
      <c r="L181" s="318"/>
      <c r="M181" s="2379"/>
      <c r="N181" s="2371"/>
      <c r="O181" s="2371"/>
      <c r="P181" s="2390"/>
      <c r="Q181" s="163"/>
      <c r="R181" s="137"/>
      <c r="S181" s="55"/>
      <c r="T181" s="138"/>
    </row>
    <row r="182" spans="1:20" ht="25.2" customHeight="1">
      <c r="A182" s="2402"/>
      <c r="B182" s="800"/>
      <c r="C182" s="314"/>
      <c r="D182" s="422"/>
      <c r="E182" s="1237"/>
      <c r="F182" s="182"/>
      <c r="G182" s="275"/>
      <c r="H182" s="27"/>
      <c r="I182" s="27"/>
      <c r="J182" s="27"/>
      <c r="K182" s="785"/>
      <c r="L182" s="142"/>
      <c r="M182" s="2310"/>
      <c r="N182" s="2310"/>
      <c r="O182" s="2310"/>
      <c r="P182" s="2311"/>
      <c r="Q182" s="163"/>
      <c r="R182" s="137"/>
      <c r="S182" s="55"/>
      <c r="T182" s="138"/>
    </row>
    <row r="183" spans="1:20" ht="25.2" customHeight="1">
      <c r="A183" s="2402"/>
      <c r="B183" s="737"/>
      <c r="C183" s="982"/>
      <c r="D183" s="1586"/>
      <c r="E183" s="530"/>
      <c r="F183" s="1174"/>
      <c r="G183" s="254"/>
      <c r="H183" s="254"/>
      <c r="I183" s="21"/>
      <c r="J183" s="21"/>
      <c r="K183" s="21"/>
      <c r="L183" s="21"/>
      <c r="M183" s="2309"/>
      <c r="N183" s="2310"/>
      <c r="O183" s="2310"/>
      <c r="P183" s="2311"/>
      <c r="R183" s="137"/>
      <c r="S183" s="55"/>
      <c r="T183" s="138"/>
    </row>
    <row r="184" spans="1:20" ht="25.2" customHeight="1">
      <c r="A184" s="2403"/>
      <c r="B184" s="812"/>
      <c r="C184" s="65"/>
      <c r="D184" s="189"/>
      <c r="E184" s="189"/>
      <c r="F184" s="190"/>
      <c r="G184" s="122"/>
      <c r="H184" s="123"/>
      <c r="I184" s="37"/>
      <c r="J184" s="147"/>
      <c r="K184" s="147"/>
      <c r="L184" s="147"/>
      <c r="M184" s="2391"/>
      <c r="N184" s="2392"/>
      <c r="O184" s="2392"/>
      <c r="P184" s="2393"/>
      <c r="Q184" s="163"/>
      <c r="R184" s="148"/>
      <c r="S184" s="69"/>
      <c r="T184" s="149"/>
    </row>
    <row r="185" spans="1:20" ht="25.2" customHeight="1">
      <c r="A185" s="2346" t="s">
        <v>26</v>
      </c>
      <c r="B185" s="2394" t="s">
        <v>27</v>
      </c>
      <c r="C185" s="2395"/>
      <c r="D185" s="2395"/>
      <c r="E185" s="2395"/>
      <c r="F185" s="2395"/>
      <c r="G185" s="2395"/>
      <c r="H185" s="2395"/>
      <c r="I185" s="2395"/>
      <c r="J185" s="2395"/>
      <c r="K185" s="2395"/>
      <c r="L185" s="2395"/>
      <c r="M185" s="2395"/>
      <c r="N185" s="2395"/>
      <c r="O185" s="2395"/>
      <c r="P185" s="2396"/>
      <c r="Q185" s="163"/>
      <c r="R185" s="232"/>
      <c r="S185" s="233"/>
      <c r="T185" s="233"/>
    </row>
    <row r="186" spans="1:20" ht="25.2" customHeight="1">
      <c r="A186" s="2347"/>
      <c r="B186" s="150"/>
      <c r="C186" s="2268"/>
      <c r="D186" s="2269"/>
      <c r="E186" s="2268"/>
      <c r="F186" s="2270"/>
      <c r="G186" s="2270"/>
      <c r="H186" s="2270"/>
      <c r="I186" s="2269"/>
      <c r="J186" s="2284"/>
      <c r="K186" s="2285"/>
      <c r="L186" s="2285"/>
      <c r="M186" s="2286"/>
      <c r="N186" s="2284"/>
      <c r="O186" s="2285"/>
      <c r="P186" s="2431"/>
      <c r="Q186" s="163"/>
      <c r="R186" s="232"/>
      <c r="S186" s="233"/>
      <c r="T186" s="233"/>
    </row>
    <row r="187" spans="1:20" ht="25.2" customHeight="1">
      <c r="A187" s="2347"/>
      <c r="B187" s="548"/>
      <c r="C187" s="2268"/>
      <c r="D187" s="2268"/>
      <c r="E187" s="2268"/>
      <c r="F187" s="2268"/>
      <c r="G187" s="2268"/>
      <c r="H187" s="2268"/>
      <c r="I187" s="2268"/>
      <c r="J187" s="2284"/>
      <c r="K187" s="2284"/>
      <c r="L187" s="2284"/>
      <c r="M187" s="2284"/>
      <c r="N187" s="2284"/>
      <c r="O187" s="2284"/>
      <c r="P187" s="2430"/>
      <c r="Q187" s="163"/>
      <c r="R187" s="232"/>
      <c r="S187" s="233"/>
      <c r="T187" s="233"/>
    </row>
    <row r="188" spans="1:20" ht="25.2" customHeight="1">
      <c r="A188" s="2347"/>
      <c r="B188" s="155"/>
      <c r="C188" s="2268"/>
      <c r="D188" s="2269"/>
      <c r="E188" s="2268"/>
      <c r="F188" s="2270"/>
      <c r="G188" s="2270"/>
      <c r="H188" s="2270"/>
      <c r="I188" s="2269"/>
      <c r="J188" s="2284"/>
      <c r="K188" s="2285"/>
      <c r="L188" s="2285"/>
      <c r="M188" s="2286"/>
      <c r="N188" s="2324"/>
      <c r="O188" s="2325"/>
      <c r="P188" s="2326"/>
      <c r="Q188" s="163"/>
      <c r="R188" s="232"/>
      <c r="S188" s="233"/>
      <c r="T188" s="233"/>
    </row>
    <row r="189" spans="1:20" ht="25.2" customHeight="1">
      <c r="A189" s="2347"/>
      <c r="B189" s="155"/>
      <c r="C189" s="2284"/>
      <c r="D189" s="2326"/>
      <c r="E189" s="2268"/>
      <c r="F189" s="2270"/>
      <c r="G189" s="2270"/>
      <c r="H189" s="2270"/>
      <c r="I189" s="2269"/>
      <c r="J189" s="2284"/>
      <c r="K189" s="2285"/>
      <c r="L189" s="2285"/>
      <c r="M189" s="2286"/>
      <c r="N189" s="2324"/>
      <c r="O189" s="2325"/>
      <c r="P189" s="2326"/>
      <c r="Q189" s="163"/>
      <c r="R189" s="232"/>
      <c r="S189" s="233"/>
      <c r="T189" s="233"/>
    </row>
    <row r="190" spans="1:20" ht="25.2" customHeight="1">
      <c r="A190" s="2347"/>
      <c r="B190" s="150"/>
      <c r="C190" s="2352"/>
      <c r="D190" s="2353"/>
      <c r="E190" s="2352"/>
      <c r="F190" s="2354"/>
      <c r="G190" s="2354"/>
      <c r="H190" s="2354"/>
      <c r="I190" s="2353"/>
      <c r="J190" s="2324"/>
      <c r="K190" s="2325"/>
      <c r="L190" s="2325"/>
      <c r="M190" s="2326"/>
      <c r="N190" s="2324"/>
      <c r="O190" s="2325"/>
      <c r="P190" s="2326"/>
      <c r="Q190" s="163"/>
      <c r="R190" s="232"/>
      <c r="S190" s="233"/>
      <c r="T190" s="233"/>
    </row>
    <row r="191" spans="1:20" ht="25.2" customHeight="1">
      <c r="A191" s="2347"/>
      <c r="B191" s="2355" t="s">
        <v>28</v>
      </c>
      <c r="C191" s="2356"/>
      <c r="D191" s="2356"/>
      <c r="E191" s="2356"/>
      <c r="F191" s="2356"/>
      <c r="G191" s="2356"/>
      <c r="H191" s="2356"/>
      <c r="I191" s="2356"/>
      <c r="J191" s="2356"/>
      <c r="K191" s="2356"/>
      <c r="L191" s="2356"/>
      <c r="M191" s="2356"/>
      <c r="N191" s="2356"/>
      <c r="O191" s="2356"/>
      <c r="P191" s="2357"/>
      <c r="Q191" s="163"/>
      <c r="R191" s="232"/>
      <c r="S191" s="233"/>
      <c r="T191" s="233"/>
    </row>
    <row r="192" spans="1:20" ht="25.2" customHeight="1">
      <c r="A192" s="2347"/>
      <c r="B192" s="157"/>
      <c r="C192" s="2277"/>
      <c r="D192" s="2278"/>
      <c r="E192" s="2277"/>
      <c r="F192" s="2279"/>
      <c r="G192" s="2279"/>
      <c r="H192" s="2279"/>
      <c r="I192" s="2279"/>
      <c r="J192" s="2279"/>
      <c r="K192" s="2279"/>
      <c r="L192" s="2279"/>
      <c r="M192" s="2279"/>
      <c r="N192" s="2279"/>
      <c r="O192" s="2279"/>
      <c r="P192" s="2280"/>
      <c r="Q192" s="163"/>
      <c r="R192" s="232"/>
      <c r="S192" s="233"/>
      <c r="T192" s="233"/>
    </row>
    <row r="193" spans="1:20" ht="25.2" customHeight="1">
      <c r="A193" s="2347"/>
      <c r="B193" s="157"/>
      <c r="C193" s="2327"/>
      <c r="D193" s="2328"/>
      <c r="E193" s="2329"/>
      <c r="F193" s="2330"/>
      <c r="G193" s="2330"/>
      <c r="H193" s="2330"/>
      <c r="I193" s="2330"/>
      <c r="J193" s="2330"/>
      <c r="K193" s="2330"/>
      <c r="L193" s="2330"/>
      <c r="M193" s="2330"/>
      <c r="N193" s="2330"/>
      <c r="O193" s="2330"/>
      <c r="P193" s="2331"/>
      <c r="Q193" s="163"/>
      <c r="R193" s="232"/>
      <c r="S193" s="233"/>
      <c r="T193" s="233"/>
    </row>
    <row r="194" spans="1:20" ht="25.2" customHeight="1" thickBot="1">
      <c r="A194" s="2348"/>
      <c r="B194" s="158"/>
      <c r="C194" s="2332"/>
      <c r="D194" s="2333"/>
      <c r="E194" s="2334"/>
      <c r="F194" s="2335"/>
      <c r="G194" s="2335"/>
      <c r="H194" s="2335"/>
      <c r="I194" s="2335"/>
      <c r="J194" s="2335"/>
      <c r="K194" s="2335"/>
      <c r="L194" s="2335"/>
      <c r="M194" s="2335"/>
      <c r="N194" s="2335"/>
      <c r="O194" s="2335"/>
      <c r="P194" s="2336"/>
      <c r="Q194" s="163"/>
      <c r="R194" s="232"/>
      <c r="S194" s="233"/>
      <c r="T194" s="233"/>
    </row>
    <row r="196" spans="1:20" ht="15" customHeight="1"/>
    <row r="197" spans="1:20" ht="57" customHeight="1">
      <c r="A197" s="2428" t="str">
        <f>A1</f>
        <v>WK03</v>
      </c>
      <c r="B197" s="2429"/>
      <c r="C197" s="440" t="s">
        <v>1</v>
      </c>
      <c r="D197" s="793" t="s">
        <v>63</v>
      </c>
      <c r="E197" s="440" t="s">
        <v>3</v>
      </c>
      <c r="F197" s="4" t="s">
        <v>4</v>
      </c>
      <c r="G197" s="5" t="s">
        <v>56</v>
      </c>
      <c r="H197" s="5" t="s">
        <v>57</v>
      </c>
      <c r="I197" s="5" t="s">
        <v>58</v>
      </c>
      <c r="J197" s="5" t="s">
        <v>59</v>
      </c>
      <c r="K197" s="730" t="s">
        <v>9</v>
      </c>
      <c r="L197" s="5" t="s">
        <v>60</v>
      </c>
      <c r="M197" s="2521" t="s">
        <v>11</v>
      </c>
      <c r="N197" s="2522"/>
      <c r="O197" s="2522"/>
      <c r="P197" s="2523"/>
      <c r="Q197" s="163"/>
      <c r="R197" s="2384" t="s">
        <v>12</v>
      </c>
      <c r="S197" s="2384" t="s">
        <v>13</v>
      </c>
      <c r="T197" s="2384" t="s">
        <v>14</v>
      </c>
    </row>
    <row r="198" spans="1:20" ht="25.2" customHeight="1" thickBot="1">
      <c r="A198" s="2319">
        <f>+A2+3</f>
        <v>46401</v>
      </c>
      <c r="B198" s="2387" t="s">
        <v>15</v>
      </c>
      <c r="C198" s="2388"/>
      <c r="D198" s="2388"/>
      <c r="E198" s="2388"/>
      <c r="F198" s="2388"/>
      <c r="G198" s="2388"/>
      <c r="H198" s="2388"/>
      <c r="I198" s="2388"/>
      <c r="J198" s="2388"/>
      <c r="K198" s="2388"/>
      <c r="L198" s="2388"/>
      <c r="M198" s="2388"/>
      <c r="N198" s="2388"/>
      <c r="O198" s="2388"/>
      <c r="P198" s="2389"/>
      <c r="Q198" s="163"/>
      <c r="R198" s="2384"/>
      <c r="S198" s="2384"/>
      <c r="T198" s="2384"/>
    </row>
    <row r="199" spans="1:20" ht="25.2" customHeight="1">
      <c r="A199" s="2320"/>
      <c r="B199" s="10" t="s">
        <v>16</v>
      </c>
      <c r="C199" s="11"/>
      <c r="D199" s="11"/>
      <c r="E199" s="794"/>
      <c r="F199" s="161"/>
      <c r="G199" s="12"/>
      <c r="H199" s="12"/>
      <c r="I199" s="12"/>
      <c r="J199" s="12"/>
      <c r="K199" s="12"/>
      <c r="L199" s="12"/>
      <c r="M199" s="2380"/>
      <c r="N199" s="2381"/>
      <c r="O199" s="2381"/>
      <c r="P199" s="2382"/>
      <c r="Q199" s="163"/>
      <c r="R199" s="101"/>
      <c r="S199" s="102">
        <f>B201*8</f>
        <v>40</v>
      </c>
      <c r="T199" s="103">
        <f>SUM(R199:R209)</f>
        <v>0</v>
      </c>
    </row>
    <row r="200" spans="1:20" ht="25.2" customHeight="1">
      <c r="A200" s="2320"/>
      <c r="B200" s="795" t="s">
        <v>17</v>
      </c>
      <c r="C200" s="51"/>
      <c r="D200" s="18" t="s">
        <v>18</v>
      </c>
      <c r="E200" s="18" t="s">
        <v>19</v>
      </c>
      <c r="F200" s="108"/>
      <c r="G200" s="20"/>
      <c r="H200" s="21"/>
      <c r="I200" s="21"/>
      <c r="J200" s="21"/>
      <c r="K200" s="21"/>
      <c r="L200" s="21"/>
      <c r="M200" s="2309"/>
      <c r="N200" s="2310"/>
      <c r="O200" s="2310"/>
      <c r="P200" s="2311"/>
      <c r="Q200" s="163"/>
      <c r="R200" s="105"/>
      <c r="S200" s="24"/>
      <c r="T200" s="106"/>
    </row>
    <row r="201" spans="1:20" ht="25.2" customHeight="1">
      <c r="A201" s="2320"/>
      <c r="B201" s="796">
        <v>5</v>
      </c>
      <c r="C201" s="51"/>
      <c r="D201" s="18"/>
      <c r="E201" s="18"/>
      <c r="F201" s="1613"/>
      <c r="G201" s="275"/>
      <c r="H201" s="27"/>
      <c r="I201" s="27"/>
      <c r="J201" s="27"/>
      <c r="K201" s="21"/>
      <c r="L201" s="21"/>
      <c r="M201" s="2309"/>
      <c r="N201" s="2310"/>
      <c r="O201" s="2310"/>
      <c r="P201" s="2311"/>
      <c r="Q201" s="163"/>
      <c r="R201" s="105"/>
      <c r="S201" s="24"/>
      <c r="T201" s="106"/>
    </row>
    <row r="202" spans="1:20" ht="25.2" customHeight="1">
      <c r="A202" s="2320"/>
      <c r="B202" s="795"/>
      <c r="C202" s="51"/>
      <c r="D202" s="18"/>
      <c r="E202" s="18"/>
      <c r="F202" s="1613"/>
      <c r="G202" s="275"/>
      <c r="H202" s="27"/>
      <c r="I202" s="27"/>
      <c r="J202" s="27"/>
      <c r="K202" s="21"/>
      <c r="L202" s="21"/>
      <c r="M202" s="2309"/>
      <c r="N202" s="2310"/>
      <c r="O202" s="2310"/>
      <c r="P202" s="2311"/>
      <c r="Q202" s="163"/>
      <c r="R202" s="105"/>
      <c r="S202" s="24"/>
      <c r="T202" s="106"/>
    </row>
    <row r="203" spans="1:20" ht="25.2" customHeight="1">
      <c r="A203" s="2320"/>
      <c r="B203" s="795"/>
      <c r="C203" s="776"/>
      <c r="D203" s="444"/>
      <c r="E203" s="30"/>
      <c r="F203" s="1174"/>
      <c r="G203" s="275"/>
      <c r="H203" s="27"/>
      <c r="I203" s="27"/>
      <c r="J203" s="27"/>
      <c r="K203" s="21"/>
      <c r="L203" s="78"/>
      <c r="M203" s="2309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2320"/>
      <c r="B204" s="795"/>
      <c r="C204" s="79"/>
      <c r="D204" s="319"/>
      <c r="E204" s="269"/>
      <c r="F204" s="108"/>
      <c r="G204" s="21"/>
      <c r="H204" s="21"/>
      <c r="I204" s="21"/>
      <c r="J204" s="21"/>
      <c r="K204" s="21"/>
      <c r="L204" s="78"/>
      <c r="M204" s="2309"/>
      <c r="N204" s="2310"/>
      <c r="O204" s="2310"/>
      <c r="P204" s="2311"/>
      <c r="Q204" s="163"/>
      <c r="R204" s="105"/>
      <c r="S204" s="24"/>
      <c r="T204" s="106"/>
    </row>
    <row r="205" spans="1:20" ht="25.2" customHeight="1">
      <c r="A205" s="2320"/>
      <c r="B205" s="795"/>
      <c r="C205" s="79"/>
      <c r="D205" s="444"/>
      <c r="E205" s="30"/>
      <c r="F205" s="108"/>
      <c r="G205" s="21"/>
      <c r="H205" s="21"/>
      <c r="I205" s="21"/>
      <c r="J205" s="21"/>
      <c r="K205" s="78"/>
      <c r="L205" s="78"/>
      <c r="M205" s="2309"/>
      <c r="N205" s="2310"/>
      <c r="O205" s="2310"/>
      <c r="P205" s="2311"/>
      <c r="Q205" s="163"/>
      <c r="R205" s="105"/>
      <c r="S205" s="24"/>
      <c r="T205" s="106"/>
    </row>
    <row r="206" spans="1:20" ht="25.2" customHeight="1">
      <c r="A206" s="2320"/>
      <c r="B206" s="795"/>
      <c r="C206" s="79"/>
      <c r="D206" s="18"/>
      <c r="E206" s="18"/>
      <c r="F206" s="423"/>
      <c r="G206" s="21"/>
      <c r="H206" s="21"/>
      <c r="I206" s="21"/>
      <c r="J206" s="21"/>
      <c r="K206" s="78"/>
      <c r="L206" s="78"/>
      <c r="M206" s="2309"/>
      <c r="N206" s="2310"/>
      <c r="O206" s="2310"/>
      <c r="P206" s="2311"/>
      <c r="Q206" s="163"/>
      <c r="R206" s="105"/>
      <c r="S206" s="24"/>
      <c r="T206" s="106"/>
    </row>
    <row r="207" spans="1:20" ht="25.2" customHeight="1">
      <c r="A207" s="2320"/>
      <c r="B207" s="795"/>
      <c r="C207" s="51"/>
      <c r="D207" s="18"/>
      <c r="E207" s="18"/>
      <c r="F207" s="108"/>
      <c r="G207" s="20"/>
      <c r="H207" s="21"/>
      <c r="I207" s="21"/>
      <c r="J207" s="21"/>
      <c r="K207" s="21"/>
      <c r="L207" s="21"/>
      <c r="M207" s="2309"/>
      <c r="N207" s="2310"/>
      <c r="O207" s="2310"/>
      <c r="P207" s="2311"/>
      <c r="Q207" s="163"/>
      <c r="R207" s="105"/>
      <c r="S207" s="24"/>
      <c r="T207" s="106"/>
    </row>
    <row r="208" spans="1:20" ht="25.2" customHeight="1">
      <c r="A208" s="2320"/>
      <c r="B208" s="795">
        <v>1</v>
      </c>
      <c r="C208" s="51"/>
      <c r="D208" s="18"/>
      <c r="E208" s="80"/>
      <c r="F208" s="108"/>
      <c r="G208" s="20"/>
      <c r="H208" s="20"/>
      <c r="I208" s="20"/>
      <c r="J208" s="20"/>
      <c r="K208" s="20"/>
      <c r="L208" s="20"/>
      <c r="M208" s="2309"/>
      <c r="N208" s="2310"/>
      <c r="O208" s="2310"/>
      <c r="P208" s="2311"/>
      <c r="Q208" s="163"/>
      <c r="R208" s="105"/>
      <c r="S208" s="24"/>
      <c r="T208" s="106"/>
    </row>
    <row r="209" spans="1:20" ht="25.2" customHeight="1">
      <c r="A209" s="2320"/>
      <c r="B209" s="795"/>
      <c r="C209" s="51"/>
      <c r="D209" s="18"/>
      <c r="E209" s="533"/>
      <c r="F209" s="108"/>
      <c r="G209" s="20"/>
      <c r="H209" s="21"/>
      <c r="I209" s="21"/>
      <c r="J209" s="21"/>
      <c r="K209" s="21"/>
      <c r="L209" s="21"/>
      <c r="M209" s="2309"/>
      <c r="N209" s="2310"/>
      <c r="O209" s="2310"/>
      <c r="P209" s="2311"/>
      <c r="Q209" s="163"/>
      <c r="R209" s="105"/>
      <c r="S209" s="24"/>
      <c r="T209" s="106"/>
    </row>
    <row r="210" spans="1:20" ht="25.2" customHeight="1">
      <c r="A210" s="2320"/>
      <c r="B210" s="799" t="s">
        <v>21</v>
      </c>
      <c r="C210" s="42"/>
      <c r="D210" s="11"/>
      <c r="E210" s="788"/>
      <c r="F210" s="168"/>
      <c r="G210" s="46"/>
      <c r="H210" s="12"/>
      <c r="I210" s="12"/>
      <c r="J210" s="12"/>
      <c r="K210" s="12"/>
      <c r="L210" s="12"/>
      <c r="M210" s="2380"/>
      <c r="N210" s="2381"/>
      <c r="O210" s="2381"/>
      <c r="P210" s="2382"/>
      <c r="Q210" s="163"/>
      <c r="R210" s="132"/>
      <c r="S210" s="48">
        <f>B212*8</f>
        <v>32</v>
      </c>
      <c r="T210" s="133">
        <f>SUM(R210:R219)</f>
        <v>0</v>
      </c>
    </row>
    <row r="211" spans="1:20" ht="25.2" customHeight="1">
      <c r="A211" s="2320"/>
      <c r="B211" s="800" t="s">
        <v>22</v>
      </c>
      <c r="C211" s="51"/>
      <c r="D211" s="18" t="s">
        <v>18</v>
      </c>
      <c r="E211" s="18" t="s">
        <v>19</v>
      </c>
      <c r="F211" s="108"/>
      <c r="G211" s="20"/>
      <c r="H211" s="21"/>
      <c r="I211" s="21"/>
      <c r="J211" s="21"/>
      <c r="K211" s="21"/>
      <c r="L211" s="21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801">
        <v>4</v>
      </c>
      <c r="C212" s="230"/>
      <c r="D212" s="80"/>
      <c r="E212" s="428"/>
      <c r="F212" s="182"/>
      <c r="G212" s="83"/>
      <c r="H212" s="78"/>
      <c r="I212" s="78"/>
      <c r="J212" s="78"/>
      <c r="K212" s="21"/>
      <c r="L212" s="21"/>
      <c r="M212" s="2309"/>
      <c r="N212" s="2310"/>
      <c r="O212" s="2310"/>
      <c r="P212" s="2311"/>
      <c r="Q212" s="163"/>
      <c r="R212" s="137"/>
      <c r="S212" s="55"/>
      <c r="T212" s="138"/>
    </row>
    <row r="213" spans="1:20" ht="25.2" customHeight="1">
      <c r="A213" s="2320"/>
      <c r="B213" s="801"/>
      <c r="C213" s="51"/>
      <c r="D213" s="80"/>
      <c r="E213" s="51"/>
      <c r="F213" s="1174"/>
      <c r="G213" s="275"/>
      <c r="H213" s="27"/>
      <c r="I213" s="27"/>
      <c r="J213" s="27"/>
      <c r="K213" s="21"/>
      <c r="L213" s="21"/>
      <c r="M213" s="2309"/>
      <c r="N213" s="2310"/>
      <c r="O213" s="2310"/>
      <c r="P213" s="2311"/>
      <c r="Q213" s="163"/>
      <c r="R213" s="137"/>
      <c r="S213" s="55"/>
      <c r="T213" s="138"/>
    </row>
    <row r="214" spans="1:20" ht="25.2" customHeight="1">
      <c r="A214" s="2320"/>
      <c r="B214" s="801"/>
      <c r="C214" s="51"/>
      <c r="D214" s="80"/>
      <c r="E214" s="18"/>
      <c r="F214" s="1613"/>
      <c r="G214" s="275"/>
      <c r="H214" s="27"/>
      <c r="I214" s="27"/>
      <c r="J214" s="27"/>
      <c r="K214" s="21"/>
      <c r="L214" s="78"/>
      <c r="M214" s="2309"/>
      <c r="N214" s="2310"/>
      <c r="O214" s="2310"/>
      <c r="P214" s="2311"/>
      <c r="Q214" s="163"/>
      <c r="R214" s="137"/>
      <c r="S214" s="55"/>
      <c r="T214" s="138"/>
    </row>
    <row r="215" spans="1:20" ht="25.2" customHeight="1">
      <c r="A215" s="2320"/>
      <c r="B215" s="801"/>
      <c r="C215" s="51"/>
      <c r="D215" s="80"/>
      <c r="E215" s="18"/>
      <c r="F215" s="1613"/>
      <c r="G215" s="275"/>
      <c r="H215" s="27"/>
      <c r="I215" s="27"/>
      <c r="J215" s="27"/>
      <c r="K215" s="21"/>
      <c r="L215" s="78"/>
      <c r="M215" s="2309"/>
      <c r="N215" s="2310"/>
      <c r="O215" s="2310"/>
      <c r="P215" s="2311"/>
      <c r="Q215" s="163"/>
      <c r="R215" s="137"/>
      <c r="S215" s="55"/>
      <c r="T215" s="138"/>
    </row>
    <row r="216" spans="1:20" ht="25.2" customHeight="1">
      <c r="A216" s="2320"/>
      <c r="B216" s="801"/>
      <c r="C216" s="51"/>
      <c r="D216" s="80"/>
      <c r="E216" s="18"/>
      <c r="F216" s="1174"/>
      <c r="G216" s="275"/>
      <c r="H216" s="27"/>
      <c r="I216" s="27"/>
      <c r="J216" s="27"/>
      <c r="K216" s="21"/>
      <c r="L216" s="78"/>
      <c r="M216" s="2309"/>
      <c r="N216" s="2310"/>
      <c r="O216" s="2310"/>
      <c r="P216" s="2311"/>
      <c r="Q216" s="163"/>
      <c r="R216" s="137"/>
      <c r="S216" s="55"/>
      <c r="T216" s="138"/>
    </row>
    <row r="217" spans="1:20" ht="25.2" customHeight="1">
      <c r="A217" s="2320"/>
      <c r="B217" s="801"/>
      <c r="C217" s="79"/>
      <c r="D217" s="18"/>
      <c r="E217" s="18"/>
      <c r="F217" s="423"/>
      <c r="G217" s="21"/>
      <c r="H217" s="21"/>
      <c r="I217" s="21"/>
      <c r="J217" s="21"/>
      <c r="K217" s="78"/>
      <c r="L217" s="78"/>
      <c r="M217" s="2309"/>
      <c r="N217" s="2310"/>
      <c r="O217" s="2310"/>
      <c r="P217" s="2311"/>
      <c r="Q217" s="163"/>
      <c r="R217" s="137"/>
      <c r="S217" s="55"/>
      <c r="T217" s="138"/>
    </row>
    <row r="218" spans="1:20" ht="25.2" customHeight="1">
      <c r="A218" s="2320"/>
      <c r="B218" s="801"/>
      <c r="C218" s="79"/>
      <c r="D218" s="18"/>
      <c r="E218" s="80"/>
      <c r="F218" s="423"/>
      <c r="G218" s="20"/>
      <c r="H218" s="78"/>
      <c r="I218" s="78"/>
      <c r="J218" s="78"/>
      <c r="K218" s="78"/>
      <c r="L218" s="78"/>
      <c r="M218" s="2309"/>
      <c r="N218" s="2310"/>
      <c r="O218" s="2310"/>
      <c r="P218" s="2311"/>
      <c r="Q218" s="163"/>
      <c r="R218" s="137"/>
      <c r="S218" s="55"/>
      <c r="T218" s="138"/>
    </row>
    <row r="219" spans="1:20" ht="25.2" customHeight="1">
      <c r="A219" s="2320"/>
      <c r="B219" s="801"/>
      <c r="C219" s="79"/>
      <c r="D219" s="18"/>
      <c r="E219" s="533"/>
      <c r="F219" s="108"/>
      <c r="G219" s="20"/>
      <c r="H219" s="78"/>
      <c r="I219" s="78"/>
      <c r="J219" s="78"/>
      <c r="K219" s="78"/>
      <c r="L219" s="78"/>
      <c r="M219" s="2309"/>
      <c r="N219" s="2310"/>
      <c r="O219" s="2310"/>
      <c r="P219" s="2311"/>
      <c r="Q219" s="163"/>
      <c r="R219" s="137"/>
      <c r="S219" s="55"/>
      <c r="T219" s="138"/>
    </row>
    <row r="220" spans="1:20" ht="25.2" customHeight="1">
      <c r="A220" s="2320"/>
      <c r="B220" s="803" t="s">
        <v>23</v>
      </c>
      <c r="C220" s="42"/>
      <c r="D220" s="11"/>
      <c r="E220" s="788"/>
      <c r="F220" s="168"/>
      <c r="G220" s="46"/>
      <c r="H220" s="12"/>
      <c r="I220" s="12"/>
      <c r="J220" s="12"/>
      <c r="K220" s="12"/>
      <c r="L220" s="12"/>
      <c r="M220" s="2380"/>
      <c r="N220" s="2381"/>
      <c r="O220" s="2381"/>
      <c r="P220" s="2382"/>
      <c r="Q220" s="163"/>
      <c r="R220" s="171"/>
      <c r="S220" s="73">
        <f>B222*8</f>
        <v>48</v>
      </c>
      <c r="T220" s="172">
        <f>SUM(R220:R231)</f>
        <v>0</v>
      </c>
    </row>
    <row r="221" spans="1:20" ht="25.2" customHeight="1">
      <c r="A221" s="2320"/>
      <c r="B221" s="804" t="s">
        <v>24</v>
      </c>
      <c r="C221" s="230"/>
      <c r="D221" s="80" t="s">
        <v>18</v>
      </c>
      <c r="E221" s="80" t="s">
        <v>19</v>
      </c>
      <c r="F221" s="174"/>
      <c r="G221" s="83"/>
      <c r="H221" s="78"/>
      <c r="I221" s="78"/>
      <c r="J221" s="78"/>
      <c r="K221" s="78"/>
      <c r="L221" s="78"/>
      <c r="M221" s="2309"/>
      <c r="N221" s="2310"/>
      <c r="O221" s="2310"/>
      <c r="P221" s="2311"/>
      <c r="Q221" s="163"/>
      <c r="R221" s="173"/>
      <c r="S221" s="55"/>
      <c r="T221" s="138"/>
    </row>
    <row r="222" spans="1:20" ht="25.2" customHeight="1">
      <c r="A222" s="2320"/>
      <c r="B222" s="805">
        <v>6</v>
      </c>
      <c r="C222" s="694"/>
      <c r="D222" s="446"/>
      <c r="E222" s="447"/>
      <c r="F222" s="1613"/>
      <c r="G222" s="497"/>
      <c r="H222" s="275"/>
      <c r="I222" s="27"/>
      <c r="J222" s="27"/>
      <c r="K222" s="21"/>
      <c r="L222" s="275"/>
      <c r="M222" s="2450"/>
      <c r="N222" s="2413"/>
      <c r="O222" s="2413"/>
      <c r="P222" s="2414"/>
      <c r="Q222" s="163"/>
      <c r="R222" s="173"/>
      <c r="S222" s="55"/>
      <c r="T222" s="138"/>
    </row>
    <row r="223" spans="1:20" ht="25.2" customHeight="1">
      <c r="A223" s="2320"/>
      <c r="B223" s="805"/>
      <c r="C223" s="463"/>
      <c r="D223" s="1190"/>
      <c r="E223" s="1676"/>
      <c r="F223" s="1613"/>
      <c r="G223" s="497"/>
      <c r="H223" s="275"/>
      <c r="I223" s="27"/>
      <c r="J223" s="27"/>
      <c r="K223" s="27"/>
      <c r="L223" s="27"/>
      <c r="M223" s="2524"/>
      <c r="N223" s="2525"/>
      <c r="O223" s="2525"/>
      <c r="P223" s="2526"/>
      <c r="Q223" s="163"/>
      <c r="R223" s="173"/>
      <c r="S223" s="55"/>
      <c r="T223" s="138"/>
    </row>
    <row r="224" spans="1:20" ht="25.2" customHeight="1">
      <c r="A224" s="2320"/>
      <c r="B224" s="805"/>
      <c r="C224" s="181"/>
      <c r="D224" s="475"/>
      <c r="E224" s="528"/>
      <c r="F224" s="1675"/>
      <c r="G224" s="944"/>
      <c r="H224" s="27"/>
      <c r="I224" s="27"/>
      <c r="J224" s="27"/>
      <c r="K224" s="27"/>
      <c r="L224" s="27"/>
      <c r="M224" s="2527"/>
      <c r="N224" s="2528"/>
      <c r="O224" s="2528"/>
      <c r="P224" s="2529"/>
      <c r="Q224" s="163"/>
      <c r="R224" s="173"/>
      <c r="S224" s="55"/>
      <c r="T224" s="138"/>
    </row>
    <row r="225" spans="1:20" ht="25.2" customHeight="1">
      <c r="A225" s="2320"/>
      <c r="B225" s="805"/>
      <c r="C225" s="694"/>
      <c r="D225" s="446"/>
      <c r="E225" s="694"/>
      <c r="F225" s="539"/>
      <c r="G225" s="497"/>
      <c r="H225" s="275"/>
      <c r="I225" s="27"/>
      <c r="J225" s="27"/>
      <c r="K225" s="27"/>
      <c r="L225" s="27"/>
      <c r="M225" s="2309"/>
      <c r="N225" s="2310"/>
      <c r="O225" s="2310"/>
      <c r="P225" s="2311"/>
      <c r="Q225" s="163"/>
      <c r="R225" s="173"/>
      <c r="S225" s="55"/>
      <c r="T225" s="138"/>
    </row>
    <row r="226" spans="1:20" ht="25.2" customHeight="1">
      <c r="A226" s="2320"/>
      <c r="B226" s="805"/>
      <c r="C226" s="694"/>
      <c r="D226" s="446"/>
      <c r="E226" s="694"/>
      <c r="F226" s="1174"/>
      <c r="G226" s="275"/>
      <c r="H226" s="275"/>
      <c r="I226" s="27"/>
      <c r="J226" s="27"/>
      <c r="K226" s="21"/>
      <c r="L226" s="78"/>
      <c r="M226" s="2309"/>
      <c r="N226" s="2310"/>
      <c r="O226" s="2310"/>
      <c r="P226" s="2311"/>
      <c r="Q226" s="163"/>
      <c r="R226" s="173"/>
      <c r="S226" s="55"/>
      <c r="T226" s="138"/>
    </row>
    <row r="227" spans="1:20" ht="25.2" customHeight="1">
      <c r="A227" s="2320"/>
      <c r="B227" s="805"/>
      <c r="C227" s="502"/>
      <c r="D227" s="319"/>
      <c r="E227" s="319"/>
      <c r="F227" s="304"/>
      <c r="G227" s="306"/>
      <c r="H227" s="142"/>
      <c r="I227" s="142"/>
      <c r="J227" s="20"/>
      <c r="K227" s="21"/>
      <c r="L227" s="21"/>
      <c r="M227" s="2309"/>
      <c r="N227" s="2310"/>
      <c r="O227" s="2310"/>
      <c r="P227" s="2311"/>
      <c r="Q227" s="163"/>
      <c r="R227" s="173"/>
      <c r="S227" s="55"/>
      <c r="T227" s="138"/>
    </row>
    <row r="228" spans="1:20" ht="25.2" customHeight="1">
      <c r="A228" s="2320"/>
      <c r="B228" s="805"/>
      <c r="C228" s="715"/>
      <c r="D228" s="530"/>
      <c r="E228" s="530"/>
      <c r="F228" s="252"/>
      <c r="G228" s="21"/>
      <c r="H228" s="21"/>
      <c r="I228" s="21"/>
      <c r="J228" s="21"/>
      <c r="K228" s="20"/>
      <c r="L228" s="20"/>
      <c r="M228" s="2309"/>
      <c r="N228" s="2310"/>
      <c r="O228" s="2310"/>
      <c r="P228" s="2311"/>
      <c r="Q228" s="163"/>
      <c r="R228" s="173"/>
      <c r="S228" s="55"/>
      <c r="T228" s="138"/>
    </row>
    <row r="229" spans="1:20" ht="25.2" customHeight="1">
      <c r="A229" s="2320"/>
      <c r="B229" s="805"/>
      <c r="C229" s="474"/>
      <c r="D229" s="63"/>
      <c r="E229" s="18"/>
      <c r="F229" s="1613"/>
      <c r="G229" s="31"/>
      <c r="H229" s="31"/>
      <c r="I229" s="31"/>
      <c r="J229" s="31"/>
      <c r="K229" s="31"/>
      <c r="L229" s="31"/>
      <c r="M229" s="2309"/>
      <c r="N229" s="2310"/>
      <c r="O229" s="2310"/>
      <c r="P229" s="2311"/>
      <c r="Q229" s="163"/>
      <c r="R229" s="173"/>
      <c r="S229" s="55"/>
      <c r="T229" s="138"/>
    </row>
    <row r="230" spans="1:20" ht="25.2" customHeight="1">
      <c r="A230" s="2320"/>
      <c r="B230" s="805"/>
      <c r="C230" s="223"/>
      <c r="D230" s="319"/>
      <c r="E230" s="2426" t="s">
        <v>33</v>
      </c>
      <c r="F230" s="108"/>
      <c r="G230" s="21"/>
      <c r="H230" s="21"/>
      <c r="I230" s="21"/>
      <c r="J230" s="21"/>
      <c r="K230" s="20"/>
      <c r="L230" s="20"/>
      <c r="M230" s="2309"/>
      <c r="N230" s="2310"/>
      <c r="O230" s="2310"/>
      <c r="P230" s="2311"/>
      <c r="Q230" s="163"/>
      <c r="R230" s="173"/>
      <c r="S230" s="55"/>
      <c r="T230" s="138"/>
    </row>
    <row r="231" spans="1:20" ht="25.2" customHeight="1">
      <c r="A231" s="2320"/>
      <c r="B231" s="805"/>
      <c r="C231" s="223"/>
      <c r="D231" s="786"/>
      <c r="E231" s="2427"/>
      <c r="F231" s="423"/>
      <c r="G231" s="21"/>
      <c r="H231" s="21"/>
      <c r="I231" s="21"/>
      <c r="J231" s="21"/>
      <c r="K231" s="21"/>
      <c r="L231" s="21"/>
      <c r="M231" s="2309"/>
      <c r="N231" s="2310"/>
      <c r="O231" s="2310"/>
      <c r="P231" s="2311"/>
      <c r="Q231" s="163"/>
      <c r="R231" s="173"/>
      <c r="S231" s="55"/>
      <c r="T231" s="138"/>
    </row>
    <row r="232" spans="1:20" ht="25.2" customHeight="1">
      <c r="A232" s="2402" t="str">
        <f>TEXT(A198,"DDDD")</f>
        <v>donderdag</v>
      </c>
      <c r="B232" s="2535" t="s">
        <v>25</v>
      </c>
      <c r="C232" s="2536"/>
      <c r="D232" s="2536"/>
      <c r="E232" s="2536"/>
      <c r="F232" s="2536"/>
      <c r="G232" s="2536"/>
      <c r="H232" s="2536"/>
      <c r="I232" s="2536"/>
      <c r="J232" s="2536"/>
      <c r="K232" s="2536"/>
      <c r="L232" s="2536"/>
      <c r="M232" s="2536"/>
      <c r="N232" s="2536"/>
      <c r="O232" s="2536"/>
      <c r="P232" s="2537"/>
      <c r="Q232" s="163"/>
      <c r="R232" s="232"/>
      <c r="S232" s="233"/>
      <c r="T232" s="233"/>
    </row>
    <row r="233" spans="1:20" ht="25.2" customHeight="1">
      <c r="A233" s="2448"/>
      <c r="B233" s="456" t="s">
        <v>16</v>
      </c>
      <c r="C233" s="650"/>
      <c r="D233" s="458"/>
      <c r="E233" s="504"/>
      <c r="F233" s="283"/>
      <c r="G233" s="284"/>
      <c r="H233" s="285"/>
      <c r="I233" s="285"/>
      <c r="J233" s="285"/>
      <c r="K233" s="285"/>
      <c r="L233" s="285"/>
      <c r="M233" s="2368"/>
      <c r="N233" s="2369"/>
      <c r="O233" s="2369"/>
      <c r="P233" s="2370"/>
      <c r="Q233" s="163"/>
      <c r="R233" s="101"/>
      <c r="S233" s="102">
        <f>B235*8</f>
        <v>48</v>
      </c>
      <c r="T233" s="103">
        <f>SUM(R233:R241)</f>
        <v>0</v>
      </c>
    </row>
    <row r="234" spans="1:20" ht="25.2" customHeight="1">
      <c r="A234" s="2448"/>
      <c r="B234" s="651" t="s">
        <v>22</v>
      </c>
      <c r="C234" s="502"/>
      <c r="D234" s="503"/>
      <c r="E234" s="226"/>
      <c r="F234" s="1613"/>
      <c r="G234" s="21"/>
      <c r="H234" s="21"/>
      <c r="I234" s="21"/>
      <c r="J234" s="21"/>
      <c r="K234" s="21"/>
      <c r="L234" s="21"/>
      <c r="M234" s="2309"/>
      <c r="N234" s="2310"/>
      <c r="O234" s="2310"/>
      <c r="P234" s="2373"/>
      <c r="Q234" s="163"/>
      <c r="R234" s="105"/>
      <c r="S234" s="24"/>
      <c r="T234" s="106"/>
    </row>
    <row r="235" spans="1:20" ht="25.2" customHeight="1">
      <c r="A235" s="2448"/>
      <c r="B235" s="240">
        <v>6</v>
      </c>
      <c r="C235" s="585"/>
      <c r="D235" s="80"/>
      <c r="E235" s="18"/>
      <c r="F235" s="423"/>
      <c r="G235" s="21"/>
      <c r="H235" s="21"/>
      <c r="I235" s="21"/>
      <c r="J235" s="21"/>
      <c r="K235" s="78"/>
      <c r="L235" s="78"/>
      <c r="M235" s="2407"/>
      <c r="N235" s="2408"/>
      <c r="O235" s="2408"/>
      <c r="P235" s="2538"/>
      <c r="Q235" s="163"/>
      <c r="R235" s="105"/>
      <c r="S235" s="24"/>
      <c r="T235" s="106"/>
    </row>
    <row r="236" spans="1:20" ht="25.2" customHeight="1">
      <c r="A236" s="2448"/>
      <c r="B236" s="1219"/>
      <c r="C236" s="502"/>
      <c r="D236" s="319"/>
      <c r="E236" s="18"/>
      <c r="F236" s="1174"/>
      <c r="G236" s="275"/>
      <c r="H236" s="27"/>
      <c r="I236" s="27"/>
      <c r="J236" s="27"/>
      <c r="K236" s="78"/>
      <c r="L236" s="78"/>
      <c r="M236" s="2606"/>
      <c r="N236" s="2371"/>
      <c r="O236" s="2371"/>
      <c r="P236" s="2372"/>
      <c r="Q236" s="163"/>
      <c r="R236" s="105"/>
      <c r="S236" s="24"/>
      <c r="T236" s="106"/>
    </row>
    <row r="237" spans="1:20" ht="25.2" customHeight="1">
      <c r="A237" s="2448"/>
      <c r="B237" s="1219"/>
      <c r="C237" s="705"/>
      <c r="D237" s="112"/>
      <c r="E237" s="112"/>
      <c r="F237" s="1174"/>
      <c r="G237" s="497"/>
      <c r="H237" s="497"/>
      <c r="I237" s="497"/>
      <c r="J237" s="532"/>
      <c r="K237" s="497"/>
      <c r="L237" s="497"/>
      <c r="M237" s="2440"/>
      <c r="N237" s="2440"/>
      <c r="O237" s="2440"/>
      <c r="P237" s="2441"/>
      <c r="Q237" s="520"/>
      <c r="R237" s="480"/>
      <c r="S237" s="24"/>
      <c r="T237" s="106"/>
    </row>
    <row r="238" spans="1:20" ht="25.2" customHeight="1">
      <c r="A238" s="2448"/>
      <c r="B238" s="1219"/>
      <c r="C238" s="502"/>
      <c r="D238" s="319"/>
      <c r="E238" s="503"/>
      <c r="F238" s="1613"/>
      <c r="G238" s="497"/>
      <c r="H238" s="497"/>
      <c r="I238" s="497"/>
      <c r="J238" s="532"/>
      <c r="K238" s="497"/>
      <c r="L238" s="497"/>
      <c r="M238" s="2606"/>
      <c r="N238" s="2371"/>
      <c r="O238" s="2371"/>
      <c r="P238" s="2372"/>
      <c r="Q238" s="163"/>
      <c r="R238" s="105"/>
      <c r="S238" s="24"/>
      <c r="T238" s="106"/>
    </row>
    <row r="239" spans="1:20" ht="25.2" customHeight="1">
      <c r="A239" s="2448"/>
      <c r="B239" s="1219"/>
      <c r="C239" s="540"/>
      <c r="D239" s="319"/>
      <c r="E239" s="503"/>
      <c r="F239" s="423"/>
      <c r="G239" s="21"/>
      <c r="H239" s="21"/>
      <c r="I239" s="21"/>
      <c r="J239" s="21"/>
      <c r="K239" s="78"/>
      <c r="L239" s="78"/>
      <c r="M239" s="2606"/>
      <c r="N239" s="2371"/>
      <c r="O239" s="2371"/>
      <c r="P239" s="2372"/>
      <c r="Q239" s="163"/>
      <c r="R239" s="105"/>
      <c r="S239" s="24"/>
      <c r="T239" s="106"/>
    </row>
    <row r="240" spans="1:20" ht="25.2" customHeight="1">
      <c r="A240" s="2448"/>
      <c r="B240" s="795"/>
      <c r="C240" s="705"/>
      <c r="D240" s="113"/>
      <c r="E240" s="18"/>
      <c r="F240" s="1174"/>
      <c r="G240" s="31"/>
      <c r="H240" s="31"/>
      <c r="I240" s="31"/>
      <c r="J240" s="31"/>
      <c r="K240" s="31"/>
      <c r="L240" s="31"/>
      <c r="M240" s="2309"/>
      <c r="N240" s="2310"/>
      <c r="O240" s="2310"/>
      <c r="P240" s="2311"/>
      <c r="R240" s="105"/>
      <c r="S240" s="24"/>
      <c r="T240" s="106"/>
    </row>
    <row r="241" spans="1:32" ht="25.2" customHeight="1">
      <c r="A241" s="2448"/>
      <c r="B241" s="816"/>
      <c r="C241" s="181"/>
      <c r="D241" s="444"/>
      <c r="E241" s="80"/>
      <c r="F241" s="182"/>
      <c r="G241" s="21"/>
      <c r="H241" s="21"/>
      <c r="I241" s="21"/>
      <c r="J241" s="21"/>
      <c r="K241" s="142"/>
      <c r="L241" s="142"/>
      <c r="M241" s="2379"/>
      <c r="N241" s="2371"/>
      <c r="O241" s="2371"/>
      <c r="P241" s="2372"/>
      <c r="R241" s="105"/>
      <c r="S241" s="39"/>
      <c r="T241" s="125"/>
    </row>
    <row r="242" spans="1:32" ht="25.2" customHeight="1">
      <c r="A242" s="2448"/>
      <c r="B242" s="817" t="s">
        <v>21</v>
      </c>
      <c r="C242" s="450"/>
      <c r="D242" s="245"/>
      <c r="E242" s="245"/>
      <c r="F242" s="246"/>
      <c r="G242" s="129"/>
      <c r="H242" s="100"/>
      <c r="I242" s="130"/>
      <c r="J242" s="451"/>
      <c r="K242" s="451"/>
      <c r="L242" s="451"/>
      <c r="M242" s="2397"/>
      <c r="N242" s="2398"/>
      <c r="O242" s="2398"/>
      <c r="P242" s="2607"/>
      <c r="Q242" s="163"/>
      <c r="R242" s="132"/>
      <c r="S242" s="48">
        <f>B244*8</f>
        <v>32</v>
      </c>
      <c r="T242" s="133">
        <f>SUM(R242:R248)</f>
        <v>0</v>
      </c>
    </row>
    <row r="243" spans="1:32" ht="25.2" customHeight="1">
      <c r="A243" s="2448"/>
      <c r="B243" s="818" t="s">
        <v>17</v>
      </c>
      <c r="C243" s="1099"/>
      <c r="D243" s="477"/>
      <c r="E243" s="226"/>
      <c r="F243" s="1174"/>
      <c r="G243" s="21"/>
      <c r="H243" s="21"/>
      <c r="I243" s="21"/>
      <c r="J243" s="21"/>
      <c r="K243" s="21"/>
      <c r="L243" s="21"/>
      <c r="M243" s="2491"/>
      <c r="N243" s="2577"/>
      <c r="O243" s="2577"/>
      <c r="P243" s="2578"/>
      <c r="Q243" s="163"/>
      <c r="R243" s="137"/>
      <c r="S243" s="55"/>
      <c r="T243" s="138"/>
      <c r="AF243" s="8" t="s">
        <v>64</v>
      </c>
    </row>
    <row r="244" spans="1:32" ht="25.2" customHeight="1">
      <c r="A244" s="2448"/>
      <c r="B244" s="819">
        <v>4</v>
      </c>
      <c r="C244" s="678"/>
      <c r="D244" s="1180"/>
      <c r="E244" s="1180"/>
      <c r="F244" s="1677"/>
      <c r="G244" s="626"/>
      <c r="H244" s="626"/>
      <c r="I244" s="1287"/>
      <c r="J244" s="513"/>
      <c r="K244" s="626"/>
      <c r="L244" s="318"/>
      <c r="M244" s="2379"/>
      <c r="N244" s="2371"/>
      <c r="O244" s="2371"/>
      <c r="P244" s="2390"/>
      <c r="Q244" s="163"/>
      <c r="R244" s="137"/>
      <c r="S244" s="55"/>
      <c r="T244" s="138"/>
    </row>
    <row r="245" spans="1:32" ht="25.2" customHeight="1">
      <c r="A245" s="2448"/>
      <c r="B245" s="820"/>
      <c r="C245" s="502"/>
      <c r="D245" s="319"/>
      <c r="E245" s="503"/>
      <c r="F245" s="1613"/>
      <c r="G245" s="497"/>
      <c r="H245" s="497"/>
      <c r="I245" s="497"/>
      <c r="J245" s="532"/>
      <c r="K245" s="497"/>
      <c r="L245" s="497"/>
      <c r="M245" s="2605"/>
      <c r="N245" s="2408"/>
      <c r="O245" s="2408"/>
      <c r="P245" s="2538"/>
      <c r="Q245" s="163"/>
      <c r="R245" s="137"/>
      <c r="S245" s="55"/>
      <c r="T245" s="138"/>
    </row>
    <row r="246" spans="1:32" ht="25.2" customHeight="1">
      <c r="A246" s="2448"/>
      <c r="B246" s="820"/>
      <c r="C246" s="181"/>
      <c r="D246" s="18"/>
      <c r="E246" s="18"/>
      <c r="F246" s="423"/>
      <c r="G246" s="21"/>
      <c r="H246" s="21"/>
      <c r="I246" s="21"/>
      <c r="J246" s="21"/>
      <c r="K246" s="135"/>
      <c r="L246" s="135"/>
      <c r="M246" s="2379"/>
      <c r="N246" s="2371"/>
      <c r="O246" s="2371"/>
      <c r="P246" s="2372"/>
      <c r="Q246" s="163"/>
      <c r="R246" s="137"/>
      <c r="S246" s="55"/>
      <c r="T246" s="138"/>
    </row>
    <row r="247" spans="1:32" ht="25.2" customHeight="1">
      <c r="A247" s="2448"/>
      <c r="B247" s="820"/>
      <c r="C247" s="1678"/>
      <c r="D247" s="422"/>
      <c r="E247" s="319"/>
      <c r="F247" s="1174"/>
      <c r="G247" s="21"/>
      <c r="H247" s="21"/>
      <c r="I247" s="21"/>
      <c r="J247" s="21"/>
      <c r="K247" s="21"/>
      <c r="L247" s="21"/>
      <c r="M247" s="2309"/>
      <c r="N247" s="2310"/>
      <c r="O247" s="2310"/>
      <c r="P247" s="2311"/>
      <c r="R247" s="137"/>
      <c r="S247" s="55"/>
      <c r="T247" s="138"/>
    </row>
    <row r="248" spans="1:32" ht="25.2" customHeight="1">
      <c r="A248" s="2449"/>
      <c r="B248" s="821"/>
      <c r="C248" s="255"/>
      <c r="D248" s="256"/>
      <c r="E248" s="256"/>
      <c r="F248" s="257"/>
      <c r="G248" s="258"/>
      <c r="H248" s="259"/>
      <c r="I248" s="260"/>
      <c r="J248" s="261"/>
      <c r="K248" s="261"/>
      <c r="L248" s="261"/>
      <c r="M248" s="2343"/>
      <c r="N248" s="2344"/>
      <c r="O248" s="2344"/>
      <c r="P248" s="2345"/>
      <c r="Q248" s="163"/>
      <c r="R248" s="148"/>
      <c r="S248" s="69"/>
      <c r="T248" s="149"/>
    </row>
    <row r="249" spans="1:32" ht="25.2" customHeight="1">
      <c r="A249" s="2346" t="s">
        <v>26</v>
      </c>
      <c r="B249" s="2349" t="s">
        <v>27</v>
      </c>
      <c r="C249" s="2350"/>
      <c r="D249" s="2350"/>
      <c r="E249" s="2350"/>
      <c r="F249" s="2350"/>
      <c r="G249" s="2350"/>
      <c r="H249" s="2350"/>
      <c r="I249" s="2350"/>
      <c r="J249" s="2350"/>
      <c r="K249" s="2350"/>
      <c r="L249" s="2350"/>
      <c r="M249" s="2350"/>
      <c r="N249" s="2350"/>
      <c r="O249" s="2350"/>
      <c r="P249" s="2351"/>
      <c r="Q249" s="163"/>
      <c r="R249" s="232"/>
      <c r="S249" s="233"/>
      <c r="T249" s="233"/>
    </row>
    <row r="250" spans="1:32" ht="25.2" customHeight="1">
      <c r="A250" s="2347"/>
      <c r="B250" s="150"/>
      <c r="C250" s="2268"/>
      <c r="D250" s="2269"/>
      <c r="E250" s="2268"/>
      <c r="F250" s="2270"/>
      <c r="G250" s="2270"/>
      <c r="H250" s="2270"/>
      <c r="I250" s="2269"/>
      <c r="J250" s="2284"/>
      <c r="K250" s="2285"/>
      <c r="L250" s="2285"/>
      <c r="M250" s="2286"/>
      <c r="N250" s="2284"/>
      <c r="O250" s="2285"/>
      <c r="P250" s="2431"/>
      <c r="Q250" s="163"/>
      <c r="R250" s="232"/>
      <c r="S250" s="233"/>
      <c r="T250" s="233"/>
    </row>
    <row r="251" spans="1:32" ht="25.2" customHeight="1">
      <c r="A251" s="2347"/>
      <c r="B251" s="548"/>
      <c r="C251" s="2268"/>
      <c r="D251" s="2268"/>
      <c r="E251" s="2268"/>
      <c r="F251" s="2268"/>
      <c r="G251" s="2268"/>
      <c r="H251" s="2268"/>
      <c r="I251" s="2268"/>
      <c r="J251" s="2284"/>
      <c r="K251" s="2284"/>
      <c r="L251" s="2284"/>
      <c r="M251" s="2284"/>
      <c r="N251" s="2284"/>
      <c r="O251" s="2284"/>
      <c r="P251" s="2430"/>
      <c r="Q251" s="163"/>
      <c r="R251" s="232"/>
      <c r="S251" s="233"/>
      <c r="T251" s="233"/>
    </row>
    <row r="252" spans="1:32" ht="25.2" customHeight="1">
      <c r="A252" s="2347"/>
      <c r="B252" s="150"/>
      <c r="C252" s="2352"/>
      <c r="D252" s="2353"/>
      <c r="E252" s="2352"/>
      <c r="F252" s="2354"/>
      <c r="G252" s="2354"/>
      <c r="H252" s="2354"/>
      <c r="I252" s="2353"/>
      <c r="J252" s="2324"/>
      <c r="K252" s="2325"/>
      <c r="L252" s="2325"/>
      <c r="M252" s="2326"/>
      <c r="N252" s="2324"/>
      <c r="O252" s="2325"/>
      <c r="P252" s="2326"/>
      <c r="Q252" s="163"/>
      <c r="R252" s="232"/>
      <c r="S252" s="233"/>
      <c r="T252" s="233"/>
    </row>
    <row r="253" spans="1:32" ht="25.2" customHeight="1">
      <c r="A253" s="2347"/>
      <c r="B253" s="155"/>
      <c r="C253" s="2284"/>
      <c r="D253" s="2326"/>
      <c r="E253" s="2268"/>
      <c r="F253" s="2270"/>
      <c r="G253" s="2270"/>
      <c r="H253" s="2270"/>
      <c r="I253" s="2269"/>
      <c r="J253" s="2284"/>
      <c r="K253" s="2285"/>
      <c r="L253" s="2285"/>
      <c r="M253" s="2286"/>
      <c r="N253" s="2324"/>
      <c r="O253" s="2325"/>
      <c r="P253" s="2326"/>
      <c r="Q253" s="163"/>
      <c r="R253" s="232"/>
      <c r="S253" s="233"/>
      <c r="T253" s="233"/>
    </row>
    <row r="254" spans="1:32" ht="25.2" customHeight="1">
      <c r="A254" s="2347"/>
      <c r="B254" s="150"/>
      <c r="C254" s="2352"/>
      <c r="D254" s="2353"/>
      <c r="E254" s="2352"/>
      <c r="F254" s="2354"/>
      <c r="G254" s="2354"/>
      <c r="H254" s="2354"/>
      <c r="I254" s="2353"/>
      <c r="J254" s="2324"/>
      <c r="K254" s="2325"/>
      <c r="L254" s="2325"/>
      <c r="M254" s="2326"/>
      <c r="N254" s="2324"/>
      <c r="O254" s="2325"/>
      <c r="P254" s="2326"/>
      <c r="Q254" s="163"/>
      <c r="R254" s="232"/>
      <c r="S254" s="233"/>
      <c r="T254" s="233"/>
    </row>
    <row r="255" spans="1:32" ht="25.2" customHeight="1">
      <c r="A255" s="2347"/>
      <c r="B255" s="2355" t="s">
        <v>28</v>
      </c>
      <c r="C255" s="2356"/>
      <c r="D255" s="2356"/>
      <c r="E255" s="2356"/>
      <c r="F255" s="2356"/>
      <c r="G255" s="2356"/>
      <c r="H255" s="2356"/>
      <c r="I255" s="2356"/>
      <c r="J255" s="2356"/>
      <c r="K255" s="2356"/>
      <c r="L255" s="2356"/>
      <c r="M255" s="2356"/>
      <c r="N255" s="2356"/>
      <c r="O255" s="2356"/>
      <c r="P255" s="2357"/>
      <c r="Q255" s="163"/>
      <c r="R255" s="232"/>
      <c r="S255" s="233"/>
      <c r="T255" s="233"/>
    </row>
    <row r="256" spans="1:32" ht="25.2" customHeight="1">
      <c r="A256" s="2347"/>
      <c r="B256" s="157"/>
      <c r="C256" s="2277"/>
      <c r="D256" s="2278"/>
      <c r="E256" s="2277"/>
      <c r="F256" s="2279"/>
      <c r="G256" s="2279"/>
      <c r="H256" s="2279"/>
      <c r="I256" s="2279"/>
      <c r="J256" s="2279"/>
      <c r="K256" s="2279"/>
      <c r="L256" s="2279"/>
      <c r="M256" s="2279"/>
      <c r="N256" s="2279"/>
      <c r="O256" s="2279"/>
      <c r="P256" s="2280"/>
      <c r="Q256" s="163"/>
      <c r="R256" s="232"/>
      <c r="S256" s="233"/>
      <c r="T256" s="233"/>
    </row>
    <row r="257" spans="1:20" ht="25.2" customHeight="1">
      <c r="A257" s="2347"/>
      <c r="B257" s="157"/>
      <c r="C257" s="2327"/>
      <c r="D257" s="2328"/>
      <c r="E257" s="2329"/>
      <c r="F257" s="2330"/>
      <c r="G257" s="2330"/>
      <c r="H257" s="2330"/>
      <c r="I257" s="2330"/>
      <c r="J257" s="2330"/>
      <c r="K257" s="2330"/>
      <c r="L257" s="2330"/>
      <c r="M257" s="2330"/>
      <c r="N257" s="2330"/>
      <c r="O257" s="2330"/>
      <c r="P257" s="2331"/>
      <c r="Q257" s="163"/>
      <c r="R257" s="232"/>
      <c r="S257" s="233"/>
      <c r="T257" s="233"/>
    </row>
    <row r="258" spans="1:20" ht="25.2" customHeight="1" thickBot="1">
      <c r="A258" s="2348"/>
      <c r="B258" s="158"/>
      <c r="C258" s="2332"/>
      <c r="D258" s="2333"/>
      <c r="E258" s="2334"/>
      <c r="F258" s="2335"/>
      <c r="G258" s="2335"/>
      <c r="H258" s="2335"/>
      <c r="I258" s="2335"/>
      <c r="J258" s="2335"/>
      <c r="K258" s="2335"/>
      <c r="L258" s="2335"/>
      <c r="M258" s="2335"/>
      <c r="N258" s="2335"/>
      <c r="O258" s="2335"/>
      <c r="P258" s="2336"/>
      <c r="Q258" s="163"/>
      <c r="R258" s="232"/>
      <c r="S258" s="233"/>
      <c r="T258" s="233"/>
    </row>
    <row r="260" spans="1:20" ht="15" customHeight="1"/>
    <row r="261" spans="1:20" ht="57" customHeight="1">
      <c r="A261" s="2428" t="str">
        <f>A1</f>
        <v>WK03</v>
      </c>
      <c r="B261" s="2429"/>
      <c r="C261" s="2" t="s">
        <v>1</v>
      </c>
      <c r="D261" s="793" t="s">
        <v>65</v>
      </c>
      <c r="E261" s="2" t="s">
        <v>3</v>
      </c>
      <c r="F261" s="4" t="s">
        <v>4</v>
      </c>
      <c r="G261" s="5" t="s">
        <v>56</v>
      </c>
      <c r="H261" s="5" t="s">
        <v>57</v>
      </c>
      <c r="I261" s="5" t="s">
        <v>58</v>
      </c>
      <c r="J261" s="5" t="s">
        <v>59</v>
      </c>
      <c r="K261" s="730" t="s">
        <v>9</v>
      </c>
      <c r="L261" s="5" t="s">
        <v>60</v>
      </c>
      <c r="M261" s="2521" t="s">
        <v>11</v>
      </c>
      <c r="N261" s="2522"/>
      <c r="O261" s="2522"/>
      <c r="P261" s="2523"/>
      <c r="R261" s="2384" t="s">
        <v>12</v>
      </c>
      <c r="S261" s="2384" t="s">
        <v>13</v>
      </c>
      <c r="T261" s="2384" t="s">
        <v>14</v>
      </c>
    </row>
    <row r="262" spans="1:20" ht="25.2" customHeight="1" thickBot="1">
      <c r="A262" s="2319">
        <f>+A2+4</f>
        <v>46402</v>
      </c>
      <c r="B262" s="2387" t="s">
        <v>15</v>
      </c>
      <c r="C262" s="2388"/>
      <c r="D262" s="2388"/>
      <c r="E262" s="2388"/>
      <c r="F262" s="2388"/>
      <c r="G262" s="2388"/>
      <c r="H262" s="2388"/>
      <c r="I262" s="2388"/>
      <c r="J262" s="2388"/>
      <c r="K262" s="2388"/>
      <c r="L262" s="2388"/>
      <c r="M262" s="2388"/>
      <c r="N262" s="2388"/>
      <c r="O262" s="2388"/>
      <c r="P262" s="2389"/>
      <c r="R262" s="2384"/>
      <c r="S262" s="2384"/>
      <c r="T262" s="2384"/>
    </row>
    <row r="263" spans="1:20" ht="25.2" customHeight="1">
      <c r="A263" s="2320"/>
      <c r="B263" s="10" t="s">
        <v>16</v>
      </c>
      <c r="C263" s="11"/>
      <c r="D263" s="11"/>
      <c r="E263" s="207"/>
      <c r="F263" s="161"/>
      <c r="G263" s="12"/>
      <c r="H263" s="12"/>
      <c r="I263" s="12"/>
      <c r="J263" s="12"/>
      <c r="K263" s="12"/>
      <c r="L263" s="12"/>
      <c r="M263" s="2380"/>
      <c r="N263" s="2381"/>
      <c r="O263" s="2381"/>
      <c r="P263" s="2382"/>
      <c r="R263" s="101"/>
      <c r="S263" s="102">
        <f>B265*8</f>
        <v>32</v>
      </c>
      <c r="T263" s="103">
        <f>SUM(R263:R273)</f>
        <v>0</v>
      </c>
    </row>
    <row r="264" spans="1:20" ht="25.2" customHeight="1">
      <c r="A264" s="2320"/>
      <c r="B264" s="795" t="s">
        <v>17</v>
      </c>
      <c r="C264" s="51"/>
      <c r="D264" s="18" t="s">
        <v>18</v>
      </c>
      <c r="E264" s="18" t="s">
        <v>19</v>
      </c>
      <c r="F264" s="108"/>
      <c r="G264" s="21"/>
      <c r="H264" s="21"/>
      <c r="I264" s="21"/>
      <c r="J264" s="21"/>
      <c r="K264" s="21"/>
      <c r="L264" s="135"/>
      <c r="M264" s="2309"/>
      <c r="N264" s="2310"/>
      <c r="O264" s="2310"/>
      <c r="P264" s="2311"/>
      <c r="R264" s="105"/>
      <c r="S264" s="24"/>
      <c r="T264" s="106"/>
    </row>
    <row r="265" spans="1:20" ht="25.2" customHeight="1">
      <c r="A265" s="2320"/>
      <c r="B265" s="796">
        <v>4</v>
      </c>
      <c r="C265" s="51"/>
      <c r="D265" s="18"/>
      <c r="E265" s="780"/>
      <c r="F265" s="108"/>
      <c r="G265" s="20"/>
      <c r="H265" s="21"/>
      <c r="I265" s="21"/>
      <c r="J265" s="21"/>
      <c r="K265" s="21"/>
      <c r="L265" s="21"/>
      <c r="M265" s="2309"/>
      <c r="N265" s="2310"/>
      <c r="O265" s="2310"/>
      <c r="P265" s="2311"/>
      <c r="R265" s="105"/>
      <c r="S265" s="24"/>
      <c r="T265" s="106"/>
    </row>
    <row r="266" spans="1:20" ht="25.2" customHeight="1">
      <c r="A266" s="2320"/>
      <c r="B266" s="795"/>
      <c r="C266" s="51"/>
      <c r="D266" s="18"/>
      <c r="E266" s="1220"/>
      <c r="F266" s="539"/>
      <c r="G266" s="275"/>
      <c r="H266" s="27"/>
      <c r="I266" s="27"/>
      <c r="J266" s="27"/>
      <c r="K266" s="142"/>
      <c r="L266" s="21"/>
      <c r="M266" s="2309"/>
      <c r="N266" s="2310"/>
      <c r="O266" s="2310"/>
      <c r="P266" s="2311"/>
      <c r="Q266" s="163"/>
      <c r="R266" s="105"/>
      <c r="S266" s="24"/>
      <c r="T266" s="106"/>
    </row>
    <row r="267" spans="1:20" ht="25.2" customHeight="1">
      <c r="A267" s="2320"/>
      <c r="B267" s="795"/>
      <c r="C267" s="51"/>
      <c r="D267" s="18"/>
      <c r="E267" s="18"/>
      <c r="F267" s="541"/>
      <c r="G267" s="21"/>
      <c r="H267" s="21"/>
      <c r="I267" s="21"/>
      <c r="J267" s="21"/>
      <c r="K267" s="21"/>
      <c r="L267" s="21"/>
      <c r="M267" s="2309"/>
      <c r="N267" s="2310"/>
      <c r="O267" s="2310"/>
      <c r="P267" s="2311"/>
      <c r="R267" s="105"/>
      <c r="S267" s="24"/>
      <c r="T267" s="106"/>
    </row>
    <row r="268" spans="1:20" ht="25.2" customHeight="1">
      <c r="A268" s="2320"/>
      <c r="B268" s="795"/>
      <c r="C268" s="79"/>
      <c r="D268" s="18"/>
      <c r="E268" s="18"/>
      <c r="F268" s="541"/>
      <c r="G268" s="21"/>
      <c r="H268" s="21"/>
      <c r="I268" s="21"/>
      <c r="J268" s="21"/>
      <c r="K268" s="21"/>
      <c r="L268" s="21"/>
      <c r="M268" s="2309"/>
      <c r="N268" s="2310"/>
      <c r="O268" s="2310"/>
      <c r="P268" s="2311"/>
      <c r="R268" s="105"/>
      <c r="S268" s="24"/>
      <c r="T268" s="106"/>
    </row>
    <row r="269" spans="1:20" ht="25.2" customHeight="1">
      <c r="A269" s="2320"/>
      <c r="B269" s="795"/>
      <c r="C269" s="1679"/>
      <c r="D269" s="444"/>
      <c r="E269" s="444"/>
      <c r="F269" s="182"/>
      <c r="G269" s="21"/>
      <c r="H269" s="21"/>
      <c r="I269" s="21"/>
      <c r="J269" s="21"/>
      <c r="K269" s="21"/>
      <c r="L269" s="21"/>
      <c r="M269" s="2309"/>
      <c r="N269" s="2310"/>
      <c r="O269" s="2310"/>
      <c r="P269" s="2311"/>
      <c r="R269" s="105"/>
      <c r="S269" s="24"/>
      <c r="T269" s="106"/>
    </row>
    <row r="270" spans="1:20" ht="25.2" customHeight="1">
      <c r="A270" s="2320"/>
      <c r="B270" s="795"/>
      <c r="C270" s="502"/>
      <c r="D270" s="319"/>
      <c r="E270" s="302"/>
      <c r="F270" s="182"/>
      <c r="G270" s="21"/>
      <c r="H270" s="21"/>
      <c r="I270" s="21"/>
      <c r="J270" s="21"/>
      <c r="K270" s="21"/>
      <c r="L270" s="21"/>
      <c r="M270" s="2309"/>
      <c r="N270" s="2310"/>
      <c r="O270" s="2310"/>
      <c r="P270" s="2311"/>
      <c r="R270" s="105"/>
      <c r="S270" s="24"/>
      <c r="T270" s="106"/>
    </row>
    <row r="271" spans="1:20" ht="25.2" customHeight="1">
      <c r="A271" s="2320"/>
      <c r="B271" s="795"/>
      <c r="C271" s="540"/>
      <c r="D271" s="789"/>
      <c r="E271" s="319"/>
      <c r="F271" s="541"/>
      <c r="G271" s="21"/>
      <c r="H271" s="21"/>
      <c r="I271" s="21"/>
      <c r="J271" s="21"/>
      <c r="K271" s="21"/>
      <c r="L271" s="83"/>
      <c r="M271" s="2309"/>
      <c r="N271" s="2310"/>
      <c r="O271" s="2310"/>
      <c r="P271" s="2311"/>
      <c r="R271" s="105"/>
      <c r="S271" s="24"/>
      <c r="T271" s="106"/>
    </row>
    <row r="272" spans="1:20" ht="25.2" customHeight="1">
      <c r="A272" s="2320"/>
      <c r="B272" s="795"/>
      <c r="C272" s="502"/>
      <c r="D272" s="319"/>
      <c r="E272" s="502"/>
      <c r="F272" s="541"/>
      <c r="G272" s="318"/>
      <c r="H272" s="318"/>
      <c r="I272" s="318"/>
      <c r="J272" s="318"/>
      <c r="K272" s="318"/>
      <c r="L272" s="83"/>
      <c r="M272" s="2309"/>
      <c r="N272" s="2310"/>
      <c r="O272" s="2310"/>
      <c r="P272" s="2311"/>
      <c r="R272" s="105"/>
      <c r="S272" s="24"/>
      <c r="T272" s="106"/>
    </row>
    <row r="273" spans="1:20" ht="25.2" customHeight="1">
      <c r="A273" s="2320"/>
      <c r="B273" s="795"/>
      <c r="C273" s="502"/>
      <c r="D273" s="319"/>
      <c r="E273" s="790"/>
      <c r="F273" s="539"/>
      <c r="G273" s="142"/>
      <c r="H273" s="142"/>
      <c r="I273" s="142"/>
      <c r="J273" s="142"/>
      <c r="K273" s="142"/>
      <c r="L273" s="83"/>
      <c r="M273" s="2309"/>
      <c r="N273" s="2310"/>
      <c r="O273" s="2310"/>
      <c r="P273" s="2311"/>
      <c r="R273" s="105"/>
      <c r="S273" s="24"/>
      <c r="T273" s="106"/>
    </row>
    <row r="274" spans="1:20" ht="25.2" customHeight="1">
      <c r="A274" s="2320"/>
      <c r="B274" s="799" t="s">
        <v>21</v>
      </c>
      <c r="C274" s="42"/>
      <c r="D274" s="43"/>
      <c r="E274" s="167"/>
      <c r="F274" s="168"/>
      <c r="G274" s="46"/>
      <c r="H274" s="12"/>
      <c r="I274" s="12"/>
      <c r="J274" s="12"/>
      <c r="K274" s="12"/>
      <c r="L274" s="12"/>
      <c r="M274" s="2380"/>
      <c r="N274" s="2381"/>
      <c r="O274" s="2381"/>
      <c r="P274" s="2382"/>
      <c r="R274" s="132"/>
      <c r="S274" s="48">
        <f>B276*8</f>
        <v>32</v>
      </c>
      <c r="T274" s="133">
        <f>SUM(R274:R284)</f>
        <v>0</v>
      </c>
    </row>
    <row r="275" spans="1:20" ht="25.2" customHeight="1">
      <c r="A275" s="2320"/>
      <c r="B275" s="800" t="s">
        <v>22</v>
      </c>
      <c r="C275" s="51"/>
      <c r="D275" s="18" t="s">
        <v>18</v>
      </c>
      <c r="E275" s="18" t="s">
        <v>19</v>
      </c>
      <c r="F275" s="108"/>
      <c r="G275" s="20"/>
      <c r="H275" s="21"/>
      <c r="I275" s="21"/>
      <c r="J275" s="21"/>
      <c r="K275" s="135"/>
      <c r="L275" s="135"/>
      <c r="M275" s="2309"/>
      <c r="N275" s="2310"/>
      <c r="O275" s="2310"/>
      <c r="P275" s="2311"/>
      <c r="R275" s="137"/>
      <c r="S275" s="55"/>
      <c r="T275" s="138"/>
    </row>
    <row r="276" spans="1:20" ht="25.2" customHeight="1">
      <c r="A276" s="2320"/>
      <c r="B276" s="801">
        <v>4</v>
      </c>
      <c r="C276" s="51"/>
      <c r="D276" s="18"/>
      <c r="E276" s="780"/>
      <c r="F276" s="108"/>
      <c r="G276" s="20"/>
      <c r="H276" s="21"/>
      <c r="I276" s="21"/>
      <c r="J276" s="21"/>
      <c r="K276" s="135"/>
      <c r="L276" s="135"/>
      <c r="M276" s="2309"/>
      <c r="N276" s="2310"/>
      <c r="O276" s="2310"/>
      <c r="P276" s="2311"/>
      <c r="R276" s="137"/>
      <c r="S276" s="55"/>
      <c r="T276" s="138"/>
    </row>
    <row r="277" spans="1:20" ht="25.2" customHeight="1">
      <c r="A277" s="2320"/>
      <c r="B277" s="801"/>
      <c r="C277" s="51"/>
      <c r="D277" s="18"/>
      <c r="E277" s="18"/>
      <c r="F277" s="182"/>
      <c r="G277" s="275"/>
      <c r="H277" s="27"/>
      <c r="I277" s="27"/>
      <c r="J277" s="27"/>
      <c r="K277" s="21"/>
      <c r="L277" s="21"/>
      <c r="M277" s="2309"/>
      <c r="N277" s="2310"/>
      <c r="O277" s="2310"/>
      <c r="P277" s="2311"/>
      <c r="Q277" s="163"/>
      <c r="R277" s="137"/>
      <c r="S277" s="55"/>
      <c r="T277" s="138"/>
    </row>
    <row r="278" spans="1:20" ht="25.2" customHeight="1">
      <c r="A278" s="2320"/>
      <c r="B278" s="801"/>
      <c r="C278" s="51"/>
      <c r="D278" s="18"/>
      <c r="E278" s="18"/>
      <c r="F278" s="423"/>
      <c r="G278" s="21"/>
      <c r="H278" s="21"/>
      <c r="I278" s="21"/>
      <c r="J278" s="21"/>
      <c r="K278" s="21"/>
      <c r="L278" s="21"/>
      <c r="M278" s="2309"/>
      <c r="N278" s="2310"/>
      <c r="O278" s="2310"/>
      <c r="P278" s="2311"/>
      <c r="R278" s="137"/>
      <c r="S278" s="55"/>
      <c r="T278" s="138"/>
    </row>
    <row r="279" spans="1:20" ht="25.2" customHeight="1">
      <c r="A279" s="2320"/>
      <c r="B279" s="801"/>
      <c r="C279" s="79"/>
      <c r="D279" s="18"/>
      <c r="E279" s="18"/>
      <c r="F279" s="423"/>
      <c r="G279" s="21"/>
      <c r="H279" s="21"/>
      <c r="I279" s="21"/>
      <c r="J279" s="21"/>
      <c r="K279" s="21"/>
      <c r="L279" s="21"/>
      <c r="M279" s="2309"/>
      <c r="N279" s="2310"/>
      <c r="O279" s="2310"/>
      <c r="P279" s="2311"/>
      <c r="R279" s="137"/>
      <c r="S279" s="55"/>
      <c r="T279" s="138"/>
    </row>
    <row r="280" spans="1:20" ht="25.2" customHeight="1">
      <c r="A280" s="2320"/>
      <c r="B280" s="801"/>
      <c r="C280" s="79"/>
      <c r="D280" s="302"/>
      <c r="E280" s="302"/>
      <c r="F280" s="541"/>
      <c r="G280" s="78"/>
      <c r="H280" s="78"/>
      <c r="I280" s="78"/>
      <c r="J280" s="78"/>
      <c r="K280" s="78"/>
      <c r="L280" s="78"/>
      <c r="M280" s="2310"/>
      <c r="N280" s="2310"/>
      <c r="O280" s="2310"/>
      <c r="P280" s="2311"/>
      <c r="R280" s="137"/>
      <c r="S280" s="55"/>
      <c r="T280" s="138"/>
    </row>
    <row r="281" spans="1:20" ht="25.2" customHeight="1">
      <c r="A281" s="2320"/>
      <c r="B281" s="801"/>
      <c r="C281" s="79"/>
      <c r="D281" s="302"/>
      <c r="E281" s="302"/>
      <c r="F281" s="791"/>
      <c r="G281" s="142"/>
      <c r="H281" s="142"/>
      <c r="I281" s="142"/>
      <c r="J281" s="142"/>
      <c r="K281" s="142"/>
      <c r="L281" s="142"/>
      <c r="M281" s="2310"/>
      <c r="N281" s="2310"/>
      <c r="O281" s="2310"/>
      <c r="P281" s="2311"/>
      <c r="R281" s="137"/>
      <c r="S281" s="55"/>
      <c r="T281" s="138"/>
    </row>
    <row r="282" spans="1:20" ht="25.2" customHeight="1">
      <c r="A282" s="2320"/>
      <c r="B282" s="801"/>
      <c r="C282" s="502"/>
      <c r="D282" s="319"/>
      <c r="E282" s="319"/>
      <c r="F282" s="791"/>
      <c r="G282" s="142"/>
      <c r="H282" s="142"/>
      <c r="I282" s="142"/>
      <c r="J282" s="142"/>
      <c r="K282" s="142"/>
      <c r="L282" s="142"/>
      <c r="M282" s="2310"/>
      <c r="N282" s="2310"/>
      <c r="O282" s="2310"/>
      <c r="P282" s="2311"/>
      <c r="R282" s="137"/>
      <c r="S282" s="55"/>
      <c r="T282" s="138"/>
    </row>
    <row r="283" spans="1:20" ht="25.2" customHeight="1">
      <c r="A283" s="2320"/>
      <c r="B283" s="801"/>
      <c r="C283" s="502"/>
      <c r="D283" s="319"/>
      <c r="E283" s="319"/>
      <c r="F283" s="541"/>
      <c r="G283" s="142"/>
      <c r="H283" s="142"/>
      <c r="I283" s="142"/>
      <c r="J283" s="142"/>
      <c r="K283" s="142"/>
      <c r="L283" s="142"/>
      <c r="M283" s="2310"/>
      <c r="N283" s="2310"/>
      <c r="O283" s="2310"/>
      <c r="P283" s="2311"/>
      <c r="R283" s="137"/>
      <c r="S283" s="55"/>
      <c r="T283" s="138"/>
    </row>
    <row r="284" spans="1:20" ht="25.2" customHeight="1">
      <c r="A284" s="2320"/>
      <c r="B284" s="801"/>
      <c r="C284" s="502"/>
      <c r="D284" s="319"/>
      <c r="E284" s="319"/>
      <c r="F284" s="791"/>
      <c r="G284" s="142"/>
      <c r="H284" s="142"/>
      <c r="I284" s="142"/>
      <c r="J284" s="142"/>
      <c r="K284" s="142"/>
      <c r="L284" s="142"/>
      <c r="M284" s="2310"/>
      <c r="N284" s="2310"/>
      <c r="O284" s="2310"/>
      <c r="P284" s="2311"/>
      <c r="R284" s="137"/>
      <c r="S284" s="55"/>
      <c r="T284" s="138"/>
    </row>
    <row r="285" spans="1:20" ht="25.2" customHeight="1">
      <c r="A285" s="2320"/>
      <c r="B285" s="803" t="s">
        <v>23</v>
      </c>
      <c r="C285" s="42"/>
      <c r="D285" s="43"/>
      <c r="E285" s="43"/>
      <c r="F285" s="168"/>
      <c r="G285" s="46"/>
      <c r="H285" s="12"/>
      <c r="I285" s="12"/>
      <c r="J285" s="12"/>
      <c r="K285" s="12"/>
      <c r="L285" s="12"/>
      <c r="M285" s="2380"/>
      <c r="N285" s="2381"/>
      <c r="O285" s="2381"/>
      <c r="P285" s="2382"/>
      <c r="R285" s="171"/>
      <c r="S285" s="73">
        <f>B287*8</f>
        <v>24</v>
      </c>
      <c r="T285" s="172">
        <f>SUM(R285:R294)</f>
        <v>0</v>
      </c>
    </row>
    <row r="286" spans="1:20" ht="25.2" customHeight="1">
      <c r="A286" s="2320"/>
      <c r="B286" s="804" t="s">
        <v>24</v>
      </c>
      <c r="C286" s="51"/>
      <c r="D286" s="18" t="s">
        <v>18</v>
      </c>
      <c r="E286" s="18" t="s">
        <v>19</v>
      </c>
      <c r="F286" s="304"/>
      <c r="G286" s="142"/>
      <c r="H286" s="142"/>
      <c r="I286" s="142"/>
      <c r="J286" s="142"/>
      <c r="K286" s="142"/>
      <c r="L286" s="142"/>
      <c r="M286" s="2383"/>
      <c r="N286" s="2310"/>
      <c r="O286" s="2310"/>
      <c r="P286" s="2311"/>
      <c r="R286" s="173"/>
      <c r="S286" s="55"/>
      <c r="T286" s="138"/>
    </row>
    <row r="287" spans="1:20" ht="25.2" customHeight="1">
      <c r="A287" s="2320"/>
      <c r="B287" s="805">
        <v>3</v>
      </c>
      <c r="C287" s="51"/>
      <c r="D287" s="18"/>
      <c r="E287" s="780"/>
      <c r="F287" s="638"/>
      <c r="G287" s="142"/>
      <c r="H287" s="142"/>
      <c r="I287" s="142"/>
      <c r="J287" s="142"/>
      <c r="K287" s="142"/>
      <c r="L287" s="142"/>
      <c r="M287" s="2309"/>
      <c r="N287" s="2310"/>
      <c r="O287" s="2310"/>
      <c r="P287" s="2311"/>
      <c r="R287" s="173"/>
      <c r="S287" s="55"/>
      <c r="T287" s="138"/>
    </row>
    <row r="288" spans="1:20" ht="25.2" customHeight="1">
      <c r="A288" s="2320"/>
      <c r="B288" s="805"/>
      <c r="C288" s="51"/>
      <c r="D288" s="18"/>
      <c r="E288" s="18"/>
      <c r="F288" s="182"/>
      <c r="G288" s="275"/>
      <c r="H288" s="27"/>
      <c r="I288" s="1164"/>
      <c r="J288" s="1164"/>
      <c r="K288" s="21"/>
      <c r="L288" s="21"/>
      <c r="M288" s="2309"/>
      <c r="N288" s="2310"/>
      <c r="O288" s="2310"/>
      <c r="P288" s="2311"/>
      <c r="R288" s="173"/>
      <c r="S288" s="55"/>
      <c r="T288" s="138"/>
    </row>
    <row r="289" spans="1:20" ht="25.2" customHeight="1">
      <c r="A289" s="2320"/>
      <c r="B289" s="805"/>
      <c r="C289" s="51"/>
      <c r="D289" s="18"/>
      <c r="E289" s="454"/>
      <c r="F289" s="304"/>
      <c r="G289" s="20"/>
      <c r="H289" s="21"/>
      <c r="I289" s="21"/>
      <c r="J289" s="21"/>
      <c r="K289" s="21"/>
      <c r="L289" s="21"/>
      <c r="M289" s="2309"/>
      <c r="N289" s="2310"/>
      <c r="O289" s="2310"/>
      <c r="P289" s="2311"/>
      <c r="Q289" s="163"/>
      <c r="R289" s="173"/>
      <c r="S289" s="55"/>
      <c r="T289" s="138"/>
    </row>
    <row r="290" spans="1:20" ht="25.2" customHeight="1">
      <c r="A290" s="2320"/>
      <c r="B290" s="805"/>
      <c r="C290" s="79"/>
      <c r="D290" s="18"/>
      <c r="E290" s="454"/>
      <c r="F290" s="304"/>
      <c r="G290" s="20"/>
      <c r="H290" s="21"/>
      <c r="I290" s="21"/>
      <c r="J290" s="21"/>
      <c r="K290" s="21"/>
      <c r="L290" s="21"/>
      <c r="M290" s="2309"/>
      <c r="N290" s="2310"/>
      <c r="O290" s="2310"/>
      <c r="P290" s="2311"/>
      <c r="R290" s="173"/>
      <c r="S290" s="55"/>
      <c r="T290" s="138"/>
    </row>
    <row r="291" spans="1:20" ht="25.2" customHeight="1">
      <c r="A291" s="2320"/>
      <c r="B291" s="805"/>
      <c r="C291" s="223"/>
      <c r="D291" s="319"/>
      <c r="E291" s="792"/>
      <c r="F291" s="304"/>
      <c r="G291" s="20"/>
      <c r="H291" s="21"/>
      <c r="I291" s="21"/>
      <c r="J291" s="21"/>
      <c r="K291" s="21"/>
      <c r="L291" s="21"/>
      <c r="M291" s="2309"/>
      <c r="N291" s="2310"/>
      <c r="O291" s="2310"/>
      <c r="P291" s="2311"/>
      <c r="R291" s="173"/>
      <c r="S291" s="55"/>
      <c r="T291" s="138"/>
    </row>
    <row r="292" spans="1:20" ht="25.2" customHeight="1">
      <c r="A292" s="2320"/>
      <c r="B292" s="805"/>
      <c r="C292" s="79"/>
      <c r="D292" s="18"/>
      <c r="E292" s="454"/>
      <c r="F292" s="304"/>
      <c r="G292" s="253"/>
      <c r="H292" s="254"/>
      <c r="I292" s="254"/>
      <c r="J292" s="254"/>
      <c r="K292" s="21"/>
      <c r="L292" s="78"/>
      <c r="M292" s="2309"/>
      <c r="N292" s="2310"/>
      <c r="O292" s="2310"/>
      <c r="P292" s="2311"/>
      <c r="R292" s="173"/>
      <c r="S292" s="55"/>
      <c r="T292" s="138"/>
    </row>
    <row r="293" spans="1:20" ht="25.2" customHeight="1">
      <c r="A293" s="2320"/>
      <c r="B293" s="805"/>
      <c r="C293" s="51"/>
      <c r="D293" s="18"/>
      <c r="E293" s="18"/>
      <c r="F293" s="304"/>
      <c r="G293" s="21"/>
      <c r="H293" s="21"/>
      <c r="I293" s="21"/>
      <c r="J293" s="21"/>
      <c r="K293" s="21"/>
      <c r="L293" s="21"/>
      <c r="M293" s="2309"/>
      <c r="N293" s="2310"/>
      <c r="O293" s="2310"/>
      <c r="P293" s="2311"/>
      <c r="R293" s="173"/>
      <c r="S293" s="55"/>
      <c r="T293" s="138"/>
    </row>
    <row r="294" spans="1:20" ht="25.2" customHeight="1">
      <c r="A294" s="2320"/>
      <c r="B294" s="805"/>
      <c r="C294" s="51"/>
      <c r="D294" s="18"/>
      <c r="E294" s="454"/>
      <c r="F294" s="304"/>
      <c r="G294" s="20"/>
      <c r="H294" s="21"/>
      <c r="I294" s="21"/>
      <c r="J294" s="21"/>
      <c r="K294" s="21"/>
      <c r="L294" s="21"/>
      <c r="M294" s="2309"/>
      <c r="N294" s="2310"/>
      <c r="O294" s="2310"/>
      <c r="P294" s="2311"/>
      <c r="R294" s="173"/>
      <c r="S294" s="55"/>
      <c r="T294" s="138"/>
    </row>
    <row r="295" spans="1:20" ht="25.2" customHeight="1">
      <c r="A295" s="2402" t="str">
        <f>TEXT(A262,"DDDD")</f>
        <v>vrijdag</v>
      </c>
      <c r="B295" s="2535" t="s">
        <v>25</v>
      </c>
      <c r="C295" s="2536"/>
      <c r="D295" s="2536"/>
      <c r="E295" s="2536"/>
      <c r="F295" s="2536"/>
      <c r="G295" s="2536"/>
      <c r="H295" s="2536"/>
      <c r="I295" s="2536"/>
      <c r="J295" s="2536"/>
      <c r="K295" s="2536"/>
      <c r="L295" s="2536"/>
      <c r="M295" s="2536"/>
      <c r="N295" s="2536"/>
      <c r="O295" s="2536"/>
      <c r="P295" s="2537"/>
      <c r="R295" s="232"/>
      <c r="S295" s="233"/>
      <c r="T295" s="233"/>
    </row>
    <row r="296" spans="1:20" ht="25.2" customHeight="1">
      <c r="A296" s="2402"/>
      <c r="B296" s="10" t="s">
        <v>16</v>
      </c>
      <c r="C296" s="96"/>
      <c r="D296" s="97"/>
      <c r="E296" s="207"/>
      <c r="F296" s="99"/>
      <c r="G296" s="100"/>
      <c r="H296" s="100"/>
      <c r="I296" s="100"/>
      <c r="J296" s="100"/>
      <c r="K296" s="100"/>
      <c r="L296" s="100"/>
      <c r="M296" s="2380"/>
      <c r="N296" s="2381"/>
      <c r="O296" s="2381"/>
      <c r="P296" s="2382"/>
      <c r="R296" s="101"/>
      <c r="S296" s="102">
        <f>B298*8</f>
        <v>24</v>
      </c>
      <c r="T296" s="103">
        <f>SUM(R296:R306)</f>
        <v>0</v>
      </c>
    </row>
    <row r="297" spans="1:20" ht="25.2" customHeight="1">
      <c r="A297" s="2402"/>
      <c r="B297" s="104" t="s">
        <v>22</v>
      </c>
      <c r="C297" s="181"/>
      <c r="D297" s="18"/>
      <c r="E297" s="18"/>
      <c r="F297" s="423"/>
      <c r="G297" s="21"/>
      <c r="H297" s="21"/>
      <c r="I297" s="21"/>
      <c r="J297" s="21"/>
      <c r="K297" s="21"/>
      <c r="L297" s="21"/>
      <c r="M297" s="2371"/>
      <c r="N297" s="2371"/>
      <c r="O297" s="2371"/>
      <c r="P297" s="2390"/>
      <c r="R297" s="105"/>
      <c r="S297" s="24"/>
      <c r="T297" s="106"/>
    </row>
    <row r="298" spans="1:20" ht="25.2" customHeight="1">
      <c r="A298" s="2402"/>
      <c r="B298" s="107">
        <v>3</v>
      </c>
      <c r="C298" s="274"/>
      <c r="D298" s="63"/>
      <c r="E298" s="63"/>
      <c r="F298" s="182"/>
      <c r="G298" s="27"/>
      <c r="H298" s="27"/>
      <c r="I298" s="27"/>
      <c r="J298" s="27"/>
      <c r="K298" s="501"/>
      <c r="L298" s="501"/>
      <c r="M298" s="2371"/>
      <c r="N298" s="2371"/>
      <c r="O298" s="2371"/>
      <c r="P298" s="2390"/>
      <c r="R298" s="105"/>
      <c r="S298" s="24"/>
      <c r="T298" s="106"/>
    </row>
    <row r="299" spans="1:20" ht="25.2" customHeight="1">
      <c r="A299" s="2402"/>
      <c r="B299" s="107"/>
      <c r="C299" s="1680"/>
      <c r="D299" s="143"/>
      <c r="E299" s="143"/>
      <c r="F299" s="19"/>
      <c r="G299" s="27"/>
      <c r="H299" s="27"/>
      <c r="I299" s="27"/>
      <c r="J299" s="27"/>
      <c r="K299" s="501"/>
      <c r="L299" s="501"/>
      <c r="M299" s="2380"/>
      <c r="N299" s="2381"/>
      <c r="O299" s="2381"/>
      <c r="P299" s="2382"/>
      <c r="R299" s="105"/>
      <c r="S299" s="24"/>
      <c r="T299" s="106"/>
    </row>
    <row r="300" spans="1:20" ht="25.2" customHeight="1">
      <c r="A300" s="2402"/>
      <c r="B300" s="608"/>
      <c r="C300" s="463"/>
      <c r="D300" s="112"/>
      <c r="E300" s="112"/>
      <c r="F300" s="182"/>
      <c r="G300" s="27"/>
      <c r="H300" s="27"/>
      <c r="I300" s="27"/>
      <c r="J300" s="27"/>
      <c r="K300" s="501"/>
      <c r="L300" s="501"/>
      <c r="M300" s="2371"/>
      <c r="N300" s="2371"/>
      <c r="O300" s="2371"/>
      <c r="P300" s="2390"/>
      <c r="R300" s="105"/>
      <c r="S300" s="24"/>
      <c r="T300" s="106"/>
    </row>
    <row r="301" spans="1:20" ht="25.2" customHeight="1">
      <c r="A301" s="2402"/>
      <c r="B301" s="608"/>
      <c r="C301" s="1451"/>
      <c r="D301" s="1531"/>
      <c r="E301" s="1091"/>
      <c r="F301" s="182"/>
      <c r="G301" s="275"/>
      <c r="H301" s="27"/>
      <c r="I301" s="27"/>
      <c r="J301" s="27"/>
      <c r="K301" s="501"/>
      <c r="L301" s="142"/>
      <c r="M301" s="2371"/>
      <c r="N301" s="2371"/>
      <c r="O301" s="2371"/>
      <c r="P301" s="2372"/>
      <c r="Q301" s="163"/>
      <c r="R301" s="105"/>
      <c r="S301" s="24"/>
      <c r="T301" s="106"/>
    </row>
    <row r="302" spans="1:20" ht="25.2" customHeight="1">
      <c r="A302" s="2402"/>
      <c r="B302" s="608"/>
      <c r="C302" s="1451"/>
      <c r="D302" s="1681"/>
      <c r="E302" s="112"/>
      <c r="F302" s="182"/>
      <c r="G302" s="275"/>
      <c r="H302" s="27"/>
      <c r="I302" s="27"/>
      <c r="J302" s="27"/>
      <c r="K302" s="501"/>
      <c r="L302" s="142"/>
      <c r="M302" s="2371"/>
      <c r="N302" s="2371"/>
      <c r="O302" s="2371"/>
      <c r="P302" s="2372"/>
      <c r="Q302" s="163"/>
      <c r="R302" s="105"/>
      <c r="S302" s="24"/>
      <c r="T302" s="106"/>
    </row>
    <row r="303" spans="1:20" ht="25.2" customHeight="1">
      <c r="A303" s="2402"/>
      <c r="B303" s="608"/>
      <c r="C303" s="1682"/>
      <c r="D303" s="1683"/>
      <c r="E303" s="512"/>
      <c r="F303" s="182"/>
      <c r="G303" s="524"/>
      <c r="H303" s="277"/>
      <c r="I303" s="277"/>
      <c r="J303" s="277"/>
      <c r="K303" s="501"/>
      <c r="L303" s="142"/>
      <c r="M303" s="2371"/>
      <c r="N303" s="2371"/>
      <c r="O303" s="2371"/>
      <c r="P303" s="2372"/>
      <c r="R303" s="105"/>
      <c r="S303" s="24"/>
      <c r="T303" s="106"/>
    </row>
    <row r="304" spans="1:20" ht="25.2" customHeight="1">
      <c r="A304" s="2402"/>
      <c r="B304" s="608"/>
      <c r="C304" s="1451"/>
      <c r="D304" s="1457"/>
      <c r="E304" s="1684"/>
      <c r="F304" s="182"/>
      <c r="G304" s="275"/>
      <c r="H304" s="27"/>
      <c r="I304" s="27"/>
      <c r="J304" s="27"/>
      <c r="K304" s="501"/>
      <c r="L304" s="318"/>
      <c r="M304" s="2371"/>
      <c r="N304" s="2371"/>
      <c r="O304" s="2371"/>
      <c r="P304" s="2372"/>
      <c r="R304" s="546"/>
      <c r="S304" s="24"/>
      <c r="T304" s="106"/>
    </row>
    <row r="305" spans="1:20" ht="25.2" customHeight="1">
      <c r="A305" s="2402"/>
      <c r="B305" s="807"/>
      <c r="C305" s="1680"/>
      <c r="D305" s="143"/>
      <c r="E305" s="143"/>
      <c r="F305" s="182"/>
      <c r="G305" s="277"/>
      <c r="H305" s="277"/>
      <c r="I305" s="277"/>
      <c r="J305" s="277"/>
      <c r="K305" s="277"/>
      <c r="L305" s="277"/>
      <c r="M305" s="2579"/>
      <c r="N305" s="2580"/>
      <c r="O305" s="2580"/>
      <c r="P305" s="2581"/>
      <c r="R305" s="105"/>
      <c r="S305" s="24"/>
      <c r="T305" s="106"/>
    </row>
    <row r="306" spans="1:20" ht="25.2" customHeight="1">
      <c r="A306" s="2402"/>
      <c r="B306" s="807"/>
      <c r="C306" s="540"/>
      <c r="D306" s="302"/>
      <c r="E306" s="80"/>
      <c r="F306" s="496"/>
      <c r="G306" s="83"/>
      <c r="H306" s="78"/>
      <c r="I306" s="78"/>
      <c r="J306" s="78"/>
      <c r="K306" s="78"/>
      <c r="L306" s="78"/>
      <c r="M306" s="2482"/>
      <c r="N306" s="2483"/>
      <c r="O306" s="2483"/>
      <c r="P306" s="2484"/>
      <c r="R306" s="105"/>
      <c r="S306" s="39"/>
      <c r="T306" s="125"/>
    </row>
    <row r="307" spans="1:20" ht="25.2" customHeight="1">
      <c r="A307" s="2448"/>
      <c r="B307" s="889" t="s">
        <v>21</v>
      </c>
      <c r="C307" s="578"/>
      <c r="D307" s="282"/>
      <c r="E307" s="282"/>
      <c r="F307" s="283"/>
      <c r="G307" s="284"/>
      <c r="H307" s="285"/>
      <c r="I307" s="286"/>
      <c r="J307" s="537"/>
      <c r="K307" s="537"/>
      <c r="L307" s="537"/>
      <c r="M307" s="2574"/>
      <c r="N307" s="2575"/>
      <c r="O307" s="2575"/>
      <c r="P307" s="2576"/>
      <c r="R307" s="132"/>
      <c r="S307" s="48">
        <f>B309*8</f>
        <v>32</v>
      </c>
      <c r="T307" s="133">
        <f>SUM(R307:R313)</f>
        <v>0</v>
      </c>
    </row>
    <row r="308" spans="1:20" ht="25.2" customHeight="1">
      <c r="A308" s="2448"/>
      <c r="B308" s="820" t="s">
        <v>17</v>
      </c>
      <c r="C308" s="51"/>
      <c r="D308" s="18"/>
      <c r="E308" s="18"/>
      <c r="F308" s="182"/>
      <c r="G308" s="275"/>
      <c r="H308" s="27"/>
      <c r="I308" s="27"/>
      <c r="J308" s="27"/>
      <c r="K308" s="21"/>
      <c r="L308" s="21"/>
      <c r="M308" s="2379"/>
      <c r="N308" s="2371"/>
      <c r="O308" s="2371"/>
      <c r="P308" s="2372"/>
      <c r="R308" s="137"/>
      <c r="S308" s="55"/>
      <c r="T308" s="138"/>
    </row>
    <row r="309" spans="1:20" ht="25.2" customHeight="1">
      <c r="A309" s="2448"/>
      <c r="B309" s="819">
        <v>4</v>
      </c>
      <c r="C309" s="181"/>
      <c r="D309" s="18"/>
      <c r="E309" s="18"/>
      <c r="F309" s="182"/>
      <c r="G309" s="275"/>
      <c r="H309" s="27"/>
      <c r="I309" s="27"/>
      <c r="J309" s="27"/>
      <c r="K309" s="21"/>
      <c r="L309" s="21"/>
      <c r="M309" s="2379"/>
      <c r="N309" s="2371"/>
      <c r="O309" s="2371"/>
      <c r="P309" s="2372"/>
      <c r="R309" s="137"/>
      <c r="S309" s="55"/>
      <c r="T309" s="138"/>
    </row>
    <row r="310" spans="1:20" ht="25.2" customHeight="1">
      <c r="A310" s="2448"/>
      <c r="B310" s="819"/>
      <c r="C310" s="463"/>
      <c r="D310" s="112"/>
      <c r="E310" s="112"/>
      <c r="F310" s="182"/>
      <c r="G310" s="277"/>
      <c r="H310" s="277"/>
      <c r="I310" s="277"/>
      <c r="J310" s="277"/>
      <c r="K310" s="21"/>
      <c r="L310" s="21"/>
      <c r="M310" s="2491"/>
      <c r="N310" s="2577"/>
      <c r="O310" s="2577"/>
      <c r="P310" s="2578"/>
      <c r="R310" s="137"/>
      <c r="S310" s="55"/>
      <c r="T310" s="138"/>
    </row>
    <row r="311" spans="1:20" ht="25.2" customHeight="1">
      <c r="A311" s="2448"/>
      <c r="B311" s="820"/>
      <c r="C311" s="197"/>
      <c r="D311" s="198"/>
      <c r="E311" s="18"/>
      <c r="F311" s="182"/>
      <c r="G311" s="275"/>
      <c r="H311" s="27"/>
      <c r="I311" s="27"/>
      <c r="J311" s="27"/>
      <c r="K311" s="21"/>
      <c r="L311" s="21"/>
      <c r="M311" s="2309"/>
      <c r="N311" s="2310"/>
      <c r="O311" s="2310"/>
      <c r="P311" s="2373"/>
      <c r="Q311" s="163"/>
      <c r="R311" s="137"/>
      <c r="S311" s="55"/>
      <c r="T311" s="138"/>
    </row>
    <row r="312" spans="1:20" ht="25.2" customHeight="1">
      <c r="A312" s="2448"/>
      <c r="B312" s="820"/>
      <c r="C312" s="181"/>
      <c r="D312" s="18"/>
      <c r="E312" s="1172"/>
      <c r="F312" s="182"/>
      <c r="G312" s="275"/>
      <c r="H312" s="27"/>
      <c r="I312" s="27"/>
      <c r="J312" s="27"/>
      <c r="K312" s="135"/>
      <c r="L312" s="135"/>
      <c r="M312" s="2379"/>
      <c r="N312" s="2371"/>
      <c r="O312" s="2371"/>
      <c r="P312" s="2372"/>
      <c r="R312" s="137"/>
      <c r="S312" s="55"/>
      <c r="T312" s="138"/>
    </row>
    <row r="313" spans="1:20" ht="25.2" customHeight="1">
      <c r="A313" s="2449"/>
      <c r="B313" s="821"/>
      <c r="C313" s="775"/>
      <c r="D313" s="1239"/>
      <c r="E313" s="572"/>
      <c r="F313" s="257"/>
      <c r="G313" s="259"/>
      <c r="H313" s="259"/>
      <c r="I313" s="260"/>
      <c r="J313" s="261"/>
      <c r="K313" s="258"/>
      <c r="L313" s="261"/>
      <c r="M313" s="2343"/>
      <c r="N313" s="2344"/>
      <c r="O313" s="2344"/>
      <c r="P313" s="2345"/>
      <c r="R313" s="148"/>
      <c r="S313" s="69"/>
      <c r="T313" s="149"/>
    </row>
    <row r="314" spans="1:20" ht="25.2" customHeight="1">
      <c r="A314" s="2346" t="s">
        <v>26</v>
      </c>
      <c r="B314" s="2349" t="s">
        <v>27</v>
      </c>
      <c r="C314" s="2350"/>
      <c r="D314" s="2350"/>
      <c r="E314" s="2350"/>
      <c r="F314" s="2350"/>
      <c r="G314" s="2350"/>
      <c r="H314" s="2350"/>
      <c r="I314" s="2350"/>
      <c r="J314" s="2350"/>
      <c r="K314" s="2350"/>
      <c r="L314" s="2350"/>
      <c r="M314" s="2350"/>
      <c r="N314" s="2350"/>
      <c r="O314" s="2350"/>
      <c r="P314" s="2351"/>
    </row>
    <row r="315" spans="1:20" ht="25.2" customHeight="1">
      <c r="A315" s="2347"/>
      <c r="B315" s="150"/>
      <c r="C315" s="325"/>
      <c r="D315" s="326"/>
      <c r="E315" s="2268"/>
      <c r="F315" s="2270"/>
      <c r="G315" s="2270"/>
      <c r="H315" s="2270"/>
      <c r="I315" s="2269"/>
      <c r="J315" s="2284"/>
      <c r="K315" s="2285"/>
      <c r="L315" s="2285"/>
      <c r="M315" s="2286"/>
      <c r="N315" s="2284"/>
      <c r="O315" s="2285"/>
      <c r="P315" s="2431"/>
    </row>
    <row r="316" spans="1:20" ht="25.2" customHeight="1">
      <c r="A316" s="2347"/>
      <c r="B316" s="548"/>
      <c r="C316" s="2268"/>
      <c r="D316" s="2268"/>
      <c r="E316" s="2268"/>
      <c r="F316" s="2268"/>
      <c r="G316" s="2268"/>
      <c r="H316" s="2268"/>
      <c r="I316" s="2268"/>
      <c r="J316" s="2284"/>
      <c r="K316" s="2284"/>
      <c r="L316" s="2284"/>
      <c r="M316" s="2284"/>
      <c r="N316" s="2284"/>
      <c r="O316" s="2284"/>
      <c r="P316" s="2430"/>
    </row>
    <row r="317" spans="1:20" ht="25.2" customHeight="1">
      <c r="A317" s="2347"/>
      <c r="B317" s="150"/>
      <c r="C317" s="2352"/>
      <c r="D317" s="2353"/>
      <c r="E317" s="2352"/>
      <c r="F317" s="2354"/>
      <c r="G317" s="2354"/>
      <c r="H317" s="2354"/>
      <c r="I317" s="2353"/>
      <c r="J317" s="2324"/>
      <c r="K317" s="2325"/>
      <c r="L317" s="2325"/>
      <c r="M317" s="2326"/>
      <c r="N317" s="2324"/>
      <c r="O317" s="2325"/>
      <c r="P317" s="2326"/>
    </row>
    <row r="318" spans="1:20" ht="25.2" customHeight="1">
      <c r="A318" s="2347"/>
      <c r="B318" s="155"/>
      <c r="C318" s="2284"/>
      <c r="D318" s="2326"/>
      <c r="E318" s="2268"/>
      <c r="F318" s="2270"/>
      <c r="G318" s="2270"/>
      <c r="H318" s="2270"/>
      <c r="I318" s="2269"/>
      <c r="J318" s="2284"/>
      <c r="K318" s="2285"/>
      <c r="L318" s="2285"/>
      <c r="M318" s="2286"/>
      <c r="N318" s="2324"/>
      <c r="O318" s="2325"/>
      <c r="P318" s="2326"/>
    </row>
    <row r="319" spans="1:20" ht="25.2" customHeight="1">
      <c r="A319" s="2347"/>
      <c r="B319" s="150"/>
      <c r="C319" s="2352"/>
      <c r="D319" s="2353"/>
      <c r="E319" s="2352"/>
      <c r="F319" s="2354"/>
      <c r="G319" s="2354"/>
      <c r="H319" s="2354"/>
      <c r="I319" s="2353"/>
      <c r="J319" s="2324"/>
      <c r="K319" s="2325"/>
      <c r="L319" s="2325"/>
      <c r="M319" s="2326"/>
      <c r="N319" s="2324"/>
      <c r="O319" s="2325"/>
      <c r="P319" s="2326"/>
    </row>
    <row r="320" spans="1:20" ht="25.2" customHeight="1">
      <c r="A320" s="2347"/>
      <c r="B320" s="2355" t="s">
        <v>28</v>
      </c>
      <c r="C320" s="2356"/>
      <c r="D320" s="2356"/>
      <c r="E320" s="2356"/>
      <c r="F320" s="2356"/>
      <c r="G320" s="2356"/>
      <c r="H320" s="2356"/>
      <c r="I320" s="2356"/>
      <c r="J320" s="2356"/>
      <c r="K320" s="2356"/>
      <c r="L320" s="2356"/>
      <c r="M320" s="2356"/>
      <c r="N320" s="2356"/>
      <c r="O320" s="2356"/>
      <c r="P320" s="2357"/>
    </row>
    <row r="321" spans="1:20" ht="25.2" customHeight="1">
      <c r="A321" s="2347"/>
      <c r="B321" s="157"/>
      <c r="C321" s="2277"/>
      <c r="D321" s="2278"/>
      <c r="E321" s="2277"/>
      <c r="F321" s="2279"/>
      <c r="G321" s="2279"/>
      <c r="H321" s="2279"/>
      <c r="I321" s="2279"/>
      <c r="J321" s="2279"/>
      <c r="K321" s="2279"/>
      <c r="L321" s="2279"/>
      <c r="M321" s="2279"/>
      <c r="N321" s="2279"/>
      <c r="O321" s="2279"/>
      <c r="P321" s="2280"/>
    </row>
    <row r="322" spans="1:20" ht="25.2" customHeight="1">
      <c r="A322" s="2347"/>
      <c r="B322" s="157"/>
      <c r="C322" s="2327"/>
      <c r="D322" s="2328"/>
      <c r="E322" s="2329"/>
      <c r="F322" s="2330"/>
      <c r="G322" s="2330"/>
      <c r="H322" s="2330"/>
      <c r="I322" s="2330"/>
      <c r="J322" s="2330"/>
      <c r="K322" s="2330"/>
      <c r="L322" s="2330"/>
      <c r="M322" s="2330"/>
      <c r="N322" s="2330"/>
      <c r="O322" s="2330"/>
      <c r="P322" s="2331"/>
    </row>
    <row r="323" spans="1:20" ht="25.2" customHeight="1" thickBot="1">
      <c r="A323" s="2348"/>
      <c r="B323" s="158"/>
      <c r="C323" s="2332"/>
      <c r="D323" s="2333"/>
      <c r="E323" s="2334"/>
      <c r="F323" s="2335"/>
      <c r="G323" s="2335"/>
      <c r="H323" s="2335"/>
      <c r="I323" s="2335"/>
      <c r="J323" s="2335"/>
      <c r="K323" s="2335"/>
      <c r="L323" s="2335"/>
      <c r="M323" s="2335"/>
      <c r="N323" s="2335"/>
      <c r="O323" s="2335"/>
      <c r="P323" s="2336"/>
    </row>
    <row r="325" spans="1:20" ht="15" customHeight="1"/>
    <row r="326" spans="1:20" ht="57" customHeight="1" thickBot="1">
      <c r="A326" s="2428" t="str">
        <f>A1</f>
        <v>WK03</v>
      </c>
      <c r="B326" s="2429"/>
      <c r="C326" s="822" t="s">
        <v>1</v>
      </c>
      <c r="D326" s="823" t="s">
        <v>35</v>
      </c>
      <c r="E326" s="823" t="s">
        <v>3</v>
      </c>
      <c r="F326" s="823" t="s">
        <v>4</v>
      </c>
      <c r="G326" s="824" t="s">
        <v>56</v>
      </c>
      <c r="H326" s="824" t="s">
        <v>57</v>
      </c>
      <c r="I326" s="824" t="s">
        <v>58</v>
      </c>
      <c r="J326" s="824" t="s">
        <v>59</v>
      </c>
      <c r="K326" s="825" t="s">
        <v>9</v>
      </c>
      <c r="L326" s="824" t="s">
        <v>60</v>
      </c>
      <c r="M326" s="2521" t="s">
        <v>11</v>
      </c>
      <c r="N326" s="2522"/>
      <c r="O326" s="2522"/>
      <c r="P326" s="2523"/>
      <c r="Q326" s="8"/>
      <c r="R326" s="2384" t="s">
        <v>12</v>
      </c>
      <c r="S326" s="2384" t="s">
        <v>13</v>
      </c>
      <c r="T326" s="2384" t="s">
        <v>14</v>
      </c>
    </row>
    <row r="327" spans="1:20" ht="25.2" customHeight="1">
      <c r="A327" s="2319">
        <f>A2+5</f>
        <v>46403</v>
      </c>
      <c r="B327" s="2542" t="s">
        <v>15</v>
      </c>
      <c r="C327" s="2543"/>
      <c r="D327" s="2543"/>
      <c r="E327" s="2543"/>
      <c r="F327" s="2543"/>
      <c r="G327" s="2543"/>
      <c r="H327" s="2543"/>
      <c r="I327" s="2543"/>
      <c r="J327" s="2543"/>
      <c r="K327" s="2543"/>
      <c r="L327" s="2543"/>
      <c r="M327" s="2543"/>
      <c r="N327" s="2543"/>
      <c r="O327" s="2543"/>
      <c r="P327" s="2544"/>
      <c r="Q327" s="8"/>
      <c r="R327" s="2573"/>
      <c r="S327" s="2573"/>
      <c r="T327" s="2573"/>
    </row>
    <row r="328" spans="1:20" ht="25.2" customHeight="1">
      <c r="A328" s="2320"/>
      <c r="B328" s="826" t="s">
        <v>16</v>
      </c>
      <c r="C328" s="332"/>
      <c r="D328" s="333"/>
      <c r="E328" s="780"/>
      <c r="F328" s="333"/>
      <c r="G328" s="334"/>
      <c r="H328" s="334"/>
      <c r="I328" s="334"/>
      <c r="J328" s="334"/>
      <c r="K328" s="335"/>
      <c r="L328" s="334"/>
      <c r="M328" s="2306"/>
      <c r="N328" s="2307"/>
      <c r="O328" s="2307"/>
      <c r="P328" s="2308"/>
      <c r="Q328" s="8"/>
      <c r="R328" s="827"/>
      <c r="S328" s="828">
        <f>B330*8</f>
        <v>16</v>
      </c>
      <c r="T328" s="133">
        <f>SUM(R328:R336)</f>
        <v>0</v>
      </c>
    </row>
    <row r="329" spans="1:20" ht="25.2" customHeight="1">
      <c r="A329" s="2320"/>
      <c r="B329" s="826"/>
      <c r="C329" s="338"/>
      <c r="D329" s="199" t="s">
        <v>18</v>
      </c>
      <c r="E329" s="199" t="s">
        <v>19</v>
      </c>
      <c r="F329" s="339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29"/>
      <c r="S329" s="830"/>
      <c r="T329" s="831"/>
    </row>
    <row r="330" spans="1:20" ht="25.2" customHeight="1">
      <c r="A330" s="2320"/>
      <c r="B330" s="826">
        <v>2</v>
      </c>
      <c r="C330" s="338"/>
      <c r="D330" s="346"/>
      <c r="E330" s="218"/>
      <c r="F330" s="339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829"/>
      <c r="S330" s="830"/>
      <c r="T330" s="831"/>
    </row>
    <row r="331" spans="1:20" ht="25.2" customHeight="1">
      <c r="A331" s="2320"/>
      <c r="B331" s="826"/>
      <c r="C331" s="338"/>
      <c r="D331" s="347"/>
      <c r="E331" s="1167"/>
      <c r="F331" s="339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8"/>
      <c r="R331" s="829"/>
      <c r="S331" s="830"/>
      <c r="T331" s="831"/>
    </row>
    <row r="332" spans="1:20" ht="25.2" customHeight="1">
      <c r="A332" s="2320"/>
      <c r="B332" s="826"/>
      <c r="C332" s="338"/>
      <c r="D332" s="219"/>
      <c r="E332" s="21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29"/>
      <c r="S332" s="830"/>
      <c r="T332" s="831"/>
    </row>
    <row r="333" spans="1:20" ht="25.2" customHeight="1">
      <c r="A333" s="2320"/>
      <c r="B333" s="826"/>
      <c r="C333" s="51"/>
      <c r="D333" s="18"/>
      <c r="E333" s="18"/>
      <c r="F333" s="108"/>
      <c r="G333" s="21"/>
      <c r="H333" s="21"/>
      <c r="I333" s="21"/>
      <c r="J333" s="21"/>
      <c r="K333" s="21"/>
      <c r="L333" s="351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20"/>
      <c r="B334" s="826"/>
      <c r="C334" s="223"/>
      <c r="D334" s="319"/>
      <c r="E334" s="319"/>
      <c r="F334" s="182"/>
      <c r="G334" s="20"/>
      <c r="H334" s="21"/>
      <c r="I334" s="21"/>
      <c r="J334" s="21"/>
      <c r="K334" s="21"/>
      <c r="L334" s="2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20"/>
      <c r="B335" s="826"/>
      <c r="C335" s="348"/>
      <c r="D335" s="376"/>
      <c r="E335" s="339"/>
      <c r="F335" s="349"/>
      <c r="G335" s="350"/>
      <c r="H335" s="351"/>
      <c r="I335" s="351"/>
      <c r="J335" s="351"/>
      <c r="K335" s="351"/>
      <c r="L335" s="35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20"/>
      <c r="B336" s="826"/>
      <c r="C336" s="353"/>
      <c r="D336" s="354"/>
      <c r="E336" s="354"/>
      <c r="F336" s="355"/>
      <c r="G336" s="356"/>
      <c r="H336" s="357"/>
      <c r="I336" s="357"/>
      <c r="J336" s="357"/>
      <c r="K336" s="357"/>
      <c r="L336" s="357"/>
      <c r="M336" s="2298"/>
      <c r="N336" s="2299"/>
      <c r="O336" s="2299"/>
      <c r="P336" s="2300"/>
      <c r="Q336" s="8"/>
      <c r="R336" s="832"/>
      <c r="S336" s="833"/>
      <c r="T336" s="834"/>
    </row>
    <row r="337" spans="1:20" ht="25.2" customHeight="1">
      <c r="A337" s="2320"/>
      <c r="B337" s="835" t="s">
        <v>21</v>
      </c>
      <c r="C337" s="332"/>
      <c r="D337" s="333"/>
      <c r="E337" s="780"/>
      <c r="F337" s="333"/>
      <c r="G337" s="334"/>
      <c r="H337" s="334"/>
      <c r="I337" s="334"/>
      <c r="J337" s="334"/>
      <c r="K337" s="335"/>
      <c r="L337" s="334"/>
      <c r="M337" s="2306"/>
      <c r="N337" s="2307"/>
      <c r="O337" s="2307"/>
      <c r="P337" s="2308"/>
      <c r="Q337" s="8"/>
      <c r="R337" s="836"/>
      <c r="S337" s="837">
        <f>B339*8</f>
        <v>16</v>
      </c>
      <c r="T337" s="133">
        <f>SUM(R337:R345)</f>
        <v>0</v>
      </c>
    </row>
    <row r="338" spans="1:20" ht="25.2" customHeight="1">
      <c r="A338" s="2320"/>
      <c r="B338" s="838"/>
      <c r="C338" s="338"/>
      <c r="D338" s="199" t="s">
        <v>18</v>
      </c>
      <c r="E338" s="199" t="s">
        <v>19</v>
      </c>
      <c r="F338" s="339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8"/>
      <c r="R338" s="839"/>
      <c r="S338" s="840"/>
      <c r="T338" s="841"/>
    </row>
    <row r="339" spans="1:20" ht="25.2" customHeight="1">
      <c r="A339" s="2320"/>
      <c r="B339" s="838">
        <v>2</v>
      </c>
      <c r="C339" s="338"/>
      <c r="D339" s="346"/>
      <c r="E339" s="218" t="s">
        <v>31</v>
      </c>
      <c r="F339" s="339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39"/>
      <c r="S339" s="840"/>
      <c r="T339" s="841"/>
    </row>
    <row r="340" spans="1:20" ht="25.2" customHeight="1">
      <c r="A340" s="2320"/>
      <c r="B340" s="838"/>
      <c r="C340" s="338"/>
      <c r="D340" s="347"/>
      <c r="E340" s="1167" t="s">
        <v>32</v>
      </c>
      <c r="F340" s="339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20"/>
      <c r="B341" s="838"/>
      <c r="C341" s="338"/>
      <c r="D341" s="219"/>
      <c r="E341" s="219" t="s">
        <v>45</v>
      </c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20"/>
      <c r="B342" s="838"/>
      <c r="C342" s="51"/>
      <c r="D342" s="18"/>
      <c r="E342" s="18"/>
      <c r="F342" s="108"/>
      <c r="G342" s="21"/>
      <c r="H342" s="21"/>
      <c r="I342" s="21"/>
      <c r="J342" s="21"/>
      <c r="K342" s="21"/>
      <c r="L342" s="351"/>
      <c r="M342" s="2245"/>
      <c r="N342" s="2246"/>
      <c r="O342" s="2246"/>
      <c r="P342" s="2247"/>
      <c r="Q342" s="8"/>
      <c r="R342" s="839"/>
      <c r="S342" s="840"/>
      <c r="T342" s="841"/>
    </row>
    <row r="343" spans="1:20" ht="25.2" customHeight="1">
      <c r="A343" s="2320"/>
      <c r="B343" s="838"/>
      <c r="C343" s="223"/>
      <c r="D343" s="319"/>
      <c r="E343" s="319"/>
      <c r="F343" s="108"/>
      <c r="G343" s="20"/>
      <c r="H343" s="20"/>
      <c r="I343" s="20"/>
      <c r="J343" s="20"/>
      <c r="K343" s="20"/>
      <c r="L343" s="20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20"/>
      <c r="B344" s="838"/>
      <c r="C344" s="348"/>
      <c r="D344" s="376"/>
      <c r="E344" s="376"/>
      <c r="F344" s="349"/>
      <c r="G344" s="350"/>
      <c r="H344" s="351"/>
      <c r="I344" s="351"/>
      <c r="J344" s="351"/>
      <c r="K344" s="351"/>
      <c r="L344" s="351"/>
      <c r="M344" s="2245"/>
      <c r="N344" s="2246"/>
      <c r="O344" s="2246"/>
      <c r="P344" s="2247"/>
      <c r="Q344" s="8"/>
      <c r="R344" s="839"/>
      <c r="S344" s="840"/>
      <c r="T344" s="841"/>
    </row>
    <row r="345" spans="1:20" ht="25.2" customHeight="1">
      <c r="A345" s="2320"/>
      <c r="B345" s="838"/>
      <c r="C345" s="353"/>
      <c r="D345" s="354"/>
      <c r="E345" s="354"/>
      <c r="F345" s="355"/>
      <c r="G345" s="356"/>
      <c r="H345" s="357"/>
      <c r="I345" s="357"/>
      <c r="J345" s="357"/>
      <c r="K345" s="357"/>
      <c r="L345" s="357"/>
      <c r="M345" s="2530"/>
      <c r="N345" s="2531"/>
      <c r="O345" s="2531"/>
      <c r="P345" s="2532"/>
      <c r="Q345" s="8"/>
      <c r="R345" s="842"/>
      <c r="S345" s="843"/>
      <c r="T345" s="844"/>
    </row>
    <row r="346" spans="1:20" ht="25.2" customHeight="1">
      <c r="A346" s="2320"/>
      <c r="B346" s="845" t="s">
        <v>23</v>
      </c>
      <c r="C346" s="332"/>
      <c r="D346" s="333"/>
      <c r="E346" s="780"/>
      <c r="F346" s="333"/>
      <c r="G346" s="334"/>
      <c r="H346" s="334"/>
      <c r="I346" s="334"/>
      <c r="J346" s="334"/>
      <c r="K346" s="335"/>
      <c r="L346" s="334"/>
      <c r="M346" s="2306"/>
      <c r="N346" s="2307"/>
      <c r="O346" s="2307"/>
      <c r="P346" s="2308"/>
      <c r="Q346" s="8"/>
      <c r="R346" s="846"/>
      <c r="S346" s="847">
        <f>B348*8</f>
        <v>16</v>
      </c>
      <c r="T346" s="133">
        <f>SUM(R346:R354)</f>
        <v>0</v>
      </c>
    </row>
    <row r="347" spans="1:20" ht="25.2" customHeight="1">
      <c r="A347" s="2320"/>
      <c r="B347" s="848"/>
      <c r="C347" s="338"/>
      <c r="D347" s="199" t="s">
        <v>18</v>
      </c>
      <c r="E347" s="199" t="s">
        <v>19</v>
      </c>
      <c r="F347" s="339"/>
      <c r="G347" s="340"/>
      <c r="H347" s="341"/>
      <c r="I347" s="341"/>
      <c r="J347" s="341"/>
      <c r="K347" s="342"/>
      <c r="L347" s="341"/>
      <c r="M347" s="2245"/>
      <c r="N347" s="2246"/>
      <c r="O347" s="2246"/>
      <c r="P347" s="2247"/>
      <c r="Q347" s="8"/>
      <c r="R347" s="849"/>
      <c r="S347" s="840"/>
      <c r="T347" s="841"/>
    </row>
    <row r="348" spans="1:20" ht="25.2" customHeight="1">
      <c r="A348" s="2320"/>
      <c r="B348" s="848">
        <v>2</v>
      </c>
      <c r="C348" s="338"/>
      <c r="D348" s="346"/>
      <c r="E348" s="218" t="s">
        <v>31</v>
      </c>
      <c r="F348" s="339"/>
      <c r="G348" s="340"/>
      <c r="H348" s="341"/>
      <c r="I348" s="341"/>
      <c r="J348" s="341"/>
      <c r="K348" s="342"/>
      <c r="L348" s="341"/>
      <c r="M348" s="2245"/>
      <c r="N348" s="2246"/>
      <c r="O348" s="2246"/>
      <c r="P348" s="2247"/>
      <c r="Q348" s="8"/>
      <c r="R348" s="849"/>
      <c r="S348" s="840"/>
      <c r="T348" s="841"/>
    </row>
    <row r="349" spans="1:20" ht="25.2" customHeight="1">
      <c r="A349" s="2320"/>
      <c r="B349" s="848"/>
      <c r="C349" s="338"/>
      <c r="D349" s="347"/>
      <c r="E349" s="1167" t="s">
        <v>32</v>
      </c>
      <c r="F349" s="339"/>
      <c r="G349" s="340"/>
      <c r="H349" s="341"/>
      <c r="I349" s="341"/>
      <c r="J349" s="341"/>
      <c r="K349" s="342"/>
      <c r="L349" s="341"/>
      <c r="M349" s="2245"/>
      <c r="N349" s="2246"/>
      <c r="O349" s="2246"/>
      <c r="P349" s="2247"/>
      <c r="Q349" s="8"/>
      <c r="R349" s="849"/>
      <c r="S349" s="840"/>
      <c r="T349" s="841"/>
    </row>
    <row r="350" spans="1:20" ht="25.2" customHeight="1">
      <c r="A350" s="2320"/>
      <c r="B350" s="848"/>
      <c r="C350" s="338"/>
      <c r="D350" s="219"/>
      <c r="E350" s="219" t="s">
        <v>45</v>
      </c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8"/>
      <c r="R350" s="849"/>
      <c r="S350" s="840"/>
      <c r="T350" s="841"/>
    </row>
    <row r="351" spans="1:20" ht="25.2" customHeight="1">
      <c r="A351" s="2320"/>
      <c r="B351" s="848"/>
      <c r="C351" s="51"/>
      <c r="D351" s="18"/>
      <c r="E351" s="18"/>
      <c r="F351" s="108"/>
      <c r="G351" s="21"/>
      <c r="H351" s="21"/>
      <c r="I351" s="21"/>
      <c r="J351" s="21"/>
      <c r="K351" s="21"/>
      <c r="L351" s="351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20"/>
      <c r="B352" s="848"/>
      <c r="C352" s="223"/>
      <c r="D352" s="319"/>
      <c r="E352" s="319"/>
      <c r="F352" s="182"/>
      <c r="G352" s="20"/>
      <c r="H352" s="21"/>
      <c r="I352" s="21"/>
      <c r="J352" s="21"/>
      <c r="K352" s="20"/>
      <c r="L352" s="20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20"/>
      <c r="B353" s="848"/>
      <c r="C353" s="348"/>
      <c r="D353" s="376"/>
      <c r="E353" s="376"/>
      <c r="F353" s="349"/>
      <c r="G353" s="350"/>
      <c r="H353" s="351"/>
      <c r="I353" s="351"/>
      <c r="J353" s="351"/>
      <c r="K353" s="351"/>
      <c r="L353" s="35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20"/>
      <c r="B354" s="848"/>
      <c r="C354" s="385"/>
      <c r="D354" s="386"/>
      <c r="E354" s="386"/>
      <c r="F354" s="387"/>
      <c r="G354" s="388"/>
      <c r="H354" s="389"/>
      <c r="I354" s="389"/>
      <c r="J354" s="389"/>
      <c r="K354" s="389"/>
      <c r="L354" s="389"/>
      <c r="M354" s="2298"/>
      <c r="N354" s="2299"/>
      <c r="O354" s="2299"/>
      <c r="P354" s="2300"/>
      <c r="Q354" s="8"/>
      <c r="R354" s="850"/>
      <c r="S354" s="843"/>
      <c r="T354" s="844"/>
    </row>
    <row r="355" spans="1:20" ht="25.2" customHeight="1" thickBot="1">
      <c r="A355" s="2301" t="str">
        <f>TEXT(A327,"DDDD")</f>
        <v>zaterdag</v>
      </c>
      <c r="B355" s="2539" t="s">
        <v>25</v>
      </c>
      <c r="C355" s="2540"/>
      <c r="D355" s="2540"/>
      <c r="E355" s="2540"/>
      <c r="F355" s="2540"/>
      <c r="G355" s="2540"/>
      <c r="H355" s="2540"/>
      <c r="I355" s="2540"/>
      <c r="J355" s="2540"/>
      <c r="K355" s="2540"/>
      <c r="L355" s="2540"/>
      <c r="M355" s="2540"/>
      <c r="N355" s="2540"/>
      <c r="O355" s="2540"/>
      <c r="P355" s="2541"/>
      <c r="Q355" s="8"/>
      <c r="R355" s="232"/>
      <c r="S355" s="233"/>
      <c r="T355" s="233"/>
    </row>
    <row r="356" spans="1:20" ht="25.2" customHeight="1">
      <c r="A356" s="2301"/>
      <c r="B356" s="826" t="s">
        <v>16</v>
      </c>
      <c r="C356" s="332"/>
      <c r="D356" s="333"/>
      <c r="E356" s="333"/>
      <c r="F356" s="333"/>
      <c r="G356" s="334"/>
      <c r="H356" s="334"/>
      <c r="I356" s="334"/>
      <c r="J356" s="334"/>
      <c r="K356" s="334"/>
      <c r="L356" s="334"/>
      <c r="M356" s="2306"/>
      <c r="N356" s="2307"/>
      <c r="O356" s="2307"/>
      <c r="P356" s="2308"/>
      <c r="Q356" s="8"/>
      <c r="R356" s="827"/>
      <c r="S356" s="828">
        <f>B358*8</f>
        <v>16</v>
      </c>
      <c r="T356" s="133">
        <f>SUM(R356:R362)</f>
        <v>0</v>
      </c>
    </row>
    <row r="357" spans="1:20" ht="25.2" customHeight="1">
      <c r="A357" s="2301"/>
      <c r="B357" s="826"/>
      <c r="C357" s="181"/>
      <c r="D357" s="18"/>
      <c r="E357" s="18"/>
      <c r="F357" s="182"/>
      <c r="G357" s="20"/>
      <c r="H357" s="21"/>
      <c r="I357" s="21"/>
      <c r="J357" s="21"/>
      <c r="K357" s="21"/>
      <c r="L357" s="21"/>
      <c r="M357" s="2245"/>
      <c r="N357" s="2246"/>
      <c r="O357" s="2246"/>
      <c r="P357" s="2247"/>
      <c r="Q357" s="8"/>
      <c r="R357" s="829"/>
      <c r="S357" s="830"/>
      <c r="T357" s="831"/>
    </row>
    <row r="358" spans="1:20" ht="25.2" customHeight="1">
      <c r="A358" s="2301"/>
      <c r="B358" s="826">
        <v>2</v>
      </c>
      <c r="C358" s="338"/>
      <c r="D358" s="339"/>
      <c r="E358" s="339"/>
      <c r="F358" s="182"/>
      <c r="G358" s="20"/>
      <c r="H358" s="21"/>
      <c r="I358" s="21"/>
      <c r="J358" s="21"/>
      <c r="K358" s="21"/>
      <c r="L358" s="21"/>
      <c r="M358" s="2245"/>
      <c r="N358" s="2246"/>
      <c r="O358" s="2246"/>
      <c r="P358" s="2247"/>
      <c r="Q358" s="8"/>
      <c r="R358" s="829"/>
      <c r="S358" s="830"/>
      <c r="T358" s="831"/>
    </row>
    <row r="359" spans="1:20" ht="25.2" customHeight="1">
      <c r="A359" s="2301"/>
      <c r="B359" s="826"/>
      <c r="C359" s="540"/>
      <c r="D359" s="302"/>
      <c r="E359" s="80"/>
      <c r="F359" s="496"/>
      <c r="G359" s="83"/>
      <c r="H359" s="78"/>
      <c r="I359" s="78"/>
      <c r="J359" s="78"/>
      <c r="K359" s="78"/>
      <c r="L359" s="341"/>
      <c r="M359" s="2245"/>
      <c r="N359" s="2246"/>
      <c r="O359" s="2246"/>
      <c r="P359" s="2247"/>
      <c r="Q359" s="8"/>
      <c r="R359" s="829"/>
      <c r="S359" s="830"/>
      <c r="T359" s="831"/>
    </row>
    <row r="360" spans="1:20" ht="25.2" customHeight="1">
      <c r="A360" s="2301"/>
      <c r="B360" s="826"/>
      <c r="C360" s="348"/>
      <c r="D360" s="376"/>
      <c r="E360" s="376"/>
      <c r="F360" s="349"/>
      <c r="G360" s="350"/>
      <c r="H360" s="351"/>
      <c r="I360" s="351"/>
      <c r="J360" s="351"/>
      <c r="K360" s="351"/>
      <c r="L360" s="351"/>
      <c r="M360" s="2245"/>
      <c r="N360" s="2246"/>
      <c r="O360" s="2246"/>
      <c r="P360" s="2247"/>
      <c r="Q360" s="8"/>
      <c r="R360" s="829"/>
      <c r="S360" s="830"/>
      <c r="T360" s="831"/>
    </row>
    <row r="361" spans="1:20" ht="25.2" customHeight="1">
      <c r="A361" s="2301"/>
      <c r="B361" s="826"/>
      <c r="C361" s="348"/>
      <c r="D361" s="376"/>
      <c r="E361" s="376"/>
      <c r="F361" s="349"/>
      <c r="G361" s="350"/>
      <c r="H361" s="351"/>
      <c r="I361" s="351"/>
      <c r="J361" s="351"/>
      <c r="K361" s="351"/>
      <c r="L361" s="351"/>
      <c r="M361" s="2245"/>
      <c r="N361" s="2246"/>
      <c r="O361" s="2246"/>
      <c r="P361" s="2247"/>
      <c r="Q361" s="8"/>
      <c r="R361" s="829"/>
      <c r="S361" s="830"/>
      <c r="T361" s="831"/>
    </row>
    <row r="362" spans="1:20" ht="25.2" customHeight="1">
      <c r="A362" s="2301"/>
      <c r="B362" s="826"/>
      <c r="C362" s="353"/>
      <c r="D362" s="354"/>
      <c r="E362" s="354"/>
      <c r="F362" s="355"/>
      <c r="G362" s="356"/>
      <c r="H362" s="357"/>
      <c r="I362" s="357"/>
      <c r="J362" s="357"/>
      <c r="K362" s="357"/>
      <c r="L362" s="357"/>
      <c r="M362" s="2298"/>
      <c r="N362" s="2299"/>
      <c r="O362" s="2299"/>
      <c r="P362" s="2300"/>
      <c r="Q362" s="8"/>
      <c r="R362" s="832"/>
      <c r="S362" s="833"/>
      <c r="T362" s="834"/>
    </row>
    <row r="363" spans="1:20" ht="25.2" customHeight="1">
      <c r="A363" s="2301"/>
      <c r="B363" s="835" t="s">
        <v>21</v>
      </c>
      <c r="C363" s="363"/>
      <c r="D363" s="364"/>
      <c r="E363" s="364"/>
      <c r="F363" s="365"/>
      <c r="G363" s="366"/>
      <c r="H363" s="334"/>
      <c r="I363" s="334"/>
      <c r="J363" s="334"/>
      <c r="K363" s="334"/>
      <c r="L363" s="334"/>
      <c r="M363" s="2306"/>
      <c r="N363" s="2307"/>
      <c r="O363" s="2307"/>
      <c r="P363" s="2308"/>
      <c r="Q363" s="8"/>
      <c r="R363" s="836"/>
      <c r="S363" s="837">
        <f>B365*8</f>
        <v>16</v>
      </c>
      <c r="T363" s="133">
        <f>SUM(R363:R370)</f>
        <v>0</v>
      </c>
    </row>
    <row r="364" spans="1:20" ht="25.2" customHeight="1">
      <c r="A364" s="2301"/>
      <c r="B364" s="838"/>
      <c r="C364" s="478"/>
      <c r="D364" s="394"/>
      <c r="E364" s="339"/>
      <c r="F364" s="108"/>
      <c r="G364" s="21"/>
      <c r="H364" s="21"/>
      <c r="I364" s="21"/>
      <c r="J364" s="21"/>
      <c r="K364" s="341"/>
      <c r="L364" s="341"/>
      <c r="M364" s="2245"/>
      <c r="N364" s="2246"/>
      <c r="O364" s="2246"/>
      <c r="P364" s="2247"/>
      <c r="Q364" s="8"/>
      <c r="R364" s="839"/>
      <c r="S364" s="840"/>
      <c r="T364" s="841"/>
    </row>
    <row r="365" spans="1:20" ht="25.2" customHeight="1">
      <c r="A365" s="2301"/>
      <c r="B365" s="838">
        <v>2</v>
      </c>
      <c r="C365" s="314"/>
      <c r="D365" s="477"/>
      <c r="E365" s="18"/>
      <c r="F365" s="182"/>
      <c r="G365" s="20"/>
      <c r="H365" s="21"/>
      <c r="I365" s="21"/>
      <c r="J365" s="21"/>
      <c r="K365" s="21"/>
      <c r="L365" s="21"/>
      <c r="M365" s="2309"/>
      <c r="N365" s="2310"/>
      <c r="O365" s="2310"/>
      <c r="P365" s="2311"/>
      <c r="Q365" s="163"/>
      <c r="R365" s="137"/>
      <c r="S365" s="840"/>
      <c r="T365" s="841"/>
    </row>
    <row r="366" spans="1:20" ht="25.2" customHeight="1">
      <c r="A366" s="2301"/>
      <c r="B366" s="838"/>
      <c r="C366" s="181"/>
      <c r="D366" s="18"/>
      <c r="E366" s="18"/>
      <c r="F366" s="423"/>
      <c r="G366" s="21"/>
      <c r="H366" s="21"/>
      <c r="I366" s="21"/>
      <c r="J366" s="21"/>
      <c r="K366" s="21"/>
      <c r="L366" s="21"/>
      <c r="M366" s="2245"/>
      <c r="N366" s="2246"/>
      <c r="O366" s="2246"/>
      <c r="P366" s="2247"/>
      <c r="Q366" s="8"/>
      <c r="R366" s="839"/>
      <c r="S366" s="840"/>
      <c r="T366" s="841"/>
    </row>
    <row r="367" spans="1:20" ht="25.2" customHeight="1">
      <c r="A367" s="2301"/>
      <c r="B367" s="838"/>
      <c r="C367" s="370"/>
      <c r="D367" s="394"/>
      <c r="E367" s="394"/>
      <c r="F367" s="371"/>
      <c r="G367" s="340"/>
      <c r="H367" s="341"/>
      <c r="I367" s="341"/>
      <c r="J367" s="341"/>
      <c r="K367" s="341"/>
      <c r="L367" s="341"/>
      <c r="M367" s="2245"/>
      <c r="N367" s="2246"/>
      <c r="O367" s="2246"/>
      <c r="P367" s="2247"/>
      <c r="Q367" s="8"/>
      <c r="R367" s="839"/>
      <c r="S367" s="840"/>
      <c r="T367" s="841"/>
    </row>
    <row r="368" spans="1:20" ht="25.2" customHeight="1">
      <c r="A368" s="2301"/>
      <c r="B368" s="838"/>
      <c r="C368" s="348"/>
      <c r="D368" s="376"/>
      <c r="E368" s="376"/>
      <c r="F368" s="349"/>
      <c r="G368" s="350"/>
      <c r="H368" s="351"/>
      <c r="I368" s="351"/>
      <c r="J368" s="351"/>
      <c r="K368" s="351"/>
      <c r="L368" s="351"/>
      <c r="M368" s="2245"/>
      <c r="N368" s="2246"/>
      <c r="O368" s="2246"/>
      <c r="P368" s="2247"/>
      <c r="Q368" s="8"/>
      <c r="R368" s="839"/>
      <c r="S368" s="840"/>
      <c r="T368" s="841"/>
    </row>
    <row r="369" spans="1:20" ht="25.2" customHeight="1">
      <c r="A369" s="2301"/>
      <c r="B369" s="838"/>
      <c r="C369" s="348"/>
      <c r="D369" s="376"/>
      <c r="E369" s="376"/>
      <c r="F369" s="349"/>
      <c r="G369" s="350"/>
      <c r="H369" s="351"/>
      <c r="I369" s="351"/>
      <c r="J369" s="351"/>
      <c r="K369" s="351"/>
      <c r="L369" s="351"/>
      <c r="M369" s="2245"/>
      <c r="N369" s="2246"/>
      <c r="O369" s="2246"/>
      <c r="P369" s="2247"/>
      <c r="Q369" s="8"/>
      <c r="R369" s="839"/>
      <c r="S369" s="840"/>
      <c r="T369" s="841"/>
    </row>
    <row r="370" spans="1:20" ht="25.2" customHeight="1">
      <c r="A370" s="2301"/>
      <c r="B370" s="838"/>
      <c r="C370" s="385"/>
      <c r="D370" s="386"/>
      <c r="E370" s="386"/>
      <c r="F370" s="387"/>
      <c r="G370" s="388"/>
      <c r="H370" s="389"/>
      <c r="I370" s="389"/>
      <c r="J370" s="389"/>
      <c r="K370" s="389"/>
      <c r="L370" s="389"/>
      <c r="M370" s="2248"/>
      <c r="N370" s="2249"/>
      <c r="O370" s="2249"/>
      <c r="P370" s="2250"/>
      <c r="Q370" s="8"/>
      <c r="R370" s="842"/>
      <c r="S370" s="843"/>
      <c r="T370" s="844"/>
    </row>
    <row r="371" spans="1:20" ht="25.2" customHeight="1">
      <c r="A371" s="2301"/>
      <c r="B371" s="851" t="s">
        <v>23</v>
      </c>
      <c r="C371" s="396"/>
      <c r="D371" s="397"/>
      <c r="E371" s="397"/>
      <c r="F371" s="398"/>
      <c r="G371" s="399"/>
      <c r="H371" s="400"/>
      <c r="I371" s="400"/>
      <c r="J371" s="400"/>
      <c r="K371" s="400"/>
      <c r="L371" s="400"/>
      <c r="M371" s="2251"/>
      <c r="N371" s="2252"/>
      <c r="O371" s="2252"/>
      <c r="P371" s="2253"/>
      <c r="Q371" s="8"/>
      <c r="R371" s="846"/>
      <c r="S371" s="847">
        <f>B373*8</f>
        <v>16</v>
      </c>
      <c r="T371" s="133">
        <f>SUM(R371:R378)</f>
        <v>0</v>
      </c>
    </row>
    <row r="372" spans="1:20" ht="25.2" customHeight="1">
      <c r="A372" s="2301"/>
      <c r="B372" s="848"/>
      <c r="C372" s="370"/>
      <c r="D372" s="339"/>
      <c r="E372" s="339"/>
      <c r="F372" s="108"/>
      <c r="G372" s="20"/>
      <c r="H372" s="20"/>
      <c r="I372" s="20"/>
      <c r="J372" s="20"/>
      <c r="K372" s="20"/>
      <c r="L372" s="20"/>
      <c r="M372" s="2245"/>
      <c r="N372" s="2246"/>
      <c r="O372" s="2246"/>
      <c r="P372" s="2247"/>
      <c r="Q372" s="8"/>
      <c r="R372" s="849"/>
      <c r="S372" s="840"/>
      <c r="T372" s="841"/>
    </row>
    <row r="373" spans="1:20" ht="25.2" customHeight="1">
      <c r="A373" s="2301"/>
      <c r="B373" s="848">
        <v>2</v>
      </c>
      <c r="C373" s="370"/>
      <c r="D373" s="339"/>
      <c r="E373" s="339"/>
      <c r="F373" s="423"/>
      <c r="G373" s="340"/>
      <c r="H373" s="340"/>
      <c r="I373" s="340"/>
      <c r="J373" s="340"/>
      <c r="K373" s="340"/>
      <c r="L373" s="340"/>
      <c r="M373" s="2245"/>
      <c r="N373" s="2246"/>
      <c r="O373" s="2246"/>
      <c r="P373" s="2247"/>
      <c r="Q373" s="8"/>
      <c r="R373" s="849"/>
      <c r="S373" s="840"/>
      <c r="T373" s="841"/>
    </row>
    <row r="374" spans="1:20" ht="25.2" customHeight="1">
      <c r="A374" s="2301"/>
      <c r="B374" s="848"/>
      <c r="C374" s="370"/>
      <c r="D374" s="394"/>
      <c r="E374" s="394"/>
      <c r="F374" s="182"/>
      <c r="G374" s="20"/>
      <c r="H374" s="21"/>
      <c r="I374" s="21"/>
      <c r="J374" s="21"/>
      <c r="K374" s="341"/>
      <c r="L374" s="341"/>
      <c r="M374" s="2245"/>
      <c r="N374" s="2246"/>
      <c r="O374" s="2246"/>
      <c r="P374" s="2247"/>
      <c r="Q374" s="8"/>
      <c r="R374" s="849"/>
      <c r="S374" s="840"/>
      <c r="T374" s="841"/>
    </row>
    <row r="375" spans="1:20" ht="25.2" customHeight="1">
      <c r="A375" s="2301"/>
      <c r="B375" s="848"/>
      <c r="C375" s="348"/>
      <c r="D375" s="376"/>
      <c r="E375" s="376"/>
      <c r="F375" s="349"/>
      <c r="G375" s="350"/>
      <c r="H375" s="351"/>
      <c r="I375" s="351"/>
      <c r="J375" s="351"/>
      <c r="K375" s="351"/>
      <c r="L375" s="351"/>
      <c r="M375" s="2245"/>
      <c r="N375" s="2246"/>
      <c r="O375" s="2246"/>
      <c r="P375" s="2247"/>
      <c r="Q375" s="8"/>
      <c r="R375" s="849"/>
      <c r="S375" s="840"/>
      <c r="T375" s="841"/>
    </row>
    <row r="376" spans="1:20" ht="25.2" customHeight="1">
      <c r="A376" s="2301"/>
      <c r="B376" s="848"/>
      <c r="C376" s="348"/>
      <c r="D376" s="376"/>
      <c r="E376" s="376"/>
      <c r="F376" s="349"/>
      <c r="G376" s="350"/>
      <c r="H376" s="351"/>
      <c r="I376" s="351"/>
      <c r="J376" s="351"/>
      <c r="K376" s="351"/>
      <c r="L376" s="351"/>
      <c r="M376" s="2245"/>
      <c r="N376" s="2246"/>
      <c r="O376" s="2246"/>
      <c r="P376" s="2247"/>
      <c r="Q376" s="8"/>
      <c r="R376" s="849"/>
      <c r="S376" s="840"/>
      <c r="T376" s="841"/>
    </row>
    <row r="377" spans="1:20" ht="25.2" customHeight="1">
      <c r="A377" s="2301"/>
      <c r="B377" s="848"/>
      <c r="C377" s="348"/>
      <c r="D377" s="376"/>
      <c r="E377" s="376"/>
      <c r="F377" s="349"/>
      <c r="G377" s="350"/>
      <c r="H377" s="351"/>
      <c r="I377" s="351"/>
      <c r="J377" s="351"/>
      <c r="K377" s="351"/>
      <c r="L377" s="351"/>
      <c r="M377" s="2245"/>
      <c r="N377" s="2246"/>
      <c r="O377" s="2246"/>
      <c r="P377" s="2247"/>
      <c r="Q377" s="8"/>
      <c r="R377" s="849"/>
      <c r="S377" s="840"/>
      <c r="T377" s="841"/>
    </row>
    <row r="378" spans="1:20" ht="25.2" customHeight="1">
      <c r="A378" s="2302"/>
      <c r="B378" s="852"/>
      <c r="C378" s="403"/>
      <c r="D378" s="404"/>
      <c r="E378" s="404"/>
      <c r="F378" s="405"/>
      <c r="G378" s="406"/>
      <c r="H378" s="407"/>
      <c r="I378" s="407"/>
      <c r="J378" s="407"/>
      <c r="K378" s="407"/>
      <c r="L378" s="407"/>
      <c r="M378" s="2248"/>
      <c r="N378" s="2249"/>
      <c r="O378" s="2249"/>
      <c r="P378" s="2250"/>
      <c r="Q378" s="8"/>
      <c r="R378" s="850"/>
      <c r="S378" s="843"/>
      <c r="T378" s="844"/>
    </row>
    <row r="379" spans="1:20" ht="25.2" customHeight="1">
      <c r="A379" s="2568" t="s">
        <v>26</v>
      </c>
      <c r="B379" s="2570" t="s">
        <v>27</v>
      </c>
      <c r="C379" s="2571"/>
      <c r="D379" s="2571"/>
      <c r="E379" s="2571"/>
      <c r="F379" s="2571"/>
      <c r="G379" s="2571"/>
      <c r="H379" s="2571"/>
      <c r="I379" s="2571"/>
      <c r="J379" s="2571"/>
      <c r="K379" s="2571"/>
      <c r="L379" s="2571"/>
      <c r="M379" s="2571"/>
      <c r="N379" s="2571"/>
      <c r="O379" s="2571"/>
      <c r="P379" s="2572"/>
      <c r="Q379" s="8"/>
      <c r="R379" s="853"/>
      <c r="S379" s="854"/>
      <c r="T379" s="854"/>
    </row>
    <row r="380" spans="1:20" ht="25.2" customHeight="1">
      <c r="A380" s="2569"/>
      <c r="B380" s="150"/>
      <c r="C380" s="325"/>
      <c r="D380" s="326"/>
      <c r="E380" s="2268"/>
      <c r="F380" s="2270"/>
      <c r="G380" s="2270"/>
      <c r="H380" s="2270"/>
      <c r="I380" s="2269"/>
      <c r="J380" s="2284"/>
      <c r="K380" s="2285"/>
      <c r="L380" s="2285"/>
      <c r="M380" s="2286"/>
      <c r="N380" s="2284"/>
      <c r="O380" s="2285"/>
      <c r="P380" s="2431"/>
      <c r="Q380" s="8"/>
      <c r="R380" s="853"/>
      <c r="S380" s="854"/>
      <c r="T380" s="854"/>
    </row>
    <row r="381" spans="1:20" ht="25.2" customHeight="1">
      <c r="A381" s="2569"/>
      <c r="B381" s="548"/>
      <c r="C381" s="2268"/>
      <c r="D381" s="2268"/>
      <c r="E381" s="2268"/>
      <c r="F381" s="2268"/>
      <c r="G381" s="2268"/>
      <c r="H381" s="2268"/>
      <c r="I381" s="2268"/>
      <c r="J381" s="2284"/>
      <c r="K381" s="2284"/>
      <c r="L381" s="2284"/>
      <c r="M381" s="2284"/>
      <c r="N381" s="2284"/>
      <c r="O381" s="2284"/>
      <c r="P381" s="2430"/>
      <c r="Q381" s="8"/>
      <c r="R381" s="853"/>
      <c r="S381" s="854"/>
      <c r="T381" s="854"/>
    </row>
    <row r="382" spans="1:20" ht="25.2" customHeight="1">
      <c r="A382" s="2569"/>
      <c r="B382" s="855"/>
      <c r="C382" s="856"/>
      <c r="D382" s="857"/>
      <c r="E382" s="2554"/>
      <c r="F382" s="2555"/>
      <c r="G382" s="2555"/>
      <c r="H382" s="2555"/>
      <c r="I382" s="2556"/>
      <c r="J382" s="2557"/>
      <c r="K382" s="2558"/>
      <c r="L382" s="2558"/>
      <c r="M382" s="2559"/>
      <c r="N382" s="2557"/>
      <c r="O382" s="2558"/>
      <c r="P382" s="2560"/>
      <c r="Q382" s="8"/>
      <c r="R382" s="853"/>
      <c r="S382" s="854"/>
      <c r="T382" s="854"/>
    </row>
    <row r="383" spans="1:20" ht="25.2" customHeight="1">
      <c r="A383" s="2569"/>
      <c r="B383" s="858"/>
      <c r="C383" s="859"/>
      <c r="D383" s="860"/>
      <c r="E383" s="2561"/>
      <c r="F383" s="2562"/>
      <c r="G383" s="2562"/>
      <c r="H383" s="2562"/>
      <c r="I383" s="2563"/>
      <c r="J383" s="2564"/>
      <c r="K383" s="2565"/>
      <c r="L383" s="2565"/>
      <c r="M383" s="2566"/>
      <c r="N383" s="2564"/>
      <c r="O383" s="2565"/>
      <c r="P383" s="2567"/>
      <c r="Q383" s="8"/>
      <c r="R383" s="853"/>
      <c r="S383" s="854"/>
      <c r="T383" s="854"/>
    </row>
    <row r="384" spans="1:20" ht="25.2" customHeight="1">
      <c r="A384" s="2569"/>
      <c r="B384" s="2545" t="s">
        <v>28</v>
      </c>
      <c r="C384" s="2546"/>
      <c r="D384" s="2546"/>
      <c r="E384" s="2546"/>
      <c r="F384" s="2546"/>
      <c r="G384" s="2546"/>
      <c r="H384" s="2546"/>
      <c r="I384" s="2546"/>
      <c r="J384" s="2546"/>
      <c r="K384" s="2546"/>
      <c r="L384" s="2546"/>
      <c r="M384" s="2546"/>
      <c r="N384" s="2546"/>
      <c r="O384" s="2546"/>
      <c r="P384" s="2547"/>
      <c r="Q384" s="8"/>
      <c r="R384" s="853"/>
      <c r="S384" s="854"/>
      <c r="T384" s="854"/>
    </row>
    <row r="385" spans="1:20" ht="25.2" customHeight="1">
      <c r="A385" s="2569"/>
      <c r="B385" s="829"/>
      <c r="C385" s="861"/>
      <c r="D385" s="862"/>
      <c r="E385" s="2548"/>
      <c r="F385" s="2549"/>
      <c r="G385" s="2549"/>
      <c r="H385" s="2549"/>
      <c r="I385" s="2549"/>
      <c r="J385" s="2549"/>
      <c r="K385" s="2549"/>
      <c r="L385" s="2549"/>
      <c r="M385" s="2549"/>
      <c r="N385" s="2549"/>
      <c r="O385" s="2549"/>
      <c r="P385" s="2550"/>
      <c r="Q385" s="8"/>
      <c r="R385" s="853"/>
      <c r="S385" s="854"/>
      <c r="T385" s="854"/>
    </row>
    <row r="386" spans="1:20" ht="25.2" customHeight="1">
      <c r="A386" s="2569"/>
      <c r="B386" s="157"/>
      <c r="C386" s="2277"/>
      <c r="D386" s="2278"/>
      <c r="E386" s="2277"/>
      <c r="F386" s="2279"/>
      <c r="G386" s="2279"/>
      <c r="H386" s="2279"/>
      <c r="I386" s="2279"/>
      <c r="J386" s="2279"/>
      <c r="K386" s="2279"/>
      <c r="L386" s="2279"/>
      <c r="M386" s="2279"/>
      <c r="N386" s="2279"/>
      <c r="O386" s="2279"/>
      <c r="P386" s="2280"/>
      <c r="Q386" s="8"/>
      <c r="R386" s="853"/>
      <c r="S386" s="854"/>
      <c r="T386" s="854"/>
    </row>
    <row r="387" spans="1:20" ht="25.2" customHeight="1" thickBot="1">
      <c r="A387" s="2569"/>
      <c r="B387" s="832"/>
      <c r="C387" s="863"/>
      <c r="D387" s="864"/>
      <c r="E387" s="2551"/>
      <c r="F387" s="2552"/>
      <c r="G387" s="2552"/>
      <c r="H387" s="2552"/>
      <c r="I387" s="2552"/>
      <c r="J387" s="2552"/>
      <c r="K387" s="2552"/>
      <c r="L387" s="2552"/>
      <c r="M387" s="2552"/>
      <c r="N387" s="2552"/>
      <c r="O387" s="2552"/>
      <c r="P387" s="2553"/>
      <c r="Q387" s="8"/>
      <c r="R387" s="853"/>
      <c r="S387" s="854"/>
      <c r="T387" s="854"/>
    </row>
    <row r="389" spans="1:20" ht="15" customHeight="1"/>
    <row r="390" spans="1:20" ht="57" customHeight="1" thickBot="1">
      <c r="A390" s="2428" t="str">
        <f>A1</f>
        <v>WK03</v>
      </c>
      <c r="B390" s="2429"/>
      <c r="C390" s="822" t="s">
        <v>1</v>
      </c>
      <c r="D390" s="823" t="s">
        <v>35</v>
      </c>
      <c r="E390" s="823" t="s">
        <v>3</v>
      </c>
      <c r="F390" s="823" t="s">
        <v>4</v>
      </c>
      <c r="G390" s="824" t="s">
        <v>56</v>
      </c>
      <c r="H390" s="824" t="s">
        <v>57</v>
      </c>
      <c r="I390" s="824" t="s">
        <v>58</v>
      </c>
      <c r="J390" s="824" t="s">
        <v>59</v>
      </c>
      <c r="K390" s="825" t="s">
        <v>9</v>
      </c>
      <c r="L390" s="824" t="s">
        <v>60</v>
      </c>
      <c r="M390" s="2521" t="s">
        <v>11</v>
      </c>
      <c r="N390" s="2522"/>
      <c r="O390" s="2522"/>
      <c r="P390" s="2523"/>
      <c r="Q390" s="8"/>
      <c r="R390" s="2384" t="s">
        <v>12</v>
      </c>
      <c r="S390" s="2384" t="s">
        <v>13</v>
      </c>
      <c r="T390" s="2384" t="s">
        <v>14</v>
      </c>
    </row>
    <row r="391" spans="1:20" ht="25.2" customHeight="1">
      <c r="A391" s="2319">
        <f>+A2+6</f>
        <v>46404</v>
      </c>
      <c r="B391" s="2542" t="s">
        <v>15</v>
      </c>
      <c r="C391" s="2543"/>
      <c r="D391" s="2543"/>
      <c r="E391" s="2543"/>
      <c r="F391" s="2543"/>
      <c r="G391" s="2543"/>
      <c r="H391" s="2543"/>
      <c r="I391" s="2543"/>
      <c r="J391" s="2543"/>
      <c r="K391" s="2543"/>
      <c r="L391" s="2543"/>
      <c r="M391" s="2543"/>
      <c r="N391" s="2543"/>
      <c r="O391" s="2543"/>
      <c r="P391" s="2544"/>
      <c r="Q391" s="8"/>
      <c r="R391" s="2573"/>
      <c r="S391" s="2573"/>
      <c r="T391" s="2573"/>
    </row>
    <row r="392" spans="1:20" ht="25.2" customHeight="1">
      <c r="A392" s="2320"/>
      <c r="B392" s="826" t="s">
        <v>16</v>
      </c>
      <c r="C392" s="332"/>
      <c r="D392" s="333"/>
      <c r="E392" s="780"/>
      <c r="F392" s="333"/>
      <c r="G392" s="334"/>
      <c r="H392" s="334"/>
      <c r="I392" s="334"/>
      <c r="J392" s="334"/>
      <c r="K392" s="334"/>
      <c r="L392" s="334"/>
      <c r="M392" s="2306"/>
      <c r="N392" s="2307"/>
      <c r="O392" s="2307"/>
      <c r="P392" s="2308"/>
      <c r="Q392" s="8"/>
      <c r="R392" s="827"/>
      <c r="S392" s="828">
        <f>B394*8</f>
        <v>16</v>
      </c>
      <c r="T392" s="133">
        <f>SUM(R392:R400)</f>
        <v>0</v>
      </c>
    </row>
    <row r="393" spans="1:20" ht="25.2" customHeight="1">
      <c r="A393" s="2320"/>
      <c r="B393" s="826"/>
      <c r="C393" s="338"/>
      <c r="D393" s="199" t="s">
        <v>18</v>
      </c>
      <c r="E393" s="199" t="s">
        <v>19</v>
      </c>
      <c r="F393" s="339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29"/>
      <c r="S393" s="830"/>
      <c r="T393" s="831"/>
    </row>
    <row r="394" spans="1:20" ht="25.2" customHeight="1">
      <c r="A394" s="2320"/>
      <c r="B394" s="826">
        <v>2</v>
      </c>
      <c r="C394" s="338"/>
      <c r="D394" s="346"/>
      <c r="E394" s="218" t="s">
        <v>31</v>
      </c>
      <c r="F394" s="339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29"/>
      <c r="S394" s="830"/>
      <c r="T394" s="831"/>
    </row>
    <row r="395" spans="1:20" ht="25.2" customHeight="1">
      <c r="A395" s="2320"/>
      <c r="B395" s="826"/>
      <c r="C395" s="338"/>
      <c r="D395" s="347"/>
      <c r="E395" s="1167" t="s">
        <v>32</v>
      </c>
      <c r="F395" s="339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29"/>
      <c r="S395" s="830"/>
      <c r="T395" s="831"/>
    </row>
    <row r="396" spans="1:20" ht="25.2" customHeight="1">
      <c r="A396" s="2320"/>
      <c r="B396" s="826"/>
      <c r="C396" s="338"/>
      <c r="D396" s="219"/>
      <c r="E396" s="219" t="s">
        <v>45</v>
      </c>
      <c r="F396" s="339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29"/>
      <c r="S396" s="830"/>
      <c r="T396" s="831"/>
    </row>
    <row r="397" spans="1:20" ht="25.2" customHeight="1">
      <c r="A397" s="2320"/>
      <c r="B397" s="826"/>
      <c r="C397" s="51"/>
      <c r="D397" s="18"/>
      <c r="E397" s="18"/>
      <c r="F397" s="108"/>
      <c r="G397" s="21"/>
      <c r="H397" s="21"/>
      <c r="I397" s="21"/>
      <c r="J397" s="21"/>
      <c r="K397" s="21"/>
      <c r="L397" s="351"/>
      <c r="M397" s="2245"/>
      <c r="N397" s="2246"/>
      <c r="O397" s="2246"/>
      <c r="P397" s="2247"/>
      <c r="Q397" s="8"/>
      <c r="R397" s="829"/>
      <c r="S397" s="830"/>
      <c r="T397" s="831"/>
    </row>
    <row r="398" spans="1:20" ht="25.2" customHeight="1">
      <c r="A398" s="2320"/>
      <c r="B398" s="826"/>
      <c r="C398" s="223"/>
      <c r="D398" s="319"/>
      <c r="E398" s="319"/>
      <c r="F398" s="108"/>
      <c r="G398" s="20"/>
      <c r="H398" s="20"/>
      <c r="I398" s="20"/>
      <c r="J398" s="20"/>
      <c r="K398" s="20"/>
      <c r="L398" s="20"/>
      <c r="M398" s="2245"/>
      <c r="N398" s="2246"/>
      <c r="O398" s="2246"/>
      <c r="P398" s="2247"/>
      <c r="Q398" s="8"/>
      <c r="R398" s="829"/>
      <c r="S398" s="830"/>
      <c r="T398" s="831"/>
    </row>
    <row r="399" spans="1:20" ht="25.2" customHeight="1">
      <c r="A399" s="2320"/>
      <c r="B399" s="826"/>
      <c r="C399" s="348"/>
      <c r="D399" s="376"/>
      <c r="E399" s="339"/>
      <c r="F399" s="349"/>
      <c r="G399" s="350"/>
      <c r="H399" s="351"/>
      <c r="I399" s="351"/>
      <c r="J399" s="351"/>
      <c r="K399" s="351"/>
      <c r="L399" s="351"/>
      <c r="M399" s="2245"/>
      <c r="N399" s="2246"/>
      <c r="O399" s="2246"/>
      <c r="P399" s="2247"/>
      <c r="Q399" s="8"/>
      <c r="R399" s="829"/>
      <c r="S399" s="830"/>
      <c r="T399" s="831"/>
    </row>
    <row r="400" spans="1:20" ht="25.2" customHeight="1">
      <c r="A400" s="2320"/>
      <c r="B400" s="826"/>
      <c r="C400" s="353"/>
      <c r="D400" s="354"/>
      <c r="E400" s="354"/>
      <c r="F400" s="355"/>
      <c r="G400" s="356"/>
      <c r="H400" s="357"/>
      <c r="I400" s="357"/>
      <c r="J400" s="357"/>
      <c r="K400" s="357"/>
      <c r="L400" s="357"/>
      <c r="M400" s="2298"/>
      <c r="N400" s="2299"/>
      <c r="O400" s="2299"/>
      <c r="P400" s="2300"/>
      <c r="Q400" s="8"/>
      <c r="R400" s="832"/>
      <c r="S400" s="833"/>
      <c r="T400" s="834"/>
    </row>
    <row r="401" spans="1:20" ht="25.2" customHeight="1">
      <c r="A401" s="2320"/>
      <c r="B401" s="835" t="s">
        <v>21</v>
      </c>
      <c r="C401" s="332"/>
      <c r="D401" s="333"/>
      <c r="E401" s="780"/>
      <c r="F401" s="333"/>
      <c r="G401" s="334"/>
      <c r="H401" s="334"/>
      <c r="I401" s="334"/>
      <c r="J401" s="334"/>
      <c r="K401" s="334"/>
      <c r="L401" s="334"/>
      <c r="M401" s="2306"/>
      <c r="N401" s="2307"/>
      <c r="O401" s="2307"/>
      <c r="P401" s="2308"/>
      <c r="Q401" s="8"/>
      <c r="R401" s="836"/>
      <c r="S401" s="837">
        <f>B403*8</f>
        <v>16</v>
      </c>
      <c r="T401" s="133">
        <f>SUM(R401:R409)</f>
        <v>0</v>
      </c>
    </row>
    <row r="402" spans="1:20" ht="25.2" customHeight="1">
      <c r="A402" s="2320"/>
      <c r="B402" s="838"/>
      <c r="C402" s="338"/>
      <c r="D402" s="199" t="s">
        <v>18</v>
      </c>
      <c r="E402" s="199" t="s">
        <v>19</v>
      </c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39"/>
      <c r="S402" s="840"/>
      <c r="T402" s="841"/>
    </row>
    <row r="403" spans="1:20" ht="25.2" customHeight="1">
      <c r="A403" s="2320"/>
      <c r="B403" s="838">
        <v>2</v>
      </c>
      <c r="C403" s="338"/>
      <c r="D403" s="346"/>
      <c r="E403" s="218" t="s">
        <v>31</v>
      </c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39"/>
      <c r="S403" s="840"/>
      <c r="T403" s="841"/>
    </row>
    <row r="404" spans="1:20" ht="25.2" customHeight="1">
      <c r="A404" s="2320"/>
      <c r="B404" s="838"/>
      <c r="C404" s="338"/>
      <c r="D404" s="347"/>
      <c r="E404" s="1167" t="s">
        <v>32</v>
      </c>
      <c r="F404" s="339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39"/>
      <c r="S404" s="840"/>
      <c r="T404" s="841"/>
    </row>
    <row r="405" spans="1:20" ht="25.2" customHeight="1">
      <c r="A405" s="2320"/>
      <c r="B405" s="838"/>
      <c r="C405" s="338"/>
      <c r="D405" s="219"/>
      <c r="E405" s="219" t="s">
        <v>45</v>
      </c>
      <c r="F405" s="339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8"/>
      <c r="R405" s="839"/>
      <c r="S405" s="840"/>
      <c r="T405" s="841"/>
    </row>
    <row r="406" spans="1:20" ht="25.2" customHeight="1">
      <c r="A406" s="2320"/>
      <c r="B406" s="838"/>
      <c r="C406" s="51"/>
      <c r="D406" s="18"/>
      <c r="E406" s="18"/>
      <c r="F406" s="108"/>
      <c r="G406" s="21"/>
      <c r="H406" s="21"/>
      <c r="I406" s="21"/>
      <c r="J406" s="21"/>
      <c r="K406" s="21"/>
      <c r="L406" s="351"/>
      <c r="M406" s="2245"/>
      <c r="N406" s="2246"/>
      <c r="O406" s="2246"/>
      <c r="P406" s="2247"/>
      <c r="Q406" s="8"/>
      <c r="R406" s="839"/>
      <c r="S406" s="840"/>
      <c r="T406" s="841"/>
    </row>
    <row r="407" spans="1:20" ht="25.2" customHeight="1">
      <c r="A407" s="2320"/>
      <c r="B407" s="838"/>
      <c r="C407" s="223"/>
      <c r="D407" s="319"/>
      <c r="E407" s="319"/>
      <c r="F407" s="108"/>
      <c r="G407" s="20"/>
      <c r="H407" s="20"/>
      <c r="I407" s="20"/>
      <c r="J407" s="20"/>
      <c r="K407" s="20"/>
      <c r="L407" s="20"/>
      <c r="M407" s="2245"/>
      <c r="N407" s="2246"/>
      <c r="O407" s="2246"/>
      <c r="P407" s="2247"/>
      <c r="Q407" s="8"/>
      <c r="R407" s="839"/>
      <c r="S407" s="840"/>
      <c r="T407" s="841"/>
    </row>
    <row r="408" spans="1:20" ht="25.2" customHeight="1">
      <c r="A408" s="2320"/>
      <c r="B408" s="838"/>
      <c r="C408" s="348"/>
      <c r="D408" s="376"/>
      <c r="E408" s="376"/>
      <c r="F408" s="349"/>
      <c r="G408" s="350"/>
      <c r="H408" s="351"/>
      <c r="I408" s="351"/>
      <c r="J408" s="351"/>
      <c r="K408" s="351"/>
      <c r="L408" s="351"/>
      <c r="M408" s="2245"/>
      <c r="N408" s="2246"/>
      <c r="O408" s="2246"/>
      <c r="P408" s="2247"/>
      <c r="Q408" s="8"/>
      <c r="R408" s="839"/>
      <c r="S408" s="840"/>
      <c r="T408" s="841"/>
    </row>
    <row r="409" spans="1:20" ht="25.2" customHeight="1">
      <c r="A409" s="2320"/>
      <c r="B409" s="838"/>
      <c r="C409" s="353"/>
      <c r="D409" s="354"/>
      <c r="E409" s="354"/>
      <c r="F409" s="355"/>
      <c r="G409" s="356"/>
      <c r="H409" s="357"/>
      <c r="I409" s="357"/>
      <c r="J409" s="357"/>
      <c r="K409" s="357"/>
      <c r="L409" s="357"/>
      <c r="M409" s="2298"/>
      <c r="N409" s="2299"/>
      <c r="O409" s="2299"/>
      <c r="P409" s="2300"/>
      <c r="Q409" s="8"/>
      <c r="R409" s="842"/>
      <c r="S409" s="843"/>
      <c r="T409" s="844"/>
    </row>
    <row r="410" spans="1:20" ht="25.2" customHeight="1">
      <c r="A410" s="2320"/>
      <c r="B410" s="845" t="s">
        <v>23</v>
      </c>
      <c r="C410" s="332"/>
      <c r="D410" s="333"/>
      <c r="E410" s="780"/>
      <c r="F410" s="333"/>
      <c r="G410" s="334"/>
      <c r="H410" s="334"/>
      <c r="I410" s="334"/>
      <c r="J410" s="334"/>
      <c r="K410" s="334"/>
      <c r="L410" s="334"/>
      <c r="M410" s="2306"/>
      <c r="N410" s="2307"/>
      <c r="O410" s="2307"/>
      <c r="P410" s="2308"/>
      <c r="Q410" s="8"/>
      <c r="R410" s="846"/>
      <c r="S410" s="847">
        <f>B412*8</f>
        <v>16</v>
      </c>
      <c r="T410" s="133">
        <f>SUM(R410:R418)</f>
        <v>0</v>
      </c>
    </row>
    <row r="411" spans="1:20" ht="25.2" customHeight="1">
      <c r="A411" s="2320"/>
      <c r="B411" s="848"/>
      <c r="C411" s="338"/>
      <c r="D411" s="199" t="s">
        <v>18</v>
      </c>
      <c r="E411" s="199" t="s">
        <v>19</v>
      </c>
      <c r="F411" s="339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8"/>
      <c r="R411" s="849"/>
      <c r="S411" s="840"/>
      <c r="T411" s="841"/>
    </row>
    <row r="412" spans="1:20" ht="25.2" customHeight="1">
      <c r="A412" s="2320"/>
      <c r="B412" s="848">
        <v>2</v>
      </c>
      <c r="C412" s="338"/>
      <c r="D412" s="346"/>
      <c r="E412" s="218" t="s">
        <v>31</v>
      </c>
      <c r="F412" s="339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8"/>
      <c r="R412" s="849"/>
      <c r="S412" s="840"/>
      <c r="T412" s="841"/>
    </row>
    <row r="413" spans="1:20" ht="25.2" customHeight="1">
      <c r="A413" s="2320"/>
      <c r="B413" s="848"/>
      <c r="C413" s="338"/>
      <c r="D413" s="347"/>
      <c r="E413" s="1167" t="s">
        <v>32</v>
      </c>
      <c r="F413" s="339"/>
      <c r="G413" s="340"/>
      <c r="H413" s="341"/>
      <c r="I413" s="341"/>
      <c r="J413" s="341"/>
      <c r="K413" s="342"/>
      <c r="L413" s="341"/>
      <c r="M413" s="2245"/>
      <c r="N413" s="2246"/>
      <c r="O413" s="2246"/>
      <c r="P413" s="2247"/>
      <c r="Q413" s="8"/>
      <c r="R413" s="849"/>
      <c r="S413" s="840"/>
      <c r="T413" s="841"/>
    </row>
    <row r="414" spans="1:20" ht="25.2" customHeight="1">
      <c r="A414" s="2320"/>
      <c r="B414" s="848"/>
      <c r="C414" s="338"/>
      <c r="D414" s="219"/>
      <c r="E414" s="219" t="s">
        <v>45</v>
      </c>
      <c r="F414" s="339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8"/>
      <c r="R414" s="849"/>
      <c r="S414" s="840"/>
      <c r="T414" s="841"/>
    </row>
    <row r="415" spans="1:20" ht="25.2" customHeight="1">
      <c r="A415" s="2320"/>
      <c r="B415" s="848"/>
      <c r="C415" s="51"/>
      <c r="D415" s="18"/>
      <c r="E415" s="18"/>
      <c r="F415" s="108"/>
      <c r="G415" s="21"/>
      <c r="H415" s="21"/>
      <c r="I415" s="21"/>
      <c r="J415" s="21"/>
      <c r="K415" s="21"/>
      <c r="L415" s="351"/>
      <c r="M415" s="2245"/>
      <c r="N415" s="2246"/>
      <c r="O415" s="2246"/>
      <c r="P415" s="2247"/>
      <c r="Q415" s="8"/>
      <c r="R415" s="849"/>
      <c r="S415" s="840"/>
      <c r="T415" s="841"/>
    </row>
    <row r="416" spans="1:20" ht="25.2" customHeight="1">
      <c r="A416" s="2320"/>
      <c r="B416" s="848"/>
      <c r="C416" s="223"/>
      <c r="D416" s="319"/>
      <c r="E416" s="319"/>
      <c r="F416" s="108"/>
      <c r="G416" s="20"/>
      <c r="H416" s="20"/>
      <c r="I416" s="20"/>
      <c r="J416" s="20"/>
      <c r="K416" s="20"/>
      <c r="L416" s="20"/>
      <c r="M416" s="2245"/>
      <c r="N416" s="2246"/>
      <c r="O416" s="2246"/>
      <c r="P416" s="2247"/>
      <c r="Q416" s="8"/>
      <c r="R416" s="849"/>
      <c r="S416" s="840"/>
      <c r="T416" s="841"/>
    </row>
    <row r="417" spans="1:20" ht="25.2" customHeight="1">
      <c r="A417" s="2320"/>
      <c r="B417" s="848"/>
      <c r="C417" s="348"/>
      <c r="D417" s="376"/>
      <c r="E417" s="376"/>
      <c r="F417" s="349"/>
      <c r="G417" s="350"/>
      <c r="H417" s="351"/>
      <c r="I417" s="351"/>
      <c r="J417" s="351"/>
      <c r="K417" s="351"/>
      <c r="L417" s="351"/>
      <c r="M417" s="2245"/>
      <c r="N417" s="2246"/>
      <c r="O417" s="2246"/>
      <c r="P417" s="2247"/>
      <c r="Q417" s="8"/>
      <c r="R417" s="849"/>
      <c r="S417" s="840"/>
      <c r="T417" s="841"/>
    </row>
    <row r="418" spans="1:20" ht="25.2" customHeight="1">
      <c r="A418" s="2320"/>
      <c r="B418" s="848"/>
      <c r="C418" s="385"/>
      <c r="D418" s="386"/>
      <c r="E418" s="386"/>
      <c r="F418" s="387"/>
      <c r="G418" s="388"/>
      <c r="H418" s="389"/>
      <c r="I418" s="389"/>
      <c r="J418" s="389"/>
      <c r="K418" s="389"/>
      <c r="L418" s="389"/>
      <c r="M418" s="2298"/>
      <c r="N418" s="2299"/>
      <c r="O418" s="2299"/>
      <c r="P418" s="2300"/>
      <c r="Q418" s="8"/>
      <c r="R418" s="850"/>
      <c r="S418" s="843"/>
      <c r="T418" s="844"/>
    </row>
    <row r="419" spans="1:20" ht="25.2" customHeight="1" thickBot="1">
      <c r="A419" s="2301" t="str">
        <f>TEXT(A391,"DDDD")</f>
        <v>zondag</v>
      </c>
      <c r="B419" s="2539" t="s">
        <v>25</v>
      </c>
      <c r="C419" s="2540"/>
      <c r="D419" s="2540"/>
      <c r="E419" s="2540"/>
      <c r="F419" s="2540"/>
      <c r="G419" s="2540"/>
      <c r="H419" s="2540"/>
      <c r="I419" s="2540"/>
      <c r="J419" s="2540"/>
      <c r="K419" s="2540"/>
      <c r="L419" s="2540"/>
      <c r="M419" s="2540"/>
      <c r="N419" s="2540"/>
      <c r="O419" s="2540"/>
      <c r="P419" s="2541"/>
      <c r="Q419" s="8"/>
      <c r="R419" s="232"/>
      <c r="S419" s="233"/>
      <c r="T419" s="233"/>
    </row>
    <row r="420" spans="1:20" ht="25.2" customHeight="1">
      <c r="A420" s="2301"/>
      <c r="B420" s="826" t="s">
        <v>16</v>
      </c>
      <c r="C420" s="332"/>
      <c r="D420" s="333"/>
      <c r="E420" s="333"/>
      <c r="F420" s="333"/>
      <c r="G420" s="334"/>
      <c r="H420" s="334"/>
      <c r="I420" s="334"/>
      <c r="J420" s="334"/>
      <c r="K420" s="334"/>
      <c r="L420" s="334"/>
      <c r="M420" s="2306"/>
      <c r="N420" s="2307"/>
      <c r="O420" s="2307"/>
      <c r="P420" s="2308"/>
      <c r="Q420" s="8"/>
      <c r="R420" s="827"/>
      <c r="S420" s="828">
        <f>B422*8</f>
        <v>16</v>
      </c>
      <c r="T420" s="133">
        <f>SUM(R420:R424)</f>
        <v>0</v>
      </c>
    </row>
    <row r="421" spans="1:20" ht="25.2" customHeight="1">
      <c r="A421" s="2301"/>
      <c r="B421" s="826"/>
      <c r="C421" s="370"/>
      <c r="D421" s="339"/>
      <c r="E421" s="339"/>
      <c r="F421" s="423"/>
      <c r="G421" s="340"/>
      <c r="H421" s="340"/>
      <c r="I421" s="340"/>
      <c r="J421" s="340"/>
      <c r="K421" s="340"/>
      <c r="L421" s="340"/>
      <c r="M421" s="2245"/>
      <c r="N421" s="2246"/>
      <c r="O421" s="2246"/>
      <c r="P421" s="2247"/>
      <c r="Q421" s="8"/>
      <c r="R421" s="829"/>
      <c r="S421" s="830"/>
      <c r="T421" s="831"/>
    </row>
    <row r="422" spans="1:20" ht="25.2" customHeight="1">
      <c r="A422" s="2301"/>
      <c r="B422" s="826">
        <v>2</v>
      </c>
      <c r="C422" s="370"/>
      <c r="D422" s="339"/>
      <c r="E422" s="339"/>
      <c r="F422" s="182"/>
      <c r="G422" s="340"/>
      <c r="H422" s="340"/>
      <c r="I422" s="340"/>
      <c r="J422" s="340"/>
      <c r="K422" s="340"/>
      <c r="L422" s="340"/>
      <c r="M422" s="2245"/>
      <c r="N422" s="2246"/>
      <c r="O422" s="2246"/>
      <c r="P422" s="2247"/>
      <c r="Q422" s="8"/>
      <c r="R422" s="829"/>
      <c r="S422" s="830"/>
      <c r="T422" s="831"/>
    </row>
    <row r="423" spans="1:20" ht="25.2" customHeight="1">
      <c r="A423" s="2301"/>
      <c r="B423" s="826"/>
      <c r="C423" s="338"/>
      <c r="D423" s="339"/>
      <c r="E423" s="339"/>
      <c r="F423" s="339"/>
      <c r="G423" s="340"/>
      <c r="H423" s="341"/>
      <c r="I423" s="341"/>
      <c r="J423" s="341"/>
      <c r="K423" s="341"/>
      <c r="L423" s="341"/>
      <c r="M423" s="2245"/>
      <c r="N423" s="2246"/>
      <c r="O423" s="2246"/>
      <c r="P423" s="2247"/>
      <c r="Q423" s="8"/>
      <c r="R423" s="829"/>
      <c r="S423" s="830"/>
      <c r="T423" s="831"/>
    </row>
    <row r="424" spans="1:20" ht="25.2" customHeight="1">
      <c r="A424" s="2301"/>
      <c r="B424" s="826"/>
      <c r="C424" s="353"/>
      <c r="D424" s="354"/>
      <c r="E424" s="354"/>
      <c r="F424" s="355"/>
      <c r="G424" s="356"/>
      <c r="H424" s="357"/>
      <c r="I424" s="357"/>
      <c r="J424" s="357"/>
      <c r="K424" s="357"/>
      <c r="L424" s="357"/>
      <c r="M424" s="2298"/>
      <c r="N424" s="2299"/>
      <c r="O424" s="2299"/>
      <c r="P424" s="2300"/>
      <c r="Q424" s="8"/>
      <c r="R424" s="832"/>
      <c r="S424" s="833"/>
      <c r="T424" s="834"/>
    </row>
    <row r="425" spans="1:20" ht="25.2" customHeight="1">
      <c r="A425" s="2301"/>
      <c r="B425" s="835" t="s">
        <v>21</v>
      </c>
      <c r="C425" s="363"/>
      <c r="D425" s="364"/>
      <c r="E425" s="364"/>
      <c r="F425" s="365"/>
      <c r="G425" s="366"/>
      <c r="H425" s="334"/>
      <c r="I425" s="334"/>
      <c r="J425" s="334"/>
      <c r="K425" s="334"/>
      <c r="L425" s="334"/>
      <c r="M425" s="2306"/>
      <c r="N425" s="2307"/>
      <c r="O425" s="2307"/>
      <c r="P425" s="2308"/>
      <c r="Q425" s="8"/>
      <c r="R425" s="836"/>
      <c r="S425" s="837">
        <f>B427*8</f>
        <v>16</v>
      </c>
      <c r="T425" s="133">
        <f>SUM(R425:R430)</f>
        <v>0</v>
      </c>
    </row>
    <row r="426" spans="1:20" ht="25.2" customHeight="1">
      <c r="A426" s="2301"/>
      <c r="B426" s="838"/>
      <c r="C426" s="370"/>
      <c r="D426" s="339"/>
      <c r="E426" s="339"/>
      <c r="F426" s="182"/>
      <c r="G426" s="20"/>
      <c r="H426" s="21"/>
      <c r="I426" s="21"/>
      <c r="J426" s="21"/>
      <c r="K426" s="340"/>
      <c r="L426" s="340"/>
      <c r="M426" s="2245"/>
      <c r="N426" s="2246"/>
      <c r="O426" s="2246"/>
      <c r="P426" s="2247"/>
      <c r="Q426" s="8"/>
      <c r="R426" s="839"/>
      <c r="S426" s="840"/>
      <c r="T426" s="841"/>
    </row>
    <row r="427" spans="1:20" ht="25.2" customHeight="1">
      <c r="A427" s="2301"/>
      <c r="B427" s="838">
        <v>2</v>
      </c>
      <c r="C427" s="370"/>
      <c r="D427" s="339"/>
      <c r="E427" s="339"/>
      <c r="F427" s="182"/>
      <c r="G427" s="20"/>
      <c r="H427" s="21"/>
      <c r="I427" s="21"/>
      <c r="J427" s="21"/>
      <c r="K427" s="340"/>
      <c r="L427" s="340"/>
      <c r="M427" s="2245"/>
      <c r="N427" s="2246"/>
      <c r="O427" s="2246"/>
      <c r="P427" s="2247"/>
      <c r="Q427" s="8"/>
      <c r="R427" s="839"/>
      <c r="S427" s="840"/>
      <c r="T427" s="841"/>
    </row>
    <row r="428" spans="1:20" ht="25.2" customHeight="1">
      <c r="A428" s="2301"/>
      <c r="B428" s="838"/>
      <c r="C428" s="370"/>
      <c r="D428" s="339"/>
      <c r="E428" s="339"/>
      <c r="F428" s="182"/>
      <c r="G428" s="340"/>
      <c r="H428" s="340"/>
      <c r="I428" s="340"/>
      <c r="J428" s="340"/>
      <c r="K428" s="340"/>
      <c r="L428" s="340"/>
      <c r="M428" s="2245"/>
      <c r="N428" s="2246"/>
      <c r="O428" s="2246"/>
      <c r="P428" s="2247"/>
      <c r="Q428" s="8"/>
      <c r="R428" s="839"/>
      <c r="S428" s="840"/>
      <c r="T428" s="841"/>
    </row>
    <row r="429" spans="1:20" ht="25.2" customHeight="1">
      <c r="A429" s="2301"/>
      <c r="B429" s="838"/>
      <c r="C429" s="348"/>
      <c r="D429" s="376"/>
      <c r="E429" s="376"/>
      <c r="F429" s="349"/>
      <c r="G429" s="350"/>
      <c r="H429" s="351"/>
      <c r="I429" s="351"/>
      <c r="J429" s="351"/>
      <c r="K429" s="351"/>
      <c r="L429" s="351"/>
      <c r="M429" s="2245"/>
      <c r="N429" s="2246"/>
      <c r="O429" s="2246"/>
      <c r="P429" s="2247"/>
      <c r="Q429" s="8"/>
      <c r="R429" s="839"/>
      <c r="S429" s="840"/>
      <c r="T429" s="841"/>
    </row>
    <row r="430" spans="1:20" ht="25.2" customHeight="1">
      <c r="A430" s="2301"/>
      <c r="B430" s="838"/>
      <c r="C430" s="385"/>
      <c r="D430" s="386"/>
      <c r="E430" s="386"/>
      <c r="F430" s="387"/>
      <c r="G430" s="388"/>
      <c r="H430" s="389"/>
      <c r="I430" s="389"/>
      <c r="J430" s="389"/>
      <c r="K430" s="389"/>
      <c r="L430" s="389"/>
      <c r="M430" s="2248"/>
      <c r="N430" s="2249"/>
      <c r="O430" s="2249"/>
      <c r="P430" s="2250"/>
      <c r="Q430" s="8"/>
      <c r="R430" s="842"/>
      <c r="S430" s="843"/>
      <c r="T430" s="844"/>
    </row>
    <row r="431" spans="1:20" ht="25.2" customHeight="1">
      <c r="A431" s="2301"/>
      <c r="B431" s="851" t="s">
        <v>23</v>
      </c>
      <c r="C431" s="511"/>
      <c r="D431" s="397"/>
      <c r="E431" s="397"/>
      <c r="F431" s="398"/>
      <c r="G431" s="399"/>
      <c r="H431" s="400"/>
      <c r="I431" s="400"/>
      <c r="J431" s="400"/>
      <c r="K431" s="400"/>
      <c r="L431" s="400"/>
      <c r="M431" s="2251"/>
      <c r="N431" s="2252"/>
      <c r="O431" s="2252"/>
      <c r="P431" s="2253"/>
      <c r="Q431" s="8"/>
      <c r="R431" s="846"/>
      <c r="S431" s="847">
        <f>B433*8</f>
        <v>16</v>
      </c>
      <c r="T431" s="133">
        <f>SUM(R431:R437)</f>
        <v>0</v>
      </c>
    </row>
    <row r="432" spans="1:20" ht="25.2" customHeight="1">
      <c r="A432" s="2301"/>
      <c r="B432" s="848"/>
      <c r="C432" s="314"/>
      <c r="D432" s="477"/>
      <c r="E432" s="18"/>
      <c r="F432" s="182"/>
      <c r="G432" s="20"/>
      <c r="H432" s="21"/>
      <c r="I432" s="21"/>
      <c r="J432" s="21"/>
      <c r="K432" s="340"/>
      <c r="L432" s="340"/>
      <c r="M432" s="2309"/>
      <c r="N432" s="2310"/>
      <c r="O432" s="2310"/>
      <c r="P432" s="2311"/>
      <c r="Q432" s="8"/>
      <c r="R432" s="849"/>
      <c r="S432" s="840"/>
      <c r="T432" s="841"/>
    </row>
    <row r="433" spans="1:20" ht="25.2" customHeight="1">
      <c r="A433" s="2301"/>
      <c r="B433" s="848">
        <v>2</v>
      </c>
      <c r="C433" s="370"/>
      <c r="D433" s="339"/>
      <c r="E433" s="339"/>
      <c r="F433" s="182"/>
      <c r="G433" s="340"/>
      <c r="H433" s="340"/>
      <c r="I433" s="340"/>
      <c r="J433" s="340"/>
      <c r="K433" s="340"/>
      <c r="L433" s="340"/>
      <c r="M433" s="2245"/>
      <c r="N433" s="2246"/>
      <c r="O433" s="2246"/>
      <c r="P433" s="2247"/>
      <c r="Q433" s="8"/>
      <c r="R433" s="849"/>
      <c r="S433" s="840"/>
      <c r="T433" s="841"/>
    </row>
    <row r="434" spans="1:20" ht="25.2" customHeight="1">
      <c r="A434" s="2301"/>
      <c r="B434" s="848"/>
      <c r="C434" s="370"/>
      <c r="D434" s="394"/>
      <c r="E434" s="394"/>
      <c r="F434" s="108"/>
      <c r="G434" s="340"/>
      <c r="H434" s="340"/>
      <c r="I434" s="340"/>
      <c r="J434" s="340"/>
      <c r="K434" s="340"/>
      <c r="L434" s="340"/>
      <c r="M434" s="2245"/>
      <c r="N434" s="2246"/>
      <c r="O434" s="2246"/>
      <c r="P434" s="2247"/>
      <c r="Q434" s="8"/>
      <c r="R434" s="849"/>
      <c r="S434" s="840"/>
      <c r="T434" s="841"/>
    </row>
    <row r="435" spans="1:20" ht="25.2" customHeight="1">
      <c r="A435" s="2301"/>
      <c r="B435" s="848"/>
      <c r="C435" s="385"/>
      <c r="D435" s="376"/>
      <c r="E435" s="376"/>
      <c r="F435" s="349"/>
      <c r="G435" s="350"/>
      <c r="H435" s="351"/>
      <c r="I435" s="351"/>
      <c r="J435" s="351"/>
      <c r="K435" s="351"/>
      <c r="L435" s="351"/>
      <c r="M435" s="2245"/>
      <c r="N435" s="2246"/>
      <c r="O435" s="2246"/>
      <c r="P435" s="2247"/>
      <c r="Q435" s="8"/>
      <c r="R435" s="849"/>
      <c r="S435" s="840"/>
      <c r="T435" s="841"/>
    </row>
    <row r="436" spans="1:20" ht="25.2" customHeight="1">
      <c r="A436" s="2301"/>
      <c r="B436" s="848"/>
      <c r="C436" s="314"/>
      <c r="D436" s="477"/>
      <c r="E436" s="18"/>
      <c r="F436" s="108"/>
      <c r="G436" s="20"/>
      <c r="H436" s="20"/>
      <c r="I436" s="20"/>
      <c r="J436" s="20"/>
      <c r="K436" s="20"/>
      <c r="L436" s="20"/>
      <c r="M436" s="2309"/>
      <c r="N436" s="2309"/>
      <c r="O436" s="2309"/>
      <c r="P436" s="2309"/>
      <c r="Q436" s="8"/>
      <c r="R436" s="849"/>
      <c r="S436" s="840"/>
      <c r="T436" s="841"/>
    </row>
    <row r="437" spans="1:20" ht="25.2" customHeight="1">
      <c r="A437" s="2302"/>
      <c r="B437" s="852"/>
      <c r="C437" s="1240"/>
      <c r="D437" s="404"/>
      <c r="E437" s="404"/>
      <c r="F437" s="405"/>
      <c r="G437" s="406"/>
      <c r="H437" s="407"/>
      <c r="I437" s="407"/>
      <c r="J437" s="407"/>
      <c r="K437" s="407"/>
      <c r="L437" s="407"/>
      <c r="M437" s="2248"/>
      <c r="N437" s="2249"/>
      <c r="O437" s="2249"/>
      <c r="P437" s="2250"/>
      <c r="Q437" s="8"/>
      <c r="R437" s="850"/>
      <c r="S437" s="843"/>
      <c r="T437" s="844"/>
    </row>
    <row r="438" spans="1:20" ht="25.2" customHeight="1">
      <c r="A438" s="2568" t="s">
        <v>26</v>
      </c>
      <c r="B438" s="2570" t="s">
        <v>27</v>
      </c>
      <c r="C438" s="2571"/>
      <c r="D438" s="2571"/>
      <c r="E438" s="2571"/>
      <c r="F438" s="2571"/>
      <c r="G438" s="2571"/>
      <c r="H438" s="2571"/>
      <c r="I438" s="2571"/>
      <c r="J438" s="2571"/>
      <c r="K438" s="2571"/>
      <c r="L438" s="2571"/>
      <c r="M438" s="2571"/>
      <c r="N438" s="2571"/>
      <c r="O438" s="2571"/>
      <c r="P438" s="2572"/>
      <c r="Q438" s="8"/>
      <c r="R438" s="853"/>
      <c r="S438" s="854"/>
      <c r="T438" s="854"/>
    </row>
    <row r="439" spans="1:20" ht="25.2" customHeight="1">
      <c r="A439" s="2569"/>
      <c r="B439" s="150"/>
      <c r="C439" s="325"/>
      <c r="D439" s="326"/>
      <c r="E439" s="2268"/>
      <c r="F439" s="2270"/>
      <c r="G439" s="2270"/>
      <c r="H439" s="2270"/>
      <c r="I439" s="2269"/>
      <c r="J439" s="2284"/>
      <c r="K439" s="2285"/>
      <c r="L439" s="2285"/>
      <c r="M439" s="2286"/>
      <c r="N439" s="2284"/>
      <c r="O439" s="2285"/>
      <c r="P439" s="2431"/>
      <c r="Q439" s="8"/>
      <c r="R439" s="853"/>
      <c r="S439" s="854"/>
      <c r="T439" s="854"/>
    </row>
    <row r="440" spans="1:20" ht="25.2" customHeight="1">
      <c r="A440" s="2569"/>
      <c r="B440" s="548"/>
      <c r="C440" s="2268"/>
      <c r="D440" s="2268"/>
      <c r="E440" s="2268"/>
      <c r="F440" s="2268"/>
      <c r="G440" s="2268"/>
      <c r="H440" s="2268"/>
      <c r="I440" s="2268"/>
      <c r="J440" s="2284"/>
      <c r="K440" s="2284"/>
      <c r="L440" s="2284"/>
      <c r="M440" s="2284"/>
      <c r="N440" s="2284"/>
      <c r="O440" s="2284"/>
      <c r="P440" s="2430"/>
      <c r="Q440" s="8"/>
      <c r="R440" s="853"/>
      <c r="S440" s="854"/>
      <c r="T440" s="854"/>
    </row>
    <row r="441" spans="1:20" ht="25.2" customHeight="1">
      <c r="A441" s="2569"/>
      <c r="B441" s="855"/>
      <c r="C441" s="856"/>
      <c r="D441" s="857"/>
      <c r="E441" s="2554"/>
      <c r="F441" s="2555"/>
      <c r="G441" s="2555"/>
      <c r="H441" s="2555"/>
      <c r="I441" s="2556"/>
      <c r="J441" s="2557"/>
      <c r="K441" s="2558"/>
      <c r="L441" s="2558"/>
      <c r="M441" s="2559"/>
      <c r="N441" s="2557"/>
      <c r="O441" s="2558"/>
      <c r="P441" s="2560"/>
      <c r="Q441" s="8"/>
      <c r="R441" s="853"/>
      <c r="S441" s="854"/>
      <c r="T441" s="854"/>
    </row>
    <row r="442" spans="1:20" ht="25.2" customHeight="1">
      <c r="A442" s="2569"/>
      <c r="B442" s="858"/>
      <c r="C442" s="859"/>
      <c r="D442" s="860"/>
      <c r="E442" s="2561"/>
      <c r="F442" s="2562"/>
      <c r="G442" s="2562"/>
      <c r="H442" s="2562"/>
      <c r="I442" s="2563"/>
      <c r="J442" s="2564"/>
      <c r="K442" s="2565"/>
      <c r="L442" s="2565"/>
      <c r="M442" s="2566"/>
      <c r="N442" s="2564"/>
      <c r="O442" s="2565"/>
      <c r="P442" s="2567"/>
      <c r="Q442" s="8"/>
      <c r="R442" s="853"/>
      <c r="S442" s="854"/>
      <c r="T442" s="854"/>
    </row>
    <row r="443" spans="1:20" ht="25.2" customHeight="1">
      <c r="A443" s="2569"/>
      <c r="B443" s="2545" t="s">
        <v>28</v>
      </c>
      <c r="C443" s="2546"/>
      <c r="D443" s="2546"/>
      <c r="E443" s="2546"/>
      <c r="F443" s="2546"/>
      <c r="G443" s="2546"/>
      <c r="H443" s="2546"/>
      <c r="I443" s="2546"/>
      <c r="J443" s="2546"/>
      <c r="K443" s="2546"/>
      <c r="L443" s="2546"/>
      <c r="M443" s="2546"/>
      <c r="N443" s="2546"/>
      <c r="O443" s="2546"/>
      <c r="P443" s="2547"/>
      <c r="Q443" s="8"/>
      <c r="R443" s="853"/>
      <c r="S443" s="854"/>
      <c r="T443" s="854"/>
    </row>
    <row r="444" spans="1:20" ht="25.2" customHeight="1">
      <c r="A444" s="2569"/>
      <c r="B444" s="829"/>
      <c r="C444" s="861"/>
      <c r="D444" s="862"/>
      <c r="E444" s="2548"/>
      <c r="F444" s="2549"/>
      <c r="G444" s="2549"/>
      <c r="H444" s="2549"/>
      <c r="I444" s="2549"/>
      <c r="J444" s="2549"/>
      <c r="K444" s="2549"/>
      <c r="L444" s="2549"/>
      <c r="M444" s="2549"/>
      <c r="N444" s="2549"/>
      <c r="O444" s="2549"/>
      <c r="P444" s="2550"/>
      <c r="Q444" s="8"/>
      <c r="R444" s="853"/>
      <c r="S444" s="854"/>
      <c r="T444" s="854"/>
    </row>
    <row r="445" spans="1:20" ht="25.2" customHeight="1">
      <c r="A445" s="2569"/>
      <c r="B445" s="157"/>
      <c r="C445" s="2277"/>
      <c r="D445" s="2278"/>
      <c r="E445" s="2277"/>
      <c r="F445" s="2279"/>
      <c r="G445" s="2279"/>
      <c r="H445" s="2279"/>
      <c r="I445" s="2279"/>
      <c r="J445" s="2279"/>
      <c r="K445" s="2279"/>
      <c r="L445" s="2279"/>
      <c r="M445" s="2279"/>
      <c r="N445" s="2279"/>
      <c r="O445" s="2279"/>
      <c r="P445" s="2280"/>
      <c r="Q445" s="8"/>
      <c r="R445" s="853"/>
      <c r="S445" s="854"/>
      <c r="T445" s="854"/>
    </row>
    <row r="446" spans="1:20" ht="25.2" customHeight="1" thickBot="1">
      <c r="A446" s="2569"/>
      <c r="B446" s="832"/>
      <c r="C446" s="863"/>
      <c r="D446" s="864"/>
      <c r="E446" s="2551"/>
      <c r="F446" s="2552"/>
      <c r="G446" s="2552"/>
      <c r="H446" s="2552"/>
      <c r="I446" s="2552"/>
      <c r="J446" s="2552"/>
      <c r="K446" s="2552"/>
      <c r="L446" s="2552"/>
      <c r="M446" s="2552"/>
      <c r="N446" s="2552"/>
      <c r="O446" s="2552"/>
      <c r="P446" s="2553"/>
      <c r="Q446" s="8"/>
      <c r="R446" s="853"/>
      <c r="S446" s="854"/>
      <c r="T446" s="854"/>
    </row>
  </sheetData>
  <mergeCells count="585">
    <mergeCell ref="M271:P271"/>
    <mergeCell ref="M284:P284"/>
    <mergeCell ref="M243:P243"/>
    <mergeCell ref="M244:P244"/>
    <mergeCell ref="M245:P245"/>
    <mergeCell ref="M236:P236"/>
    <mergeCell ref="J254:M254"/>
    <mergeCell ref="N254:P254"/>
    <mergeCell ref="J251:M251"/>
    <mergeCell ref="N251:P251"/>
    <mergeCell ref="B255:P255"/>
    <mergeCell ref="C254:D254"/>
    <mergeCell ref="M239:P239"/>
    <mergeCell ref="M238:P238"/>
    <mergeCell ref="M237:P237"/>
    <mergeCell ref="M241:P241"/>
    <mergeCell ref="M242:P242"/>
    <mergeCell ref="M283:P283"/>
    <mergeCell ref="C257:D257"/>
    <mergeCell ref="E254:I254"/>
    <mergeCell ref="J253:M253"/>
    <mergeCell ref="N253:P253"/>
    <mergeCell ref="J252:M252"/>
    <mergeCell ref="N252:P252"/>
    <mergeCell ref="B99:P99"/>
    <mergeCell ref="A132:B132"/>
    <mergeCell ref="M132:P132"/>
    <mergeCell ref="A120:A129"/>
    <mergeCell ref="C128:D128"/>
    <mergeCell ref="E128:P128"/>
    <mergeCell ref="C129:D129"/>
    <mergeCell ref="E129:P129"/>
    <mergeCell ref="J122:M122"/>
    <mergeCell ref="E122:I122"/>
    <mergeCell ref="E124:I124"/>
    <mergeCell ref="J124:M124"/>
    <mergeCell ref="M100:P100"/>
    <mergeCell ref="M101:P101"/>
    <mergeCell ref="M103:P103"/>
    <mergeCell ref="M104:P104"/>
    <mergeCell ref="M105:P105"/>
    <mergeCell ref="M102:P102"/>
    <mergeCell ref="M119:P119"/>
    <mergeCell ref="M113:P113"/>
    <mergeCell ref="M107:P107"/>
    <mergeCell ref="M108:P108"/>
    <mergeCell ref="M118:P118"/>
    <mergeCell ref="M116:P117"/>
    <mergeCell ref="M9:P10"/>
    <mergeCell ref="B191:P191"/>
    <mergeCell ref="A168:A184"/>
    <mergeCell ref="B168:P168"/>
    <mergeCell ref="M226:P226"/>
    <mergeCell ref="M225:P225"/>
    <mergeCell ref="M223:P224"/>
    <mergeCell ref="C60:D60"/>
    <mergeCell ref="E60:I60"/>
    <mergeCell ref="J60:M60"/>
    <mergeCell ref="N60:O60"/>
    <mergeCell ref="C61:D61"/>
    <mergeCell ref="E61:I61"/>
    <mergeCell ref="J61:M61"/>
    <mergeCell ref="E65:P65"/>
    <mergeCell ref="J121:M121"/>
    <mergeCell ref="N121:P121"/>
    <mergeCell ref="M217:P217"/>
    <mergeCell ref="M172:P172"/>
    <mergeCell ref="M174:P174"/>
    <mergeCell ref="N124:P124"/>
    <mergeCell ref="C63:D63"/>
    <mergeCell ref="E63:P63"/>
    <mergeCell ref="A99:A119"/>
    <mergeCell ref="R1:R2"/>
    <mergeCell ref="S1:S2"/>
    <mergeCell ref="M204:P204"/>
    <mergeCell ref="M205:P205"/>
    <mergeCell ref="M215:P215"/>
    <mergeCell ref="C122:D122"/>
    <mergeCell ref="C58:D58"/>
    <mergeCell ref="A1:B1"/>
    <mergeCell ref="M1:P1"/>
    <mergeCell ref="M11:P11"/>
    <mergeCell ref="A56:A65"/>
    <mergeCell ref="B56:P56"/>
    <mergeCell ref="C57:D57"/>
    <mergeCell ref="E57:I57"/>
    <mergeCell ref="J57:M57"/>
    <mergeCell ref="M46:P46"/>
    <mergeCell ref="M47:P47"/>
    <mergeCell ref="M48:P48"/>
    <mergeCell ref="M49:P49"/>
    <mergeCell ref="A40:A55"/>
    <mergeCell ref="B40:P40"/>
    <mergeCell ref="M41:P41"/>
    <mergeCell ref="M42:P42"/>
    <mergeCell ref="M7:P8"/>
    <mergeCell ref="M36:P36"/>
    <mergeCell ref="E59:I59"/>
    <mergeCell ref="T1:T2"/>
    <mergeCell ref="A2:A39"/>
    <mergeCell ref="B2:P2"/>
    <mergeCell ref="M3:P3"/>
    <mergeCell ref="M4:P4"/>
    <mergeCell ref="M5:P5"/>
    <mergeCell ref="M13:P13"/>
    <mergeCell ref="M14:P14"/>
    <mergeCell ref="M15:P15"/>
    <mergeCell ref="M12:P12"/>
    <mergeCell ref="M30:P30"/>
    <mergeCell ref="M31:P31"/>
    <mergeCell ref="M32:P32"/>
    <mergeCell ref="M37:P37"/>
    <mergeCell ref="M38:P38"/>
    <mergeCell ref="M23:P23"/>
    <mergeCell ref="M24:P24"/>
    <mergeCell ref="M6:P6"/>
    <mergeCell ref="M25:P25"/>
    <mergeCell ref="M28:P28"/>
    <mergeCell ref="M29:P29"/>
    <mergeCell ref="M35:P35"/>
    <mergeCell ref="R68:R69"/>
    <mergeCell ref="S68:S69"/>
    <mergeCell ref="C65:D65"/>
    <mergeCell ref="M16:P17"/>
    <mergeCell ref="M18:P18"/>
    <mergeCell ref="M19:P19"/>
    <mergeCell ref="M54:P54"/>
    <mergeCell ref="M50:P50"/>
    <mergeCell ref="M22:P22"/>
    <mergeCell ref="M20:P21"/>
    <mergeCell ref="M26:P26"/>
    <mergeCell ref="M27:P27"/>
    <mergeCell ref="N59:O59"/>
    <mergeCell ref="M55:P55"/>
    <mergeCell ref="M53:P53"/>
    <mergeCell ref="E58:I58"/>
    <mergeCell ref="J58:M58"/>
    <mergeCell ref="M33:P33"/>
    <mergeCell ref="M34:P34"/>
    <mergeCell ref="M39:P39"/>
    <mergeCell ref="J59:M59"/>
    <mergeCell ref="M51:P51"/>
    <mergeCell ref="M52:P52"/>
    <mergeCell ref="N58:P58"/>
    <mergeCell ref="T68:T69"/>
    <mergeCell ref="A69:A98"/>
    <mergeCell ref="B69:P69"/>
    <mergeCell ref="M70:P70"/>
    <mergeCell ref="M71:P71"/>
    <mergeCell ref="M72:P72"/>
    <mergeCell ref="M80:P80"/>
    <mergeCell ref="M81:P81"/>
    <mergeCell ref="M82:P82"/>
    <mergeCell ref="M83:P83"/>
    <mergeCell ref="M74:P74"/>
    <mergeCell ref="M78:P78"/>
    <mergeCell ref="M79:P79"/>
    <mergeCell ref="M92:P92"/>
    <mergeCell ref="M93:P93"/>
    <mergeCell ref="M94:P94"/>
    <mergeCell ref="M95:P95"/>
    <mergeCell ref="M77:P77"/>
    <mergeCell ref="M73:P73"/>
    <mergeCell ref="M75:P75"/>
    <mergeCell ref="M76:P76"/>
    <mergeCell ref="M84:P84"/>
    <mergeCell ref="M85:P85"/>
    <mergeCell ref="M86:P86"/>
    <mergeCell ref="R132:R133"/>
    <mergeCell ref="S132:S133"/>
    <mergeCell ref="E114:E115"/>
    <mergeCell ref="M114:P115"/>
    <mergeCell ref="N122:P122"/>
    <mergeCell ref="B126:P126"/>
    <mergeCell ref="C127:D127"/>
    <mergeCell ref="E127:P127"/>
    <mergeCell ref="C124:D124"/>
    <mergeCell ref="C123:D123"/>
    <mergeCell ref="E123:I123"/>
    <mergeCell ref="J123:M123"/>
    <mergeCell ref="N123:P123"/>
    <mergeCell ref="C125:D125"/>
    <mergeCell ref="E125:I125"/>
    <mergeCell ref="J125:M125"/>
    <mergeCell ref="N125:P125"/>
    <mergeCell ref="C121:D121"/>
    <mergeCell ref="E121:I121"/>
    <mergeCell ref="B120:P120"/>
    <mergeCell ref="M178:P178"/>
    <mergeCell ref="M179:P179"/>
    <mergeCell ref="T132:T133"/>
    <mergeCell ref="A133:A167"/>
    <mergeCell ref="B133:P133"/>
    <mergeCell ref="M134:P134"/>
    <mergeCell ref="M135:P135"/>
    <mergeCell ref="M136:P136"/>
    <mergeCell ref="M146:P146"/>
    <mergeCell ref="M147:P147"/>
    <mergeCell ref="M148:P148"/>
    <mergeCell ref="M149:P149"/>
    <mergeCell ref="M150:P150"/>
    <mergeCell ref="M151:P151"/>
    <mergeCell ref="M137:P137"/>
    <mergeCell ref="M142:P142"/>
    <mergeCell ref="M143:P143"/>
    <mergeCell ref="M144:P144"/>
    <mergeCell ref="M145:P145"/>
    <mergeCell ref="M161:P161"/>
    <mergeCell ref="M165:P165"/>
    <mergeCell ref="M138:P138"/>
    <mergeCell ref="M139:P139"/>
    <mergeCell ref="M162:P163"/>
    <mergeCell ref="T197:T198"/>
    <mergeCell ref="A198:A231"/>
    <mergeCell ref="B198:P198"/>
    <mergeCell ref="M199:P199"/>
    <mergeCell ref="M200:P200"/>
    <mergeCell ref="M201:P201"/>
    <mergeCell ref="M210:P210"/>
    <mergeCell ref="M211:P211"/>
    <mergeCell ref="M212:P212"/>
    <mergeCell ref="M213:P213"/>
    <mergeCell ref="M214:P214"/>
    <mergeCell ref="M202:P202"/>
    <mergeCell ref="M203:P203"/>
    <mergeCell ref="M206:P206"/>
    <mergeCell ref="M207:P207"/>
    <mergeCell ref="M208:P208"/>
    <mergeCell ref="M209:P209"/>
    <mergeCell ref="M227:P227"/>
    <mergeCell ref="M230:P230"/>
    <mergeCell ref="R197:R198"/>
    <mergeCell ref="S197:S198"/>
    <mergeCell ref="M229:P229"/>
    <mergeCell ref="E230:E231"/>
    <mergeCell ref="M216:P216"/>
    <mergeCell ref="R261:R262"/>
    <mergeCell ref="S261:S262"/>
    <mergeCell ref="T261:T262"/>
    <mergeCell ref="A262:A294"/>
    <mergeCell ref="B262:P262"/>
    <mergeCell ref="M263:P263"/>
    <mergeCell ref="M264:P264"/>
    <mergeCell ref="M265:P265"/>
    <mergeCell ref="M274:P274"/>
    <mergeCell ref="M275:P275"/>
    <mergeCell ref="M276:P276"/>
    <mergeCell ref="M277:P277"/>
    <mergeCell ref="M278:P278"/>
    <mergeCell ref="M279:P279"/>
    <mergeCell ref="M266:P266"/>
    <mergeCell ref="M267:P267"/>
    <mergeCell ref="M268:P268"/>
    <mergeCell ref="M269:P269"/>
    <mergeCell ref="M288:P288"/>
    <mergeCell ref="M289:P289"/>
    <mergeCell ref="M293:P293"/>
    <mergeCell ref="M290:P290"/>
    <mergeCell ref="M291:P291"/>
    <mergeCell ref="M292:P292"/>
    <mergeCell ref="M306:P306"/>
    <mergeCell ref="M307:P307"/>
    <mergeCell ref="M308:P308"/>
    <mergeCell ref="M309:P309"/>
    <mergeCell ref="M311:P311"/>
    <mergeCell ref="A295:A313"/>
    <mergeCell ref="B295:P295"/>
    <mergeCell ref="M296:P296"/>
    <mergeCell ref="M297:P297"/>
    <mergeCell ref="M298:P298"/>
    <mergeCell ref="M304:P304"/>
    <mergeCell ref="M303:P303"/>
    <mergeCell ref="M299:P299"/>
    <mergeCell ref="M312:P312"/>
    <mergeCell ref="M313:P313"/>
    <mergeCell ref="M300:P300"/>
    <mergeCell ref="M301:P301"/>
    <mergeCell ref="M310:P310"/>
    <mergeCell ref="M302:P302"/>
    <mergeCell ref="M305:P305"/>
    <mergeCell ref="A314:A323"/>
    <mergeCell ref="B314:P314"/>
    <mergeCell ref="E315:I315"/>
    <mergeCell ref="J315:M315"/>
    <mergeCell ref="N315:P315"/>
    <mergeCell ref="C316:D316"/>
    <mergeCell ref="E316:I316"/>
    <mergeCell ref="J316:M316"/>
    <mergeCell ref="N316:P316"/>
    <mergeCell ref="C317:D317"/>
    <mergeCell ref="E317:I317"/>
    <mergeCell ref="E318:I318"/>
    <mergeCell ref="J318:M318"/>
    <mergeCell ref="N318:P318"/>
    <mergeCell ref="C319:D319"/>
    <mergeCell ref="E319:I319"/>
    <mergeCell ref="J319:M319"/>
    <mergeCell ref="N319:P319"/>
    <mergeCell ref="J317:M317"/>
    <mergeCell ref="M349:P349"/>
    <mergeCell ref="M350:P350"/>
    <mergeCell ref="M343:P343"/>
    <mergeCell ref="M344:P344"/>
    <mergeCell ref="R326:R327"/>
    <mergeCell ref="B320:P320"/>
    <mergeCell ref="C321:D321"/>
    <mergeCell ref="E321:P321"/>
    <mergeCell ref="C322:D322"/>
    <mergeCell ref="E322:P322"/>
    <mergeCell ref="M351:P351"/>
    <mergeCell ref="M352:P352"/>
    <mergeCell ref="M353:P353"/>
    <mergeCell ref="M354:P354"/>
    <mergeCell ref="M370:P370"/>
    <mergeCell ref="S326:S327"/>
    <mergeCell ref="T326:T327"/>
    <mergeCell ref="A327:A354"/>
    <mergeCell ref="B327:P327"/>
    <mergeCell ref="M328:P328"/>
    <mergeCell ref="M329:P329"/>
    <mergeCell ref="M330:P330"/>
    <mergeCell ref="M337:P337"/>
    <mergeCell ref="M338:P338"/>
    <mergeCell ref="M339:P339"/>
    <mergeCell ref="M340:P340"/>
    <mergeCell ref="M341:P341"/>
    <mergeCell ref="M342:P342"/>
    <mergeCell ref="M331:P331"/>
    <mergeCell ref="M332:P332"/>
    <mergeCell ref="M333:P333"/>
    <mergeCell ref="M334:P334"/>
    <mergeCell ref="M335:P335"/>
    <mergeCell ref="M336:P336"/>
    <mergeCell ref="M377:P377"/>
    <mergeCell ref="M368:P368"/>
    <mergeCell ref="M369:P369"/>
    <mergeCell ref="M371:P371"/>
    <mergeCell ref="M372:P372"/>
    <mergeCell ref="N381:P381"/>
    <mergeCell ref="M378:P378"/>
    <mergeCell ref="M362:P362"/>
    <mergeCell ref="M363:P363"/>
    <mergeCell ref="M364:P364"/>
    <mergeCell ref="M365:P365"/>
    <mergeCell ref="M366:P366"/>
    <mergeCell ref="M367:P367"/>
    <mergeCell ref="A379:A387"/>
    <mergeCell ref="B379:P379"/>
    <mergeCell ref="E380:I380"/>
    <mergeCell ref="J381:M381"/>
    <mergeCell ref="A391:A418"/>
    <mergeCell ref="M392:P392"/>
    <mergeCell ref="M346:P346"/>
    <mergeCell ref="M347:P347"/>
    <mergeCell ref="M348:P348"/>
    <mergeCell ref="M396:P396"/>
    <mergeCell ref="C381:D381"/>
    <mergeCell ref="E381:I381"/>
    <mergeCell ref="A355:A378"/>
    <mergeCell ref="B355:P355"/>
    <mergeCell ref="M356:P356"/>
    <mergeCell ref="M357:P357"/>
    <mergeCell ref="M358:P358"/>
    <mergeCell ref="M359:P359"/>
    <mergeCell ref="M360:P360"/>
    <mergeCell ref="M361:P361"/>
    <mergeCell ref="M373:P373"/>
    <mergeCell ref="M374:P374"/>
    <mergeCell ref="M375:P375"/>
    <mergeCell ref="M376:P376"/>
    <mergeCell ref="S390:S391"/>
    <mergeCell ref="T390:T391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M399:P399"/>
    <mergeCell ref="M400:P400"/>
    <mergeCell ref="M401:P401"/>
    <mergeCell ref="M402:P402"/>
    <mergeCell ref="R390:R391"/>
    <mergeCell ref="M397:P397"/>
    <mergeCell ref="M398:P398"/>
    <mergeCell ref="M393:P393"/>
    <mergeCell ref="M394:P394"/>
    <mergeCell ref="M395:P395"/>
    <mergeCell ref="A438:A446"/>
    <mergeCell ref="B438:P438"/>
    <mergeCell ref="E439:I439"/>
    <mergeCell ref="J439:M439"/>
    <mergeCell ref="A419:A437"/>
    <mergeCell ref="E446:P446"/>
    <mergeCell ref="E442:I442"/>
    <mergeCell ref="J442:M442"/>
    <mergeCell ref="N442:P442"/>
    <mergeCell ref="B443:P443"/>
    <mergeCell ref="E444:P444"/>
    <mergeCell ref="C445:D445"/>
    <mergeCell ref="E445:P445"/>
    <mergeCell ref="N439:P439"/>
    <mergeCell ref="C440:D440"/>
    <mergeCell ref="E440:I440"/>
    <mergeCell ref="J440:M440"/>
    <mergeCell ref="M426:P426"/>
    <mergeCell ref="M427:P427"/>
    <mergeCell ref="E441:I441"/>
    <mergeCell ref="J441:M441"/>
    <mergeCell ref="N441:P441"/>
    <mergeCell ref="M435:P435"/>
    <mergeCell ref="M436:P436"/>
    <mergeCell ref="E382:I382"/>
    <mergeCell ref="J382:M382"/>
    <mergeCell ref="M437:P437"/>
    <mergeCell ref="M434:P434"/>
    <mergeCell ref="M428:P428"/>
    <mergeCell ref="M429:P429"/>
    <mergeCell ref="N440:P440"/>
    <mergeCell ref="M430:P430"/>
    <mergeCell ref="M431:P431"/>
    <mergeCell ref="M432:P432"/>
    <mergeCell ref="M433:P433"/>
    <mergeCell ref="N382:P382"/>
    <mergeCell ref="E383:I383"/>
    <mergeCell ref="J383:M383"/>
    <mergeCell ref="N383:P383"/>
    <mergeCell ref="M280:P280"/>
    <mergeCell ref="M281:P281"/>
    <mergeCell ref="N317:P317"/>
    <mergeCell ref="M424:P424"/>
    <mergeCell ref="M425:P425"/>
    <mergeCell ref="M415:P415"/>
    <mergeCell ref="M416:P416"/>
    <mergeCell ref="M417:P417"/>
    <mergeCell ref="M418:P418"/>
    <mergeCell ref="B419:P419"/>
    <mergeCell ref="M420:P420"/>
    <mergeCell ref="M421:P421"/>
    <mergeCell ref="M422:P422"/>
    <mergeCell ref="M423:P423"/>
    <mergeCell ref="B391:P391"/>
    <mergeCell ref="B384:P384"/>
    <mergeCell ref="E385:P385"/>
    <mergeCell ref="C386:D386"/>
    <mergeCell ref="E386:P386"/>
    <mergeCell ref="J380:M380"/>
    <mergeCell ref="N380:P380"/>
    <mergeCell ref="E387:P387"/>
    <mergeCell ref="A390:B390"/>
    <mergeCell ref="M390:P390"/>
    <mergeCell ref="C253:D253"/>
    <mergeCell ref="E253:I253"/>
    <mergeCell ref="M235:P235"/>
    <mergeCell ref="A326:B326"/>
    <mergeCell ref="M326:P326"/>
    <mergeCell ref="M228:P228"/>
    <mergeCell ref="M272:P272"/>
    <mergeCell ref="M273:P273"/>
    <mergeCell ref="M233:P233"/>
    <mergeCell ref="M234:P234"/>
    <mergeCell ref="M240:P240"/>
    <mergeCell ref="M294:P294"/>
    <mergeCell ref="M285:P285"/>
    <mergeCell ref="M286:P286"/>
    <mergeCell ref="M282:P282"/>
    <mergeCell ref="M287:P287"/>
    <mergeCell ref="E256:P256"/>
    <mergeCell ref="M261:P261"/>
    <mergeCell ref="E257:P257"/>
    <mergeCell ref="E258:P258"/>
    <mergeCell ref="M270:P270"/>
    <mergeCell ref="C323:D323"/>
    <mergeCell ref="E323:P323"/>
    <mergeCell ref="C318:D318"/>
    <mergeCell ref="M246:P246"/>
    <mergeCell ref="M247:P247"/>
    <mergeCell ref="M248:P248"/>
    <mergeCell ref="B249:P249"/>
    <mergeCell ref="C250:D250"/>
    <mergeCell ref="E250:I250"/>
    <mergeCell ref="J250:M250"/>
    <mergeCell ref="N250:P250"/>
    <mergeCell ref="E189:I189"/>
    <mergeCell ref="J189:M189"/>
    <mergeCell ref="N189:P189"/>
    <mergeCell ref="B232:P232"/>
    <mergeCell ref="M221:P221"/>
    <mergeCell ref="M222:P222"/>
    <mergeCell ref="E192:P192"/>
    <mergeCell ref="C193:D193"/>
    <mergeCell ref="E193:P193"/>
    <mergeCell ref="C194:D194"/>
    <mergeCell ref="E194:P194"/>
    <mergeCell ref="M219:P219"/>
    <mergeCell ref="M220:P220"/>
    <mergeCell ref="J187:M187"/>
    <mergeCell ref="N187:P187"/>
    <mergeCell ref="C190:D190"/>
    <mergeCell ref="E190:I190"/>
    <mergeCell ref="J190:M190"/>
    <mergeCell ref="N190:P190"/>
    <mergeCell ref="M167:P167"/>
    <mergeCell ref="M169:P169"/>
    <mergeCell ref="M170:P170"/>
    <mergeCell ref="M171:P171"/>
    <mergeCell ref="M176:P176"/>
    <mergeCell ref="M175:P175"/>
    <mergeCell ref="B185:P185"/>
    <mergeCell ref="C186:D186"/>
    <mergeCell ref="E186:I186"/>
    <mergeCell ref="J186:M186"/>
    <mergeCell ref="N186:P186"/>
    <mergeCell ref="C187:D187"/>
    <mergeCell ref="E187:I187"/>
    <mergeCell ref="C189:D189"/>
    <mergeCell ref="M180:P180"/>
    <mergeCell ref="M181:P181"/>
    <mergeCell ref="M173:P173"/>
    <mergeCell ref="M177:P177"/>
    <mergeCell ref="M152:P152"/>
    <mergeCell ref="M153:P153"/>
    <mergeCell ref="M155:P155"/>
    <mergeCell ref="A261:B261"/>
    <mergeCell ref="M140:P140"/>
    <mergeCell ref="M141:P141"/>
    <mergeCell ref="M96:P96"/>
    <mergeCell ref="C192:D192"/>
    <mergeCell ref="C188:D188"/>
    <mergeCell ref="E188:I188"/>
    <mergeCell ref="J188:M188"/>
    <mergeCell ref="N188:P188"/>
    <mergeCell ref="C258:D258"/>
    <mergeCell ref="A197:B197"/>
    <mergeCell ref="M197:P197"/>
    <mergeCell ref="C256:D256"/>
    <mergeCell ref="C252:D252"/>
    <mergeCell ref="E252:I252"/>
    <mergeCell ref="A249:A258"/>
    <mergeCell ref="A232:A248"/>
    <mergeCell ref="C251:D251"/>
    <mergeCell ref="E251:I251"/>
    <mergeCell ref="M231:P231"/>
    <mergeCell ref="A185:A194"/>
    <mergeCell ref="M156:P156"/>
    <mergeCell ref="M157:P157"/>
    <mergeCell ref="M158:P158"/>
    <mergeCell ref="M164:P164"/>
    <mergeCell ref="M154:P154"/>
    <mergeCell ref="M159:P160"/>
    <mergeCell ref="M345:P345"/>
    <mergeCell ref="M87:P87"/>
    <mergeCell ref="M88:P88"/>
    <mergeCell ref="M90:P90"/>
    <mergeCell ref="M91:P91"/>
    <mergeCell ref="M183:P183"/>
    <mergeCell ref="M184:P184"/>
    <mergeCell ref="M109:P109"/>
    <mergeCell ref="M110:P110"/>
    <mergeCell ref="M111:P111"/>
    <mergeCell ref="M112:P112"/>
    <mergeCell ref="M98:P98"/>
    <mergeCell ref="M89:P89"/>
    <mergeCell ref="M106:P106"/>
    <mergeCell ref="M97:P97"/>
    <mergeCell ref="M182:P182"/>
    <mergeCell ref="M166:P166"/>
    <mergeCell ref="M218:P218"/>
    <mergeCell ref="N61:O61"/>
    <mergeCell ref="M43:P43"/>
    <mergeCell ref="M44:P44"/>
    <mergeCell ref="M45:P45"/>
    <mergeCell ref="B62:P62"/>
    <mergeCell ref="C59:D59"/>
    <mergeCell ref="A68:B68"/>
    <mergeCell ref="M68:P68"/>
    <mergeCell ref="C64:D64"/>
    <mergeCell ref="E64:P64"/>
    <mergeCell ref="N57:P57"/>
  </mergeCells>
  <conditionalFormatting sqref="F3:F4 F17 F34 F36:F39 F199:F200 F230:F231">
    <cfRule type="containsText" dxfId="6146" priority="149" operator="containsText" text="STP">
      <formula>NOT(ISERROR(SEARCH("STP",F3)))</formula>
    </cfRule>
  </conditionalFormatting>
  <conditionalFormatting sqref="F6 F8:F14 F19:F30 F51">
    <cfRule type="containsText" dxfId="6145" priority="78" operator="containsText" text="STP">
      <formula>NOT(ISERROR(SEARCH("STP",F6)))</formula>
    </cfRule>
  </conditionalFormatting>
  <conditionalFormatting sqref="F41">
    <cfRule type="containsText" dxfId="6144" priority="150" operator="containsText" text="STP">
      <formula>NOT(ISERROR(SEARCH("STP",F41)))</formula>
    </cfRule>
  </conditionalFormatting>
  <conditionalFormatting sqref="F43">
    <cfRule type="containsText" dxfId="6143" priority="132" operator="containsText" text="STP">
      <formula>NOT(ISERROR(SEARCH("STP",F43)))</formula>
    </cfRule>
  </conditionalFormatting>
  <conditionalFormatting sqref="F46:F49">
    <cfRule type="containsText" dxfId="6142" priority="127" operator="containsText" text="STP">
      <formula>NOT(ISERROR(SEARCH("STP",F46)))</formula>
    </cfRule>
  </conditionalFormatting>
  <conditionalFormatting sqref="F53:F54">
    <cfRule type="containsText" dxfId="6141" priority="115" operator="containsText" text="STP">
      <formula>NOT(ISERROR(SEARCH("STP",F53)))</formula>
    </cfRule>
  </conditionalFormatting>
  <conditionalFormatting sqref="F72:F73">
    <cfRule type="containsText" dxfId="6140" priority="64" operator="containsText" text="STP">
      <formula>NOT(ISERROR(SEARCH("STP",F72)))</formula>
    </cfRule>
  </conditionalFormatting>
  <conditionalFormatting sqref="F75">
    <cfRule type="containsText" dxfId="6139" priority="63" operator="containsText" text="STP">
      <formula>NOT(ISERROR(SEARCH("STP",F75)))</formula>
    </cfRule>
  </conditionalFormatting>
  <conditionalFormatting sqref="F82:F85">
    <cfRule type="containsText" dxfId="6138" priority="61" operator="containsText" text="STP">
      <formula>NOT(ISERROR(SEARCH("STP",F82)))</formula>
    </cfRule>
  </conditionalFormatting>
  <conditionalFormatting sqref="F92:F93">
    <cfRule type="containsText" dxfId="6137" priority="60" operator="containsText" text="STP">
      <formula>NOT(ISERROR(SEARCH("STP",F92)))</formula>
    </cfRule>
  </conditionalFormatting>
  <conditionalFormatting sqref="F105">
    <cfRule type="containsText" dxfId="6136" priority="89" operator="containsText" text="STP">
      <formula>NOT(ISERROR(SEARCH("STP",F105)))</formula>
    </cfRule>
  </conditionalFormatting>
  <conditionalFormatting sqref="F107:F111">
    <cfRule type="containsText" dxfId="6135" priority="58" operator="containsText" text="STP">
      <formula>NOT(ISERROR(SEARCH("STP",F107)))</formula>
    </cfRule>
  </conditionalFormatting>
  <conditionalFormatting sqref="F113:F117">
    <cfRule type="containsText" dxfId="6134" priority="55" operator="containsText" text="STP">
      <formula>NOT(ISERROR(SEARCH("STP",F113)))</formula>
    </cfRule>
  </conditionalFormatting>
  <conditionalFormatting sqref="F119">
    <cfRule type="containsText" dxfId="6133" priority="147" operator="containsText" text="STP">
      <formula>NOT(ISERROR(SEARCH("STP",F119)))</formula>
    </cfRule>
  </conditionalFormatting>
  <conditionalFormatting sqref="F137:F139 F148:F149">
    <cfRule type="containsText" dxfId="6132" priority="42" operator="containsText" text="STP">
      <formula>NOT(ISERROR(SEARCH("STP",F137)))</formula>
    </cfRule>
  </conditionalFormatting>
  <conditionalFormatting sqref="F144">
    <cfRule type="containsText" dxfId="6131" priority="37" operator="containsText" text="STP">
      <formula>NOT(ISERROR(SEARCH("STP",F144)))</formula>
    </cfRule>
  </conditionalFormatting>
  <conditionalFormatting sqref="F151:F153">
    <cfRule type="containsText" dxfId="6130" priority="99" operator="containsText" text="STP">
      <formula>NOT(ISERROR(SEARCH("STP",F151)))</formula>
    </cfRule>
  </conditionalFormatting>
  <conditionalFormatting sqref="F159:F160">
    <cfRule type="containsText" dxfId="6129" priority="41" operator="containsText" text="STP">
      <formula>NOT(ISERROR(SEARCH("STP",F159)))</formula>
    </cfRule>
  </conditionalFormatting>
  <conditionalFormatting sqref="F162:F163">
    <cfRule type="containsText" dxfId="6128" priority="40" operator="containsText" text="STP">
      <formula>NOT(ISERROR(SEARCH("STP",F162)))</formula>
    </cfRule>
  </conditionalFormatting>
  <conditionalFormatting sqref="F169:F173">
    <cfRule type="containsText" dxfId="6127" priority="38" operator="containsText" text="STP">
      <formula>NOT(ISERROR(SEARCH("STP",F169)))</formula>
    </cfRule>
  </conditionalFormatting>
  <conditionalFormatting sqref="F175:F178">
    <cfRule type="containsText" dxfId="6126" priority="100" operator="containsText" text="STP">
      <formula>NOT(ISERROR(SEARCH("STP",F175)))</formula>
    </cfRule>
  </conditionalFormatting>
  <conditionalFormatting sqref="F181:F184">
    <cfRule type="containsText" dxfId="6125" priority="39" operator="containsText" text="STP">
      <formula>NOT(ISERROR(SEARCH("STP",F181)))</formula>
    </cfRule>
  </conditionalFormatting>
  <conditionalFormatting sqref="F203:F213 F216:F221">
    <cfRule type="containsText" dxfId="6124" priority="24" operator="containsText" text="STP">
      <formula>NOT(ISERROR(SEARCH("STP",F203)))</formula>
    </cfRule>
  </conditionalFormatting>
  <conditionalFormatting sqref="F224:F228">
    <cfRule type="containsText" dxfId="6123" priority="23" operator="containsText" text="STP">
      <formula>NOT(ISERROR(SEARCH("STP",F224)))</formula>
    </cfRule>
  </conditionalFormatting>
  <conditionalFormatting sqref="F233">
    <cfRule type="containsText" dxfId="6122" priority="138" operator="containsText" text="STP">
      <formula>NOT(ISERROR(SEARCH("STP",F233)))</formula>
    </cfRule>
  </conditionalFormatting>
  <conditionalFormatting sqref="F235:F237">
    <cfRule type="containsText" dxfId="6121" priority="22" operator="containsText" text="STP">
      <formula>NOT(ISERROR(SEARCH("STP",F235)))</formula>
    </cfRule>
  </conditionalFormatting>
  <conditionalFormatting sqref="F239:F244 F246:F248">
    <cfRule type="containsText" dxfId="6120" priority="21" operator="containsText" text="STP">
      <formula>NOT(ISERROR(SEARCH("STP",F239)))</formula>
    </cfRule>
  </conditionalFormatting>
  <conditionalFormatting sqref="F263:F294">
    <cfRule type="containsText" dxfId="6119" priority="1" operator="containsText" text="STP">
      <formula>NOT(ISERROR(SEARCH("STP",F263)))</formula>
    </cfRule>
  </conditionalFormatting>
  <conditionalFormatting sqref="F298:F306">
    <cfRule type="containsText" dxfId="6118" priority="2" operator="containsText" text="STP">
      <formula>NOT(ISERROR(SEARCH("STP",F298)))</formula>
    </cfRule>
  </conditionalFormatting>
  <conditionalFormatting sqref="F308:F312">
    <cfRule type="containsText" dxfId="6117" priority="5" operator="containsText" text="STP">
      <formula>NOT(ISERROR(SEARCH("STP",F308)))</formula>
    </cfRule>
  </conditionalFormatting>
  <conditionalFormatting sqref="F334">
    <cfRule type="containsText" dxfId="6116" priority="19" operator="containsText" text="STP">
      <formula>NOT(ISERROR(SEARCH("STP",F334)))</formula>
    </cfRule>
  </conditionalFormatting>
  <conditionalFormatting sqref="F352">
    <cfRule type="containsText" dxfId="6115" priority="17" operator="containsText" text="STP">
      <formula>NOT(ISERROR(SEARCH("STP",F352)))</formula>
    </cfRule>
  </conditionalFormatting>
  <conditionalFormatting sqref="F357:F359">
    <cfRule type="containsText" dxfId="6114" priority="14" operator="containsText" text="STP">
      <formula>NOT(ISERROR(SEARCH("STP",F357)))</formula>
    </cfRule>
  </conditionalFormatting>
  <conditionalFormatting sqref="F365">
    <cfRule type="containsText" dxfId="6113" priority="10" operator="containsText" text="STP">
      <formula>NOT(ISERROR(SEARCH("STP",F365)))</formula>
    </cfRule>
  </conditionalFormatting>
  <conditionalFormatting sqref="F374">
    <cfRule type="containsText" dxfId="6112" priority="18" operator="containsText" text="STP">
      <formula>NOT(ISERROR(SEARCH("STP",F374)))</formula>
    </cfRule>
  </conditionalFormatting>
  <conditionalFormatting sqref="F422">
    <cfRule type="containsText" dxfId="6111" priority="12" operator="containsText" text="STP">
      <formula>NOT(ISERROR(SEARCH("STP",F422)))</formula>
    </cfRule>
  </conditionalFormatting>
  <conditionalFormatting sqref="F426:F428">
    <cfRule type="containsText" dxfId="6110" priority="16" operator="containsText" text="STP">
      <formula>NOT(ISERROR(SEARCH("STP",F426)))</formula>
    </cfRule>
  </conditionalFormatting>
  <conditionalFormatting sqref="F432:F433">
    <cfRule type="containsText" dxfId="6109" priority="11" operator="containsText" text="STP">
      <formula>NOT(ISERROR(SEARCH("STP",F432)))</formula>
    </cfRule>
  </conditionalFormatting>
  <conditionalFormatting sqref="T3">
    <cfRule type="cellIs" dxfId="6108" priority="262" operator="equal">
      <formula>$S$3</formula>
    </cfRule>
    <cfRule type="cellIs" dxfId="6107" priority="261" operator="greaterThan">
      <formula>$S$3</formula>
    </cfRule>
    <cfRule type="cellIs" dxfId="6106" priority="263" operator="lessThan">
      <formula>$S$3</formula>
    </cfRule>
  </conditionalFormatting>
  <conditionalFormatting sqref="T13">
    <cfRule type="cellIs" dxfId="6105" priority="260" operator="lessThan">
      <formula>$S$13</formula>
    </cfRule>
    <cfRule type="cellIs" dxfId="6104" priority="258" operator="greaterThan">
      <formula>$S$13</formula>
    </cfRule>
    <cfRule type="cellIs" dxfId="6103" priority="259" operator="equal">
      <formula>$S$13</formula>
    </cfRule>
  </conditionalFormatting>
  <conditionalFormatting sqref="T27">
    <cfRule type="cellIs" dxfId="6102" priority="257" operator="lessThan">
      <formula>$S$13</formula>
    </cfRule>
    <cfRule type="cellIs" dxfId="6101" priority="256" operator="equal">
      <formula>$S$13</formula>
    </cfRule>
    <cfRule type="cellIs" dxfId="6100" priority="255" operator="greaterThan">
      <formula>$S$13</formula>
    </cfRule>
  </conditionalFormatting>
  <conditionalFormatting sqref="T41">
    <cfRule type="cellIs" dxfId="6099" priority="254" operator="lessThan">
      <formula>$S$41</formula>
    </cfRule>
    <cfRule type="cellIs" dxfId="6098" priority="253" operator="equal">
      <formula>$S$41</formula>
    </cfRule>
    <cfRule type="cellIs" dxfId="6097" priority="252" operator="greaterThan">
      <formula>$S$41</formula>
    </cfRule>
  </conditionalFormatting>
  <conditionalFormatting sqref="T47">
    <cfRule type="cellIs" dxfId="6096" priority="251" operator="lessThan">
      <formula>$S$47</formula>
    </cfRule>
    <cfRule type="cellIs" dxfId="6095" priority="250" operator="equal">
      <formula>$S$47</formula>
    </cfRule>
    <cfRule type="cellIs" dxfId="6094" priority="249" operator="greaterThan">
      <formula>$S$47</formula>
    </cfRule>
  </conditionalFormatting>
  <conditionalFormatting sqref="T70">
    <cfRule type="cellIs" dxfId="6093" priority="248" operator="lessThan">
      <formula>$S$70</formula>
    </cfRule>
    <cfRule type="cellIs" dxfId="6092" priority="247" operator="equal">
      <formula>$S$70</formula>
    </cfRule>
    <cfRule type="cellIs" dxfId="6091" priority="246" operator="greaterThan">
      <formula>$S$70</formula>
    </cfRule>
  </conditionalFormatting>
  <conditionalFormatting sqref="T80">
    <cfRule type="cellIs" dxfId="6090" priority="245" operator="lessThan">
      <formula>$S$80</formula>
    </cfRule>
    <cfRule type="cellIs" dxfId="6089" priority="243" operator="greaterThan">
      <formula>$S$80</formula>
    </cfRule>
    <cfRule type="cellIs" dxfId="6088" priority="244" operator="equal">
      <formula>$S$80</formula>
    </cfRule>
  </conditionalFormatting>
  <conditionalFormatting sqref="T89">
    <cfRule type="cellIs" dxfId="6087" priority="242" operator="lessThan">
      <formula>$S$89</formula>
    </cfRule>
    <cfRule type="cellIs" dxfId="6086" priority="241" operator="equal">
      <formula>$S$89</formula>
    </cfRule>
    <cfRule type="cellIs" dxfId="6085" priority="240" operator="greaterThan">
      <formula>$S$89</formula>
    </cfRule>
  </conditionalFormatting>
  <conditionalFormatting sqref="T100">
    <cfRule type="cellIs" dxfId="6084" priority="239" operator="lessThan">
      <formula>$S$100</formula>
    </cfRule>
    <cfRule type="cellIs" dxfId="6083" priority="238" operator="equal">
      <formula>$S$100</formula>
    </cfRule>
    <cfRule type="cellIs" dxfId="6082" priority="237" operator="greaterThan">
      <formula>$S$100</formula>
    </cfRule>
  </conditionalFormatting>
  <conditionalFormatting sqref="T109">
    <cfRule type="cellIs" dxfId="6081" priority="236" operator="lessThan">
      <formula>$S$13</formula>
    </cfRule>
    <cfRule type="cellIs" dxfId="6080" priority="235" operator="equal">
      <formula>$S$13</formula>
    </cfRule>
    <cfRule type="cellIs" dxfId="6079" priority="234" operator="greaterThan">
      <formula>$S$13</formula>
    </cfRule>
  </conditionalFormatting>
  <conditionalFormatting sqref="T134">
    <cfRule type="cellIs" dxfId="6078" priority="233" operator="lessThan">
      <formula>$S$134</formula>
    </cfRule>
    <cfRule type="cellIs" dxfId="6077" priority="232" operator="equal">
      <formula>$S$134</formula>
    </cfRule>
    <cfRule type="cellIs" dxfId="6076" priority="231" operator="greaterThan">
      <formula>$S$134</formula>
    </cfRule>
  </conditionalFormatting>
  <conditionalFormatting sqref="T146">
    <cfRule type="cellIs" dxfId="6075" priority="230" operator="lessThan">
      <formula>$S$146</formula>
    </cfRule>
    <cfRule type="cellIs" dxfId="6074" priority="229" operator="equal">
      <formula>$S$146</formula>
    </cfRule>
    <cfRule type="cellIs" dxfId="6073" priority="228" operator="greaterThan">
      <formula>$S$146</formula>
    </cfRule>
  </conditionalFormatting>
  <conditionalFormatting sqref="T156">
    <cfRule type="cellIs" dxfId="6072" priority="225" operator="greaterThan">
      <formula>$S$156</formula>
    </cfRule>
    <cfRule type="cellIs" dxfId="6071" priority="227" operator="lessThan">
      <formula>$S$156</formula>
    </cfRule>
    <cfRule type="cellIs" dxfId="6070" priority="226" operator="equal">
      <formula>$S$156</formula>
    </cfRule>
  </conditionalFormatting>
  <conditionalFormatting sqref="T169">
    <cfRule type="cellIs" dxfId="6069" priority="224" operator="lessThan">
      <formula>$S$169</formula>
    </cfRule>
    <cfRule type="cellIs" dxfId="6068" priority="223" operator="equal">
      <formula>$S$169</formula>
    </cfRule>
    <cfRule type="cellIs" dxfId="6067" priority="222" operator="greaterThan">
      <formula>$S$169</formula>
    </cfRule>
  </conditionalFormatting>
  <conditionalFormatting sqref="T178">
    <cfRule type="cellIs" dxfId="6066" priority="219" operator="greaterThan">
      <formula>$S$13</formula>
    </cfRule>
    <cfRule type="cellIs" dxfId="6065" priority="220" operator="equal">
      <formula>$S$13</formula>
    </cfRule>
    <cfRule type="cellIs" dxfId="6064" priority="221" operator="lessThan">
      <formula>$S$13</formula>
    </cfRule>
  </conditionalFormatting>
  <conditionalFormatting sqref="T199">
    <cfRule type="cellIs" dxfId="6063" priority="216" operator="greaterThan">
      <formula>$S$70</formula>
    </cfRule>
    <cfRule type="cellIs" dxfId="6062" priority="217" operator="equal">
      <formula>$S$70</formula>
    </cfRule>
    <cfRule type="cellIs" dxfId="6061" priority="218" operator="lessThan">
      <formula>$S$70</formula>
    </cfRule>
  </conditionalFormatting>
  <conditionalFormatting sqref="T210">
    <cfRule type="cellIs" dxfId="6060" priority="214" operator="equal">
      <formula>$S$80</formula>
    </cfRule>
    <cfRule type="cellIs" dxfId="6059" priority="215" operator="lessThan">
      <formula>$S$80</formula>
    </cfRule>
    <cfRule type="cellIs" dxfId="6058" priority="213" operator="greaterThan">
      <formula>$S$80</formula>
    </cfRule>
  </conditionalFormatting>
  <conditionalFormatting sqref="T220">
    <cfRule type="cellIs" dxfId="6057" priority="211" operator="equal">
      <formula>$S$89</formula>
    </cfRule>
    <cfRule type="cellIs" dxfId="6056" priority="210" operator="greaterThan">
      <formula>$S$89</formula>
    </cfRule>
    <cfRule type="cellIs" dxfId="6055" priority="212" operator="lessThan">
      <formula>$S$89</formula>
    </cfRule>
  </conditionalFormatting>
  <conditionalFormatting sqref="T233">
    <cfRule type="cellIs" dxfId="6054" priority="207" operator="greaterThan">
      <formula>$S$233</formula>
    </cfRule>
    <cfRule type="cellIs" dxfId="6053" priority="209" operator="lessThan">
      <formula>$S$233</formula>
    </cfRule>
    <cfRule type="cellIs" dxfId="6052" priority="208" operator="equal">
      <formula>$S$233</formula>
    </cfRule>
  </conditionalFormatting>
  <conditionalFormatting sqref="T242">
    <cfRule type="cellIs" dxfId="6051" priority="204" operator="greaterThan">
      <formula>$S$242</formula>
    </cfRule>
    <cfRule type="cellIs" dxfId="6050" priority="205" operator="equal">
      <formula>$S$242</formula>
    </cfRule>
    <cfRule type="cellIs" dxfId="6049" priority="206" operator="lessThan">
      <formula>$S$242</formula>
    </cfRule>
  </conditionalFormatting>
  <conditionalFormatting sqref="T263">
    <cfRule type="cellIs" dxfId="6048" priority="201" operator="greaterThan">
      <formula>$S$263</formula>
    </cfRule>
    <cfRule type="cellIs" dxfId="6047" priority="202" operator="equal">
      <formula>$S$263</formula>
    </cfRule>
    <cfRule type="cellIs" dxfId="6046" priority="203" operator="lessThan">
      <formula>$S$263</formula>
    </cfRule>
  </conditionalFormatting>
  <conditionalFormatting sqref="T274">
    <cfRule type="cellIs" dxfId="6045" priority="198" operator="greaterThan">
      <formula>$S$274</formula>
    </cfRule>
    <cfRule type="cellIs" dxfId="6044" priority="199" operator="equal">
      <formula>$S$274</formula>
    </cfRule>
    <cfRule type="cellIs" dxfId="6043" priority="200" operator="lessThan">
      <formula>$S$274</formula>
    </cfRule>
  </conditionalFormatting>
  <conditionalFormatting sqref="T285">
    <cfRule type="cellIs" dxfId="6042" priority="196" operator="equal">
      <formula>$S$285</formula>
    </cfRule>
    <cfRule type="cellIs" dxfId="6041" priority="195" operator="greaterThan">
      <formula>$S$285</formula>
    </cfRule>
    <cfRule type="cellIs" dxfId="6040" priority="197" operator="lessThan">
      <formula>$S$285</formula>
    </cfRule>
  </conditionalFormatting>
  <conditionalFormatting sqref="T296">
    <cfRule type="cellIs" dxfId="6039" priority="192" operator="greaterThan">
      <formula>$S$296</formula>
    </cfRule>
    <cfRule type="cellIs" dxfId="6038" priority="194" operator="lessThan">
      <formula>$S$296</formula>
    </cfRule>
    <cfRule type="cellIs" dxfId="6037" priority="193" operator="equal">
      <formula>$S$296</formula>
    </cfRule>
  </conditionalFormatting>
  <conditionalFormatting sqref="T307">
    <cfRule type="cellIs" dxfId="6036" priority="191" operator="lessThan">
      <formula>$S$307</formula>
    </cfRule>
    <cfRule type="cellIs" dxfId="6035" priority="189" operator="greaterThan">
      <formula>$S$307</formula>
    </cfRule>
    <cfRule type="cellIs" dxfId="6034" priority="190" operator="equal">
      <formula>$S$307</formula>
    </cfRule>
  </conditionalFormatting>
  <conditionalFormatting sqref="T328">
    <cfRule type="cellIs" dxfId="6033" priority="187" operator="equal">
      <formula>$S$328</formula>
    </cfRule>
    <cfRule type="cellIs" dxfId="6032" priority="186" operator="greaterThan">
      <formula>$S$328</formula>
    </cfRule>
    <cfRule type="cellIs" dxfId="6031" priority="188" operator="lessThan">
      <formula>$S$328</formula>
    </cfRule>
  </conditionalFormatting>
  <conditionalFormatting sqref="T337">
    <cfRule type="cellIs" dxfId="6030" priority="185" operator="lessThan">
      <formula>$S$337</formula>
    </cfRule>
    <cfRule type="cellIs" dxfId="6029" priority="184" operator="equal">
      <formula>$S$337</formula>
    </cfRule>
    <cfRule type="cellIs" dxfId="6028" priority="183" operator="greaterThan">
      <formula>$S$337</formula>
    </cfRule>
  </conditionalFormatting>
  <conditionalFormatting sqref="T346">
    <cfRule type="cellIs" dxfId="6027" priority="182" operator="lessThan">
      <formula>$S$346</formula>
    </cfRule>
    <cfRule type="cellIs" dxfId="6026" priority="180" operator="greaterThan">
      <formula>$S$346</formula>
    </cfRule>
    <cfRule type="cellIs" dxfId="6025" priority="181" operator="equal">
      <formula>$S$346</formula>
    </cfRule>
  </conditionalFormatting>
  <conditionalFormatting sqref="T356">
    <cfRule type="cellIs" dxfId="6024" priority="179" operator="lessThan">
      <formula>$S$346</formula>
    </cfRule>
    <cfRule type="cellIs" dxfId="6023" priority="177" operator="greaterThan">
      <formula>$S$356</formula>
    </cfRule>
    <cfRule type="cellIs" dxfId="6022" priority="178" operator="equal">
      <formula>$S$346</formula>
    </cfRule>
  </conditionalFormatting>
  <conditionalFormatting sqref="T363">
    <cfRule type="cellIs" dxfId="6021" priority="176" operator="lessThan">
      <formula>$S$363</formula>
    </cfRule>
    <cfRule type="cellIs" dxfId="6020" priority="175" operator="equal">
      <formula>$S$363</formula>
    </cfRule>
    <cfRule type="cellIs" dxfId="6019" priority="174" operator="greaterThan">
      <formula>$S$363</formula>
    </cfRule>
  </conditionalFormatting>
  <conditionalFormatting sqref="T371">
    <cfRule type="cellIs" dxfId="6018" priority="171" operator="greaterThan">
      <formula>$S$371</formula>
    </cfRule>
    <cfRule type="cellIs" dxfId="6017" priority="173" operator="lessThan">
      <formula>$S$371</formula>
    </cfRule>
    <cfRule type="cellIs" dxfId="6016" priority="172" operator="equal">
      <formula>$S$371</formula>
    </cfRule>
  </conditionalFormatting>
  <conditionalFormatting sqref="T392">
    <cfRule type="cellIs" dxfId="6015" priority="169" operator="equal">
      <formula>$S$392</formula>
    </cfRule>
    <cfRule type="cellIs" dxfId="6014" priority="170" operator="lessThan">
      <formula>$S$392</formula>
    </cfRule>
    <cfRule type="cellIs" dxfId="6013" priority="168" operator="greaterThan">
      <formula>$S$392</formula>
    </cfRule>
  </conditionalFormatting>
  <conditionalFormatting sqref="T401">
    <cfRule type="cellIs" dxfId="6012" priority="167" operator="lessThan">
      <formula>$S$401</formula>
    </cfRule>
    <cfRule type="cellIs" dxfId="6011" priority="166" operator="equal">
      <formula>$S$401</formula>
    </cfRule>
    <cfRule type="cellIs" dxfId="6010" priority="165" operator="greaterThan">
      <formula>$S$401</formula>
    </cfRule>
  </conditionalFormatting>
  <conditionalFormatting sqref="T410">
    <cfRule type="cellIs" dxfId="6009" priority="163" operator="equal">
      <formula>$S$410</formula>
    </cfRule>
    <cfRule type="cellIs" dxfId="6008" priority="162" operator="greaterThan">
      <formula>$S$410</formula>
    </cfRule>
    <cfRule type="cellIs" dxfId="6007" priority="164" operator="lessThan">
      <formula>$S$410</formula>
    </cfRule>
  </conditionalFormatting>
  <conditionalFormatting sqref="T420">
    <cfRule type="cellIs" dxfId="6006" priority="160" operator="equal">
      <formula>$S$420</formula>
    </cfRule>
    <cfRule type="cellIs" dxfId="6005" priority="159" operator="greaterThan">
      <formula>$S$420</formula>
    </cfRule>
    <cfRule type="cellIs" dxfId="6004" priority="161" operator="lessThan">
      <formula>$S$420</formula>
    </cfRule>
  </conditionalFormatting>
  <conditionalFormatting sqref="T425">
    <cfRule type="cellIs" dxfId="6003" priority="158" operator="lessThan">
      <formula>$S$425</formula>
    </cfRule>
    <cfRule type="cellIs" dxfId="6002" priority="157" operator="equal">
      <formula>$S$425</formula>
    </cfRule>
    <cfRule type="cellIs" dxfId="6001" priority="156" operator="greaterThan">
      <formula>$S$425</formula>
    </cfRule>
  </conditionalFormatting>
  <conditionalFormatting sqref="T431">
    <cfRule type="cellIs" dxfId="6000" priority="155" operator="lessThan">
      <formula>$S$431</formula>
    </cfRule>
    <cfRule type="cellIs" dxfId="5999" priority="154" operator="equal">
      <formula>$S$431</formula>
    </cfRule>
    <cfRule type="cellIs" dxfId="5998" priority="153" operator="greaterThan">
      <formula>$S$431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9363-97C3-42E4-AEEF-BDF53751D4CE}">
  <sheetPr codeName="Blad5"/>
  <dimension ref="A1:T439"/>
  <sheetViews>
    <sheetView zoomScale="55" zoomScaleNormal="55" workbookViewId="0">
      <selection activeCell="E22" sqref="E22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22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19" width="8.88671875" style="95"/>
    <col min="20" max="20" width="8.88671875" style="95" bestFit="1" customWidth="1"/>
    <col min="21" max="16384" width="8.88671875" style="8"/>
  </cols>
  <sheetData>
    <row r="1" spans="1:20" ht="58.2" customHeight="1">
      <c r="A1" s="2428" t="s">
        <v>54</v>
      </c>
      <c r="B1" s="2428"/>
      <c r="C1" s="2" t="s">
        <v>1</v>
      </c>
      <c r="D1" s="793" t="s">
        <v>2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1"/>
      <c r="O1" s="2521"/>
      <c r="P1" s="2521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46405</v>
      </c>
      <c r="B2" s="2468" t="s">
        <v>15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R2" s="2384"/>
      <c r="S2" s="2384"/>
      <c r="T2" s="2384"/>
    </row>
    <row r="3" spans="1:20" ht="25.2" customHeight="1">
      <c r="A3" s="2636"/>
      <c r="B3" s="456" t="s">
        <v>16</v>
      </c>
      <c r="C3" s="565"/>
      <c r="D3" s="565"/>
      <c r="E3" s="2233" t="s">
        <v>184</v>
      </c>
      <c r="F3" s="567"/>
      <c r="G3" s="564"/>
      <c r="H3" s="564"/>
      <c r="I3" s="564"/>
      <c r="J3" s="564"/>
      <c r="K3" s="564"/>
      <c r="L3" s="564"/>
      <c r="M3" s="2368"/>
      <c r="N3" s="2368"/>
      <c r="O3" s="2368"/>
      <c r="P3" s="2650"/>
      <c r="R3" s="13"/>
      <c r="S3" s="14">
        <f>B5*8</f>
        <v>16</v>
      </c>
      <c r="T3" s="15">
        <f>SUM(R3:R8)</f>
        <v>0</v>
      </c>
    </row>
    <row r="4" spans="1:20" ht="25.2" customHeight="1">
      <c r="A4" s="2636"/>
      <c r="B4" s="869" t="s">
        <v>24</v>
      </c>
      <c r="C4" s="51"/>
      <c r="D4" s="18" t="s">
        <v>18</v>
      </c>
      <c r="E4" s="18" t="s">
        <v>19</v>
      </c>
      <c r="F4" s="339"/>
      <c r="G4" s="340"/>
      <c r="H4" s="341"/>
      <c r="I4" s="341"/>
      <c r="J4" s="341"/>
      <c r="K4" s="342"/>
      <c r="L4" s="341"/>
      <c r="M4" s="2245"/>
      <c r="N4" s="2245"/>
      <c r="O4" s="2245"/>
      <c r="P4" s="2641"/>
      <c r="Q4" s="8"/>
      <c r="R4" s="829"/>
      <c r="S4" s="24"/>
      <c r="T4" s="25"/>
    </row>
    <row r="5" spans="1:20" ht="25.2" customHeight="1">
      <c r="A5" s="2636"/>
      <c r="B5" s="870">
        <v>2</v>
      </c>
      <c r="C5" s="51"/>
      <c r="D5" s="18"/>
      <c r="E5" s="18"/>
      <c r="F5" s="1174"/>
      <c r="G5" s="20"/>
      <c r="H5" s="21"/>
      <c r="I5" s="21"/>
      <c r="J5" s="22"/>
      <c r="K5" s="21"/>
      <c r="L5" s="21"/>
      <c r="M5" s="2309"/>
      <c r="N5" s="2309"/>
      <c r="O5" s="2309"/>
      <c r="P5" s="2481"/>
      <c r="R5" s="23"/>
      <c r="S5" s="24"/>
      <c r="T5" s="25"/>
    </row>
    <row r="6" spans="1:20" ht="25.2" customHeight="1">
      <c r="A6" s="2636"/>
      <c r="B6" s="869"/>
      <c r="C6" s="51"/>
      <c r="D6" s="18"/>
      <c r="E6" s="18"/>
      <c r="F6" s="108"/>
      <c r="G6" s="20"/>
      <c r="H6" s="21"/>
      <c r="I6" s="21"/>
      <c r="J6" s="21"/>
      <c r="K6" s="21"/>
      <c r="L6" s="21"/>
      <c r="M6" s="2309"/>
      <c r="N6" s="2309"/>
      <c r="O6" s="2309"/>
      <c r="P6" s="2481"/>
      <c r="R6" s="23"/>
      <c r="S6" s="24"/>
      <c r="T6" s="25"/>
    </row>
    <row r="7" spans="1:20" ht="25.2" customHeight="1">
      <c r="A7" s="2636"/>
      <c r="B7" s="869"/>
      <c r="C7" s="51"/>
      <c r="D7" s="18"/>
      <c r="E7" s="18"/>
      <c r="F7" s="108"/>
      <c r="G7" s="20"/>
      <c r="H7" s="21"/>
      <c r="I7" s="21"/>
      <c r="J7" s="21"/>
      <c r="K7" s="21"/>
      <c r="L7" s="21"/>
      <c r="M7" s="2309"/>
      <c r="N7" s="2309"/>
      <c r="O7" s="2309"/>
      <c r="P7" s="2481"/>
      <c r="R7" s="23"/>
      <c r="S7" s="24"/>
      <c r="T7" s="25"/>
    </row>
    <row r="8" spans="1:20" ht="25.2" customHeight="1">
      <c r="A8" s="2636"/>
      <c r="B8" s="871"/>
      <c r="C8" s="798"/>
      <c r="D8" s="250"/>
      <c r="E8" s="250"/>
      <c r="F8" s="190"/>
      <c r="G8" s="122"/>
      <c r="H8" s="123"/>
      <c r="I8" s="123"/>
      <c r="J8" s="123"/>
      <c r="K8" s="123"/>
      <c r="L8" s="123"/>
      <c r="M8" s="2410"/>
      <c r="N8" s="2410"/>
      <c r="O8" s="2410"/>
      <c r="P8" s="2610"/>
      <c r="R8" s="38"/>
      <c r="S8" s="39"/>
      <c r="T8" s="40"/>
    </row>
    <row r="9" spans="1:20" ht="25.2" customHeight="1">
      <c r="A9" s="2636"/>
      <c r="B9" s="872" t="s">
        <v>21</v>
      </c>
      <c r="C9" s="51"/>
      <c r="D9" s="18"/>
      <c r="E9" s="780"/>
      <c r="F9" s="108"/>
      <c r="G9" s="20"/>
      <c r="H9" s="21"/>
      <c r="I9" s="21"/>
      <c r="J9" s="21"/>
      <c r="K9" s="21"/>
      <c r="L9" s="12"/>
      <c r="M9" s="2380"/>
      <c r="N9" s="2380"/>
      <c r="O9" s="2380"/>
      <c r="P9" s="2640"/>
      <c r="R9" s="47"/>
      <c r="S9" s="48">
        <f>B11*8</f>
        <v>24</v>
      </c>
      <c r="T9" s="49">
        <f>SUM(R9:R19)</f>
        <v>0</v>
      </c>
    </row>
    <row r="10" spans="1:20" ht="25.2" customHeight="1">
      <c r="A10" s="2636"/>
      <c r="B10" s="818" t="s">
        <v>17</v>
      </c>
      <c r="C10" s="51"/>
      <c r="D10" s="18" t="s">
        <v>18</v>
      </c>
      <c r="E10" s="18" t="s">
        <v>19</v>
      </c>
      <c r="F10" s="108"/>
      <c r="G10" s="20"/>
      <c r="H10" s="21"/>
      <c r="I10" s="21"/>
      <c r="J10" s="21"/>
      <c r="K10" s="21"/>
      <c r="L10" s="21"/>
      <c r="M10" s="2309"/>
      <c r="N10" s="2309"/>
      <c r="O10" s="2309"/>
      <c r="P10" s="2481"/>
      <c r="R10" s="54"/>
      <c r="S10" s="55"/>
      <c r="T10" s="56"/>
    </row>
    <row r="11" spans="1:20" ht="25.2" customHeight="1">
      <c r="A11" s="2636"/>
      <c r="B11" s="873">
        <v>3</v>
      </c>
      <c r="C11" s="51"/>
      <c r="D11" s="18"/>
      <c r="E11" s="18"/>
      <c r="F11" s="108"/>
      <c r="G11" s="20"/>
      <c r="H11" s="21"/>
      <c r="I11" s="21"/>
      <c r="J11" s="21"/>
      <c r="K11" s="21"/>
      <c r="L11" s="21"/>
      <c r="M11" s="2309"/>
      <c r="N11" s="2309"/>
      <c r="O11" s="2309"/>
      <c r="P11" s="2481"/>
      <c r="R11" s="54"/>
      <c r="S11" s="55"/>
      <c r="T11" s="56"/>
    </row>
    <row r="12" spans="1:20" ht="25.2" customHeight="1">
      <c r="A12" s="2636"/>
      <c r="B12" s="818"/>
      <c r="C12" s="51"/>
      <c r="D12" s="18"/>
      <c r="E12" s="18"/>
      <c r="F12" s="1174"/>
      <c r="G12" s="20"/>
      <c r="H12" s="21"/>
      <c r="I12" s="21"/>
      <c r="J12" s="22"/>
      <c r="K12" s="21"/>
      <c r="L12" s="21"/>
      <c r="M12" s="2309"/>
      <c r="N12" s="2309"/>
      <c r="O12" s="2309"/>
      <c r="P12" s="2481"/>
      <c r="R12" s="54"/>
      <c r="S12" s="55"/>
      <c r="T12" s="56"/>
    </row>
    <row r="13" spans="1:20" ht="25.2" customHeight="1">
      <c r="A13" s="2636"/>
      <c r="B13" s="818"/>
      <c r="C13" s="79"/>
      <c r="D13" s="18"/>
      <c r="E13" s="18"/>
      <c r="F13" s="182"/>
      <c r="G13" s="20"/>
      <c r="H13" s="21"/>
      <c r="I13" s="21"/>
      <c r="J13" s="22"/>
      <c r="K13" s="21"/>
      <c r="L13" s="78"/>
      <c r="M13" s="2485"/>
      <c r="N13" s="2486"/>
      <c r="O13" s="2486"/>
      <c r="P13" s="2487"/>
      <c r="R13" s="54"/>
      <c r="S13" s="55"/>
      <c r="T13" s="56"/>
    </row>
    <row r="14" spans="1:20" ht="25.2" customHeight="1">
      <c r="A14" s="2636"/>
      <c r="B14" s="818"/>
      <c r="C14" s="51"/>
      <c r="D14" s="18"/>
      <c r="E14" s="18"/>
      <c r="F14" s="1174"/>
      <c r="G14" s="20"/>
      <c r="H14" s="21"/>
      <c r="I14" s="21"/>
      <c r="J14" s="22"/>
      <c r="K14" s="21"/>
      <c r="L14" s="21"/>
      <c r="M14" s="2309"/>
      <c r="N14" s="2309"/>
      <c r="O14" s="2309"/>
      <c r="P14" s="2481"/>
      <c r="R14" s="54"/>
      <c r="S14" s="55"/>
      <c r="T14" s="56"/>
    </row>
    <row r="15" spans="1:20" ht="25.2" customHeight="1">
      <c r="A15" s="2636"/>
      <c r="B15" s="818"/>
      <c r="C15" s="79"/>
      <c r="D15" s="18"/>
      <c r="E15" s="18"/>
      <c r="F15" s="1174"/>
      <c r="G15" s="20"/>
      <c r="H15" s="21"/>
      <c r="I15" s="21"/>
      <c r="J15" s="22"/>
      <c r="K15" s="21"/>
      <c r="L15" s="78"/>
      <c r="M15" s="2309"/>
      <c r="N15" s="2309"/>
      <c r="O15" s="2309"/>
      <c r="P15" s="2481"/>
      <c r="R15" s="54"/>
      <c r="S15" s="55"/>
      <c r="T15" s="56"/>
    </row>
    <row r="16" spans="1:20" ht="25.2" customHeight="1">
      <c r="A16" s="2636"/>
      <c r="B16" s="818"/>
      <c r="C16" s="705"/>
      <c r="D16" s="113"/>
      <c r="E16" s="18"/>
      <c r="F16" s="1174"/>
      <c r="G16" s="31"/>
      <c r="H16" s="31"/>
      <c r="I16" s="31"/>
      <c r="J16" s="31"/>
      <c r="K16" s="31"/>
      <c r="L16" s="31"/>
      <c r="M16" s="2309"/>
      <c r="N16" s="2309"/>
      <c r="O16" s="2309"/>
      <c r="P16" s="2481"/>
      <c r="R16" s="54"/>
      <c r="S16" s="55"/>
      <c r="T16" s="56"/>
    </row>
    <row r="17" spans="1:20" ht="25.2" customHeight="1">
      <c r="A17" s="2636"/>
      <c r="B17" s="818"/>
      <c r="C17" s="230"/>
      <c r="D17" s="80"/>
      <c r="E17" s="80"/>
      <c r="F17" s="174"/>
      <c r="G17" s="83"/>
      <c r="H17" s="78"/>
      <c r="I17" s="78"/>
      <c r="J17" s="116"/>
      <c r="K17" s="78"/>
      <c r="L17" s="21"/>
      <c r="M17" s="2309"/>
      <c r="N17" s="2309"/>
      <c r="O17" s="2309"/>
      <c r="P17" s="2481"/>
      <c r="Q17" s="494"/>
      <c r="R17" s="54"/>
      <c r="S17" s="55"/>
      <c r="T17" s="56"/>
    </row>
    <row r="18" spans="1:20" ht="25.2" customHeight="1">
      <c r="A18" s="2636"/>
      <c r="B18" s="818"/>
      <c r="C18" s="502"/>
      <c r="D18" s="319"/>
      <c r="E18" s="319"/>
      <c r="F18" s="304"/>
      <c r="G18" s="142"/>
      <c r="H18" s="142"/>
      <c r="I18" s="142"/>
      <c r="J18" s="142"/>
      <c r="K18" s="142"/>
      <c r="L18" s="83"/>
      <c r="M18" s="2309"/>
      <c r="N18" s="2310"/>
      <c r="O18" s="2310"/>
      <c r="P18" s="2373"/>
      <c r="Q18" s="494"/>
      <c r="R18" s="488"/>
      <c r="S18" s="55"/>
      <c r="T18" s="56"/>
    </row>
    <row r="19" spans="1:20" ht="25.2" customHeight="1">
      <c r="A19" s="2636"/>
      <c r="B19" s="874"/>
      <c r="C19" s="320"/>
      <c r="D19" s="66"/>
      <c r="E19" s="67"/>
      <c r="F19" s="321"/>
      <c r="G19" s="322"/>
      <c r="H19" s="323"/>
      <c r="I19" s="323"/>
      <c r="J19" s="323"/>
      <c r="K19" s="323"/>
      <c r="L19" s="123"/>
      <c r="M19" s="2410"/>
      <c r="N19" s="2410"/>
      <c r="O19" s="2410"/>
      <c r="P19" s="2610"/>
      <c r="R19" s="68"/>
      <c r="S19" s="69"/>
      <c r="T19" s="70"/>
    </row>
    <row r="20" spans="1:20" ht="25.2" customHeight="1">
      <c r="A20" s="2636"/>
      <c r="B20" s="875" t="s">
        <v>23</v>
      </c>
      <c r="C20" s="51"/>
      <c r="D20" s="18"/>
      <c r="E20" s="780"/>
      <c r="F20" s="108"/>
      <c r="G20" s="20"/>
      <c r="H20" s="21"/>
      <c r="I20" s="21"/>
      <c r="J20" s="21"/>
      <c r="K20" s="21"/>
      <c r="L20" s="12"/>
      <c r="M20" s="2380"/>
      <c r="N20" s="2380"/>
      <c r="O20" s="2380"/>
      <c r="P20" s="2640"/>
      <c r="R20" s="72"/>
      <c r="S20" s="73">
        <f>B22*8</f>
        <v>56</v>
      </c>
      <c r="T20" s="74">
        <f>SUM(R20:R28)</f>
        <v>0</v>
      </c>
    </row>
    <row r="21" spans="1:20" ht="25.2" customHeight="1">
      <c r="A21" s="2636"/>
      <c r="B21" s="866" t="s">
        <v>22</v>
      </c>
      <c r="C21" s="51"/>
      <c r="D21" s="18" t="s">
        <v>18</v>
      </c>
      <c r="E21" s="18" t="s">
        <v>19</v>
      </c>
      <c r="F21" s="108"/>
      <c r="G21" s="20"/>
      <c r="H21" s="21"/>
      <c r="I21" s="21"/>
      <c r="J21" s="21"/>
      <c r="K21" s="21"/>
      <c r="L21" s="21"/>
      <c r="M21" s="2309"/>
      <c r="N21" s="2309"/>
      <c r="O21" s="2309"/>
      <c r="P21" s="2481"/>
      <c r="R21" s="76"/>
      <c r="S21" s="55"/>
      <c r="T21" s="56"/>
    </row>
    <row r="22" spans="1:20" ht="25.2" customHeight="1">
      <c r="A22" s="2636"/>
      <c r="B22" s="867">
        <v>7</v>
      </c>
      <c r="C22" s="51"/>
      <c r="D22" s="18"/>
      <c r="E22" s="18"/>
      <c r="F22" s="182"/>
      <c r="G22" s="20"/>
      <c r="H22" s="21"/>
      <c r="I22" s="21"/>
      <c r="J22" s="22"/>
      <c r="K22" s="21"/>
      <c r="L22" s="21"/>
      <c r="M22" s="2309"/>
      <c r="N22" s="2309"/>
      <c r="O22" s="2309"/>
      <c r="P22" s="2481"/>
      <c r="R22" s="76"/>
      <c r="S22" s="55"/>
      <c r="T22" s="56"/>
    </row>
    <row r="23" spans="1:20" ht="25.2" customHeight="1">
      <c r="A23" s="2636"/>
      <c r="B23" s="866"/>
      <c r="C23" s="51"/>
      <c r="D23" s="58"/>
      <c r="E23" s="62"/>
      <c r="F23" s="182"/>
      <c r="G23" s="20"/>
      <c r="H23" s="21"/>
      <c r="I23" s="21"/>
      <c r="J23" s="22"/>
      <c r="K23" s="21"/>
      <c r="L23" s="78"/>
      <c r="M23" s="2309"/>
      <c r="N23" s="2309"/>
      <c r="O23" s="2309"/>
      <c r="P23" s="2481"/>
      <c r="R23" s="76"/>
      <c r="S23" s="55"/>
      <c r="T23" s="56"/>
    </row>
    <row r="24" spans="1:20" ht="25.2" customHeight="1">
      <c r="A24" s="2636"/>
      <c r="B24" s="866"/>
      <c r="C24" s="79"/>
      <c r="D24" s="18"/>
      <c r="E24" s="18"/>
      <c r="F24" s="1174"/>
      <c r="G24" s="20"/>
      <c r="H24" s="21"/>
      <c r="I24" s="21"/>
      <c r="J24" s="22"/>
      <c r="K24" s="21"/>
      <c r="L24" s="78"/>
      <c r="M24" s="2485"/>
      <c r="N24" s="2486"/>
      <c r="O24" s="2486"/>
      <c r="P24" s="2487"/>
      <c r="R24" s="76"/>
      <c r="S24" s="55"/>
      <c r="T24" s="56"/>
    </row>
    <row r="25" spans="1:20" ht="25.2" customHeight="1">
      <c r="A25" s="2636"/>
      <c r="B25" s="866"/>
      <c r="C25" s="51"/>
      <c r="D25" s="18"/>
      <c r="E25" s="18"/>
      <c r="F25" s="1174"/>
      <c r="G25" s="20"/>
      <c r="H25" s="20"/>
      <c r="I25" s="20"/>
      <c r="J25" s="20"/>
      <c r="K25" s="21"/>
      <c r="L25" s="21"/>
      <c r="M25" s="2309"/>
      <c r="N25" s="2309"/>
      <c r="O25" s="2309"/>
      <c r="P25" s="2481"/>
      <c r="R25" s="76"/>
      <c r="S25" s="55"/>
      <c r="T25" s="56"/>
    </row>
    <row r="26" spans="1:20" ht="25.2" customHeight="1">
      <c r="A26" s="2636"/>
      <c r="B26" s="866"/>
      <c r="C26" s="502"/>
      <c r="D26" s="113"/>
      <c r="E26" s="271"/>
      <c r="F26" s="182"/>
      <c r="G26" s="31"/>
      <c r="H26" s="31"/>
      <c r="I26" s="31"/>
      <c r="J26" s="31"/>
      <c r="K26" s="31"/>
      <c r="L26" s="31"/>
      <c r="M26" s="2309"/>
      <c r="N26" s="2309"/>
      <c r="O26" s="2309"/>
      <c r="P26" s="2481"/>
      <c r="R26" s="76"/>
      <c r="S26" s="55"/>
      <c r="T26" s="56"/>
    </row>
    <row r="27" spans="1:20" ht="25.2" customHeight="1">
      <c r="A27" s="2636"/>
      <c r="B27" s="866"/>
      <c r="C27" s="51"/>
      <c r="D27" s="230"/>
      <c r="E27" s="80"/>
      <c r="F27" s="174"/>
      <c r="G27" s="83"/>
      <c r="H27" s="78"/>
      <c r="I27" s="78"/>
      <c r="J27" s="78"/>
      <c r="K27" s="78"/>
      <c r="L27" s="78"/>
      <c r="M27" s="2309"/>
      <c r="N27" s="2309"/>
      <c r="O27" s="2309"/>
      <c r="P27" s="2481"/>
      <c r="R27" s="76"/>
      <c r="S27" s="55"/>
      <c r="T27" s="56"/>
    </row>
    <row r="28" spans="1:20" ht="25.2" customHeight="1">
      <c r="A28" s="2636"/>
      <c r="B28" s="866"/>
      <c r="C28" s="230"/>
      <c r="D28" s="230"/>
      <c r="E28" s="80"/>
      <c r="F28" s="174"/>
      <c r="G28" s="83"/>
      <c r="H28" s="78"/>
      <c r="I28" s="78"/>
      <c r="J28" s="78"/>
      <c r="K28" s="78"/>
      <c r="L28" s="78"/>
      <c r="M28" s="2482"/>
      <c r="N28" s="2482"/>
      <c r="O28" s="2482"/>
      <c r="P28" s="2625"/>
      <c r="R28" s="91"/>
      <c r="S28" s="92"/>
      <c r="T28" s="93"/>
    </row>
    <row r="29" spans="1:20" ht="25.2" customHeight="1">
      <c r="A29" s="2448" t="str">
        <f>TEXT(A2,"DDDD")</f>
        <v>maandag</v>
      </c>
      <c r="B29" s="2620" t="s">
        <v>25</v>
      </c>
      <c r="C29" s="2621"/>
      <c r="D29" s="2621"/>
      <c r="E29" s="2621"/>
      <c r="F29" s="2621"/>
      <c r="G29" s="2621"/>
      <c r="H29" s="2621"/>
      <c r="I29" s="2621"/>
      <c r="J29" s="2621"/>
      <c r="K29" s="2621"/>
      <c r="L29" s="2621"/>
      <c r="M29" s="2621"/>
      <c r="N29" s="2621"/>
      <c r="O29" s="2621"/>
      <c r="P29" s="2622"/>
    </row>
    <row r="30" spans="1:20" ht="25.2" customHeight="1">
      <c r="A30" s="2448"/>
      <c r="B30" s="234" t="s">
        <v>16</v>
      </c>
      <c r="C30" s="197"/>
      <c r="D30" s="235"/>
      <c r="E30" s="236"/>
      <c r="F30" s="237"/>
      <c r="G30" s="238"/>
      <c r="H30" s="238"/>
      <c r="I30" s="238"/>
      <c r="J30" s="238"/>
      <c r="K30" s="238"/>
      <c r="L30" s="238"/>
      <c r="M30" s="2419"/>
      <c r="N30" s="2419"/>
      <c r="O30" s="2419"/>
      <c r="P30" s="2608"/>
      <c r="R30" s="101"/>
      <c r="S30" s="102">
        <f>B32*8</f>
        <v>48</v>
      </c>
      <c r="T30" s="103">
        <f>SUM(R30:R38)</f>
        <v>0</v>
      </c>
    </row>
    <row r="31" spans="1:20" ht="25.2" customHeight="1">
      <c r="A31" s="2448"/>
      <c r="B31" s="234" t="s">
        <v>17</v>
      </c>
      <c r="C31" s="197"/>
      <c r="D31" s="198"/>
      <c r="E31" s="271"/>
      <c r="F31" s="182"/>
      <c r="G31" s="20"/>
      <c r="H31" s="21"/>
      <c r="I31" s="21"/>
      <c r="J31" s="22"/>
      <c r="K31" s="21"/>
      <c r="L31" s="21"/>
      <c r="M31" s="2309"/>
      <c r="N31" s="2309"/>
      <c r="O31" s="2309"/>
      <c r="P31" s="2481"/>
      <c r="R31" s="105"/>
      <c r="S31" s="24"/>
      <c r="T31" s="106"/>
    </row>
    <row r="32" spans="1:20" ht="25.2" customHeight="1">
      <c r="A32" s="2448"/>
      <c r="B32" s="240">
        <v>6</v>
      </c>
      <c r="C32" s="314"/>
      <c r="D32" s="422"/>
      <c r="E32" s="936"/>
      <c r="F32" s="108"/>
      <c r="G32" s="20"/>
      <c r="H32" s="21"/>
      <c r="I32" s="21"/>
      <c r="J32" s="22"/>
      <c r="K32" s="21"/>
      <c r="L32" s="21"/>
      <c r="M32" s="2309"/>
      <c r="N32" s="2309"/>
      <c r="O32" s="2309"/>
      <c r="P32" s="2481"/>
      <c r="R32" s="105"/>
      <c r="S32" s="24"/>
      <c r="T32" s="106"/>
    </row>
    <row r="33" spans="1:20" ht="25.2" customHeight="1">
      <c r="A33" s="2448"/>
      <c r="B33" s="234"/>
      <c r="C33" s="502"/>
      <c r="D33" s="319"/>
      <c r="E33" s="319"/>
      <c r="F33" s="182"/>
      <c r="G33" s="20"/>
      <c r="H33" s="21"/>
      <c r="I33" s="21"/>
      <c r="J33" s="22"/>
      <c r="K33" s="142"/>
      <c r="L33" s="83"/>
      <c r="M33" s="2309"/>
      <c r="N33" s="2309"/>
      <c r="O33" s="2309"/>
      <c r="P33" s="2481"/>
      <c r="R33" s="546"/>
      <c r="S33" s="24"/>
      <c r="T33" s="106"/>
    </row>
    <row r="34" spans="1:20" ht="25.2" customHeight="1">
      <c r="A34" s="2448"/>
      <c r="B34" s="651"/>
      <c r="C34" s="1685"/>
      <c r="D34" s="1686"/>
      <c r="E34" s="1241"/>
      <c r="F34" s="1174"/>
      <c r="G34" s="83"/>
      <c r="H34" s="78"/>
      <c r="I34" s="78"/>
      <c r="J34" s="116"/>
      <c r="K34" s="78"/>
      <c r="L34" s="78"/>
      <c r="M34" s="2309"/>
      <c r="N34" s="2309"/>
      <c r="O34" s="2309"/>
      <c r="P34" s="2481"/>
      <c r="R34" s="105"/>
      <c r="S34" s="24"/>
      <c r="T34" s="106"/>
    </row>
    <row r="35" spans="1:20" ht="25.2" customHeight="1">
      <c r="A35" s="2448"/>
      <c r="B35" s="651"/>
      <c r="C35" s="1238"/>
      <c r="D35" s="1687"/>
      <c r="E35" s="1180"/>
      <c r="F35" s="304"/>
      <c r="G35" s="142"/>
      <c r="H35" s="142"/>
      <c r="I35" s="142"/>
      <c r="J35" s="142"/>
      <c r="K35" s="142"/>
      <c r="L35" s="142"/>
      <c r="M35" s="2309"/>
      <c r="N35" s="2309"/>
      <c r="O35" s="2309"/>
      <c r="P35" s="2481"/>
      <c r="R35" s="546"/>
      <c r="S35" s="24"/>
      <c r="T35" s="106"/>
    </row>
    <row r="36" spans="1:20" ht="25.2" customHeight="1">
      <c r="A36" s="2448"/>
      <c r="B36" s="651"/>
      <c r="C36" s="1238"/>
      <c r="D36" s="1686"/>
      <c r="E36" s="1241"/>
      <c r="F36" s="304"/>
      <c r="G36" s="142"/>
      <c r="H36" s="142"/>
      <c r="I36" s="142"/>
      <c r="J36" s="142"/>
      <c r="K36" s="142"/>
      <c r="L36" s="142"/>
      <c r="M36" s="2309"/>
      <c r="N36" s="2309"/>
      <c r="O36" s="2309"/>
      <c r="P36" s="2481"/>
      <c r="R36" s="546"/>
      <c r="S36" s="24"/>
      <c r="T36" s="106"/>
    </row>
    <row r="37" spans="1:20" ht="25.2" customHeight="1">
      <c r="A37" s="2448"/>
      <c r="B37" s="651"/>
      <c r="C37" s="715"/>
      <c r="D37" s="625"/>
      <c r="E37" s="319"/>
      <c r="F37" s="182"/>
      <c r="G37" s="254"/>
      <c r="H37" s="254"/>
      <c r="I37" s="254"/>
      <c r="J37" s="254"/>
      <c r="K37" s="254"/>
      <c r="L37" s="254"/>
      <c r="M37" s="2376"/>
      <c r="N37" s="2376"/>
      <c r="O37" s="2376"/>
      <c r="P37" s="2361"/>
      <c r="R37" s="546"/>
      <c r="S37" s="24"/>
      <c r="T37" s="106"/>
    </row>
    <row r="38" spans="1:20" ht="25.2" customHeight="1">
      <c r="A38" s="2448"/>
      <c r="B38" s="816"/>
      <c r="C38" s="627"/>
      <c r="D38" s="66"/>
      <c r="E38" s="66"/>
      <c r="F38" s="438"/>
      <c r="G38" s="254"/>
      <c r="H38" s="254"/>
      <c r="I38" s="254"/>
      <c r="J38" s="254"/>
      <c r="K38" s="21"/>
      <c r="L38" s="123"/>
      <c r="M38" s="2410"/>
      <c r="N38" s="2410"/>
      <c r="O38" s="2410"/>
      <c r="P38" s="2610"/>
      <c r="R38" s="124"/>
      <c r="S38" s="39"/>
      <c r="T38" s="125"/>
    </row>
    <row r="39" spans="1:20" ht="25.2" customHeight="1">
      <c r="A39" s="2448"/>
      <c r="B39" s="817" t="s">
        <v>21</v>
      </c>
      <c r="C39" s="1688"/>
      <c r="D39" s="1689"/>
      <c r="E39" s="1689"/>
      <c r="F39" s="1690"/>
      <c r="G39" s="1691"/>
      <c r="H39" s="1692"/>
      <c r="I39" s="1693"/>
      <c r="J39" s="131"/>
      <c r="K39" s="131"/>
      <c r="L39" s="131"/>
      <c r="M39" s="2423"/>
      <c r="N39" s="2423"/>
      <c r="O39" s="2423"/>
      <c r="P39" s="2611"/>
      <c r="R39" s="132"/>
      <c r="S39" s="48">
        <f>B41*8</f>
        <v>56</v>
      </c>
      <c r="T39" s="133">
        <f>SUM(R39:R48)</f>
        <v>0</v>
      </c>
    </row>
    <row r="40" spans="1:20" ht="25.2" customHeight="1">
      <c r="A40" s="2448"/>
      <c r="B40" s="820" t="s">
        <v>22</v>
      </c>
      <c r="C40" s="181"/>
      <c r="D40" s="444"/>
      <c r="E40" s="939"/>
      <c r="F40" s="182"/>
      <c r="G40" s="20"/>
      <c r="H40" s="21"/>
      <c r="I40" s="21"/>
      <c r="J40" s="22"/>
      <c r="K40" s="21"/>
      <c r="L40" s="21"/>
      <c r="M40" s="2376"/>
      <c r="N40" s="2376"/>
      <c r="O40" s="2376"/>
      <c r="P40" s="2361"/>
      <c r="R40" s="132"/>
      <c r="S40" s="55"/>
      <c r="T40" s="138"/>
    </row>
    <row r="41" spans="1:20" ht="25.2" customHeight="1">
      <c r="A41" s="2448"/>
      <c r="B41" s="819">
        <v>7</v>
      </c>
      <c r="C41" s="197"/>
      <c r="D41" s="198"/>
      <c r="E41" s="948"/>
      <c r="F41" s="541"/>
      <c r="G41" s="524"/>
      <c r="H41" s="277"/>
      <c r="I41" s="277"/>
      <c r="J41" s="277"/>
      <c r="K41" s="318"/>
      <c r="L41" s="20"/>
      <c r="M41" s="2309"/>
      <c r="N41" s="2310"/>
      <c r="O41" s="2310"/>
      <c r="P41" s="2373"/>
      <c r="R41" s="137"/>
      <c r="S41" s="55"/>
      <c r="T41" s="138"/>
    </row>
    <row r="42" spans="1:20" ht="25.2" customHeight="1">
      <c r="A42" s="2448"/>
      <c r="B42" s="819"/>
      <c r="C42" s="1100"/>
      <c r="D42" s="454"/>
      <c r="E42" s="2649"/>
      <c r="F42" s="1174"/>
      <c r="G42" s="497"/>
      <c r="H42" s="497"/>
      <c r="I42" s="497"/>
      <c r="J42" s="497"/>
      <c r="K42" s="142"/>
      <c r="L42" s="679"/>
      <c r="M42" s="2309"/>
      <c r="N42" s="2310"/>
      <c r="O42" s="2310"/>
      <c r="P42" s="2373"/>
      <c r="R42" s="137"/>
      <c r="S42" s="55"/>
      <c r="T42" s="138"/>
    </row>
    <row r="43" spans="1:20" ht="25.2" customHeight="1">
      <c r="A43" s="2448"/>
      <c r="B43" s="819"/>
      <c r="C43" s="449"/>
      <c r="D43" s="454"/>
      <c r="E43" s="2649"/>
      <c r="F43" s="539"/>
      <c r="G43" s="497"/>
      <c r="H43" s="497"/>
      <c r="I43" s="497"/>
      <c r="J43" s="497"/>
      <c r="K43" s="136"/>
      <c r="L43" s="142"/>
      <c r="M43" s="2309"/>
      <c r="N43" s="2310"/>
      <c r="O43" s="2310"/>
      <c r="P43" s="2373"/>
      <c r="R43" s="137"/>
      <c r="S43" s="55"/>
      <c r="T43" s="138"/>
    </row>
    <row r="44" spans="1:20" ht="25.2" customHeight="1">
      <c r="A44" s="2448"/>
      <c r="B44" s="819"/>
      <c r="C44" s="942"/>
      <c r="D44" s="63"/>
      <c r="E44" s="523"/>
      <c r="F44" s="1174"/>
      <c r="G44" s="1182"/>
      <c r="H44" s="1183"/>
      <c r="I44" s="1183"/>
      <c r="J44" s="1183"/>
      <c r="K44" s="317"/>
      <c r="L44" s="310"/>
      <c r="M44" s="2379"/>
      <c r="N44" s="2379"/>
      <c r="O44" s="2379"/>
      <c r="P44" s="2338"/>
      <c r="R44" s="137"/>
      <c r="S44" s="55"/>
      <c r="T44" s="138"/>
    </row>
    <row r="45" spans="1:20" ht="25.2" customHeight="1">
      <c r="A45" s="2448"/>
      <c r="B45" s="819"/>
      <c r="C45" s="942"/>
      <c r="D45" s="522"/>
      <c r="E45" s="112"/>
      <c r="F45" s="1174"/>
      <c r="G45" s="497"/>
      <c r="H45" s="497"/>
      <c r="I45" s="497"/>
      <c r="J45" s="497"/>
      <c r="K45" s="136"/>
      <c r="L45" s="142"/>
      <c r="M45" s="2371"/>
      <c r="N45" s="2379"/>
      <c r="O45" s="2379"/>
      <c r="P45" s="2338"/>
      <c r="R45" s="137"/>
      <c r="S45" s="55"/>
      <c r="T45" s="138"/>
    </row>
    <row r="46" spans="1:20" ht="25.2" customHeight="1">
      <c r="A46" s="2448"/>
      <c r="B46" s="819"/>
      <c r="C46" s="943"/>
      <c r="D46" s="968"/>
      <c r="E46" s="319"/>
      <c r="F46" s="1174"/>
      <c r="G46" s="497"/>
      <c r="H46" s="497"/>
      <c r="I46" s="497"/>
      <c r="J46" s="497"/>
      <c r="K46" s="142"/>
      <c r="L46" s="253"/>
      <c r="M46" s="2371"/>
      <c r="N46" s="2371"/>
      <c r="O46" s="2371"/>
      <c r="P46" s="2372"/>
      <c r="R46" s="137"/>
      <c r="S46" s="55"/>
      <c r="T46" s="138"/>
    </row>
    <row r="47" spans="1:20" ht="25.2" customHeight="1">
      <c r="A47" s="2448"/>
      <c r="B47" s="819"/>
      <c r="C47" s="449"/>
      <c r="D47" s="18"/>
      <c r="E47" s="610"/>
      <c r="F47" s="687"/>
      <c r="G47" s="501"/>
      <c r="H47" s="497"/>
      <c r="I47" s="497"/>
      <c r="J47" s="497"/>
      <c r="K47" s="142"/>
      <c r="L47" s="142"/>
      <c r="M47" s="2371"/>
      <c r="N47" s="2371"/>
      <c r="O47" s="2371"/>
      <c r="P47" s="2372"/>
      <c r="R47" s="137"/>
      <c r="S47" s="55"/>
      <c r="T47" s="138"/>
    </row>
    <row r="48" spans="1:20" ht="25.2" customHeight="1">
      <c r="A48" s="2448"/>
      <c r="B48" s="820"/>
      <c r="C48" s="230"/>
      <c r="D48" s="185"/>
      <c r="E48" s="185"/>
      <c r="F48" s="174"/>
      <c r="G48" s="83"/>
      <c r="H48" s="238"/>
      <c r="I48" s="311"/>
      <c r="J48" s="317"/>
      <c r="K48" s="317"/>
      <c r="L48" s="318"/>
      <c r="M48" s="2432"/>
      <c r="N48" s="2432"/>
      <c r="O48" s="2432"/>
      <c r="P48" s="2340"/>
      <c r="R48" s="148"/>
      <c r="S48" s="69"/>
      <c r="T48" s="149"/>
    </row>
    <row r="49" spans="1:20" ht="25.2" customHeight="1">
      <c r="A49" s="2460" t="s">
        <v>26</v>
      </c>
      <c r="B49" s="2463" t="s">
        <v>27</v>
      </c>
      <c r="C49" s="2643"/>
      <c r="D49" s="2643"/>
      <c r="E49" s="2643"/>
      <c r="F49" s="2643"/>
      <c r="G49" s="2643"/>
      <c r="H49" s="2643"/>
      <c r="I49" s="2643"/>
      <c r="J49" s="2643"/>
      <c r="K49" s="2643"/>
      <c r="L49" s="2643"/>
      <c r="M49" s="2643"/>
      <c r="N49" s="2643"/>
      <c r="O49" s="2643"/>
      <c r="P49" s="2644"/>
    </row>
    <row r="50" spans="1:20" ht="25.2" customHeight="1">
      <c r="A50" s="2460"/>
      <c r="B50" s="548"/>
      <c r="C50" s="325"/>
      <c r="D50" s="326"/>
      <c r="E50" s="2268"/>
      <c r="F50" s="2268"/>
      <c r="G50" s="2268"/>
      <c r="H50" s="2268"/>
      <c r="I50" s="2268"/>
      <c r="J50" s="2284"/>
      <c r="K50" s="2284"/>
      <c r="L50" s="2284"/>
      <c r="M50" s="2284"/>
      <c r="N50" s="2284"/>
      <c r="O50" s="2284"/>
      <c r="P50" s="2430"/>
    </row>
    <row r="51" spans="1:20" ht="25.2" customHeight="1">
      <c r="A51" s="2460"/>
      <c r="B51" s="548"/>
      <c r="C51" s="2268"/>
      <c r="D51" s="2268"/>
      <c r="E51" s="2268"/>
      <c r="F51" s="2268"/>
      <c r="G51" s="2268"/>
      <c r="H51" s="2268"/>
      <c r="I51" s="2268"/>
      <c r="J51" s="2284"/>
      <c r="K51" s="2284"/>
      <c r="L51" s="2284"/>
      <c r="M51" s="2284"/>
      <c r="N51" s="2284"/>
      <c r="O51" s="2284"/>
      <c r="P51" s="2430"/>
    </row>
    <row r="52" spans="1:20" ht="25.2" customHeight="1">
      <c r="A52" s="2460"/>
      <c r="B52" s="548"/>
      <c r="C52" s="2352"/>
      <c r="D52" s="2352"/>
      <c r="E52" s="2352"/>
      <c r="F52" s="2352"/>
      <c r="G52" s="2352"/>
      <c r="H52" s="2352"/>
      <c r="I52" s="2352"/>
      <c r="J52" s="2324"/>
      <c r="K52" s="2324"/>
      <c r="L52" s="2324"/>
      <c r="M52" s="2324"/>
      <c r="N52" s="2324"/>
      <c r="O52" s="2324"/>
      <c r="P52" s="724"/>
    </row>
    <row r="53" spans="1:20" ht="25.2" customHeight="1">
      <c r="A53" s="2460"/>
      <c r="B53" s="549"/>
      <c r="C53" s="2352"/>
      <c r="D53" s="2352"/>
      <c r="E53" s="2268"/>
      <c r="F53" s="2268"/>
      <c r="G53" s="2268"/>
      <c r="H53" s="2268"/>
      <c r="I53" s="2268"/>
      <c r="J53" s="2284"/>
      <c r="K53" s="2284"/>
      <c r="L53" s="2284"/>
      <c r="M53" s="2284"/>
      <c r="N53" s="2324"/>
      <c r="O53" s="2324"/>
      <c r="P53" s="724"/>
    </row>
    <row r="54" spans="1:20" ht="25.2" customHeight="1">
      <c r="A54" s="2460"/>
      <c r="B54" s="548"/>
      <c r="C54" s="2352"/>
      <c r="D54" s="2352"/>
      <c r="E54" s="2352"/>
      <c r="F54" s="2352"/>
      <c r="G54" s="2352"/>
      <c r="H54" s="2352"/>
      <c r="I54" s="2352"/>
      <c r="J54" s="2324"/>
      <c r="K54" s="2324"/>
      <c r="L54" s="2324"/>
      <c r="M54" s="2324"/>
      <c r="N54" s="2324"/>
      <c r="O54" s="2324"/>
      <c r="P54" s="724"/>
    </row>
    <row r="55" spans="1:20" ht="25.2" customHeight="1">
      <c r="A55" s="2460"/>
      <c r="B55" s="2457" t="s">
        <v>28</v>
      </c>
      <c r="C55" s="2355"/>
      <c r="D55" s="2355"/>
      <c r="E55" s="2355"/>
      <c r="F55" s="2355"/>
      <c r="G55" s="2355"/>
      <c r="H55" s="2355"/>
      <c r="I55" s="2355"/>
      <c r="J55" s="2355"/>
      <c r="K55" s="2355"/>
      <c r="L55" s="2355"/>
      <c r="M55" s="2355"/>
      <c r="N55" s="2355"/>
      <c r="O55" s="2355"/>
      <c r="P55" s="2645"/>
    </row>
    <row r="56" spans="1:20" ht="25.2" customHeight="1">
      <c r="A56" s="2460"/>
      <c r="B56" s="550"/>
      <c r="C56" s="2329"/>
      <c r="D56" s="2329"/>
      <c r="E56" s="2329"/>
      <c r="F56" s="2329"/>
      <c r="G56" s="2329"/>
      <c r="H56" s="2329"/>
      <c r="I56" s="2329"/>
      <c r="J56" s="2329"/>
      <c r="K56" s="2329"/>
      <c r="L56" s="2329"/>
      <c r="M56" s="2329"/>
      <c r="N56" s="2329"/>
      <c r="O56" s="2329"/>
      <c r="P56" s="2646"/>
    </row>
    <row r="57" spans="1:20" ht="25.2" customHeight="1">
      <c r="A57" s="2460"/>
      <c r="B57" s="551"/>
      <c r="C57" s="2327"/>
      <c r="D57" s="2327"/>
      <c r="E57" s="2277"/>
      <c r="F57" s="2277"/>
      <c r="G57" s="2277"/>
      <c r="H57" s="2277"/>
      <c r="I57" s="2277"/>
      <c r="J57" s="2277"/>
      <c r="K57" s="2277"/>
      <c r="L57" s="2277"/>
      <c r="M57" s="2277"/>
      <c r="N57" s="2277"/>
      <c r="O57" s="2277"/>
      <c r="P57" s="2647"/>
    </row>
    <row r="58" spans="1:20" ht="25.2" customHeight="1">
      <c r="A58" s="2460"/>
      <c r="B58" s="552"/>
      <c r="C58" s="2451"/>
      <c r="D58" s="2451"/>
      <c r="E58" s="2453"/>
      <c r="F58" s="2453"/>
      <c r="G58" s="2453"/>
      <c r="H58" s="2453"/>
      <c r="I58" s="2453"/>
      <c r="J58" s="2453"/>
      <c r="K58" s="2453"/>
      <c r="L58" s="2453"/>
      <c r="M58" s="2453"/>
      <c r="N58" s="2453"/>
      <c r="O58" s="2453"/>
      <c r="P58" s="2648"/>
    </row>
    <row r="60" spans="1:20" ht="15" customHeight="1"/>
    <row r="61" spans="1:20" ht="57.6" customHeight="1">
      <c r="A61" s="2428" t="str">
        <f>A1</f>
        <v>WK04</v>
      </c>
      <c r="B61" s="2634"/>
      <c r="C61" s="697" t="s">
        <v>1</v>
      </c>
      <c r="D61" s="927" t="s">
        <v>67</v>
      </c>
      <c r="E61" s="697" t="s">
        <v>3</v>
      </c>
      <c r="F61" s="204" t="s">
        <v>4</v>
      </c>
      <c r="G61" s="205" t="s">
        <v>56</v>
      </c>
      <c r="H61" s="205" t="s">
        <v>57</v>
      </c>
      <c r="I61" s="205" t="s">
        <v>58</v>
      </c>
      <c r="J61" s="205" t="s">
        <v>59</v>
      </c>
      <c r="K61" s="205" t="s">
        <v>9</v>
      </c>
      <c r="L61" s="205" t="s">
        <v>60</v>
      </c>
      <c r="M61" s="2635" t="s">
        <v>11</v>
      </c>
      <c r="N61" s="2635"/>
      <c r="O61" s="2635"/>
      <c r="P61" s="2635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636">
        <f>A2+1</f>
        <v>46406</v>
      </c>
      <c r="B62" s="2637" t="s">
        <v>15</v>
      </c>
      <c r="C62" s="2638"/>
      <c r="D62" s="2638"/>
      <c r="E62" s="2638"/>
      <c r="F62" s="2638"/>
      <c r="G62" s="2638"/>
      <c r="H62" s="2638"/>
      <c r="I62" s="2638"/>
      <c r="J62" s="2638"/>
      <c r="K62" s="2638"/>
      <c r="L62" s="2638"/>
      <c r="M62" s="2638"/>
      <c r="N62" s="2638"/>
      <c r="O62" s="2638"/>
      <c r="P62" s="2639"/>
      <c r="R62" s="2384"/>
      <c r="S62" s="2384"/>
      <c r="T62" s="2384"/>
    </row>
    <row r="63" spans="1:20" ht="25.2" customHeight="1" thickBot="1">
      <c r="A63" s="2636"/>
      <c r="B63" s="206" t="s">
        <v>16</v>
      </c>
      <c r="C63" s="51"/>
      <c r="D63" s="18"/>
      <c r="E63" s="2232" t="s">
        <v>185</v>
      </c>
      <c r="F63" s="108"/>
      <c r="G63" s="20"/>
      <c r="H63" s="21"/>
      <c r="I63" s="21"/>
      <c r="J63" s="21"/>
      <c r="K63" s="21"/>
      <c r="L63" s="12"/>
      <c r="M63" s="2380"/>
      <c r="N63" s="2380"/>
      <c r="O63" s="2380"/>
      <c r="P63" s="2640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 thickBot="1">
      <c r="A64" s="2636"/>
      <c r="B64" s="869" t="s">
        <v>24</v>
      </c>
      <c r="C64" s="51"/>
      <c r="D64" s="18" t="s">
        <v>18</v>
      </c>
      <c r="E64" s="18" t="s">
        <v>19</v>
      </c>
      <c r="F64" s="339"/>
      <c r="G64" s="340"/>
      <c r="H64" s="341"/>
      <c r="I64" s="341"/>
      <c r="J64" s="341"/>
      <c r="K64" s="342"/>
      <c r="L64" s="341"/>
      <c r="M64" s="2245"/>
      <c r="N64" s="2245"/>
      <c r="O64" s="2245"/>
      <c r="P64" s="2641"/>
      <c r="Q64" s="8"/>
      <c r="R64" s="829"/>
      <c r="S64" s="24"/>
      <c r="T64" s="106"/>
    </row>
    <row r="65" spans="1:20" ht="25.2" customHeight="1">
      <c r="A65" s="2636"/>
      <c r="B65" s="870">
        <v>2</v>
      </c>
      <c r="C65" s="51"/>
      <c r="D65" s="18"/>
      <c r="E65" s="80"/>
      <c r="F65" s="108"/>
      <c r="G65" s="20"/>
      <c r="H65" s="21"/>
      <c r="I65" s="21"/>
      <c r="J65" s="21"/>
      <c r="K65" s="21"/>
      <c r="L65" s="21"/>
      <c r="M65" s="2309"/>
      <c r="N65" s="2309"/>
      <c r="O65" s="2309"/>
      <c r="P65" s="2481"/>
      <c r="R65" s="23"/>
      <c r="S65" s="24"/>
      <c r="T65" s="106"/>
    </row>
    <row r="66" spans="1:20" ht="25.2" customHeight="1">
      <c r="A66" s="2636"/>
      <c r="B66" s="869"/>
      <c r="C66" s="51"/>
      <c r="D66" s="454"/>
      <c r="E66" s="319"/>
      <c r="F66" s="182"/>
      <c r="G66" s="21"/>
      <c r="H66" s="27"/>
      <c r="I66" s="27"/>
      <c r="J66" s="27"/>
      <c r="K66" s="21"/>
      <c r="L66" s="21"/>
      <c r="M66" s="2450"/>
      <c r="N66" s="2413"/>
      <c r="O66" s="2413"/>
      <c r="P66" s="2642"/>
      <c r="Q66" s="163"/>
      <c r="R66" s="105"/>
      <c r="S66" s="24"/>
      <c r="T66" s="106"/>
    </row>
    <row r="67" spans="1:20" ht="25.2" customHeight="1">
      <c r="A67" s="2636"/>
      <c r="B67" s="869"/>
      <c r="C67" s="51"/>
      <c r="D67" s="18"/>
      <c r="E67" s="30"/>
      <c r="F67" s="182"/>
      <c r="G67" s="21"/>
      <c r="H67" s="21"/>
      <c r="I67" s="21"/>
      <c r="J67" s="21"/>
      <c r="K67" s="21"/>
      <c r="L67" s="254"/>
      <c r="M67" s="2309"/>
      <c r="N67" s="2309"/>
      <c r="O67" s="2309"/>
      <c r="P67" s="2481"/>
      <c r="Q67" s="163"/>
      <c r="R67" s="105"/>
      <c r="S67" s="24"/>
      <c r="T67" s="106"/>
    </row>
    <row r="68" spans="1:20" ht="25.2" customHeight="1">
      <c r="A68" s="2636"/>
      <c r="B68" s="869"/>
      <c r="C68" s="51"/>
      <c r="D68" s="18"/>
      <c r="E68" s="30"/>
      <c r="F68" s="182"/>
      <c r="G68" s="21"/>
      <c r="H68" s="21"/>
      <c r="I68" s="21"/>
      <c r="J68" s="21"/>
      <c r="K68" s="21"/>
      <c r="L68" s="254"/>
      <c r="M68" s="2485"/>
      <c r="N68" s="2486"/>
      <c r="O68" s="2486"/>
      <c r="P68" s="2487"/>
      <c r="Q68" s="163"/>
      <c r="R68" s="105"/>
      <c r="S68" s="24"/>
      <c r="T68" s="106"/>
    </row>
    <row r="69" spans="1:20" ht="25.2" customHeight="1">
      <c r="A69" s="2636"/>
      <c r="B69" s="869"/>
      <c r="C69" s="51"/>
      <c r="D69" s="18"/>
      <c r="E69" s="30"/>
      <c r="F69" s="108"/>
      <c r="G69" s="20"/>
      <c r="H69" s="21"/>
      <c r="I69" s="21"/>
      <c r="J69" s="21"/>
      <c r="K69" s="164"/>
      <c r="L69" s="21"/>
      <c r="M69" s="2488"/>
      <c r="N69" s="2489"/>
      <c r="O69" s="2489"/>
      <c r="P69" s="2490"/>
      <c r="Q69" s="163"/>
      <c r="R69" s="105"/>
      <c r="S69" s="24"/>
      <c r="T69" s="106"/>
    </row>
    <row r="70" spans="1:20" ht="25.2" customHeight="1">
      <c r="A70" s="2636"/>
      <c r="B70" s="869">
        <v>2</v>
      </c>
      <c r="C70" s="51"/>
      <c r="D70" s="18"/>
      <c r="E70" s="18"/>
      <c r="F70" s="108"/>
      <c r="G70" s="21"/>
      <c r="H70" s="21"/>
      <c r="I70" s="21"/>
      <c r="J70" s="21"/>
      <c r="K70" s="21"/>
      <c r="L70" s="21"/>
      <c r="M70" s="2309"/>
      <c r="N70" s="2309"/>
      <c r="O70" s="2309"/>
      <c r="P70" s="2481"/>
      <c r="Q70" s="163"/>
      <c r="R70" s="105"/>
      <c r="S70" s="24"/>
      <c r="T70" s="106"/>
    </row>
    <row r="71" spans="1:20" ht="25.2" customHeight="1">
      <c r="A71" s="2636"/>
      <c r="B71" s="894"/>
      <c r="C71" s="255"/>
      <c r="D71" s="572"/>
      <c r="E71" s="1243"/>
      <c r="F71" s="257"/>
      <c r="G71" s="258"/>
      <c r="H71" s="259"/>
      <c r="I71" s="259"/>
      <c r="J71" s="259"/>
      <c r="K71" s="462"/>
      <c r="L71" s="259"/>
      <c r="M71" s="2472"/>
      <c r="N71" s="2472"/>
      <c r="O71" s="2472"/>
      <c r="P71" s="2609"/>
      <c r="Q71" s="163"/>
      <c r="R71" s="105"/>
      <c r="S71" s="24"/>
      <c r="T71" s="106"/>
    </row>
    <row r="72" spans="1:20" ht="25.2" customHeight="1">
      <c r="A72" s="2636"/>
      <c r="B72" s="818" t="s">
        <v>21</v>
      </c>
      <c r="C72" s="181"/>
      <c r="D72" s="30"/>
      <c r="E72" s="788"/>
      <c r="F72" s="252"/>
      <c r="G72" s="253"/>
      <c r="H72" s="254"/>
      <c r="I72" s="254"/>
      <c r="J72" s="254"/>
      <c r="K72" s="254"/>
      <c r="L72" s="254"/>
      <c r="M72" s="2419"/>
      <c r="N72" s="2419"/>
      <c r="O72" s="2419"/>
      <c r="P72" s="2608"/>
      <c r="Q72" s="163"/>
      <c r="R72" s="132"/>
      <c r="S72" s="48">
        <f>B74*8</f>
        <v>16</v>
      </c>
      <c r="T72" s="133">
        <f>SUM(R72:R81)</f>
        <v>0</v>
      </c>
    </row>
    <row r="73" spans="1:20" ht="25.2" customHeight="1">
      <c r="A73" s="2636"/>
      <c r="B73" s="818" t="s">
        <v>17</v>
      </c>
      <c r="C73" s="51"/>
      <c r="D73" s="18" t="s">
        <v>18</v>
      </c>
      <c r="E73" s="18" t="s">
        <v>19</v>
      </c>
      <c r="F73" s="108"/>
      <c r="G73" s="20"/>
      <c r="H73" s="21"/>
      <c r="I73" s="21"/>
      <c r="J73" s="21"/>
      <c r="K73" s="21"/>
      <c r="L73" s="21"/>
      <c r="M73" s="2309"/>
      <c r="N73" s="2309"/>
      <c r="O73" s="2309"/>
      <c r="P73" s="2481"/>
      <c r="R73" s="54"/>
      <c r="S73" s="55"/>
      <c r="T73" s="138"/>
    </row>
    <row r="74" spans="1:20" ht="25.2" customHeight="1">
      <c r="A74" s="2636"/>
      <c r="B74" s="873">
        <v>2</v>
      </c>
      <c r="C74" s="51"/>
      <c r="D74" s="18"/>
      <c r="E74" s="18"/>
      <c r="F74" s="309"/>
      <c r="G74" s="20"/>
      <c r="H74" s="21"/>
      <c r="I74" s="21"/>
      <c r="J74" s="21"/>
      <c r="K74" s="21"/>
      <c r="L74" s="21"/>
      <c r="M74" s="2309"/>
      <c r="N74" s="2309"/>
      <c r="O74" s="2309"/>
      <c r="P74" s="2481"/>
      <c r="R74" s="54"/>
      <c r="S74" s="55"/>
      <c r="T74" s="138"/>
    </row>
    <row r="75" spans="1:20" ht="25.2" customHeight="1">
      <c r="A75" s="2636"/>
      <c r="B75" s="873"/>
      <c r="C75" s="51"/>
      <c r="D75" s="18"/>
      <c r="E75" s="18"/>
      <c r="F75" s="182"/>
      <c r="G75" s="21"/>
      <c r="H75" s="27"/>
      <c r="I75" s="27"/>
      <c r="J75" s="27"/>
      <c r="K75" s="21"/>
      <c r="L75" s="21"/>
      <c r="M75" s="2309"/>
      <c r="N75" s="2309"/>
      <c r="O75" s="2309"/>
      <c r="P75" s="2481"/>
      <c r="Q75" s="163"/>
      <c r="R75" s="137"/>
      <c r="S75" s="55"/>
      <c r="T75" s="138"/>
    </row>
    <row r="76" spans="1:20" ht="25.2" customHeight="1">
      <c r="A76" s="2636"/>
      <c r="B76" s="873"/>
      <c r="C76" s="51"/>
      <c r="D76" s="18"/>
      <c r="E76" s="18"/>
      <c r="F76" s="182"/>
      <c r="G76" s="21"/>
      <c r="H76" s="27"/>
      <c r="I76" s="27"/>
      <c r="J76" s="27"/>
      <c r="K76" s="27"/>
      <c r="L76" s="21"/>
      <c r="M76" s="2309"/>
      <c r="N76" s="2309"/>
      <c r="O76" s="2309"/>
      <c r="P76" s="2481"/>
      <c r="Q76" s="163"/>
      <c r="R76" s="137"/>
      <c r="S76" s="55"/>
      <c r="T76" s="138"/>
    </row>
    <row r="77" spans="1:20" ht="25.2" customHeight="1">
      <c r="A77" s="2636"/>
      <c r="B77" s="873"/>
      <c r="C77" s="726"/>
      <c r="D77" s="18"/>
      <c r="E77" s="51"/>
      <c r="F77" s="1174"/>
      <c r="G77" s="944"/>
      <c r="H77" s="473"/>
      <c r="I77" s="473"/>
      <c r="J77" s="473"/>
      <c r="K77" s="21"/>
      <c r="L77" s="21"/>
      <c r="M77" s="2485"/>
      <c r="N77" s="2486"/>
      <c r="O77" s="2486"/>
      <c r="P77" s="2487"/>
      <c r="Q77" s="163"/>
      <c r="R77" s="137"/>
      <c r="S77" s="55"/>
      <c r="T77" s="138"/>
    </row>
    <row r="78" spans="1:20" ht="25.2" customHeight="1">
      <c r="A78" s="2636"/>
      <c r="B78" s="873"/>
      <c r="C78" s="79"/>
      <c r="D78" s="18"/>
      <c r="E78" s="18"/>
      <c r="F78" s="174"/>
      <c r="G78" s="20"/>
      <c r="H78" s="78"/>
      <c r="I78" s="78"/>
      <c r="J78" s="78"/>
      <c r="K78" s="78"/>
      <c r="L78" s="78"/>
      <c r="M78" s="2488"/>
      <c r="N78" s="2489"/>
      <c r="O78" s="2489"/>
      <c r="P78" s="2490"/>
      <c r="Q78" s="163"/>
      <c r="R78" s="137"/>
      <c r="S78" s="55"/>
      <c r="T78" s="138"/>
    </row>
    <row r="79" spans="1:20" ht="25.2" customHeight="1">
      <c r="A79" s="2636"/>
      <c r="B79" s="873"/>
      <c r="C79" s="79"/>
      <c r="D79" s="18"/>
      <c r="E79" s="18"/>
      <c r="F79" s="108"/>
      <c r="G79" s="20"/>
      <c r="H79" s="78"/>
      <c r="I79" s="78"/>
      <c r="J79" s="78"/>
      <c r="K79" s="78"/>
      <c r="L79" s="78"/>
      <c r="M79" s="2309"/>
      <c r="N79" s="2309"/>
      <c r="O79" s="2309"/>
      <c r="P79" s="2481"/>
      <c r="Q79" s="163"/>
      <c r="R79" s="137"/>
      <c r="S79" s="55"/>
      <c r="T79" s="138"/>
    </row>
    <row r="80" spans="1:20" ht="25.2" customHeight="1">
      <c r="A80" s="2636"/>
      <c r="B80" s="873">
        <v>2</v>
      </c>
      <c r="C80" s="51"/>
      <c r="D80" s="18"/>
      <c r="E80" s="18"/>
      <c r="F80" s="108"/>
      <c r="G80" s="20"/>
      <c r="H80" s="21"/>
      <c r="I80" s="21"/>
      <c r="J80" s="22"/>
      <c r="K80" s="21"/>
      <c r="L80" s="21"/>
      <c r="M80" s="2309"/>
      <c r="N80" s="2309"/>
      <c r="O80" s="2309"/>
      <c r="P80" s="2481"/>
      <c r="Q80" s="163"/>
      <c r="R80" s="137"/>
      <c r="S80" s="55"/>
      <c r="T80" s="138"/>
    </row>
    <row r="81" spans="1:20" ht="25.2" customHeight="1">
      <c r="A81" s="2636"/>
      <c r="B81" s="873"/>
      <c r="C81" s="79"/>
      <c r="D81" s="80"/>
      <c r="E81" s="533"/>
      <c r="F81" s="174"/>
      <c r="G81" s="83"/>
      <c r="H81" s="78"/>
      <c r="I81" s="78"/>
      <c r="J81" s="78"/>
      <c r="K81" s="78"/>
      <c r="L81" s="78"/>
      <c r="M81" s="2482"/>
      <c r="N81" s="2482"/>
      <c r="O81" s="2482"/>
      <c r="P81" s="2625"/>
      <c r="Q81" s="163"/>
      <c r="R81" s="137"/>
      <c r="S81" s="55"/>
      <c r="T81" s="138"/>
    </row>
    <row r="82" spans="1:20" ht="25.2" customHeight="1">
      <c r="A82" s="2636"/>
      <c r="B82" s="865" t="s">
        <v>23</v>
      </c>
      <c r="C82" s="578"/>
      <c r="D82" s="563"/>
      <c r="E82" s="788"/>
      <c r="F82" s="580"/>
      <c r="G82" s="581"/>
      <c r="H82" s="564"/>
      <c r="I82" s="564"/>
      <c r="J82" s="564"/>
      <c r="K82" s="564"/>
      <c r="L82" s="564"/>
      <c r="M82" s="2368"/>
      <c r="N82" s="2368"/>
      <c r="O82" s="2368"/>
      <c r="P82" s="2650"/>
      <c r="Q82" s="163"/>
      <c r="R82" s="171"/>
      <c r="S82" s="73">
        <f>B84*8</f>
        <v>56</v>
      </c>
      <c r="T82" s="172">
        <f>SUM(R82:R91)</f>
        <v>0</v>
      </c>
    </row>
    <row r="83" spans="1:20" ht="25.2" customHeight="1">
      <c r="A83" s="2636"/>
      <c r="B83" s="866" t="s">
        <v>22</v>
      </c>
      <c r="C83" s="51"/>
      <c r="D83" s="18" t="s">
        <v>18</v>
      </c>
      <c r="E83" s="18" t="s">
        <v>19</v>
      </c>
      <c r="F83" s="108"/>
      <c r="G83" s="20"/>
      <c r="H83" s="21"/>
      <c r="I83" s="21"/>
      <c r="J83" s="21"/>
      <c r="K83" s="21"/>
      <c r="L83" s="21"/>
      <c r="M83" s="2309"/>
      <c r="N83" s="2309"/>
      <c r="O83" s="2309"/>
      <c r="P83" s="2481"/>
      <c r="R83" s="76"/>
      <c r="S83" s="55"/>
      <c r="T83" s="138"/>
    </row>
    <row r="84" spans="1:20" ht="25.2" customHeight="1">
      <c r="A84" s="2636"/>
      <c r="B84" s="867">
        <v>7</v>
      </c>
      <c r="C84" s="51"/>
      <c r="D84" s="18"/>
      <c r="E84" s="18"/>
      <c r="F84" s="108"/>
      <c r="G84" s="20"/>
      <c r="H84" s="21"/>
      <c r="I84" s="21"/>
      <c r="J84" s="21"/>
      <c r="K84" s="21"/>
      <c r="L84" s="21"/>
      <c r="M84" s="2309"/>
      <c r="N84" s="2309"/>
      <c r="O84" s="2309"/>
      <c r="P84" s="2481"/>
      <c r="R84" s="76"/>
      <c r="S84" s="55"/>
      <c r="T84" s="138"/>
    </row>
    <row r="85" spans="1:20" ht="25.2" customHeight="1">
      <c r="A85" s="2636"/>
      <c r="B85" s="867"/>
      <c r="C85" s="51"/>
      <c r="D85" s="80"/>
      <c r="E85" s="270"/>
      <c r="F85" s="174"/>
      <c r="G85" s="21"/>
      <c r="H85" s="27"/>
      <c r="I85" s="27"/>
      <c r="J85" s="27"/>
      <c r="K85" s="21"/>
      <c r="L85" s="78"/>
      <c r="M85" s="2485"/>
      <c r="N85" s="2486"/>
      <c r="O85" s="2486"/>
      <c r="P85" s="2487"/>
      <c r="Q85" s="163"/>
      <c r="R85" s="173"/>
      <c r="S85" s="55"/>
      <c r="T85" s="138"/>
    </row>
    <row r="86" spans="1:20" ht="25.2" customHeight="1">
      <c r="A86" s="2636"/>
      <c r="B86" s="867"/>
      <c r="C86" s="51"/>
      <c r="D86" s="18"/>
      <c r="E86" s="18"/>
      <c r="F86" s="108"/>
      <c r="G86" s="21"/>
      <c r="H86" s="21"/>
      <c r="I86" s="21"/>
      <c r="J86" s="21"/>
      <c r="K86" s="21"/>
      <c r="L86" s="21"/>
      <c r="M86" s="2488"/>
      <c r="N86" s="2489"/>
      <c r="O86" s="2489"/>
      <c r="P86" s="2490"/>
      <c r="Q86" s="163"/>
      <c r="R86" s="173"/>
      <c r="S86" s="55"/>
      <c r="T86" s="138"/>
    </row>
    <row r="87" spans="1:20" ht="25.2" customHeight="1">
      <c r="A87" s="2636"/>
      <c r="B87" s="867"/>
      <c r="C87" s="51"/>
      <c r="D87" s="80"/>
      <c r="E87" s="18"/>
      <c r="F87" s="1174"/>
      <c r="G87" s="83"/>
      <c r="H87" s="78"/>
      <c r="I87" s="78"/>
      <c r="J87" s="78"/>
      <c r="K87" s="78"/>
      <c r="L87" s="78"/>
      <c r="M87" s="2309"/>
      <c r="N87" s="2309"/>
      <c r="O87" s="2309"/>
      <c r="P87" s="2481"/>
      <c r="Q87" s="163"/>
      <c r="R87" s="173"/>
      <c r="S87" s="55"/>
      <c r="T87" s="138"/>
    </row>
    <row r="88" spans="1:20" ht="25.2" customHeight="1">
      <c r="A88" s="2636"/>
      <c r="B88" s="867"/>
      <c r="C88" s="51"/>
      <c r="D88" s="80"/>
      <c r="E88" s="18"/>
      <c r="F88" s="182"/>
      <c r="G88" s="83"/>
      <c r="H88" s="78"/>
      <c r="I88" s="78"/>
      <c r="J88" s="78"/>
      <c r="K88" s="78"/>
      <c r="L88" s="78"/>
      <c r="M88" s="2309"/>
      <c r="N88" s="2309"/>
      <c r="O88" s="2309"/>
      <c r="P88" s="2481"/>
      <c r="Q88" s="163"/>
      <c r="R88" s="173"/>
      <c r="S88" s="55"/>
      <c r="T88" s="138"/>
    </row>
    <row r="89" spans="1:20" ht="25.2" customHeight="1">
      <c r="A89" s="2636"/>
      <c r="B89" s="867"/>
      <c r="C89" s="51"/>
      <c r="D89" s="51"/>
      <c r="E89" s="18"/>
      <c r="F89" s="108"/>
      <c r="G89" s="20"/>
      <c r="H89" s="21"/>
      <c r="I89" s="21"/>
      <c r="J89" s="21"/>
      <c r="K89" s="78"/>
      <c r="L89" s="78"/>
      <c r="M89" s="2309"/>
      <c r="N89" s="2309"/>
      <c r="O89" s="2309"/>
      <c r="P89" s="2481"/>
      <c r="Q89" s="163"/>
      <c r="R89" s="173"/>
      <c r="S89" s="55"/>
      <c r="T89" s="138"/>
    </row>
    <row r="90" spans="1:20" ht="25.2" customHeight="1">
      <c r="A90" s="2636"/>
      <c r="B90" s="867"/>
      <c r="C90" s="51"/>
      <c r="D90" s="18"/>
      <c r="E90" s="18"/>
      <c r="F90" s="108"/>
      <c r="G90" s="20"/>
      <c r="H90" s="21"/>
      <c r="I90" s="21"/>
      <c r="J90" s="21"/>
      <c r="K90" s="164"/>
      <c r="L90" s="21"/>
      <c r="M90" s="2309"/>
      <c r="N90" s="2309"/>
      <c r="O90" s="2309"/>
      <c r="P90" s="2481"/>
      <c r="Q90" s="163"/>
      <c r="R90" s="173"/>
      <c r="S90" s="55"/>
      <c r="T90" s="138"/>
    </row>
    <row r="91" spans="1:20" ht="25.2" customHeight="1">
      <c r="A91" s="2636"/>
      <c r="B91" s="868"/>
      <c r="C91" s="255"/>
      <c r="D91" s="572"/>
      <c r="E91" s="572"/>
      <c r="F91" s="257"/>
      <c r="G91" s="258"/>
      <c r="H91" s="259"/>
      <c r="I91" s="259"/>
      <c r="J91" s="259"/>
      <c r="K91" s="462"/>
      <c r="L91" s="259"/>
      <c r="M91" s="2472"/>
      <c r="N91" s="2472"/>
      <c r="O91" s="2472"/>
      <c r="P91" s="2609"/>
      <c r="Q91" s="163"/>
      <c r="R91" s="175"/>
      <c r="S91" s="92"/>
      <c r="T91" s="176"/>
    </row>
    <row r="92" spans="1:20" ht="25.2" customHeight="1">
      <c r="A92" s="2448" t="str">
        <f>TEXT(A62,"DDDD")</f>
        <v>dinsdag</v>
      </c>
      <c r="B92" s="2630" t="s">
        <v>25</v>
      </c>
      <c r="C92" s="2631"/>
      <c r="D92" s="2631"/>
      <c r="E92" s="2631"/>
      <c r="F92" s="2631"/>
      <c r="G92" s="2631"/>
      <c r="H92" s="2631"/>
      <c r="I92" s="2631"/>
      <c r="J92" s="2631"/>
      <c r="K92" s="2631"/>
      <c r="L92" s="2631"/>
      <c r="M92" s="2631"/>
      <c r="N92" s="2631"/>
      <c r="O92" s="2631"/>
      <c r="P92" s="2632"/>
    </row>
    <row r="93" spans="1:20" ht="25.2" customHeight="1">
      <c r="A93" s="2448"/>
      <c r="B93" s="206" t="s">
        <v>16</v>
      </c>
      <c r="C93" s="181"/>
      <c r="D93" s="18"/>
      <c r="E93" s="51"/>
      <c r="F93" s="108"/>
      <c r="G93" s="21"/>
      <c r="H93" s="21"/>
      <c r="I93" s="21"/>
      <c r="J93" s="78"/>
      <c r="K93" s="135"/>
      <c r="L93" s="178"/>
      <c r="M93" s="2417"/>
      <c r="N93" s="2417"/>
      <c r="O93" s="2417"/>
      <c r="P93" s="2418"/>
      <c r="Q93" s="163"/>
      <c r="R93" s="101"/>
      <c r="S93" s="102">
        <f>B95*8</f>
        <v>32</v>
      </c>
      <c r="T93" s="103">
        <f>SUM(R93:R102)</f>
        <v>0</v>
      </c>
    </row>
    <row r="94" spans="1:20" ht="25.2" customHeight="1">
      <c r="A94" s="2448"/>
      <c r="B94" s="234" t="s">
        <v>17</v>
      </c>
      <c r="C94" s="197"/>
      <c r="D94" s="198"/>
      <c r="E94" s="226"/>
      <c r="F94" s="182"/>
      <c r="G94" s="21"/>
      <c r="H94" s="21"/>
      <c r="I94" s="21"/>
      <c r="J94" s="21"/>
      <c r="K94" s="21"/>
      <c r="L94" s="21"/>
      <c r="M94" s="2309"/>
      <c r="N94" s="2309"/>
      <c r="O94" s="2309"/>
      <c r="P94" s="2481"/>
      <c r="Q94" s="163"/>
      <c r="R94" s="105"/>
      <c r="S94" s="24"/>
      <c r="T94" s="106"/>
    </row>
    <row r="95" spans="1:20" ht="25.2" customHeight="1">
      <c r="A95" s="2448"/>
      <c r="B95" s="240">
        <v>4</v>
      </c>
      <c r="C95" s="197"/>
      <c r="D95" s="198"/>
      <c r="E95" s="18"/>
      <c r="F95" s="182"/>
      <c r="G95" s="21"/>
      <c r="H95" s="21"/>
      <c r="I95" s="21"/>
      <c r="J95" s="21"/>
      <c r="K95" s="21"/>
      <c r="L95" s="21"/>
      <c r="M95" s="2309"/>
      <c r="N95" s="2309"/>
      <c r="O95" s="2309"/>
      <c r="P95" s="2481"/>
      <c r="Q95" s="163"/>
      <c r="R95" s="105"/>
      <c r="S95" s="24"/>
      <c r="T95" s="106"/>
    </row>
    <row r="96" spans="1:20" ht="25.2" customHeight="1">
      <c r="A96" s="2448"/>
      <c r="B96" s="240"/>
      <c r="C96" s="197"/>
      <c r="D96" s="198"/>
      <c r="E96" s="18"/>
      <c r="F96" s="182"/>
      <c r="G96" s="21"/>
      <c r="H96" s="21"/>
      <c r="I96" s="21"/>
      <c r="J96" s="21"/>
      <c r="K96" s="21"/>
      <c r="L96" s="21"/>
      <c r="M96" s="2309"/>
      <c r="N96" s="2309"/>
      <c r="O96" s="2309"/>
      <c r="P96" s="2481"/>
      <c r="Q96" s="163"/>
      <c r="R96" s="105"/>
      <c r="S96" s="24"/>
      <c r="T96" s="106"/>
    </row>
    <row r="97" spans="1:20" ht="25.2" customHeight="1">
      <c r="A97" s="2448"/>
      <c r="B97" s="234"/>
      <c r="C97" s="197"/>
      <c r="D97" s="251"/>
      <c r="E97" s="30"/>
      <c r="F97" s="182"/>
      <c r="G97" s="21"/>
      <c r="H97" s="21"/>
      <c r="I97" s="21"/>
      <c r="J97" s="21"/>
      <c r="K97" s="21"/>
      <c r="L97" s="254"/>
      <c r="M97" s="2419"/>
      <c r="N97" s="2419"/>
      <c r="O97" s="2419"/>
      <c r="P97" s="2608"/>
      <c r="Q97" s="163"/>
      <c r="R97" s="105"/>
      <c r="S97" s="24"/>
      <c r="T97" s="106"/>
    </row>
    <row r="98" spans="1:20" ht="25.2" customHeight="1">
      <c r="A98" s="2448"/>
      <c r="B98" s="234"/>
      <c r="C98" s="197"/>
      <c r="D98" s="251"/>
      <c r="E98" s="30"/>
      <c r="F98" s="182"/>
      <c r="G98" s="21"/>
      <c r="H98" s="21"/>
      <c r="I98" s="21"/>
      <c r="J98" s="21"/>
      <c r="K98" s="21"/>
      <c r="L98" s="254"/>
      <c r="M98" s="2419"/>
      <c r="N98" s="2419"/>
      <c r="O98" s="2419"/>
      <c r="P98" s="2608"/>
      <c r="Q98" s="163"/>
      <c r="R98" s="105"/>
      <c r="S98" s="24"/>
      <c r="T98" s="106"/>
    </row>
    <row r="99" spans="1:20" ht="25.2" customHeight="1">
      <c r="A99" s="2448"/>
      <c r="B99" s="234"/>
      <c r="C99" s="197"/>
      <c r="D99" s="251"/>
      <c r="E99" s="30"/>
      <c r="F99" s="182"/>
      <c r="G99" s="21"/>
      <c r="H99" s="21"/>
      <c r="I99" s="21"/>
      <c r="J99" s="21"/>
      <c r="K99" s="21"/>
      <c r="L99" s="254"/>
      <c r="M99" s="2419"/>
      <c r="N99" s="2419"/>
      <c r="O99" s="2419"/>
      <c r="P99" s="2608"/>
      <c r="Q99" s="163"/>
      <c r="R99" s="105"/>
      <c r="S99" s="24"/>
      <c r="T99" s="106"/>
    </row>
    <row r="100" spans="1:20" ht="25.2" customHeight="1">
      <c r="A100" s="2448"/>
      <c r="B100" s="234"/>
      <c r="C100" s="197"/>
      <c r="D100" s="251"/>
      <c r="E100" s="30"/>
      <c r="F100" s="182"/>
      <c r="G100" s="21"/>
      <c r="H100" s="21"/>
      <c r="I100" s="21"/>
      <c r="J100" s="21"/>
      <c r="K100" s="21"/>
      <c r="L100" s="254"/>
      <c r="M100" s="2309"/>
      <c r="N100" s="2309"/>
      <c r="O100" s="2309"/>
      <c r="P100" s="2481"/>
      <c r="Q100" s="163"/>
      <c r="R100" s="105"/>
      <c r="S100" s="24"/>
      <c r="T100" s="106"/>
    </row>
    <row r="101" spans="1:20" ht="25.2" customHeight="1">
      <c r="A101" s="2448"/>
      <c r="B101" s="234"/>
      <c r="C101" s="197"/>
      <c r="D101" s="251"/>
      <c r="E101" s="30"/>
      <c r="F101" s="182"/>
      <c r="G101" s="21"/>
      <c r="H101" s="21"/>
      <c r="I101" s="21"/>
      <c r="J101" s="21"/>
      <c r="K101" s="21"/>
      <c r="L101" s="254"/>
      <c r="M101" s="2309"/>
      <c r="N101" s="2309"/>
      <c r="O101" s="2309"/>
      <c r="P101" s="2481"/>
      <c r="Q101" s="163"/>
      <c r="R101" s="105"/>
      <c r="S101" s="24"/>
      <c r="T101" s="106"/>
    </row>
    <row r="102" spans="1:20" ht="25.2" customHeight="1">
      <c r="A102" s="2448"/>
      <c r="B102" s="816"/>
      <c r="C102" s="188"/>
      <c r="D102" s="189"/>
      <c r="E102" s="189"/>
      <c r="F102" s="190"/>
      <c r="G102" s="122"/>
      <c r="H102" s="123"/>
      <c r="I102" s="123"/>
      <c r="J102" s="123"/>
      <c r="K102" s="123"/>
      <c r="L102" s="123"/>
      <c r="M102" s="2410"/>
      <c r="N102" s="2410"/>
      <c r="O102" s="2410"/>
      <c r="P102" s="2610"/>
      <c r="Q102" s="163"/>
      <c r="R102" s="124"/>
      <c r="S102" s="39"/>
      <c r="T102" s="125"/>
    </row>
    <row r="103" spans="1:20" ht="25.2" customHeight="1">
      <c r="A103" s="2448"/>
      <c r="B103" s="817" t="s">
        <v>21</v>
      </c>
      <c r="C103" s="197"/>
      <c r="D103" s="198"/>
      <c r="E103" s="1235"/>
      <c r="F103" s="182"/>
      <c r="G103" s="944"/>
      <c r="H103" s="473"/>
      <c r="I103" s="473"/>
      <c r="J103" s="473"/>
      <c r="K103" s="135"/>
      <c r="L103" s="135"/>
      <c r="M103" s="2423"/>
      <c r="N103" s="2424"/>
      <c r="O103" s="2424"/>
      <c r="P103" s="2633"/>
      <c r="Q103" s="163"/>
      <c r="R103" s="137"/>
      <c r="S103" s="48">
        <f>B105*8</f>
        <v>40</v>
      </c>
      <c r="T103" s="133">
        <f>SUM(R103:R113)</f>
        <v>0</v>
      </c>
    </row>
    <row r="104" spans="1:20" ht="25.2" customHeight="1">
      <c r="A104" s="2448"/>
      <c r="B104" s="820" t="s">
        <v>22</v>
      </c>
      <c r="C104" s="181"/>
      <c r="D104" s="454"/>
      <c r="E104" s="625"/>
      <c r="F104" s="182"/>
      <c r="G104" s="1182"/>
      <c r="H104" s="1183"/>
      <c r="I104" s="1183"/>
      <c r="J104" s="1183"/>
      <c r="K104" s="135"/>
      <c r="L104" s="135"/>
      <c r="M104" s="2652"/>
      <c r="N104" s="2577"/>
      <c r="O104" s="2577"/>
      <c r="P104" s="2578"/>
      <c r="Q104" s="163"/>
      <c r="R104" s="137"/>
      <c r="S104" s="55"/>
      <c r="T104" s="138"/>
    </row>
    <row r="105" spans="1:20" ht="25.2" customHeight="1">
      <c r="A105" s="2448"/>
      <c r="B105" s="819">
        <v>5</v>
      </c>
      <c r="C105" s="197"/>
      <c r="D105" s="198"/>
      <c r="E105" s="715"/>
      <c r="F105" s="182"/>
      <c r="G105" s="553"/>
      <c r="H105" s="497"/>
      <c r="I105" s="497"/>
      <c r="J105" s="497"/>
      <c r="K105" s="20"/>
      <c r="L105" s="21"/>
      <c r="M105" s="2309"/>
      <c r="N105" s="2310"/>
      <c r="O105" s="2310"/>
      <c r="P105" s="2373"/>
      <c r="Q105" s="163"/>
      <c r="R105" s="137"/>
      <c r="S105" s="55"/>
      <c r="T105" s="138"/>
    </row>
    <row r="106" spans="1:20" ht="25.2" customHeight="1">
      <c r="A106" s="2448"/>
      <c r="B106" s="819"/>
      <c r="C106" s="51"/>
      <c r="D106" s="80"/>
      <c r="E106" s="542"/>
      <c r="F106" s="182"/>
      <c r="G106" s="553"/>
      <c r="H106" s="497"/>
      <c r="I106" s="497"/>
      <c r="J106" s="278"/>
      <c r="K106" s="83"/>
      <c r="L106" s="78"/>
      <c r="M106" s="2309"/>
      <c r="N106" s="2310"/>
      <c r="O106" s="2310"/>
      <c r="P106" s="2373"/>
      <c r="Q106" s="163"/>
      <c r="R106" s="137"/>
      <c r="S106" s="55"/>
      <c r="T106" s="138"/>
    </row>
    <row r="107" spans="1:20" ht="25.2" customHeight="1">
      <c r="A107" s="2448"/>
      <c r="B107" s="820"/>
      <c r="C107" s="51"/>
      <c r="D107" s="80"/>
      <c r="E107" s="542"/>
      <c r="F107" s="182"/>
      <c r="G107" s="553"/>
      <c r="H107" s="497"/>
      <c r="I107" s="532"/>
      <c r="J107" s="497"/>
      <c r="K107" s="142"/>
      <c r="L107" s="142"/>
      <c r="M107" s="2383"/>
      <c r="N107" s="2310"/>
      <c r="O107" s="2310"/>
      <c r="P107" s="2373"/>
      <c r="Q107" s="163"/>
      <c r="R107" s="137"/>
      <c r="S107" s="55"/>
      <c r="T107" s="138"/>
    </row>
    <row r="108" spans="1:20" ht="25.2" customHeight="1">
      <c r="A108" s="2448"/>
      <c r="B108" s="820"/>
      <c r="C108" s="51"/>
      <c r="D108" s="80"/>
      <c r="E108" s="542"/>
      <c r="F108" s="182"/>
      <c r="G108" s="553"/>
      <c r="H108" s="497"/>
      <c r="I108" s="532"/>
      <c r="J108" s="497"/>
      <c r="K108" s="142"/>
      <c r="L108" s="142"/>
      <c r="M108" s="2310"/>
      <c r="N108" s="2309"/>
      <c r="O108" s="2309"/>
      <c r="P108" s="2481"/>
      <c r="Q108" s="163"/>
      <c r="R108" s="137"/>
      <c r="S108" s="55"/>
      <c r="T108" s="138"/>
    </row>
    <row r="109" spans="1:20" ht="25.2" customHeight="1">
      <c r="A109" s="2448"/>
      <c r="B109" s="820"/>
      <c r="C109" s="51"/>
      <c r="D109" s="80"/>
      <c r="E109" s="542"/>
      <c r="F109" s="1174"/>
      <c r="G109" s="576"/>
      <c r="H109" s="501"/>
      <c r="I109" s="1419"/>
      <c r="J109" s="497"/>
      <c r="K109" s="142"/>
      <c r="L109" s="142"/>
      <c r="M109" s="2310"/>
      <c r="N109" s="2309"/>
      <c r="O109" s="2309"/>
      <c r="P109" s="2481"/>
      <c r="Q109" s="163"/>
      <c r="R109" s="137"/>
      <c r="S109" s="55"/>
      <c r="T109" s="138"/>
    </row>
    <row r="110" spans="1:20" ht="25.2" customHeight="1">
      <c r="A110" s="2448"/>
      <c r="B110" s="820"/>
      <c r="C110" s="776"/>
      <c r="D110" s="80"/>
      <c r="E110" s="542"/>
      <c r="F110" s="1174"/>
      <c r="G110" s="278"/>
      <c r="H110" s="278"/>
      <c r="I110" s="1414"/>
      <c r="J110" s="497"/>
      <c r="K110" s="142"/>
      <c r="L110" s="142"/>
      <c r="M110" s="2310"/>
      <c r="N110" s="2309"/>
      <c r="O110" s="2309"/>
      <c r="P110" s="2481"/>
      <c r="Q110" s="163"/>
      <c r="R110" s="137"/>
      <c r="S110" s="55"/>
      <c r="T110" s="138"/>
    </row>
    <row r="111" spans="1:20" ht="25.2" customHeight="1">
      <c r="A111" s="2448"/>
      <c r="B111" s="820"/>
      <c r="C111" s="51"/>
      <c r="D111" s="80"/>
      <c r="E111" s="542"/>
      <c r="F111" s="570"/>
      <c r="G111" s="497"/>
      <c r="H111" s="497"/>
      <c r="I111" s="497"/>
      <c r="J111" s="501"/>
      <c r="K111" s="135"/>
      <c r="L111" s="135"/>
      <c r="M111" s="2309"/>
      <c r="N111" s="2309"/>
      <c r="O111" s="2309"/>
      <c r="P111" s="2481"/>
      <c r="Q111" s="163"/>
      <c r="R111" s="137"/>
      <c r="S111" s="55"/>
      <c r="T111" s="138"/>
    </row>
    <row r="112" spans="1:20" ht="25.2" customHeight="1">
      <c r="A112" s="2448"/>
      <c r="B112" s="820">
        <v>2</v>
      </c>
      <c r="C112" s="51"/>
      <c r="D112" s="80"/>
      <c r="E112" s="80"/>
      <c r="F112" s="252"/>
      <c r="G112" s="253"/>
      <c r="H112" s="254"/>
      <c r="I112" s="254"/>
      <c r="J112" s="238"/>
      <c r="K112" s="238"/>
      <c r="L112" s="238"/>
      <c r="M112" s="2482"/>
      <c r="N112" s="2482"/>
      <c r="O112" s="2482"/>
      <c r="P112" s="2625"/>
      <c r="Q112" s="163"/>
      <c r="R112" s="137"/>
      <c r="S112" s="55"/>
      <c r="T112" s="138"/>
    </row>
    <row r="113" spans="1:20" ht="25.2" customHeight="1">
      <c r="A113" s="2448"/>
      <c r="B113" s="820"/>
      <c r="C113" s="230"/>
      <c r="D113" s="80"/>
      <c r="E113" s="80"/>
      <c r="F113" s="174"/>
      <c r="G113" s="83"/>
      <c r="H113" s="78"/>
      <c r="I113" s="116"/>
      <c r="J113" s="279"/>
      <c r="K113" s="318"/>
      <c r="L113" s="318"/>
      <c r="M113" s="2339"/>
      <c r="N113" s="2339"/>
      <c r="O113" s="2339"/>
      <c r="P113" s="2340"/>
      <c r="Q113" s="163"/>
      <c r="R113" s="698"/>
      <c r="S113" s="92"/>
      <c r="T113" s="176"/>
    </row>
    <row r="114" spans="1:20" ht="25.2" customHeight="1">
      <c r="A114" s="2460" t="s">
        <v>26</v>
      </c>
      <c r="B114" s="2463" t="s">
        <v>27</v>
      </c>
      <c r="C114" s="2643"/>
      <c r="D114" s="2643"/>
      <c r="E114" s="2643"/>
      <c r="F114" s="2643"/>
      <c r="G114" s="2643"/>
      <c r="H114" s="2643"/>
      <c r="I114" s="2643"/>
      <c r="J114" s="2643"/>
      <c r="K114" s="2643"/>
      <c r="L114" s="2643"/>
      <c r="M114" s="2643"/>
      <c r="N114" s="2643"/>
      <c r="O114" s="2643"/>
      <c r="P114" s="2644"/>
    </row>
    <row r="115" spans="1:20" ht="25.2" customHeight="1">
      <c r="A115" s="2460"/>
      <c r="B115" s="548"/>
      <c r="C115" s="325"/>
      <c r="D115" s="326"/>
      <c r="E115" s="2268"/>
      <c r="F115" s="2268"/>
      <c r="G115" s="2268"/>
      <c r="H115" s="2268"/>
      <c r="I115" s="2268"/>
      <c r="J115" s="2284"/>
      <c r="K115" s="2284"/>
      <c r="L115" s="2284"/>
      <c r="M115" s="2284"/>
      <c r="N115" s="2284"/>
      <c r="O115" s="2284"/>
      <c r="P115" s="2430"/>
    </row>
    <row r="116" spans="1:20" ht="25.2" customHeight="1">
      <c r="A116" s="2460"/>
      <c r="B116" s="548"/>
      <c r="C116" s="2268"/>
      <c r="D116" s="2268"/>
      <c r="E116" s="2268"/>
      <c r="F116" s="2268"/>
      <c r="G116" s="2268"/>
      <c r="H116" s="2268"/>
      <c r="I116" s="2268"/>
      <c r="J116" s="2284"/>
      <c r="K116" s="2284"/>
      <c r="L116" s="2284"/>
      <c r="M116" s="2284"/>
      <c r="N116" s="2284"/>
      <c r="O116" s="2284"/>
      <c r="P116" s="2430"/>
    </row>
    <row r="117" spans="1:20" ht="25.2" customHeight="1">
      <c r="A117" s="2460"/>
      <c r="B117" s="548"/>
      <c r="C117" s="2352"/>
      <c r="D117" s="2352"/>
      <c r="E117" s="2352"/>
      <c r="F117" s="2352"/>
      <c r="G117" s="2352"/>
      <c r="H117" s="2352"/>
      <c r="I117" s="2352"/>
      <c r="J117" s="2324"/>
      <c r="K117" s="2324"/>
      <c r="L117" s="2324"/>
      <c r="M117" s="2324"/>
      <c r="N117" s="2324"/>
      <c r="O117" s="2324"/>
      <c r="P117" s="2651"/>
    </row>
    <row r="118" spans="1:20" ht="25.2" customHeight="1">
      <c r="A118" s="2460"/>
      <c r="B118" s="549"/>
      <c r="C118" s="2352"/>
      <c r="D118" s="2352"/>
      <c r="E118" s="2352"/>
      <c r="F118" s="2352"/>
      <c r="G118" s="2352"/>
      <c r="H118" s="2352"/>
      <c r="I118" s="2352"/>
      <c r="J118" s="2324"/>
      <c r="K118" s="2324"/>
      <c r="L118" s="2324"/>
      <c r="M118" s="2324"/>
      <c r="N118" s="2324"/>
      <c r="O118" s="2324"/>
      <c r="P118" s="2651"/>
    </row>
    <row r="119" spans="1:20" ht="25.2" customHeight="1">
      <c r="A119" s="2460"/>
      <c r="B119" s="548"/>
      <c r="C119" s="2352"/>
      <c r="D119" s="2352"/>
      <c r="E119" s="2352"/>
      <c r="F119" s="2352"/>
      <c r="G119" s="2352"/>
      <c r="H119" s="2352"/>
      <c r="I119" s="2352"/>
      <c r="J119" s="2324"/>
      <c r="K119" s="2324"/>
      <c r="L119" s="2324"/>
      <c r="M119" s="2324"/>
      <c r="N119" s="2324"/>
      <c r="O119" s="2324"/>
      <c r="P119" s="2651"/>
    </row>
    <row r="120" spans="1:20" ht="25.2" customHeight="1">
      <c r="A120" s="2460"/>
      <c r="B120" s="2457" t="s">
        <v>28</v>
      </c>
      <c r="C120" s="2355"/>
      <c r="D120" s="2355"/>
      <c r="E120" s="2355"/>
      <c r="F120" s="2355"/>
      <c r="G120" s="2355"/>
      <c r="H120" s="2355"/>
      <c r="I120" s="2355"/>
      <c r="J120" s="2355"/>
      <c r="K120" s="2355"/>
      <c r="L120" s="2355"/>
      <c r="M120" s="2355"/>
      <c r="N120" s="2355"/>
      <c r="O120" s="2355"/>
      <c r="P120" s="2645"/>
    </row>
    <row r="121" spans="1:20" ht="25.2" customHeight="1">
      <c r="A121" s="2460"/>
      <c r="B121" s="551"/>
      <c r="C121" s="2277"/>
      <c r="D121" s="2277"/>
      <c r="E121" s="2277"/>
      <c r="F121" s="2277"/>
      <c r="G121" s="2277"/>
      <c r="H121" s="2277"/>
      <c r="I121" s="2277"/>
      <c r="J121" s="2277"/>
      <c r="K121" s="2277"/>
      <c r="L121" s="2277"/>
      <c r="M121" s="2277"/>
      <c r="N121" s="2277"/>
      <c r="O121" s="2277"/>
      <c r="P121" s="2647"/>
    </row>
    <row r="122" spans="1:20" ht="25.2" customHeight="1">
      <c r="A122" s="2460"/>
      <c r="B122" s="551"/>
      <c r="C122" s="2327"/>
      <c r="D122" s="2327"/>
      <c r="E122" s="2277"/>
      <c r="F122" s="2277"/>
      <c r="G122" s="2277"/>
      <c r="H122" s="2277"/>
      <c r="I122" s="2277"/>
      <c r="J122" s="2277"/>
      <c r="K122" s="2277"/>
      <c r="L122" s="2277"/>
      <c r="M122" s="2277"/>
      <c r="N122" s="2277"/>
      <c r="O122" s="2277"/>
      <c r="P122" s="2647"/>
    </row>
    <row r="123" spans="1:20" ht="25.2" customHeight="1">
      <c r="A123" s="2460"/>
      <c r="B123" s="552"/>
      <c r="C123" s="2451"/>
      <c r="D123" s="2451"/>
      <c r="E123" s="2453"/>
      <c r="F123" s="2453"/>
      <c r="G123" s="2453"/>
      <c r="H123" s="2453"/>
      <c r="I123" s="2453"/>
      <c r="J123" s="2453"/>
      <c r="K123" s="2453"/>
      <c r="L123" s="2453"/>
      <c r="M123" s="2453"/>
      <c r="N123" s="2453"/>
      <c r="O123" s="2453"/>
      <c r="P123" s="2648"/>
    </row>
    <row r="125" spans="1:20" ht="15" customHeight="1"/>
    <row r="126" spans="1:20" ht="56.4" customHeight="1">
      <c r="A126" s="2428" t="str">
        <f>A1</f>
        <v>WK04</v>
      </c>
      <c r="B126" s="2428"/>
      <c r="C126" s="440" t="s">
        <v>1</v>
      </c>
      <c r="D126" s="793" t="s">
        <v>29</v>
      </c>
      <c r="E126" s="440" t="s">
        <v>3</v>
      </c>
      <c r="F126" s="4" t="s">
        <v>4</v>
      </c>
      <c r="G126" s="5" t="s">
        <v>56</v>
      </c>
      <c r="H126" s="5" t="s">
        <v>57</v>
      </c>
      <c r="I126" s="5" t="s">
        <v>58</v>
      </c>
      <c r="J126" s="5" t="s">
        <v>59</v>
      </c>
      <c r="K126" s="5" t="s">
        <v>9</v>
      </c>
      <c r="L126" s="5" t="s">
        <v>60</v>
      </c>
      <c r="M126" s="2521" t="s">
        <v>11</v>
      </c>
      <c r="N126" s="2521"/>
      <c r="O126" s="2521"/>
      <c r="P126" s="2521"/>
      <c r="Q126" s="163"/>
      <c r="R126" s="2384" t="s">
        <v>12</v>
      </c>
      <c r="S126" s="2384" t="s">
        <v>13</v>
      </c>
      <c r="T126" s="2384" t="s">
        <v>14</v>
      </c>
    </row>
    <row r="127" spans="1:20" ht="25.2" customHeight="1" thickBot="1">
      <c r="A127" s="2319" t="s">
        <v>68</v>
      </c>
      <c r="B127" s="2387" t="s">
        <v>15</v>
      </c>
      <c r="C127" s="2387"/>
      <c r="D127" s="2387"/>
      <c r="E127" s="2387"/>
      <c r="F127" s="2387"/>
      <c r="G127" s="2387"/>
      <c r="H127" s="2387"/>
      <c r="I127" s="2387"/>
      <c r="J127" s="2387"/>
      <c r="K127" s="2387"/>
      <c r="L127" s="2387"/>
      <c r="M127" s="2387"/>
      <c r="N127" s="2387"/>
      <c r="O127" s="2387"/>
      <c r="P127" s="2387"/>
      <c r="Q127" s="163"/>
      <c r="R127" s="2384"/>
      <c r="S127" s="2384"/>
      <c r="T127" s="2384"/>
    </row>
    <row r="128" spans="1:20" ht="25.2" customHeight="1" thickBot="1">
      <c r="A128" s="2319"/>
      <c r="B128" s="10" t="s">
        <v>16</v>
      </c>
      <c r="C128" s="578"/>
      <c r="D128" s="563"/>
      <c r="E128" s="2232" t="s">
        <v>186</v>
      </c>
      <c r="F128" s="580"/>
      <c r="G128" s="581"/>
      <c r="H128" s="564"/>
      <c r="I128" s="564"/>
      <c r="J128" s="564"/>
      <c r="K128" s="564"/>
      <c r="L128" s="12"/>
      <c r="M128" s="2309"/>
      <c r="N128" s="2309"/>
      <c r="O128" s="2309"/>
      <c r="P128" s="2481"/>
      <c r="Q128" s="163"/>
      <c r="R128" s="101"/>
      <c r="S128" s="208">
        <f>B130*8</f>
        <v>16</v>
      </c>
      <c r="T128" s="209">
        <f>SUM(R128:R135)</f>
        <v>0</v>
      </c>
    </row>
    <row r="129" spans="1:20" ht="25.2" customHeight="1" thickBot="1">
      <c r="A129" s="2319"/>
      <c r="B129" s="795" t="s">
        <v>24</v>
      </c>
      <c r="C129" s="51"/>
      <c r="D129" s="18" t="s">
        <v>18</v>
      </c>
      <c r="E129" s="18" t="s">
        <v>19</v>
      </c>
      <c r="F129" s="108"/>
      <c r="G129" s="20"/>
      <c r="H129" s="20"/>
      <c r="I129" s="20"/>
      <c r="J129" s="20"/>
      <c r="K129" s="20"/>
      <c r="L129" s="21"/>
      <c r="M129" s="2309"/>
      <c r="N129" s="2309"/>
      <c r="O129" s="2309"/>
      <c r="P129" s="2481"/>
      <c r="Q129" s="163"/>
      <c r="R129" s="105"/>
      <c r="S129" s="212"/>
      <c r="T129" s="213"/>
    </row>
    <row r="130" spans="1:20" ht="25.2" customHeight="1">
      <c r="A130" s="2319"/>
      <c r="B130" s="796">
        <v>2</v>
      </c>
      <c r="C130" s="51"/>
      <c r="D130" s="18"/>
      <c r="E130" s="18"/>
      <c r="F130" s="108"/>
      <c r="G130" s="20"/>
      <c r="H130" s="21"/>
      <c r="I130" s="21"/>
      <c r="J130" s="21"/>
      <c r="K130" s="21"/>
      <c r="L130" s="21"/>
      <c r="M130" s="2309"/>
      <c r="N130" s="2309"/>
      <c r="O130" s="2309"/>
      <c r="P130" s="2481"/>
      <c r="Q130" s="163"/>
      <c r="R130" s="105"/>
      <c r="S130" s="212"/>
      <c r="T130" s="213"/>
    </row>
    <row r="131" spans="1:20" ht="25.2" customHeight="1">
      <c r="A131" s="2319"/>
      <c r="B131" s="795"/>
      <c r="C131" s="17"/>
      <c r="D131" s="63"/>
      <c r="E131" s="62"/>
      <c r="F131" s="182"/>
      <c r="G131" s="275"/>
      <c r="H131" s="27"/>
      <c r="I131" s="27"/>
      <c r="J131" s="27"/>
      <c r="K131" s="78"/>
      <c r="L131" s="78"/>
      <c r="M131" s="2450"/>
      <c r="N131" s="2413"/>
      <c r="O131" s="2413"/>
      <c r="P131" s="2414"/>
      <c r="Q131" s="163"/>
      <c r="R131" s="23"/>
      <c r="S131" s="212"/>
      <c r="T131" s="213"/>
    </row>
    <row r="132" spans="1:20" ht="25.2" customHeight="1">
      <c r="A132" s="2319"/>
      <c r="B132" s="795"/>
      <c r="C132" s="540"/>
      <c r="D132" s="554"/>
      <c r="E132" s="18"/>
      <c r="F132" s="1675"/>
      <c r="G132" s="275"/>
      <c r="H132" s="27"/>
      <c r="I132" s="27"/>
      <c r="J132" s="27"/>
      <c r="K132" s="78"/>
      <c r="L132" s="21"/>
      <c r="M132" s="2309"/>
      <c r="N132" s="2309"/>
      <c r="O132" s="2309"/>
      <c r="P132" s="2481"/>
      <c r="Q132" s="163"/>
      <c r="R132" s="546"/>
      <c r="S132" s="212"/>
      <c r="T132" s="213"/>
    </row>
    <row r="133" spans="1:20" ht="25.2" customHeight="1">
      <c r="A133" s="2319"/>
      <c r="B133" s="795"/>
      <c r="C133" s="694"/>
      <c r="D133" s="447"/>
      <c r="E133" s="1694"/>
      <c r="F133" s="108"/>
      <c r="G133" s="318"/>
      <c r="H133" s="318"/>
      <c r="I133" s="318"/>
      <c r="J133" s="279"/>
      <c r="K133" s="695"/>
      <c r="L133" s="1695"/>
      <c r="M133" s="2309"/>
      <c r="N133" s="2309"/>
      <c r="O133" s="2309"/>
      <c r="P133" s="2481"/>
      <c r="Q133" s="163"/>
      <c r="R133" s="546"/>
      <c r="S133" s="212"/>
      <c r="T133" s="213"/>
    </row>
    <row r="134" spans="1:20" ht="25.2" customHeight="1">
      <c r="A134" s="2319"/>
      <c r="B134" s="795">
        <v>2</v>
      </c>
      <c r="C134" s="51"/>
      <c r="D134" s="18"/>
      <c r="E134" s="18"/>
      <c r="F134" s="108"/>
      <c r="G134" s="20"/>
      <c r="H134" s="21"/>
      <c r="I134" s="21"/>
      <c r="J134" s="21"/>
      <c r="K134" s="21"/>
      <c r="L134" s="21"/>
      <c r="M134" s="2482"/>
      <c r="N134" s="2482"/>
      <c r="O134" s="2482"/>
      <c r="P134" s="2625"/>
      <c r="Q134" s="163"/>
      <c r="R134" s="105"/>
      <c r="S134" s="24"/>
      <c r="T134" s="106"/>
    </row>
    <row r="135" spans="1:20" ht="25.2" customHeight="1">
      <c r="A135" s="2319"/>
      <c r="B135" s="795"/>
      <c r="C135" s="51"/>
      <c r="D135" s="18"/>
      <c r="E135" s="533"/>
      <c r="F135" s="108"/>
      <c r="G135" s="20"/>
      <c r="H135" s="21"/>
      <c r="I135" s="21"/>
      <c r="J135" s="21"/>
      <c r="K135" s="21"/>
      <c r="L135" s="21"/>
      <c r="M135" s="2626"/>
      <c r="N135" s="2626"/>
      <c r="O135" s="2626"/>
      <c r="P135" s="2627"/>
      <c r="Q135" s="163"/>
      <c r="R135" s="105"/>
      <c r="S135" s="24"/>
      <c r="T135" s="106"/>
    </row>
    <row r="136" spans="1:20" ht="25.2" customHeight="1">
      <c r="A136" s="2319"/>
      <c r="B136" s="799" t="s">
        <v>21</v>
      </c>
      <c r="C136" s="578"/>
      <c r="D136" s="563"/>
      <c r="E136" s="788"/>
      <c r="F136" s="580"/>
      <c r="G136" s="581"/>
      <c r="H136" s="564"/>
      <c r="I136" s="564"/>
      <c r="J136" s="564"/>
      <c r="K136" s="564"/>
      <c r="L136" s="12"/>
      <c r="M136" s="2419"/>
      <c r="N136" s="2419"/>
      <c r="O136" s="2419"/>
      <c r="P136" s="2608"/>
      <c r="Q136" s="163"/>
      <c r="R136" s="132"/>
      <c r="S136" s="48">
        <f>B138*8</f>
        <v>32</v>
      </c>
      <c r="T136" s="133">
        <f>SUM(R136:R144)</f>
        <v>0</v>
      </c>
    </row>
    <row r="137" spans="1:20" ht="25.2" customHeight="1">
      <c r="A137" s="2319"/>
      <c r="B137" s="800" t="s">
        <v>17</v>
      </c>
      <c r="C137" s="51"/>
      <c r="D137" s="18" t="s">
        <v>18</v>
      </c>
      <c r="E137" s="18" t="s">
        <v>19</v>
      </c>
      <c r="F137" s="108"/>
      <c r="G137" s="20"/>
      <c r="H137" s="21"/>
      <c r="I137" s="21"/>
      <c r="J137" s="21"/>
      <c r="K137" s="21"/>
      <c r="L137" s="21"/>
      <c r="M137" s="2309"/>
      <c r="N137" s="2309"/>
      <c r="O137" s="2309"/>
      <c r="P137" s="2481"/>
      <c r="Q137" s="163"/>
      <c r="R137" s="137"/>
      <c r="S137" s="55"/>
      <c r="T137" s="138"/>
    </row>
    <row r="138" spans="1:20" ht="25.2" customHeight="1">
      <c r="A138" s="2319"/>
      <c r="B138" s="801">
        <v>4</v>
      </c>
      <c r="C138" s="17"/>
      <c r="D138" s="63"/>
      <c r="E138" s="62"/>
      <c r="F138" s="182"/>
      <c r="G138" s="275"/>
      <c r="H138" s="27"/>
      <c r="I138" s="27"/>
      <c r="J138" s="27"/>
      <c r="K138" s="78"/>
      <c r="L138" s="78"/>
      <c r="M138" s="2309"/>
      <c r="N138" s="2309"/>
      <c r="O138" s="2309"/>
      <c r="P138" s="2481"/>
      <c r="Q138" s="163"/>
      <c r="R138" s="137"/>
      <c r="S138" s="55"/>
      <c r="T138" s="138"/>
    </row>
    <row r="139" spans="1:20" ht="25.2" customHeight="1">
      <c r="A139" s="2319"/>
      <c r="B139" s="801"/>
      <c r="C139" s="776"/>
      <c r="D139" s="273"/>
      <c r="E139" s="1696"/>
      <c r="F139" s="1174"/>
      <c r="G139" s="165"/>
      <c r="H139" s="166"/>
      <c r="I139" s="166"/>
      <c r="J139" s="166"/>
      <c r="K139" s="166"/>
      <c r="L139" s="166"/>
      <c r="M139" s="2623"/>
      <c r="N139" s="2478"/>
      <c r="O139" s="2478"/>
      <c r="P139" s="2624"/>
      <c r="Q139" s="163"/>
      <c r="R139" s="137"/>
      <c r="S139" s="55"/>
      <c r="T139" s="138"/>
    </row>
    <row r="140" spans="1:20" ht="25.2" customHeight="1">
      <c r="A140" s="2319"/>
      <c r="B140" s="801"/>
      <c r="C140" s="776"/>
      <c r="D140" s="18"/>
      <c r="E140" s="18"/>
      <c r="F140" s="1174"/>
      <c r="G140" s="275"/>
      <c r="H140" s="27"/>
      <c r="I140" s="27"/>
      <c r="J140" s="27"/>
      <c r="K140" s="78"/>
      <c r="L140" s="21"/>
      <c r="M140" s="2309"/>
      <c r="N140" s="2309"/>
      <c r="O140" s="2309"/>
      <c r="P140" s="2481"/>
      <c r="Q140" s="163"/>
      <c r="R140" s="137"/>
      <c r="S140" s="55"/>
      <c r="T140" s="138"/>
    </row>
    <row r="141" spans="1:20" ht="25.2" customHeight="1">
      <c r="A141" s="2319"/>
      <c r="B141" s="801"/>
      <c r="C141" s="942"/>
      <c r="D141" s="444"/>
      <c r="E141" s="30"/>
      <c r="F141" s="1174"/>
      <c r="G141" s="275"/>
      <c r="H141" s="27"/>
      <c r="I141" s="27"/>
      <c r="J141" s="27"/>
      <c r="K141" s="78"/>
      <c r="L141" s="1697"/>
      <c r="M141" s="2309"/>
      <c r="N141" s="2309"/>
      <c r="O141" s="2309"/>
      <c r="P141" s="2481"/>
      <c r="Q141" s="163"/>
      <c r="R141" s="137"/>
      <c r="S141" s="55"/>
      <c r="T141" s="138"/>
    </row>
    <row r="142" spans="1:20" ht="25.2" customHeight="1">
      <c r="A142" s="2319"/>
      <c r="B142" s="801"/>
      <c r="C142" s="694"/>
      <c r="D142" s="447"/>
      <c r="E142" s="694"/>
      <c r="F142" s="304"/>
      <c r="G142" s="142"/>
      <c r="H142" s="142"/>
      <c r="I142" s="142"/>
      <c r="J142" s="142"/>
      <c r="K142" s="142"/>
      <c r="L142" s="1697"/>
      <c r="M142" s="2309"/>
      <c r="N142" s="2309"/>
      <c r="O142" s="2309"/>
      <c r="P142" s="2481"/>
      <c r="Q142" s="163"/>
      <c r="R142" s="137"/>
      <c r="S142" s="55"/>
      <c r="T142" s="138"/>
    </row>
    <row r="143" spans="1:20" ht="25.2" customHeight="1">
      <c r="A143" s="2319"/>
      <c r="B143" s="801">
        <v>2</v>
      </c>
      <c r="C143" s="51"/>
      <c r="D143" s="18"/>
      <c r="E143" s="18"/>
      <c r="F143" s="182"/>
      <c r="G143" s="20"/>
      <c r="H143" s="21"/>
      <c r="I143" s="21"/>
      <c r="J143" s="22"/>
      <c r="K143" s="21"/>
      <c r="L143" s="21"/>
      <c r="M143" s="2309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19"/>
      <c r="B144" s="801"/>
      <c r="C144" s="586"/>
      <c r="D144" s="30"/>
      <c r="E144" s="533"/>
      <c r="F144" s="252"/>
      <c r="G144" s="253"/>
      <c r="H144" s="238"/>
      <c r="I144" s="238"/>
      <c r="J144" s="238"/>
      <c r="K144" s="238"/>
      <c r="L144" s="78"/>
      <c r="M144" s="2626"/>
      <c r="N144" s="2626"/>
      <c r="O144" s="2626"/>
      <c r="P144" s="2627"/>
      <c r="Q144" s="163"/>
      <c r="R144" s="137"/>
      <c r="S144" s="55"/>
      <c r="T144" s="138"/>
    </row>
    <row r="145" spans="1:20" ht="25.2" customHeight="1">
      <c r="A145" s="2319"/>
      <c r="B145" s="803" t="s">
        <v>23</v>
      </c>
      <c r="C145" s="578"/>
      <c r="D145" s="563"/>
      <c r="E145" s="788"/>
      <c r="F145" s="580"/>
      <c r="G145" s="581"/>
      <c r="H145" s="564"/>
      <c r="I145" s="564"/>
      <c r="J145" s="564"/>
      <c r="K145" s="564"/>
      <c r="L145" s="12"/>
      <c r="M145" s="2309"/>
      <c r="N145" s="2309"/>
      <c r="O145" s="2309"/>
      <c r="P145" s="2481"/>
      <c r="Q145" s="163"/>
      <c r="R145" s="171"/>
      <c r="S145" s="73">
        <f>B147*8</f>
        <v>56</v>
      </c>
      <c r="T145" s="172">
        <f>SUM(R145:R153)</f>
        <v>0</v>
      </c>
    </row>
    <row r="146" spans="1:20" ht="25.2" customHeight="1">
      <c r="A146" s="2319"/>
      <c r="B146" s="804" t="s">
        <v>22</v>
      </c>
      <c r="C146" s="230"/>
      <c r="D146" s="80" t="s">
        <v>18</v>
      </c>
      <c r="E146" s="18" t="s">
        <v>19</v>
      </c>
      <c r="F146" s="108"/>
      <c r="G146" s="20"/>
      <c r="H146" s="21"/>
      <c r="I146" s="21"/>
      <c r="J146" s="21"/>
      <c r="K146" s="21"/>
      <c r="L146" s="21"/>
      <c r="M146" s="2309"/>
      <c r="N146" s="2309"/>
      <c r="O146" s="2309"/>
      <c r="P146" s="2481"/>
      <c r="Q146" s="163"/>
      <c r="R146" s="173"/>
      <c r="S146" s="55"/>
      <c r="T146" s="138"/>
    </row>
    <row r="147" spans="1:20" ht="25.2" customHeight="1">
      <c r="A147" s="2319"/>
      <c r="B147" s="805">
        <v>7</v>
      </c>
      <c r="C147" s="705"/>
      <c r="D147" s="319"/>
      <c r="E147" s="554"/>
      <c r="F147" s="541"/>
      <c r="G147" s="78"/>
      <c r="H147" s="78"/>
      <c r="I147" s="78"/>
      <c r="J147" s="277"/>
      <c r="K147" s="59"/>
      <c r="L147" s="59"/>
      <c r="M147" s="2309"/>
      <c r="N147" s="2309"/>
      <c r="O147" s="2309"/>
      <c r="P147" s="2481"/>
      <c r="Q147" s="163"/>
      <c r="R147" s="173"/>
      <c r="S147" s="55"/>
      <c r="T147" s="138"/>
    </row>
    <row r="148" spans="1:20" ht="25.2" customHeight="1">
      <c r="A148" s="2319"/>
      <c r="B148" s="805"/>
      <c r="C148" s="649"/>
      <c r="D148" s="530"/>
      <c r="E148" s="530"/>
      <c r="F148" s="174"/>
      <c r="G148" s="83"/>
      <c r="H148" s="78"/>
      <c r="I148" s="78"/>
      <c r="J148" s="78"/>
      <c r="K148" s="78"/>
      <c r="L148" s="78"/>
      <c r="M148" s="2309"/>
      <c r="N148" s="2309"/>
      <c r="O148" s="2309"/>
      <c r="P148" s="2481"/>
      <c r="Q148" s="163"/>
      <c r="R148" s="173"/>
      <c r="S148" s="55"/>
      <c r="T148" s="138"/>
    </row>
    <row r="149" spans="1:20" ht="25.2" customHeight="1">
      <c r="A149" s="2319"/>
      <c r="B149" s="805"/>
      <c r="C149" s="649"/>
      <c r="D149" s="530"/>
      <c r="E149" s="530"/>
      <c r="F149" s="174"/>
      <c r="G149" s="83"/>
      <c r="H149" s="78"/>
      <c r="I149" s="78"/>
      <c r="J149" s="78"/>
      <c r="K149" s="78"/>
      <c r="L149" s="78"/>
      <c r="M149" s="2309"/>
      <c r="N149" s="2309"/>
      <c r="O149" s="2309"/>
      <c r="P149" s="2481"/>
      <c r="Q149" s="163"/>
      <c r="R149" s="173"/>
      <c r="S149" s="55"/>
      <c r="T149" s="138"/>
    </row>
    <row r="150" spans="1:20" ht="25.2" customHeight="1">
      <c r="A150" s="2319"/>
      <c r="B150" s="805"/>
      <c r="C150" s="51"/>
      <c r="D150" s="80"/>
      <c r="E150" s="18"/>
      <c r="F150" s="174"/>
      <c r="G150" s="83"/>
      <c r="H150" s="78"/>
      <c r="I150" s="78"/>
      <c r="J150" s="78"/>
      <c r="K150" s="78"/>
      <c r="L150" s="78"/>
      <c r="M150" s="2309"/>
      <c r="N150" s="2310"/>
      <c r="O150" s="2310"/>
      <c r="P150" s="2373"/>
      <c r="Q150" s="163"/>
      <c r="R150" s="173"/>
      <c r="S150" s="55"/>
      <c r="T150" s="138"/>
    </row>
    <row r="151" spans="1:20" ht="25.2" customHeight="1">
      <c r="A151" s="2319"/>
      <c r="B151" s="805"/>
      <c r="C151" s="223"/>
      <c r="D151" s="319"/>
      <c r="E151" s="319"/>
      <c r="F151" s="638"/>
      <c r="G151" s="21"/>
      <c r="H151" s="21"/>
      <c r="I151" s="21"/>
      <c r="J151" s="21"/>
      <c r="K151" s="20"/>
      <c r="L151" s="20"/>
      <c r="M151" s="2309"/>
      <c r="N151" s="2309"/>
      <c r="O151" s="2309"/>
      <c r="P151" s="2481"/>
      <c r="Q151" s="163"/>
      <c r="R151" s="173"/>
      <c r="S151" s="55"/>
      <c r="T151" s="138"/>
    </row>
    <row r="152" spans="1:20" ht="25.2" customHeight="1">
      <c r="A152" s="2319"/>
      <c r="B152" s="805"/>
      <c r="C152" s="463"/>
      <c r="D152" s="113"/>
      <c r="E152" s="18"/>
      <c r="F152" s="182"/>
      <c r="G152" s="31"/>
      <c r="H152" s="31"/>
      <c r="I152" s="31"/>
      <c r="J152" s="31"/>
      <c r="K152" s="31"/>
      <c r="L152" s="31"/>
      <c r="M152" s="2309"/>
      <c r="N152" s="2309"/>
      <c r="O152" s="2309"/>
      <c r="P152" s="2481"/>
      <c r="Q152" s="163"/>
      <c r="R152" s="173"/>
      <c r="S152" s="55"/>
      <c r="T152" s="138"/>
    </row>
    <row r="153" spans="1:20" ht="25.2" customHeight="1">
      <c r="A153" s="2319"/>
      <c r="B153" s="805"/>
      <c r="C153" s="585"/>
      <c r="D153" s="444"/>
      <c r="E153" s="80"/>
      <c r="F153" s="174"/>
      <c r="G153" s="83"/>
      <c r="H153" s="78"/>
      <c r="I153" s="78"/>
      <c r="J153" s="78"/>
      <c r="K153" s="78"/>
      <c r="L153" s="78"/>
      <c r="M153" s="2628"/>
      <c r="N153" s="2628"/>
      <c r="O153" s="2628"/>
      <c r="P153" s="2629"/>
      <c r="Q153" s="163"/>
      <c r="R153" s="175"/>
      <c r="S153" s="92"/>
      <c r="T153" s="176"/>
    </row>
    <row r="154" spans="1:20" ht="25.2" customHeight="1">
      <c r="A154" s="2448" t="str">
        <f>TEXT(A127,"DDDD")</f>
        <v xml:space="preserve">  </v>
      </c>
      <c r="B154" s="2620" t="s">
        <v>25</v>
      </c>
      <c r="C154" s="2621"/>
      <c r="D154" s="2621"/>
      <c r="E154" s="2621"/>
      <c r="F154" s="2621"/>
      <c r="G154" s="2621"/>
      <c r="H154" s="2621"/>
      <c r="I154" s="2621"/>
      <c r="J154" s="2621"/>
      <c r="K154" s="2621"/>
      <c r="L154" s="2621"/>
      <c r="M154" s="2621"/>
      <c r="N154" s="2621"/>
      <c r="O154" s="2621"/>
      <c r="P154" s="2622"/>
      <c r="Q154" s="163"/>
      <c r="R154" s="232"/>
      <c r="S154" s="233"/>
      <c r="T154" s="233"/>
    </row>
    <row r="155" spans="1:20" ht="25.2" customHeight="1">
      <c r="A155" s="2402"/>
      <c r="B155" s="104" t="s">
        <v>16</v>
      </c>
      <c r="C155" s="197"/>
      <c r="D155" s="235"/>
      <c r="E155" s="236"/>
      <c r="F155" s="237"/>
      <c r="G155" s="238"/>
      <c r="H155" s="238"/>
      <c r="I155" s="238"/>
      <c r="J155" s="238"/>
      <c r="K155" s="238"/>
      <c r="L155" s="238"/>
      <c r="M155" s="2419"/>
      <c r="N155" s="2419"/>
      <c r="O155" s="2419"/>
      <c r="P155" s="2608"/>
      <c r="Q155" s="163"/>
      <c r="R155" s="101"/>
      <c r="S155" s="102">
        <f>B157*8</f>
        <v>40</v>
      </c>
      <c r="T155" s="103">
        <f>SUM(R155:R163)</f>
        <v>0</v>
      </c>
    </row>
    <row r="156" spans="1:20" ht="25.2" customHeight="1">
      <c r="A156" s="2402"/>
      <c r="B156" s="104" t="s">
        <v>17</v>
      </c>
      <c r="C156" s="502"/>
      <c r="D156" s="503"/>
      <c r="E156" s="226"/>
      <c r="F156" s="182"/>
      <c r="G156" s="21"/>
      <c r="H156" s="21"/>
      <c r="I156" s="21"/>
      <c r="J156" s="21"/>
      <c r="K156" s="21"/>
      <c r="L156" s="21"/>
      <c r="M156" s="2309"/>
      <c r="N156" s="2310"/>
      <c r="O156" s="2310"/>
      <c r="P156" s="2373"/>
      <c r="Q156" s="163"/>
      <c r="R156" s="105"/>
      <c r="S156" s="24"/>
      <c r="T156" s="106"/>
    </row>
    <row r="157" spans="1:20" ht="25.2" customHeight="1">
      <c r="A157" s="2402"/>
      <c r="B157" s="107">
        <v>5</v>
      </c>
      <c r="C157" s="197"/>
      <c r="D157" s="198"/>
      <c r="E157" s="18"/>
      <c r="F157" s="182"/>
      <c r="G157" s="21"/>
      <c r="H157" s="21"/>
      <c r="I157" s="21"/>
      <c r="J157" s="21"/>
      <c r="K157" s="21"/>
      <c r="L157" s="21"/>
      <c r="M157" s="2309"/>
      <c r="N157" s="2309"/>
      <c r="O157" s="2309"/>
      <c r="P157" s="2481"/>
      <c r="Q157" s="163"/>
      <c r="R157" s="105"/>
      <c r="S157" s="24"/>
      <c r="T157" s="106"/>
    </row>
    <row r="158" spans="1:20" ht="25.2" customHeight="1">
      <c r="A158" s="2402"/>
      <c r="B158" s="107"/>
      <c r="C158" s="943"/>
      <c r="D158" s="1698"/>
      <c r="E158" s="319"/>
      <c r="F158" s="1174"/>
      <c r="G158" s="497"/>
      <c r="H158" s="497"/>
      <c r="I158" s="497"/>
      <c r="J158" s="497"/>
      <c r="K158" s="142"/>
      <c r="L158" s="253"/>
      <c r="M158" s="2309"/>
      <c r="N158" s="2309"/>
      <c r="O158" s="2309"/>
      <c r="P158" s="2481"/>
      <c r="Q158" s="163"/>
      <c r="R158" s="105"/>
      <c r="S158" s="24"/>
      <c r="T158" s="106"/>
    </row>
    <row r="159" spans="1:20" ht="25.2" customHeight="1">
      <c r="A159" s="2402"/>
      <c r="B159" s="104"/>
      <c r="C159" s="197"/>
      <c r="D159" s="198"/>
      <c r="E159" s="542"/>
      <c r="F159" s="182"/>
      <c r="G159" s="497"/>
      <c r="H159" s="497"/>
      <c r="I159" s="497"/>
      <c r="J159" s="497"/>
      <c r="K159" s="142"/>
      <c r="L159" s="21"/>
      <c r="M159" s="2309"/>
      <c r="N159" s="2309"/>
      <c r="O159" s="2309"/>
      <c r="P159" s="2481"/>
      <c r="Q159" s="163"/>
      <c r="R159" s="105"/>
      <c r="S159" s="24"/>
      <c r="T159" s="106"/>
    </row>
    <row r="160" spans="1:20" ht="25.2" customHeight="1">
      <c r="A160" s="2402"/>
      <c r="B160" s="104"/>
      <c r="C160" s="197"/>
      <c r="D160" s="198"/>
      <c r="E160" s="542"/>
      <c r="F160" s="182"/>
      <c r="G160" s="497"/>
      <c r="H160" s="497"/>
      <c r="I160" s="497"/>
      <c r="J160" s="497"/>
      <c r="K160" s="142"/>
      <c r="L160" s="21"/>
      <c r="M160" s="2309"/>
      <c r="N160" s="2309"/>
      <c r="O160" s="2309"/>
      <c r="P160" s="2481"/>
      <c r="Q160" s="163"/>
      <c r="R160" s="105"/>
      <c r="S160" s="24"/>
      <c r="T160" s="106"/>
    </row>
    <row r="161" spans="1:20" ht="25.2" customHeight="1">
      <c r="A161" s="2402"/>
      <c r="B161" s="104"/>
      <c r="C161" s="197"/>
      <c r="D161" s="968"/>
      <c r="E161" s="2653"/>
      <c r="F161" s="304"/>
      <c r="G161" s="20"/>
      <c r="H161" s="21"/>
      <c r="I161" s="21"/>
      <c r="J161" s="21"/>
      <c r="K161" s="21"/>
      <c r="L161" s="21"/>
      <c r="M161" s="2309"/>
      <c r="N161" s="2309"/>
      <c r="O161" s="2309"/>
      <c r="P161" s="2481"/>
      <c r="Q161" s="163"/>
      <c r="R161" s="105"/>
      <c r="S161" s="24"/>
      <c r="T161" s="106"/>
    </row>
    <row r="162" spans="1:20" ht="25.2" customHeight="1">
      <c r="A162" s="2402"/>
      <c r="B162" s="104"/>
      <c r="C162" s="197"/>
      <c r="D162" s="968"/>
      <c r="E162" s="2654"/>
      <c r="F162" s="917"/>
      <c r="G162" s="20"/>
      <c r="H162" s="21"/>
      <c r="I162" s="21"/>
      <c r="J162" s="21"/>
      <c r="K162" s="21"/>
      <c r="L162" s="21"/>
      <c r="M162" s="2309"/>
      <c r="N162" s="2309"/>
      <c r="O162" s="2309"/>
      <c r="P162" s="2481"/>
      <c r="Q162" s="163"/>
      <c r="R162" s="105"/>
      <c r="S162" s="24"/>
      <c r="T162" s="106"/>
    </row>
    <row r="163" spans="1:20" ht="25.2" customHeight="1">
      <c r="A163" s="2402"/>
      <c r="B163" s="104"/>
      <c r="C163" s="585"/>
      <c r="D163" s="542"/>
      <c r="E163" s="302"/>
      <c r="F163" s="555"/>
      <c r="G163" s="83"/>
      <c r="H163" s="78"/>
      <c r="I163" s="78"/>
      <c r="J163" s="78"/>
      <c r="K163" s="78"/>
      <c r="L163" s="78"/>
      <c r="M163" s="2482"/>
      <c r="N163" s="2482"/>
      <c r="O163" s="2482"/>
      <c r="P163" s="2625"/>
      <c r="Q163" s="163"/>
      <c r="R163" s="105"/>
      <c r="S163" s="24"/>
      <c r="T163" s="106"/>
    </row>
    <row r="164" spans="1:20" ht="25.2" customHeight="1">
      <c r="A164" s="2448"/>
      <c r="B164" s="889" t="s">
        <v>21</v>
      </c>
      <c r="C164" s="457"/>
      <c r="D164" s="565"/>
      <c r="E164" s="563"/>
      <c r="F164" s="283"/>
      <c r="G164" s="284"/>
      <c r="H164" s="285"/>
      <c r="I164" s="285"/>
      <c r="J164" s="285"/>
      <c r="K164" s="537"/>
      <c r="L164" s="537"/>
      <c r="M164" s="2368"/>
      <c r="N164" s="2369"/>
      <c r="O164" s="2369"/>
      <c r="P164" s="2370"/>
      <c r="Q164" s="163"/>
      <c r="R164" s="596"/>
      <c r="S164" s="597">
        <f>B166*8</f>
        <v>48</v>
      </c>
      <c r="T164" s="598">
        <f>SUM(R164:R177)</f>
        <v>0</v>
      </c>
    </row>
    <row r="165" spans="1:20" ht="25.2" customHeight="1">
      <c r="A165" s="2448"/>
      <c r="B165" s="820" t="s">
        <v>22</v>
      </c>
      <c r="C165" s="670"/>
      <c r="D165" s="198"/>
      <c r="E165" s="454"/>
      <c r="F165" s="182"/>
      <c r="G165" s="142"/>
      <c r="H165" s="142"/>
      <c r="I165" s="142"/>
      <c r="J165" s="142"/>
      <c r="K165" s="20"/>
      <c r="L165" s="21"/>
      <c r="M165" s="2309"/>
      <c r="N165" s="2309"/>
      <c r="O165" s="2309"/>
      <c r="P165" s="2481"/>
      <c r="Q165" s="163"/>
      <c r="R165" s="54"/>
      <c r="S165" s="55"/>
      <c r="T165" s="56"/>
    </row>
    <row r="166" spans="1:20" ht="25.2" customHeight="1">
      <c r="A166" s="2448"/>
      <c r="B166" s="819">
        <v>6</v>
      </c>
      <c r="C166" s="314"/>
      <c r="D166" s="315"/>
      <c r="E166" s="542"/>
      <c r="F166" s="182"/>
      <c r="G166" s="142"/>
      <c r="H166" s="142"/>
      <c r="I166" s="142"/>
      <c r="J166" s="142"/>
      <c r="K166" s="83"/>
      <c r="L166" s="78"/>
      <c r="M166" s="2309"/>
      <c r="N166" s="2309"/>
      <c r="O166" s="2309"/>
      <c r="P166" s="2481"/>
      <c r="Q166" s="163"/>
      <c r="R166" s="54"/>
      <c r="S166" s="55"/>
      <c r="T166" s="56"/>
    </row>
    <row r="167" spans="1:20" ht="25.2" customHeight="1">
      <c r="A167" s="2448"/>
      <c r="B167" s="820"/>
      <c r="C167" s="51"/>
      <c r="D167" s="454"/>
      <c r="E167" s="587"/>
      <c r="F167" s="182"/>
      <c r="G167" s="142"/>
      <c r="H167" s="142"/>
      <c r="I167" s="142"/>
      <c r="J167" s="142"/>
      <c r="K167" s="83"/>
      <c r="L167" s="78"/>
      <c r="M167" s="2310"/>
      <c r="N167" s="2310"/>
      <c r="O167" s="2310"/>
      <c r="P167" s="2373"/>
      <c r="R167" s="54"/>
      <c r="S167" s="55"/>
      <c r="T167" s="56"/>
    </row>
    <row r="168" spans="1:20" ht="25.2" customHeight="1">
      <c r="A168" s="2448"/>
      <c r="B168" s="820"/>
      <c r="C168" s="51"/>
      <c r="D168" s="542"/>
      <c r="E168" s="587"/>
      <c r="F168" s="182"/>
      <c r="G168" s="142"/>
      <c r="H168" s="142"/>
      <c r="I168" s="142"/>
      <c r="J168" s="142"/>
      <c r="K168" s="83"/>
      <c r="L168" s="142"/>
      <c r="M168" s="2310"/>
      <c r="N168" s="2310"/>
      <c r="O168" s="2310"/>
      <c r="P168" s="2373"/>
      <c r="R168" s="54"/>
      <c r="S168" s="55"/>
      <c r="T168" s="56"/>
    </row>
    <row r="169" spans="1:20" ht="25.2" customHeight="1">
      <c r="A169" s="2448"/>
      <c r="B169" s="820"/>
      <c r="C169" s="51"/>
      <c r="D169" s="542"/>
      <c r="E169" s="682"/>
      <c r="F169" s="182"/>
      <c r="G169" s="318"/>
      <c r="H169" s="318"/>
      <c r="I169" s="318"/>
      <c r="J169" s="142"/>
      <c r="K169" s="83"/>
      <c r="L169" s="318"/>
      <c r="M169" s="2483"/>
      <c r="N169" s="2483"/>
      <c r="O169" s="2483"/>
      <c r="P169" s="2618"/>
      <c r="R169" s="54"/>
      <c r="S169" s="55"/>
      <c r="T169" s="56"/>
    </row>
    <row r="170" spans="1:20" ht="25.2" customHeight="1">
      <c r="A170" s="2448"/>
      <c r="B170" s="820"/>
      <c r="C170" s="463"/>
      <c r="D170" s="113"/>
      <c r="E170" s="18"/>
      <c r="F170" s="182"/>
      <c r="G170" s="31"/>
      <c r="H170" s="31"/>
      <c r="I170" s="31"/>
      <c r="J170" s="31"/>
      <c r="K170" s="31"/>
      <c r="L170" s="31"/>
      <c r="M170" s="2309"/>
      <c r="N170" s="2309"/>
      <c r="O170" s="2309"/>
      <c r="P170" s="2481"/>
      <c r="R170" s="54"/>
      <c r="S170" s="55"/>
      <c r="T170" s="56"/>
    </row>
    <row r="171" spans="1:20" ht="25.2" customHeight="1">
      <c r="A171" s="2448"/>
      <c r="B171" s="820"/>
      <c r="C171" s="223"/>
      <c r="D171" s="319"/>
      <c r="E171" s="587"/>
      <c r="F171" s="182"/>
      <c r="G171" s="142"/>
      <c r="H171" s="142"/>
      <c r="I171" s="142"/>
      <c r="J171" s="142"/>
      <c r="K171" s="83"/>
      <c r="L171" s="142"/>
      <c r="M171" s="2309"/>
      <c r="N171" s="2309"/>
      <c r="O171" s="2309"/>
      <c r="P171" s="2481"/>
      <c r="R171" s="54"/>
      <c r="S171" s="55"/>
      <c r="T171" s="56"/>
    </row>
    <row r="172" spans="1:20" ht="25.2" customHeight="1">
      <c r="A172" s="2448"/>
      <c r="B172" s="820"/>
      <c r="C172" s="223"/>
      <c r="D172" s="319"/>
      <c r="E172" s="587"/>
      <c r="F172" s="182"/>
      <c r="G172" s="142"/>
      <c r="H172" s="142"/>
      <c r="I172" s="142"/>
      <c r="J172" s="142"/>
      <c r="K172" s="83"/>
      <c r="L172" s="142"/>
      <c r="M172" s="2309"/>
      <c r="N172" s="2309"/>
      <c r="O172" s="2309"/>
      <c r="P172" s="2481"/>
      <c r="R172" s="54"/>
      <c r="S172" s="55"/>
      <c r="T172" s="56"/>
    </row>
    <row r="173" spans="1:20" ht="25.2" customHeight="1">
      <c r="A173" s="2448"/>
      <c r="B173" s="820"/>
      <c r="C173" s="223"/>
      <c r="D173" s="319"/>
      <c r="E173" s="587"/>
      <c r="F173" s="182"/>
      <c r="G173" s="142"/>
      <c r="H173" s="142"/>
      <c r="I173" s="142"/>
      <c r="J173" s="142"/>
      <c r="K173" s="83"/>
      <c r="L173" s="142"/>
      <c r="M173" s="2309"/>
      <c r="N173" s="2309"/>
      <c r="O173" s="2309"/>
      <c r="P173" s="2481"/>
      <c r="R173" s="54"/>
      <c r="S173" s="55"/>
      <c r="T173" s="56"/>
    </row>
    <row r="174" spans="1:20" ht="25.2" customHeight="1">
      <c r="A174" s="2448"/>
      <c r="B174" s="820"/>
      <c r="C174" s="776"/>
      <c r="D174" s="80"/>
      <c r="E174" s="18"/>
      <c r="F174" s="1174"/>
      <c r="G174" s="20"/>
      <c r="H174" s="21"/>
      <c r="I174" s="21"/>
      <c r="J174" s="22"/>
      <c r="K174" s="136"/>
      <c r="L174" s="142"/>
      <c r="M174" s="2310"/>
      <c r="N174" s="2310"/>
      <c r="O174" s="2310"/>
      <c r="P174" s="2373"/>
      <c r="R174" s="54"/>
      <c r="S174" s="55"/>
      <c r="T174" s="56"/>
    </row>
    <row r="175" spans="1:20" ht="25.2" customHeight="1">
      <c r="A175" s="2448"/>
      <c r="B175" s="820"/>
      <c r="C175" s="223"/>
      <c r="D175" s="319"/>
      <c r="E175" s="319"/>
      <c r="F175" s="304"/>
      <c r="G175" s="142"/>
      <c r="H175" s="142"/>
      <c r="I175" s="142"/>
      <c r="J175" s="141"/>
      <c r="K175" s="135"/>
      <c r="L175" s="135"/>
      <c r="M175" s="2309"/>
      <c r="N175" s="2309"/>
      <c r="O175" s="2309"/>
      <c r="P175" s="2481"/>
      <c r="Q175" s="163"/>
      <c r="R175" s="54"/>
      <c r="S175" s="55"/>
      <c r="T175" s="56"/>
    </row>
    <row r="176" spans="1:20" ht="25.2" customHeight="1">
      <c r="A176" s="2448"/>
      <c r="B176" s="820">
        <v>2</v>
      </c>
      <c r="C176" s="51"/>
      <c r="D176" s="444"/>
      <c r="E176" s="444"/>
      <c r="F176" s="309"/>
      <c r="G176" s="310"/>
      <c r="H176" s="238"/>
      <c r="I176" s="311"/>
      <c r="J176" s="142"/>
      <c r="K176" s="142"/>
      <c r="L176" s="142"/>
      <c r="M176" s="2379"/>
      <c r="N176" s="2371"/>
      <c r="O176" s="2371"/>
      <c r="P176" s="2372"/>
      <c r="Q176" s="163"/>
      <c r="R176" s="54"/>
      <c r="S176" s="55"/>
      <c r="T176" s="56"/>
    </row>
    <row r="177" spans="1:20" ht="25.2" customHeight="1">
      <c r="A177" s="2448"/>
      <c r="B177" s="821"/>
      <c r="C177" s="255"/>
      <c r="D177" s="256"/>
      <c r="E177" s="256"/>
      <c r="F177" s="257"/>
      <c r="G177" s="258"/>
      <c r="H177" s="259"/>
      <c r="I177" s="260"/>
      <c r="J177" s="261"/>
      <c r="K177" s="261"/>
      <c r="L177" s="261"/>
      <c r="M177" s="2343"/>
      <c r="N177" s="2344"/>
      <c r="O177" s="2344"/>
      <c r="P177" s="2345"/>
      <c r="Q177" s="163"/>
      <c r="R177" s="601"/>
      <c r="S177" s="92"/>
      <c r="T177" s="93"/>
    </row>
    <row r="178" spans="1:20" ht="25.2" customHeight="1">
      <c r="A178" s="2346" t="s">
        <v>26</v>
      </c>
      <c r="B178" s="2349" t="s">
        <v>27</v>
      </c>
      <c r="C178" s="2350"/>
      <c r="D178" s="2350"/>
      <c r="E178" s="2350"/>
      <c r="F178" s="2350"/>
      <c r="G178" s="2350"/>
      <c r="H178" s="2350"/>
      <c r="I178" s="2350"/>
      <c r="J178" s="2350"/>
      <c r="K178" s="2350"/>
      <c r="L178" s="2350"/>
      <c r="M178" s="2350"/>
      <c r="N178" s="2350"/>
      <c r="O178" s="2350"/>
      <c r="P178" s="2351"/>
      <c r="Q178" s="163"/>
      <c r="R178" s="232"/>
      <c r="S178" s="233"/>
      <c r="T178" s="233"/>
    </row>
    <row r="179" spans="1:20" ht="25.2" customHeight="1">
      <c r="A179" s="2347"/>
      <c r="B179" s="150"/>
      <c r="C179" s="325"/>
      <c r="D179" s="326"/>
      <c r="E179" s="2268"/>
      <c r="F179" s="2270"/>
      <c r="G179" s="2270"/>
      <c r="H179" s="2270"/>
      <c r="I179" s="2269"/>
      <c r="J179" s="2284"/>
      <c r="K179" s="2285"/>
      <c r="L179" s="2285"/>
      <c r="M179" s="2286"/>
      <c r="N179" s="2284"/>
      <c r="O179" s="2285"/>
      <c r="P179" s="2431"/>
      <c r="Q179" s="163"/>
      <c r="R179" s="232"/>
      <c r="S179" s="233"/>
      <c r="T179" s="233"/>
    </row>
    <row r="180" spans="1:20" ht="25.2" customHeight="1">
      <c r="A180" s="2347"/>
      <c r="B180" s="548"/>
      <c r="C180" s="2268"/>
      <c r="D180" s="2268"/>
      <c r="E180" s="2268"/>
      <c r="F180" s="2268"/>
      <c r="G180" s="2268"/>
      <c r="H180" s="2268"/>
      <c r="I180" s="2268"/>
      <c r="J180" s="2284"/>
      <c r="K180" s="2284"/>
      <c r="L180" s="2284"/>
      <c r="M180" s="2284"/>
      <c r="N180" s="2284"/>
      <c r="O180" s="2284"/>
      <c r="P180" s="2430"/>
      <c r="Q180" s="163"/>
      <c r="R180" s="232"/>
      <c r="S180" s="233"/>
      <c r="T180" s="233"/>
    </row>
    <row r="181" spans="1:20" ht="25.2" customHeight="1">
      <c r="A181" s="2347"/>
      <c r="B181" s="150"/>
      <c r="C181" s="2352"/>
      <c r="D181" s="2353"/>
      <c r="E181" s="2352"/>
      <c r="F181" s="2354"/>
      <c r="G181" s="2354"/>
      <c r="H181" s="2354"/>
      <c r="I181" s="2353"/>
      <c r="J181" s="2324"/>
      <c r="K181" s="2325"/>
      <c r="L181" s="2325"/>
      <c r="M181" s="2326"/>
      <c r="N181" s="2324"/>
      <c r="O181" s="2325"/>
      <c r="P181" s="2326"/>
      <c r="Q181" s="163"/>
      <c r="R181" s="232"/>
      <c r="S181" s="233"/>
      <c r="T181" s="233"/>
    </row>
    <row r="182" spans="1:20" ht="25.2" customHeight="1">
      <c r="A182" s="2347"/>
      <c r="B182" s="155"/>
      <c r="C182" s="2268"/>
      <c r="D182" s="2353"/>
      <c r="E182" s="2619"/>
      <c r="F182" s="2270"/>
      <c r="G182" s="2270"/>
      <c r="H182" s="2270"/>
      <c r="I182" s="2269"/>
      <c r="J182" s="2284"/>
      <c r="K182" s="2285"/>
      <c r="L182" s="2285"/>
      <c r="M182" s="2286"/>
      <c r="N182" s="2324"/>
      <c r="O182" s="2325"/>
      <c r="P182" s="2326"/>
      <c r="Q182" s="163"/>
      <c r="R182" s="232"/>
      <c r="S182" s="233"/>
      <c r="T182" s="233"/>
    </row>
    <row r="183" spans="1:20" ht="25.2" customHeight="1">
      <c r="A183" s="2347"/>
      <c r="B183" s="150"/>
      <c r="C183" s="2268"/>
      <c r="D183" s="2269"/>
      <c r="E183" s="2619"/>
      <c r="F183" s="2354"/>
      <c r="G183" s="2354"/>
      <c r="H183" s="2354"/>
      <c r="I183" s="2353"/>
      <c r="J183" s="2284"/>
      <c r="K183" s="2285"/>
      <c r="L183" s="2285"/>
      <c r="M183" s="2286"/>
      <c r="N183" s="2324"/>
      <c r="O183" s="2325"/>
      <c r="P183" s="2326"/>
      <c r="Q183" s="163"/>
      <c r="R183" s="232"/>
      <c r="S183" s="233"/>
      <c r="T183" s="233"/>
    </row>
    <row r="184" spans="1:20" ht="25.2" customHeight="1">
      <c r="A184" s="2347"/>
      <c r="B184" s="2355" t="s">
        <v>28</v>
      </c>
      <c r="C184" s="2356"/>
      <c r="D184" s="2356"/>
      <c r="E184" s="2356"/>
      <c r="F184" s="2356"/>
      <c r="G184" s="2356"/>
      <c r="H184" s="2356"/>
      <c r="I184" s="2356"/>
      <c r="J184" s="2356"/>
      <c r="K184" s="2356"/>
      <c r="L184" s="2356"/>
      <c r="M184" s="2356"/>
      <c r="N184" s="2356"/>
      <c r="O184" s="2356"/>
      <c r="P184" s="2357"/>
      <c r="Q184" s="163"/>
      <c r="R184" s="232"/>
      <c r="S184" s="233"/>
      <c r="T184" s="233"/>
    </row>
    <row r="185" spans="1:20" ht="25.2" customHeight="1">
      <c r="A185" s="2347"/>
      <c r="B185" s="157"/>
      <c r="C185" s="2277"/>
      <c r="D185" s="2278"/>
      <c r="E185" s="2277"/>
      <c r="F185" s="2279"/>
      <c r="G185" s="2279"/>
      <c r="H185" s="2279"/>
      <c r="I185" s="2279"/>
      <c r="J185" s="2279"/>
      <c r="K185" s="2279"/>
      <c r="L185" s="2279"/>
      <c r="M185" s="2279"/>
      <c r="N185" s="2279"/>
      <c r="O185" s="2279"/>
      <c r="P185" s="2280"/>
      <c r="Q185" s="163"/>
      <c r="R185" s="232"/>
      <c r="S185" s="233"/>
      <c r="T185" s="233"/>
    </row>
    <row r="186" spans="1:20" ht="25.2" customHeight="1">
      <c r="A186" s="2347"/>
      <c r="B186" s="157"/>
      <c r="C186" s="2327"/>
      <c r="D186" s="2328"/>
      <c r="E186" s="2329"/>
      <c r="F186" s="2330"/>
      <c r="G186" s="2330"/>
      <c r="H186" s="2330"/>
      <c r="I186" s="2330"/>
      <c r="J186" s="2330"/>
      <c r="K186" s="2330"/>
      <c r="L186" s="2330"/>
      <c r="M186" s="2330"/>
      <c r="N186" s="2330"/>
      <c r="O186" s="2330"/>
      <c r="P186" s="2331"/>
      <c r="Q186" s="163"/>
      <c r="R186" s="232"/>
      <c r="S186" s="233"/>
      <c r="T186" s="233"/>
    </row>
    <row r="187" spans="1:20" ht="25.2" customHeight="1">
      <c r="A187" s="2348"/>
      <c r="B187" s="158"/>
      <c r="C187" s="2332"/>
      <c r="D187" s="2333"/>
      <c r="E187" s="2334"/>
      <c r="F187" s="2335"/>
      <c r="G187" s="2335"/>
      <c r="H187" s="2335"/>
      <c r="I187" s="2335"/>
      <c r="J187" s="2335"/>
      <c r="K187" s="2335"/>
      <c r="L187" s="2335"/>
      <c r="M187" s="2335"/>
      <c r="N187" s="2335"/>
      <c r="O187" s="2335"/>
      <c r="P187" s="2336"/>
      <c r="Q187" s="163"/>
      <c r="R187" s="232"/>
      <c r="S187" s="233"/>
      <c r="T187" s="233"/>
    </row>
    <row r="189" spans="1:20" ht="15" customHeight="1" thickBot="1"/>
    <row r="190" spans="1:20" ht="57" customHeight="1">
      <c r="A190" s="2428" t="str">
        <f>A1</f>
        <v>WK04</v>
      </c>
      <c r="B190" s="2429"/>
      <c r="C190" s="440" t="s">
        <v>1</v>
      </c>
      <c r="D190" s="793" t="s">
        <v>30</v>
      </c>
      <c r="E190" s="440" t="s">
        <v>3</v>
      </c>
      <c r="F190" s="4" t="s">
        <v>4</v>
      </c>
      <c r="G190" s="5" t="s">
        <v>56</v>
      </c>
      <c r="H190" s="5" t="s">
        <v>57</v>
      </c>
      <c r="I190" s="5" t="s">
        <v>58</v>
      </c>
      <c r="J190" s="5" t="s">
        <v>59</v>
      </c>
      <c r="K190" s="5" t="s">
        <v>9</v>
      </c>
      <c r="L190" s="5" t="s">
        <v>60</v>
      </c>
      <c r="M190" s="2521" t="s">
        <v>11</v>
      </c>
      <c r="N190" s="2522"/>
      <c r="O190" s="2522"/>
      <c r="P190" s="2523"/>
      <c r="Q190" s="163"/>
      <c r="R190" s="2384" t="s">
        <v>12</v>
      </c>
      <c r="S190" s="2384" t="s">
        <v>13</v>
      </c>
      <c r="T190" s="2384" t="s">
        <v>14</v>
      </c>
    </row>
    <row r="191" spans="1:20" ht="25.2" customHeight="1" thickBot="1">
      <c r="A191" s="2319">
        <f>+A2+3</f>
        <v>46408</v>
      </c>
      <c r="B191" s="2387" t="s">
        <v>15</v>
      </c>
      <c r="C191" s="2388"/>
      <c r="D191" s="2388"/>
      <c r="E191" s="2388"/>
      <c r="F191" s="2388"/>
      <c r="G191" s="2388"/>
      <c r="H191" s="2388"/>
      <c r="I191" s="2388"/>
      <c r="J191" s="2388"/>
      <c r="K191" s="2388"/>
      <c r="L191" s="2388"/>
      <c r="M191" s="2388"/>
      <c r="N191" s="2388"/>
      <c r="O191" s="2388"/>
      <c r="P191" s="2389"/>
      <c r="Q191" s="163"/>
      <c r="R191" s="2384"/>
      <c r="S191" s="2384"/>
      <c r="T191" s="2384"/>
    </row>
    <row r="192" spans="1:20" ht="25.2" customHeight="1">
      <c r="A192" s="2320"/>
      <c r="B192" s="10" t="s">
        <v>16</v>
      </c>
      <c r="C192" s="578"/>
      <c r="D192" s="563"/>
      <c r="E192" s="2232" t="s">
        <v>187</v>
      </c>
      <c r="F192" s="580"/>
      <c r="G192" s="581"/>
      <c r="H192" s="564"/>
      <c r="I192" s="564"/>
      <c r="J192" s="564"/>
      <c r="K192" s="564"/>
      <c r="L192" s="12"/>
      <c r="M192" s="2380"/>
      <c r="N192" s="2381"/>
      <c r="O192" s="2381"/>
      <c r="P192" s="2382"/>
      <c r="Q192" s="163"/>
      <c r="R192" s="101"/>
      <c r="S192" s="102">
        <f>B194*8</f>
        <v>24</v>
      </c>
      <c r="T192" s="103">
        <f>SUM(R192:R200)</f>
        <v>0</v>
      </c>
    </row>
    <row r="193" spans="1:20" ht="25.2" customHeight="1">
      <c r="A193" s="2320"/>
      <c r="B193" s="795" t="s">
        <v>24</v>
      </c>
      <c r="C193" s="51"/>
      <c r="D193" s="18" t="s">
        <v>18</v>
      </c>
      <c r="E193" s="18" t="s">
        <v>19</v>
      </c>
      <c r="F193" s="339"/>
      <c r="G193" s="340"/>
      <c r="H193" s="341"/>
      <c r="I193" s="341"/>
      <c r="J193" s="341"/>
      <c r="K193" s="341"/>
      <c r="L193" s="341"/>
      <c r="M193" s="2245"/>
      <c r="N193" s="2246"/>
      <c r="O193" s="2246"/>
      <c r="P193" s="2247"/>
      <c r="Q193" s="8"/>
      <c r="R193" s="829"/>
      <c r="S193" s="24"/>
      <c r="T193" s="106"/>
    </row>
    <row r="194" spans="1:20" ht="25.2" customHeight="1">
      <c r="A194" s="2320"/>
      <c r="B194" s="796">
        <v>3</v>
      </c>
      <c r="C194" s="51"/>
      <c r="D194" s="18"/>
      <c r="E194" s="18"/>
      <c r="F194" s="108"/>
      <c r="G194" s="20"/>
      <c r="H194" s="21"/>
      <c r="I194" s="21"/>
      <c r="J194" s="21"/>
      <c r="K194" s="21"/>
      <c r="L194" s="21"/>
      <c r="M194" s="2309"/>
      <c r="N194" s="2310"/>
      <c r="O194" s="2310"/>
      <c r="P194" s="2311"/>
      <c r="R194" s="23"/>
      <c r="S194" s="24"/>
      <c r="T194" s="106"/>
    </row>
    <row r="195" spans="1:20" ht="25.2" customHeight="1">
      <c r="A195" s="2320"/>
      <c r="B195" s="795"/>
      <c r="C195" s="51"/>
      <c r="D195" s="18"/>
      <c r="E195" s="18"/>
      <c r="F195" s="182"/>
      <c r="G195" s="21"/>
      <c r="H195" s="21"/>
      <c r="I195" s="21"/>
      <c r="J195" s="21"/>
      <c r="K195" s="21"/>
      <c r="L195" s="21"/>
      <c r="M195" s="2309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5"/>
      <c r="C196" s="51"/>
      <c r="D196" s="80"/>
      <c r="E196" s="18"/>
      <c r="F196" s="1174"/>
      <c r="G196" s="21"/>
      <c r="H196" s="21"/>
      <c r="I196" s="21"/>
      <c r="J196" s="21"/>
      <c r="K196" s="78"/>
      <c r="L196" s="78"/>
      <c r="M196" s="2309"/>
      <c r="N196" s="2310"/>
      <c r="O196" s="2310"/>
      <c r="P196" s="2373"/>
      <c r="Q196" s="163"/>
      <c r="R196" s="105"/>
      <c r="S196" s="24"/>
      <c r="T196" s="106"/>
    </row>
    <row r="197" spans="1:20" ht="25.2" customHeight="1">
      <c r="A197" s="2320"/>
      <c r="B197" s="795"/>
      <c r="C197" s="51"/>
      <c r="D197" s="18"/>
      <c r="E197" s="376"/>
      <c r="F197" s="108"/>
      <c r="G197" s="21"/>
      <c r="H197" s="21"/>
      <c r="I197" s="21"/>
      <c r="J197" s="21"/>
      <c r="K197" s="21"/>
      <c r="L197" s="21"/>
      <c r="M197" s="2615"/>
      <c r="N197" s="2616"/>
      <c r="O197" s="2616"/>
      <c r="P197" s="2617"/>
      <c r="Q197" s="163"/>
      <c r="R197" s="105"/>
      <c r="S197" s="24"/>
      <c r="T197" s="106"/>
    </row>
    <row r="198" spans="1:20" ht="25.2" customHeight="1">
      <c r="A198" s="2320"/>
      <c r="B198" s="795">
        <v>1</v>
      </c>
      <c r="C198" s="51"/>
      <c r="D198" s="18"/>
      <c r="E198" s="18"/>
      <c r="F198" s="108"/>
      <c r="G198" s="20"/>
      <c r="H198" s="21"/>
      <c r="I198" s="21"/>
      <c r="J198" s="21"/>
      <c r="K198" s="21"/>
      <c r="L198" s="21"/>
      <c r="M198" s="2309"/>
      <c r="N198" s="2310"/>
      <c r="O198" s="2310"/>
      <c r="P198" s="2311"/>
      <c r="Q198" s="163"/>
      <c r="R198" s="105"/>
      <c r="S198" s="24"/>
      <c r="T198" s="106"/>
    </row>
    <row r="199" spans="1:20" ht="25.2" customHeight="1">
      <c r="A199" s="2320"/>
      <c r="B199" s="795"/>
      <c r="C199" s="223"/>
      <c r="D199" s="319"/>
      <c r="E199" s="302"/>
      <c r="F199" s="108"/>
      <c r="G199" s="20"/>
      <c r="H199" s="20"/>
      <c r="I199" s="20"/>
      <c r="J199" s="20"/>
      <c r="K199" s="20"/>
      <c r="L199" s="20"/>
      <c r="M199" s="2309"/>
      <c r="N199" s="2310"/>
      <c r="O199" s="2310"/>
      <c r="P199" s="2311"/>
      <c r="Q199" s="163"/>
      <c r="R199" s="105"/>
      <c r="S199" s="24"/>
      <c r="T199" s="106"/>
    </row>
    <row r="200" spans="1:20" ht="25.2" customHeight="1">
      <c r="A200" s="2320"/>
      <c r="B200" s="795"/>
      <c r="C200" s="51"/>
      <c r="D200" s="18"/>
      <c r="E200" s="1243"/>
      <c r="F200" s="108"/>
      <c r="G200" s="20"/>
      <c r="H200" s="21"/>
      <c r="I200" s="21"/>
      <c r="J200" s="21"/>
      <c r="K200" s="21"/>
      <c r="L200" s="21"/>
      <c r="M200" s="2309"/>
      <c r="N200" s="2310"/>
      <c r="O200" s="2310"/>
      <c r="P200" s="2311"/>
      <c r="Q200" s="163"/>
      <c r="R200" s="105"/>
      <c r="S200" s="24"/>
      <c r="T200" s="106"/>
    </row>
    <row r="201" spans="1:20" ht="25.2" customHeight="1">
      <c r="A201" s="2320"/>
      <c r="B201" s="799" t="s">
        <v>21</v>
      </c>
      <c r="C201" s="578"/>
      <c r="D201" s="563"/>
      <c r="E201" s="788"/>
      <c r="F201" s="580"/>
      <c r="G201" s="581"/>
      <c r="H201" s="564"/>
      <c r="I201" s="564"/>
      <c r="J201" s="564"/>
      <c r="K201" s="564"/>
      <c r="L201" s="12"/>
      <c r="M201" s="2380"/>
      <c r="N201" s="2381"/>
      <c r="O201" s="2381"/>
      <c r="P201" s="2382"/>
      <c r="Q201" s="163"/>
      <c r="R201" s="132"/>
      <c r="S201" s="48">
        <f>B203*8</f>
        <v>40</v>
      </c>
      <c r="T201" s="133">
        <f>SUM(R201:R210)</f>
        <v>0</v>
      </c>
    </row>
    <row r="202" spans="1:20" ht="25.2" customHeight="1">
      <c r="A202" s="2320"/>
      <c r="B202" s="800" t="s">
        <v>17</v>
      </c>
      <c r="C202" s="51"/>
      <c r="D202" s="18" t="s">
        <v>18</v>
      </c>
      <c r="E202" s="18" t="s">
        <v>19</v>
      </c>
      <c r="F202" s="108"/>
      <c r="G202" s="20"/>
      <c r="H202" s="21"/>
      <c r="I202" s="21"/>
      <c r="J202" s="21"/>
      <c r="K202" s="21"/>
      <c r="L202" s="21"/>
      <c r="M202" s="2309"/>
      <c r="N202" s="2310"/>
      <c r="O202" s="2310"/>
      <c r="P202" s="2311"/>
      <c r="R202" s="54"/>
      <c r="S202" s="55"/>
      <c r="T202" s="138"/>
    </row>
    <row r="203" spans="1:20" ht="25.2" customHeight="1">
      <c r="A203" s="2320"/>
      <c r="B203" s="801">
        <v>5</v>
      </c>
      <c r="C203" s="51"/>
      <c r="D203" s="18"/>
      <c r="E203" s="18"/>
      <c r="F203" s="108"/>
      <c r="G203" s="20"/>
      <c r="H203" s="21"/>
      <c r="I203" s="21"/>
      <c r="J203" s="21"/>
      <c r="K203" s="21"/>
      <c r="L203" s="21"/>
      <c r="M203" s="2309"/>
      <c r="N203" s="2310"/>
      <c r="O203" s="2310"/>
      <c r="P203" s="2311"/>
      <c r="R203" s="54"/>
      <c r="S203" s="55"/>
      <c r="T203" s="138"/>
    </row>
    <row r="204" spans="1:20" ht="25.2" customHeight="1">
      <c r="A204" s="2320"/>
      <c r="B204" s="801"/>
      <c r="C204" s="79"/>
      <c r="D204" s="230"/>
      <c r="E204" s="80"/>
      <c r="F204" s="182"/>
      <c r="G204" s="21"/>
      <c r="H204" s="21"/>
      <c r="I204" s="21"/>
      <c r="J204" s="21"/>
      <c r="K204" s="78"/>
      <c r="L204" s="78"/>
      <c r="M204" s="2309"/>
      <c r="N204" s="2310"/>
      <c r="O204" s="2310"/>
      <c r="P204" s="2311"/>
      <c r="Q204" s="163"/>
      <c r="R204" s="137"/>
      <c r="S204" s="55"/>
      <c r="T204" s="138"/>
    </row>
    <row r="205" spans="1:20" ht="25.2" customHeight="1">
      <c r="A205" s="2320"/>
      <c r="B205" s="801"/>
      <c r="C205" s="223"/>
      <c r="D205" s="319"/>
      <c r="E205" s="554"/>
      <c r="F205" s="182"/>
      <c r="G205" s="21"/>
      <c r="H205" s="21"/>
      <c r="I205" s="21"/>
      <c r="J205" s="21"/>
      <c r="K205" s="78"/>
      <c r="L205" s="78"/>
      <c r="M205" s="2309"/>
      <c r="N205" s="2310"/>
      <c r="O205" s="2310"/>
      <c r="P205" s="2311"/>
      <c r="Q205" s="163"/>
      <c r="R205" s="137"/>
      <c r="S205" s="55"/>
      <c r="T205" s="138"/>
    </row>
    <row r="206" spans="1:20" ht="25.2" customHeight="1">
      <c r="A206" s="2320"/>
      <c r="B206" s="801"/>
      <c r="C206" s="715"/>
      <c r="D206" s="625"/>
      <c r="E206" s="319"/>
      <c r="F206" s="182"/>
      <c r="G206" s="21"/>
      <c r="H206" s="21"/>
      <c r="I206" s="21"/>
      <c r="J206" s="21"/>
      <c r="K206" s="78"/>
      <c r="L206" s="83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801"/>
      <c r="C207" s="715"/>
      <c r="D207" s="625"/>
      <c r="E207" s="319"/>
      <c r="F207" s="182"/>
      <c r="G207" s="21"/>
      <c r="H207" s="21"/>
      <c r="I207" s="21"/>
      <c r="J207" s="21"/>
      <c r="K207" s="78"/>
      <c r="L207" s="83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801"/>
      <c r="C208" s="586"/>
      <c r="D208" s="789"/>
      <c r="E208" s="302"/>
      <c r="F208" s="182"/>
      <c r="G208" s="21"/>
      <c r="H208" s="21"/>
      <c r="I208" s="21"/>
      <c r="J208" s="21"/>
      <c r="K208" s="78"/>
      <c r="L208" s="83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502"/>
      <c r="D209" s="319"/>
      <c r="E209" s="319"/>
      <c r="F209" s="495"/>
      <c r="G209" s="20"/>
      <c r="H209" s="83"/>
      <c r="I209" s="83"/>
      <c r="J209" s="83"/>
      <c r="K209" s="83"/>
      <c r="L209" s="83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1"/>
      <c r="C210" s="79"/>
      <c r="D210" s="80"/>
      <c r="E210" s="533"/>
      <c r="F210" s="174"/>
      <c r="G210" s="83"/>
      <c r="H210" s="78"/>
      <c r="I210" s="78"/>
      <c r="J210" s="78"/>
      <c r="K210" s="78"/>
      <c r="L210" s="78"/>
      <c r="M210" s="2482"/>
      <c r="N210" s="2483"/>
      <c r="O210" s="2483"/>
      <c r="P210" s="2484"/>
      <c r="Q210" s="163"/>
      <c r="R210" s="137"/>
      <c r="S210" s="55"/>
      <c r="T210" s="138"/>
    </row>
    <row r="211" spans="1:20" ht="25.2" customHeight="1">
      <c r="A211" s="2320"/>
      <c r="B211" s="803" t="s">
        <v>23</v>
      </c>
      <c r="C211" s="578"/>
      <c r="D211" s="563"/>
      <c r="E211" s="788"/>
      <c r="F211" s="580"/>
      <c r="G211" s="581"/>
      <c r="H211" s="564"/>
      <c r="I211" s="564"/>
      <c r="J211" s="564"/>
      <c r="K211" s="564"/>
      <c r="L211" s="564"/>
      <c r="M211" s="2368"/>
      <c r="N211" s="2369"/>
      <c r="O211" s="2369"/>
      <c r="P211" s="2370"/>
      <c r="Q211" s="163"/>
      <c r="R211" s="171"/>
      <c r="S211" s="73">
        <f>B213*8</f>
        <v>56</v>
      </c>
      <c r="T211" s="172">
        <f>SUM(R211:R221)</f>
        <v>0</v>
      </c>
    </row>
    <row r="212" spans="1:20" ht="25.2" customHeight="1">
      <c r="A212" s="2320"/>
      <c r="B212" s="804" t="s">
        <v>22</v>
      </c>
      <c r="C212" s="51"/>
      <c r="D212" s="18" t="s">
        <v>18</v>
      </c>
      <c r="E212" s="18" t="s">
        <v>19</v>
      </c>
      <c r="F212" s="108"/>
      <c r="G212" s="20"/>
      <c r="H212" s="21"/>
      <c r="I212" s="21"/>
      <c r="J212" s="21"/>
      <c r="K212" s="21"/>
      <c r="L212" s="21"/>
      <c r="M212" s="2309"/>
      <c r="N212" s="2310"/>
      <c r="O212" s="2310"/>
      <c r="P212" s="2311"/>
      <c r="R212" s="76"/>
      <c r="S212" s="55"/>
      <c r="T212" s="138"/>
    </row>
    <row r="213" spans="1:20" ht="25.2" customHeight="1">
      <c r="A213" s="2320"/>
      <c r="B213" s="805">
        <v>7</v>
      </c>
      <c r="C213" s="51"/>
      <c r="D213" s="18"/>
      <c r="E213" s="18"/>
      <c r="F213" s="108"/>
      <c r="G213" s="20"/>
      <c r="H213" s="21"/>
      <c r="I213" s="21"/>
      <c r="J213" s="21"/>
      <c r="K213" s="21"/>
      <c r="L213" s="21"/>
      <c r="M213" s="2309"/>
      <c r="N213" s="2310"/>
      <c r="O213" s="2310"/>
      <c r="P213" s="2311"/>
      <c r="R213" s="76"/>
      <c r="S213" s="55"/>
      <c r="T213" s="138"/>
    </row>
    <row r="214" spans="1:20" ht="25.2" customHeight="1">
      <c r="A214" s="2320"/>
      <c r="B214" s="805"/>
      <c r="C214" s="502"/>
      <c r="D214" s="319"/>
      <c r="E214" s="554"/>
      <c r="F214" s="182"/>
      <c r="G214" s="78"/>
      <c r="H214" s="78"/>
      <c r="I214" s="78"/>
      <c r="J214" s="277"/>
      <c r="K214" s="59"/>
      <c r="L214" s="59"/>
      <c r="M214" s="2309"/>
      <c r="N214" s="2309"/>
      <c r="O214" s="2309"/>
      <c r="P214" s="2481"/>
      <c r="Q214" s="163"/>
      <c r="R214" s="173"/>
      <c r="S214" s="55"/>
      <c r="T214" s="138"/>
    </row>
    <row r="215" spans="1:20" ht="25.2" customHeight="1">
      <c r="A215" s="2320"/>
      <c r="B215" s="805"/>
      <c r="C215" s="51"/>
      <c r="D215" s="80"/>
      <c r="E215" s="18"/>
      <c r="F215" s="182"/>
      <c r="G215" s="20"/>
      <c r="H215" s="20"/>
      <c r="I215" s="20"/>
      <c r="J215" s="20"/>
      <c r="K215" s="20"/>
      <c r="L215" s="78"/>
      <c r="M215" s="2482"/>
      <c r="N215" s="2483"/>
      <c r="O215" s="2483"/>
      <c r="P215" s="2618"/>
      <c r="Q215" s="163"/>
      <c r="R215" s="173"/>
      <c r="S215" s="55"/>
      <c r="T215" s="138"/>
    </row>
    <row r="216" spans="1:20" ht="25.2" customHeight="1">
      <c r="A216" s="2320"/>
      <c r="B216" s="805"/>
      <c r="C216" s="51"/>
      <c r="D216" s="80"/>
      <c r="E216" s="18"/>
      <c r="F216" s="182"/>
      <c r="G216" s="21"/>
      <c r="H216" s="21"/>
      <c r="I216" s="21"/>
      <c r="J216" s="21"/>
      <c r="K216" s="78"/>
      <c r="L216" s="116"/>
      <c r="M216" s="2450"/>
      <c r="N216" s="2413"/>
      <c r="O216" s="2413"/>
      <c r="P216" s="2414"/>
      <c r="Q216" s="163"/>
      <c r="R216" s="173"/>
      <c r="S216" s="55"/>
      <c r="T216" s="138"/>
    </row>
    <row r="217" spans="1:20" ht="25.2" customHeight="1">
      <c r="A217" s="2320"/>
      <c r="B217" s="805"/>
      <c r="C217" s="51"/>
      <c r="D217" s="80"/>
      <c r="E217" s="18"/>
      <c r="F217" s="174"/>
      <c r="G217" s="83"/>
      <c r="H217" s="78"/>
      <c r="I217" s="78"/>
      <c r="J217" s="78"/>
      <c r="K217" s="78"/>
      <c r="L217" s="78"/>
      <c r="M217" s="2337"/>
      <c r="N217" s="2337"/>
      <c r="O217" s="2337"/>
      <c r="P217" s="2337"/>
      <c r="Q217" s="163"/>
      <c r="R217" s="173"/>
      <c r="S217" s="55"/>
      <c r="T217" s="138"/>
    </row>
    <row r="218" spans="1:20" ht="25.2" customHeight="1">
      <c r="A218" s="2320"/>
      <c r="B218" s="805"/>
      <c r="C218" s="51"/>
      <c r="D218" s="18"/>
      <c r="E218" s="18"/>
      <c r="F218" s="108"/>
      <c r="G218" s="20"/>
      <c r="H218" s="21"/>
      <c r="I218" s="21"/>
      <c r="J218" s="21"/>
      <c r="K218" s="21"/>
      <c r="L218" s="21"/>
      <c r="M218" s="2419"/>
      <c r="N218" s="2420"/>
      <c r="O218" s="2420"/>
      <c r="P218" s="2421"/>
      <c r="Q218" s="163"/>
      <c r="R218" s="173"/>
      <c r="S218" s="55"/>
      <c r="T218" s="138"/>
    </row>
    <row r="219" spans="1:20" ht="25.2" customHeight="1">
      <c r="A219" s="2320"/>
      <c r="B219" s="805"/>
      <c r="C219" s="223"/>
      <c r="D219" s="319"/>
      <c r="E219" s="319"/>
      <c r="F219" s="108"/>
      <c r="G219" s="20"/>
      <c r="H219" s="20"/>
      <c r="I219" s="20"/>
      <c r="J219" s="20"/>
      <c r="K219" s="20"/>
      <c r="L219" s="20"/>
      <c r="M219" s="2309"/>
      <c r="N219" s="2310"/>
      <c r="O219" s="2310"/>
      <c r="P219" s="2311"/>
      <c r="Q219" s="163"/>
      <c r="R219" s="173"/>
      <c r="S219" s="55"/>
      <c r="T219" s="138"/>
    </row>
    <row r="220" spans="1:20" ht="25.2" customHeight="1">
      <c r="A220" s="2320"/>
      <c r="B220" s="805"/>
      <c r="C220" s="51"/>
      <c r="D220" s="18"/>
      <c r="E220" s="2426" t="s">
        <v>33</v>
      </c>
      <c r="F220" s="108"/>
      <c r="G220" s="20"/>
      <c r="H220" s="21"/>
      <c r="I220" s="21"/>
      <c r="J220" s="21"/>
      <c r="K220" s="21"/>
      <c r="L220" s="21"/>
      <c r="M220" s="2309"/>
      <c r="N220" s="2310"/>
      <c r="O220" s="2310"/>
      <c r="P220" s="2311"/>
      <c r="Q220" s="163"/>
      <c r="R220" s="173"/>
      <c r="S220" s="55"/>
      <c r="T220" s="138"/>
    </row>
    <row r="221" spans="1:20" ht="25.2" customHeight="1">
      <c r="A221" s="2320"/>
      <c r="B221" s="804"/>
      <c r="C221" s="79"/>
      <c r="D221" s="18"/>
      <c r="E221" s="2427"/>
      <c r="F221" s="108"/>
      <c r="G221" s="20"/>
      <c r="H221" s="21"/>
      <c r="I221" s="21"/>
      <c r="J221" s="21"/>
      <c r="K221" s="21"/>
      <c r="L221" s="21"/>
      <c r="M221" s="2309"/>
      <c r="N221" s="2310"/>
      <c r="O221" s="2310"/>
      <c r="P221" s="2311"/>
      <c r="Q221" s="163"/>
      <c r="R221" s="175"/>
      <c r="S221" s="92"/>
      <c r="T221" s="176"/>
    </row>
    <row r="222" spans="1:20" ht="25.2" customHeight="1">
      <c r="A222" s="2402" t="str">
        <f>TEXT(A191,"DDDD")</f>
        <v>donderdag</v>
      </c>
      <c r="B222" s="2598" t="s">
        <v>25</v>
      </c>
      <c r="C222" s="2599"/>
      <c r="D222" s="2599"/>
      <c r="E222" s="2599"/>
      <c r="F222" s="2599"/>
      <c r="G222" s="2599"/>
      <c r="H222" s="2599"/>
      <c r="I222" s="2599"/>
      <c r="J222" s="2599"/>
      <c r="K222" s="2599"/>
      <c r="L222" s="2599"/>
      <c r="M222" s="2599"/>
      <c r="N222" s="2599"/>
      <c r="O222" s="2599"/>
      <c r="P222" s="2600"/>
      <c r="Q222" s="163"/>
      <c r="R222" s="232"/>
      <c r="S222" s="233"/>
      <c r="T222" s="233"/>
    </row>
    <row r="223" spans="1:20" ht="25.2" customHeight="1">
      <c r="A223" s="2402"/>
      <c r="B223" s="10" t="s">
        <v>16</v>
      </c>
      <c r="C223" s="96"/>
      <c r="D223" s="97"/>
      <c r="E223" s="272"/>
      <c r="F223" s="174"/>
      <c r="G223" s="83"/>
      <c r="H223" s="78"/>
      <c r="I223" s="78"/>
      <c r="J223" s="78"/>
      <c r="K223" s="78"/>
      <c r="L223" s="78"/>
      <c r="M223" s="2309"/>
      <c r="N223" s="2310"/>
      <c r="O223" s="2310"/>
      <c r="P223" s="2311"/>
      <c r="Q223" s="163"/>
      <c r="R223" s="101"/>
      <c r="S223" s="102">
        <f>B225*8</f>
        <v>24</v>
      </c>
      <c r="T223" s="103">
        <f>SUM(R223:R229)</f>
        <v>0</v>
      </c>
    </row>
    <row r="224" spans="1:20" ht="25.2" customHeight="1">
      <c r="A224" s="2402"/>
      <c r="B224" s="104" t="s">
        <v>17</v>
      </c>
      <c r="C224" s="51"/>
      <c r="D224" s="18"/>
      <c r="E224" s="18"/>
      <c r="F224" s="182"/>
      <c r="G224" s="21"/>
      <c r="H224" s="21"/>
      <c r="I224" s="21"/>
      <c r="J224" s="21"/>
      <c r="K224" s="21"/>
      <c r="L224" s="78"/>
      <c r="M224" s="2309"/>
      <c r="N224" s="2310"/>
      <c r="O224" s="2310"/>
      <c r="P224" s="2311"/>
      <c r="Q224" s="163"/>
      <c r="R224" s="105"/>
      <c r="S224" s="24"/>
      <c r="T224" s="106"/>
    </row>
    <row r="225" spans="1:20" ht="25.2" customHeight="1">
      <c r="A225" s="2402"/>
      <c r="B225" s="107">
        <v>3</v>
      </c>
      <c r="C225" s="197"/>
      <c r="D225" s="198"/>
      <c r="E225" s="18"/>
      <c r="F225" s="423"/>
      <c r="G225" s="21"/>
      <c r="H225" s="21"/>
      <c r="I225" s="21"/>
      <c r="J225" s="21"/>
      <c r="K225" s="21"/>
      <c r="L225" s="78"/>
      <c r="M225" s="2407"/>
      <c r="N225" s="2408"/>
      <c r="O225" s="2408"/>
      <c r="P225" s="2409"/>
      <c r="Q225" s="163"/>
      <c r="R225" s="105"/>
      <c r="S225" s="24"/>
      <c r="T225" s="106"/>
    </row>
    <row r="226" spans="1:20" ht="25.2" customHeight="1">
      <c r="A226" s="2402"/>
      <c r="B226" s="807"/>
      <c r="C226" s="51"/>
      <c r="D226" s="80"/>
      <c r="E226" s="18"/>
      <c r="F226" s="182"/>
      <c r="G226" s="21"/>
      <c r="H226" s="21"/>
      <c r="I226" s="21"/>
      <c r="J226" s="21"/>
      <c r="K226" s="21"/>
      <c r="L226" s="78"/>
      <c r="M226" s="2379"/>
      <c r="N226" s="2371"/>
      <c r="O226" s="2371"/>
      <c r="P226" s="2390"/>
      <c r="R226" s="105"/>
      <c r="S226" s="24"/>
      <c r="T226" s="106"/>
    </row>
    <row r="227" spans="1:20" ht="25.2" customHeight="1">
      <c r="A227" s="2402"/>
      <c r="B227" s="807"/>
      <c r="C227" s="449"/>
      <c r="D227" s="80"/>
      <c r="E227" s="18"/>
      <c r="F227" s="1174"/>
      <c r="G227" s="21"/>
      <c r="H227" s="21"/>
      <c r="I227" s="21"/>
      <c r="J227" s="21"/>
      <c r="K227" s="21"/>
      <c r="L227" s="78"/>
      <c r="M227" s="2606"/>
      <c r="N227" s="2371"/>
      <c r="O227" s="2371"/>
      <c r="P227" s="2390"/>
      <c r="R227" s="105"/>
      <c r="S227" s="24"/>
      <c r="T227" s="106"/>
    </row>
    <row r="228" spans="1:20" ht="25.2" customHeight="1">
      <c r="A228" s="2402"/>
      <c r="B228" s="807"/>
      <c r="C228" s="1100"/>
      <c r="D228" s="18"/>
      <c r="E228" s="18"/>
      <c r="F228" s="1174"/>
      <c r="G228" s="21"/>
      <c r="H228" s="21"/>
      <c r="I228" s="21"/>
      <c r="J228" s="21"/>
      <c r="K228" s="21"/>
      <c r="L228" s="78"/>
      <c r="M228" s="2379"/>
      <c r="N228" s="2371"/>
      <c r="O228" s="2371"/>
      <c r="P228" s="2390"/>
      <c r="R228" s="105"/>
      <c r="S228" s="24"/>
      <c r="T228" s="106"/>
    </row>
    <row r="229" spans="1:20" ht="25.2" customHeight="1">
      <c r="A229" s="2402"/>
      <c r="B229" s="807"/>
      <c r="C229" s="230"/>
      <c r="D229" s="80"/>
      <c r="E229" s="80"/>
      <c r="F229" s="496"/>
      <c r="G229" s="78"/>
      <c r="H229" s="78"/>
      <c r="I229" s="78"/>
      <c r="J229" s="78"/>
      <c r="K229" s="318"/>
      <c r="L229" s="318"/>
      <c r="M229" s="2432"/>
      <c r="N229" s="2433"/>
      <c r="O229" s="2433"/>
      <c r="P229" s="2434"/>
      <c r="R229" s="105"/>
      <c r="S229" s="39"/>
      <c r="T229" s="125"/>
    </row>
    <row r="230" spans="1:20" ht="25.2" customHeight="1">
      <c r="A230" s="2448"/>
      <c r="B230" s="889" t="s">
        <v>21</v>
      </c>
      <c r="C230" s="1699"/>
      <c r="D230" s="563"/>
      <c r="E230" s="563"/>
      <c r="F230" s="1174"/>
      <c r="G230" s="564"/>
      <c r="H230" s="564"/>
      <c r="I230" s="564"/>
      <c r="J230" s="564"/>
      <c r="K230" s="564"/>
      <c r="L230" s="285"/>
      <c r="M230" s="2614"/>
      <c r="N230" s="2575"/>
      <c r="O230" s="2575"/>
      <c r="P230" s="2576"/>
      <c r="Q230" s="163"/>
      <c r="R230" s="137"/>
      <c r="S230" s="48">
        <f>B232*8</f>
        <v>56</v>
      </c>
      <c r="T230" s="133">
        <f>SUM(R230:R239)</f>
        <v>0</v>
      </c>
    </row>
    <row r="231" spans="1:20" ht="25.2" customHeight="1">
      <c r="A231" s="2448"/>
      <c r="B231" s="820" t="s">
        <v>22</v>
      </c>
      <c r="C231" s="197"/>
      <c r="D231" s="198"/>
      <c r="E231" s="18"/>
      <c r="F231" s="182"/>
      <c r="G231" s="21"/>
      <c r="H231" s="21"/>
      <c r="I231" s="21"/>
      <c r="J231" s="21"/>
      <c r="K231" s="116"/>
      <c r="L231" s="142"/>
      <c r="M231" s="2379"/>
      <c r="N231" s="2371"/>
      <c r="O231" s="2371"/>
      <c r="P231" s="2372"/>
      <c r="Q231" s="163"/>
      <c r="R231" s="137"/>
      <c r="S231" s="55"/>
      <c r="T231" s="138"/>
    </row>
    <row r="232" spans="1:20" ht="25.2" customHeight="1">
      <c r="A232" s="2448"/>
      <c r="B232" s="819">
        <v>7</v>
      </c>
      <c r="C232" s="197"/>
      <c r="D232" s="198"/>
      <c r="E232" s="18"/>
      <c r="F232" s="182"/>
      <c r="G232" s="21"/>
      <c r="H232" s="21"/>
      <c r="I232" s="21"/>
      <c r="J232" s="21"/>
      <c r="K232" s="142"/>
      <c r="L232" s="141"/>
      <c r="M232" s="2379"/>
      <c r="N232" s="2371"/>
      <c r="O232" s="2371"/>
      <c r="P232" s="2372"/>
      <c r="Q232" s="163"/>
      <c r="R232" s="137"/>
      <c r="S232" s="55"/>
      <c r="T232" s="138"/>
    </row>
    <row r="233" spans="1:20" ht="25.2" customHeight="1">
      <c r="A233" s="2448"/>
      <c r="B233" s="819"/>
      <c r="C233" s="17"/>
      <c r="D233" s="143"/>
      <c r="E233" s="18"/>
      <c r="F233" s="182"/>
      <c r="G233" s="20"/>
      <c r="H233" s="21"/>
      <c r="I233" s="21"/>
      <c r="J233" s="22"/>
      <c r="K233" s="142"/>
      <c r="L233" s="141"/>
      <c r="M233" s="2379"/>
      <c r="N233" s="2371"/>
      <c r="O233" s="2371"/>
      <c r="P233" s="2372"/>
      <c r="Q233" s="163"/>
      <c r="R233" s="137"/>
      <c r="S233" s="55"/>
      <c r="T233" s="138"/>
    </row>
    <row r="234" spans="1:20" ht="25.2" customHeight="1">
      <c r="A234" s="2448"/>
      <c r="B234" s="819"/>
      <c r="C234" s="197"/>
      <c r="D234" s="198"/>
      <c r="E234" s="18"/>
      <c r="F234" s="182"/>
      <c r="G234" s="20"/>
      <c r="H234" s="21"/>
      <c r="I234" s="21"/>
      <c r="J234" s="22"/>
      <c r="K234" s="142"/>
      <c r="L234" s="141"/>
      <c r="M234" s="2379"/>
      <c r="N234" s="2371"/>
      <c r="O234" s="2371"/>
      <c r="P234" s="2372"/>
      <c r="Q234" s="163"/>
      <c r="R234" s="137"/>
      <c r="S234" s="55"/>
      <c r="T234" s="138"/>
    </row>
    <row r="235" spans="1:20" ht="25.2" customHeight="1">
      <c r="A235" s="2448"/>
      <c r="B235" s="819"/>
      <c r="C235" s="943"/>
      <c r="D235" s="198"/>
      <c r="E235" s="18"/>
      <c r="F235" s="1174"/>
      <c r="G235" s="20"/>
      <c r="H235" s="21"/>
      <c r="I235" s="21"/>
      <c r="J235" s="22"/>
      <c r="K235" s="142"/>
      <c r="L235" s="141"/>
      <c r="M235" s="2379"/>
      <c r="N235" s="2371"/>
      <c r="O235" s="2371"/>
      <c r="P235" s="2372"/>
      <c r="Q235" s="163"/>
      <c r="R235" s="137"/>
      <c r="S235" s="55"/>
      <c r="T235" s="138"/>
    </row>
    <row r="236" spans="1:20" ht="25.2" customHeight="1">
      <c r="A236" s="2448"/>
      <c r="B236" s="819"/>
      <c r="C236" s="943"/>
      <c r="D236" s="198"/>
      <c r="E236" s="18"/>
      <c r="F236" s="1174"/>
      <c r="G236" s="20"/>
      <c r="H236" s="21"/>
      <c r="I236" s="21"/>
      <c r="J236" s="22"/>
      <c r="K236" s="142"/>
      <c r="L236" s="141"/>
      <c r="M236" s="2379"/>
      <c r="N236" s="2371"/>
      <c r="O236" s="2371"/>
      <c r="P236" s="2372"/>
      <c r="Q236" s="163"/>
      <c r="R236" s="137"/>
      <c r="S236" s="55"/>
      <c r="T236" s="138"/>
    </row>
    <row r="237" spans="1:20" ht="25.2" customHeight="1">
      <c r="A237" s="2448"/>
      <c r="B237" s="820"/>
      <c r="C237" s="51"/>
      <c r="D237" s="80"/>
      <c r="E237" s="80"/>
      <c r="F237" s="108"/>
      <c r="G237" s="20"/>
      <c r="H237" s="21"/>
      <c r="I237" s="21"/>
      <c r="J237" s="21"/>
      <c r="K237" s="238"/>
      <c r="L237" s="78"/>
      <c r="M237" s="2379"/>
      <c r="N237" s="2371"/>
      <c r="O237" s="2371"/>
      <c r="P237" s="2372"/>
      <c r="Q237" s="163"/>
      <c r="R237" s="137"/>
      <c r="S237" s="55"/>
      <c r="T237" s="138"/>
    </row>
    <row r="238" spans="1:20" ht="25.2" customHeight="1">
      <c r="A238" s="2448"/>
      <c r="B238" s="818"/>
      <c r="C238" s="502"/>
      <c r="D238" s="503"/>
      <c r="E238" s="18"/>
      <c r="F238" s="182"/>
      <c r="G238" s="20"/>
      <c r="H238" s="20"/>
      <c r="I238" s="20"/>
      <c r="J238" s="20"/>
      <c r="K238" s="20"/>
      <c r="L238" s="20"/>
      <c r="M238" s="2371"/>
      <c r="N238" s="2371"/>
      <c r="O238" s="2371"/>
      <c r="P238" s="2372"/>
      <c r="Q238" s="163"/>
      <c r="R238" s="137"/>
      <c r="S238" s="55"/>
      <c r="T238" s="138"/>
    </row>
    <row r="239" spans="1:20" ht="25.2" customHeight="1">
      <c r="A239" s="2449"/>
      <c r="B239" s="821"/>
      <c r="C239" s="606"/>
      <c r="D239" s="256"/>
      <c r="E239" s="256"/>
      <c r="F239" s="257"/>
      <c r="G239" s="258"/>
      <c r="H239" s="259"/>
      <c r="I239" s="260"/>
      <c r="J239" s="261"/>
      <c r="K239" s="261"/>
      <c r="L239" s="261"/>
      <c r="M239" s="2343"/>
      <c r="N239" s="2344"/>
      <c r="O239" s="2344"/>
      <c r="P239" s="2345"/>
      <c r="Q239" s="163"/>
      <c r="R239" s="148"/>
      <c r="S239" s="69"/>
      <c r="T239" s="149"/>
    </row>
    <row r="240" spans="1:20" ht="25.2" customHeight="1">
      <c r="A240" s="2346" t="s">
        <v>26</v>
      </c>
      <c r="B240" s="2349" t="s">
        <v>27</v>
      </c>
      <c r="C240" s="2350"/>
      <c r="D240" s="2350"/>
      <c r="E240" s="2350"/>
      <c r="F240" s="2350"/>
      <c r="G240" s="2350"/>
      <c r="H240" s="2350"/>
      <c r="I240" s="2350"/>
      <c r="J240" s="2350"/>
      <c r="K240" s="2350"/>
      <c r="L240" s="2350"/>
      <c r="M240" s="2350"/>
      <c r="N240" s="2350"/>
      <c r="O240" s="2350"/>
      <c r="P240" s="2351"/>
      <c r="Q240" s="163"/>
      <c r="R240" s="232"/>
      <c r="S240" s="233"/>
      <c r="T240" s="233"/>
    </row>
    <row r="241" spans="1:20" ht="25.2" customHeight="1">
      <c r="A241" s="2347"/>
      <c r="B241" s="150"/>
      <c r="C241" s="325"/>
      <c r="D241" s="326"/>
      <c r="E241" s="2268"/>
      <c r="F241" s="2270"/>
      <c r="G241" s="2270"/>
      <c r="H241" s="2270"/>
      <c r="I241" s="2269"/>
      <c r="J241" s="2284"/>
      <c r="K241" s="2285"/>
      <c r="L241" s="2285"/>
      <c r="M241" s="2286"/>
      <c r="N241" s="2284"/>
      <c r="O241" s="2285"/>
      <c r="P241" s="2431"/>
      <c r="Q241" s="163"/>
      <c r="R241" s="232"/>
      <c r="S241" s="233"/>
      <c r="T241" s="233"/>
    </row>
    <row r="242" spans="1:20" ht="25.2" customHeight="1">
      <c r="A242" s="2347"/>
      <c r="B242" s="548"/>
      <c r="C242" s="2268"/>
      <c r="D242" s="2268"/>
      <c r="E242" s="2268"/>
      <c r="F242" s="2268"/>
      <c r="G242" s="2268"/>
      <c r="H242" s="2268"/>
      <c r="I242" s="2268"/>
      <c r="J242" s="2284"/>
      <c r="K242" s="2284"/>
      <c r="L242" s="2284"/>
      <c r="M242" s="2284"/>
      <c r="N242" s="2284"/>
      <c r="O242" s="2284"/>
      <c r="P242" s="2430"/>
      <c r="Q242" s="163"/>
      <c r="R242" s="232"/>
      <c r="S242" s="233"/>
      <c r="T242" s="233"/>
    </row>
    <row r="243" spans="1:20" ht="25.2" customHeight="1">
      <c r="A243" s="2347"/>
      <c r="B243" s="150"/>
      <c r="C243" s="2352"/>
      <c r="D243" s="2353"/>
      <c r="E243" s="2352"/>
      <c r="F243" s="2354"/>
      <c r="G243" s="2354"/>
      <c r="H243" s="2354"/>
      <c r="I243" s="2353"/>
      <c r="J243" s="2324"/>
      <c r="K243" s="2325"/>
      <c r="L243" s="2325"/>
      <c r="M243" s="2326"/>
      <c r="N243" s="2324"/>
      <c r="O243" s="2325"/>
      <c r="P243" s="2326"/>
      <c r="Q243" s="163"/>
      <c r="R243" s="232"/>
      <c r="S243" s="233"/>
      <c r="T243" s="233"/>
    </row>
    <row r="244" spans="1:20" ht="25.2" customHeight="1">
      <c r="A244" s="2347"/>
      <c r="B244" s="155"/>
      <c r="C244" s="2284"/>
      <c r="D244" s="2326"/>
      <c r="E244" s="2268"/>
      <c r="F244" s="2270"/>
      <c r="G244" s="2270"/>
      <c r="H244" s="2270"/>
      <c r="I244" s="2269"/>
      <c r="J244" s="2284"/>
      <c r="K244" s="2285"/>
      <c r="L244" s="2285"/>
      <c r="M244" s="2286"/>
      <c r="N244" s="2324"/>
      <c r="O244" s="2325"/>
      <c r="P244" s="2326"/>
      <c r="Q244" s="163"/>
      <c r="R244" s="232"/>
      <c r="S244" s="233"/>
      <c r="T244" s="233"/>
    </row>
    <row r="245" spans="1:20" ht="25.2" customHeight="1">
      <c r="A245" s="2347"/>
      <c r="B245" s="150"/>
      <c r="C245" s="2352"/>
      <c r="D245" s="2353"/>
      <c r="E245" s="2352"/>
      <c r="F245" s="2354"/>
      <c r="G245" s="2354"/>
      <c r="H245" s="2354"/>
      <c r="I245" s="2353"/>
      <c r="J245" s="2324"/>
      <c r="K245" s="2325"/>
      <c r="L245" s="2325"/>
      <c r="M245" s="2326"/>
      <c r="N245" s="2324"/>
      <c r="O245" s="2325"/>
      <c r="P245" s="2326"/>
      <c r="Q245" s="163"/>
      <c r="R245" s="232"/>
      <c r="S245" s="233"/>
      <c r="T245" s="233"/>
    </row>
    <row r="246" spans="1:20" ht="25.2" customHeight="1">
      <c r="A246" s="2347"/>
      <c r="B246" s="2355" t="s">
        <v>28</v>
      </c>
      <c r="C246" s="2356"/>
      <c r="D246" s="2356"/>
      <c r="E246" s="2356"/>
      <c r="F246" s="2356"/>
      <c r="G246" s="2356"/>
      <c r="H246" s="2356"/>
      <c r="I246" s="2356"/>
      <c r="J246" s="2356"/>
      <c r="K246" s="2356"/>
      <c r="L246" s="2356"/>
      <c r="M246" s="2356"/>
      <c r="N246" s="2356"/>
      <c r="O246" s="2356"/>
      <c r="P246" s="2357"/>
      <c r="Q246" s="163"/>
      <c r="R246" s="232"/>
      <c r="S246" s="233"/>
      <c r="T246" s="233"/>
    </row>
    <row r="247" spans="1:20" ht="25.2" customHeight="1">
      <c r="A247" s="2347"/>
      <c r="B247" s="157"/>
      <c r="C247" s="2327"/>
      <c r="D247" s="2327"/>
      <c r="E247" s="2277"/>
      <c r="F247" s="2277"/>
      <c r="G247" s="2277"/>
      <c r="H247" s="2277"/>
      <c r="I247" s="2277"/>
      <c r="J247" s="2277"/>
      <c r="K247" s="2277"/>
      <c r="L247" s="2277"/>
      <c r="M247" s="2277"/>
      <c r="N247" s="2277"/>
      <c r="O247" s="2277"/>
      <c r="P247" s="2277"/>
      <c r="Q247" s="163"/>
      <c r="R247" s="232"/>
      <c r="S247" s="233"/>
      <c r="T247" s="233"/>
    </row>
    <row r="248" spans="1:20" ht="25.2" customHeight="1">
      <c r="A248" s="2347"/>
      <c r="B248" s="157"/>
      <c r="C248" s="2327"/>
      <c r="D248" s="2328"/>
      <c r="E248" s="2329"/>
      <c r="F248" s="2330"/>
      <c r="G248" s="2330"/>
      <c r="H248" s="2330"/>
      <c r="I248" s="2330"/>
      <c r="J248" s="2330"/>
      <c r="K248" s="2330"/>
      <c r="L248" s="2330"/>
      <c r="M248" s="2330"/>
      <c r="N248" s="2330"/>
      <c r="O248" s="2330"/>
      <c r="P248" s="2331"/>
      <c r="Q248" s="163"/>
      <c r="R248" s="232"/>
      <c r="S248" s="233"/>
      <c r="T248" s="233"/>
    </row>
    <row r="249" spans="1:20" ht="25.2" customHeight="1">
      <c r="A249" s="2348"/>
      <c r="B249" s="158"/>
      <c r="C249" s="2332"/>
      <c r="D249" s="2333"/>
      <c r="E249" s="2334"/>
      <c r="F249" s="2335"/>
      <c r="G249" s="2335"/>
      <c r="H249" s="2335"/>
      <c r="I249" s="2335"/>
      <c r="J249" s="2335"/>
      <c r="K249" s="2335"/>
      <c r="L249" s="2335"/>
      <c r="M249" s="2335"/>
      <c r="N249" s="2335"/>
      <c r="O249" s="2335"/>
      <c r="P249" s="2336"/>
      <c r="Q249" s="163"/>
      <c r="R249" s="232"/>
      <c r="S249" s="233"/>
      <c r="T249" s="233"/>
    </row>
    <row r="251" spans="1:20" ht="15" customHeight="1" thickBot="1"/>
    <row r="252" spans="1:20" ht="57" customHeight="1">
      <c r="A252" s="2428" t="str">
        <f>A1</f>
        <v>WK04</v>
      </c>
      <c r="B252" s="2429"/>
      <c r="C252" s="2" t="s">
        <v>1</v>
      </c>
      <c r="D252" s="793" t="s">
        <v>34</v>
      </c>
      <c r="E252" s="2" t="s">
        <v>3</v>
      </c>
      <c r="F252" s="4" t="s">
        <v>4</v>
      </c>
      <c r="G252" s="5" t="s">
        <v>56</v>
      </c>
      <c r="H252" s="5" t="s">
        <v>57</v>
      </c>
      <c r="I252" s="5" t="s">
        <v>58</v>
      </c>
      <c r="J252" s="5" t="s">
        <v>59</v>
      </c>
      <c r="K252" s="5" t="s">
        <v>9</v>
      </c>
      <c r="L252" s="5" t="s">
        <v>60</v>
      </c>
      <c r="M252" s="2521" t="s">
        <v>11</v>
      </c>
      <c r="N252" s="2522"/>
      <c r="O252" s="2522"/>
      <c r="P252" s="2523"/>
      <c r="R252" s="2384" t="s">
        <v>12</v>
      </c>
      <c r="S252" s="2384" t="s">
        <v>13</v>
      </c>
      <c r="T252" s="2384" t="s">
        <v>14</v>
      </c>
    </row>
    <row r="253" spans="1:20" ht="25.2" customHeight="1">
      <c r="A253" s="2319">
        <f>+A2+4</f>
        <v>46409</v>
      </c>
      <c r="B253" s="2468" t="s">
        <v>15</v>
      </c>
      <c r="C253" s="2469"/>
      <c r="D253" s="2469"/>
      <c r="E253" s="2469"/>
      <c r="F253" s="2469"/>
      <c r="G253" s="2469"/>
      <c r="H253" s="2469"/>
      <c r="I253" s="2469"/>
      <c r="J253" s="2469"/>
      <c r="K253" s="2469"/>
      <c r="L253" s="2469"/>
      <c r="M253" s="2469"/>
      <c r="N253" s="2469"/>
      <c r="O253" s="2469"/>
      <c r="P253" s="2470"/>
      <c r="R253" s="2384"/>
      <c r="S253" s="2384"/>
      <c r="T253" s="2384"/>
    </row>
    <row r="254" spans="1:20" ht="25.2" customHeight="1">
      <c r="A254" s="2467"/>
      <c r="B254" s="456" t="s">
        <v>16</v>
      </c>
      <c r="C254" s="578"/>
      <c r="D254" s="563"/>
      <c r="E254" s="1236"/>
      <c r="F254" s="580"/>
      <c r="G254" s="581"/>
      <c r="H254" s="564"/>
      <c r="I254" s="564"/>
      <c r="J254" s="564"/>
      <c r="K254" s="564"/>
      <c r="L254" s="564"/>
      <c r="M254" s="2368"/>
      <c r="N254" s="2369"/>
      <c r="O254" s="2369"/>
      <c r="P254" s="2370"/>
      <c r="R254" s="101"/>
      <c r="S254" s="102">
        <f>B256*8</f>
        <v>16</v>
      </c>
      <c r="T254" s="103">
        <f>SUM(R254:R262)</f>
        <v>0</v>
      </c>
    </row>
    <row r="255" spans="1:20" ht="25.2" customHeight="1">
      <c r="A255" s="2467"/>
      <c r="B255" s="869" t="s">
        <v>24</v>
      </c>
      <c r="C255" s="51"/>
      <c r="D255" s="18" t="s">
        <v>18</v>
      </c>
      <c r="E255" s="18" t="s">
        <v>19</v>
      </c>
      <c r="F255" s="339"/>
      <c r="G255" s="340"/>
      <c r="H255" s="341"/>
      <c r="I255" s="341"/>
      <c r="J255" s="341"/>
      <c r="K255" s="342"/>
      <c r="L255" s="341"/>
      <c r="M255" s="2245"/>
      <c r="N255" s="2246"/>
      <c r="O255" s="2246"/>
      <c r="P255" s="2612"/>
      <c r="Q255" s="8"/>
      <c r="R255" s="829"/>
      <c r="S255" s="24"/>
      <c r="T255" s="106"/>
    </row>
    <row r="256" spans="1:20" ht="25.2" customHeight="1">
      <c r="A256" s="2467"/>
      <c r="B256" s="870">
        <v>2</v>
      </c>
      <c r="C256" s="51"/>
      <c r="D256" s="18"/>
      <c r="E256" s="18"/>
      <c r="F256" s="108"/>
      <c r="G256" s="20"/>
      <c r="H256" s="21"/>
      <c r="I256" s="21"/>
      <c r="J256" s="22"/>
      <c r="K256" s="21"/>
      <c r="L256" s="21"/>
      <c r="M256" s="2309"/>
      <c r="N256" s="2310"/>
      <c r="O256" s="2310"/>
      <c r="P256" s="2373"/>
      <c r="R256" s="23"/>
      <c r="S256" s="24"/>
      <c r="T256" s="106"/>
    </row>
    <row r="257" spans="1:20" ht="25.2" customHeight="1">
      <c r="A257" s="2467"/>
      <c r="B257" s="869"/>
      <c r="C257" s="474"/>
      <c r="D257" s="17"/>
      <c r="E257" s="276"/>
      <c r="F257" s="423"/>
      <c r="G257" s="21"/>
      <c r="H257" s="21"/>
      <c r="I257" s="21"/>
      <c r="J257" s="21"/>
      <c r="K257" s="277"/>
      <c r="L257" s="277"/>
      <c r="M257" s="2445"/>
      <c r="N257" s="2445"/>
      <c r="O257" s="2445"/>
      <c r="P257" s="2613"/>
      <c r="Q257" s="479"/>
      <c r="R257" s="480"/>
      <c r="S257" s="24"/>
      <c r="T257" s="106"/>
    </row>
    <row r="258" spans="1:20" ht="25.2" customHeight="1">
      <c r="A258" s="2467"/>
      <c r="B258" s="869"/>
      <c r="C258" s="51"/>
      <c r="D258" s="454"/>
      <c r="E258" s="319"/>
      <c r="F258" s="495"/>
      <c r="G258" s="20"/>
      <c r="H258" s="21"/>
      <c r="I258" s="21"/>
      <c r="J258" s="21"/>
      <c r="K258" s="164"/>
      <c r="L258" s="21"/>
      <c r="M258" s="2309"/>
      <c r="N258" s="2310"/>
      <c r="O258" s="2310"/>
      <c r="P258" s="2373"/>
      <c r="Q258" s="163"/>
      <c r="R258" s="105"/>
      <c r="S258" s="24"/>
      <c r="T258" s="106"/>
    </row>
    <row r="259" spans="1:20" ht="25.2" customHeight="1">
      <c r="A259" s="2467"/>
      <c r="B259" s="869"/>
      <c r="C259" s="230"/>
      <c r="D259" s="18"/>
      <c r="E259" s="30"/>
      <c r="F259" s="108"/>
      <c r="G259" s="21"/>
      <c r="H259" s="21"/>
      <c r="I259" s="21"/>
      <c r="J259" s="21"/>
      <c r="K259" s="21"/>
      <c r="L259" s="21"/>
      <c r="M259" s="2400"/>
      <c r="N259" s="2400"/>
      <c r="O259" s="2400"/>
      <c r="P259" s="2481"/>
      <c r="Q259" s="163"/>
      <c r="R259" s="105"/>
      <c r="S259" s="24"/>
      <c r="T259" s="106"/>
    </row>
    <row r="260" spans="1:20" ht="25.2" customHeight="1">
      <c r="A260" s="2467"/>
      <c r="B260" s="869"/>
      <c r="C260" s="314"/>
      <c r="D260" s="477"/>
      <c r="E260" s="18"/>
      <c r="F260" s="182"/>
      <c r="G260" s="21"/>
      <c r="H260" s="21"/>
      <c r="I260" s="21"/>
      <c r="J260" s="21"/>
      <c r="K260" s="78"/>
      <c r="L260" s="78"/>
      <c r="M260" s="2379"/>
      <c r="N260" s="2371"/>
      <c r="O260" s="2371"/>
      <c r="P260" s="2372"/>
      <c r="Q260" s="163"/>
      <c r="R260" s="105"/>
      <c r="S260" s="24"/>
      <c r="T260" s="106"/>
    </row>
    <row r="261" spans="1:20" ht="25.2" customHeight="1">
      <c r="A261" s="2467"/>
      <c r="B261" s="869">
        <v>2</v>
      </c>
      <c r="C261" s="181"/>
      <c r="D261" s="18"/>
      <c r="E261" s="18"/>
      <c r="F261" s="108"/>
      <c r="G261" s="20"/>
      <c r="H261" s="21"/>
      <c r="I261" s="21"/>
      <c r="J261" s="21"/>
      <c r="K261" s="164"/>
      <c r="L261" s="21"/>
      <c r="M261" s="2309"/>
      <c r="N261" s="2310"/>
      <c r="O261" s="2310"/>
      <c r="P261" s="2373"/>
      <c r="Q261" s="163"/>
      <c r="R261" s="105"/>
      <c r="S261" s="24"/>
      <c r="T261" s="106"/>
    </row>
    <row r="262" spans="1:20" ht="25.2" customHeight="1">
      <c r="A262" s="2467"/>
      <c r="B262" s="894"/>
      <c r="C262" s="255"/>
      <c r="D262" s="572"/>
      <c r="E262" s="533"/>
      <c r="F262" s="257"/>
      <c r="G262" s="258"/>
      <c r="H262" s="259"/>
      <c r="I262" s="259"/>
      <c r="J262" s="259"/>
      <c r="K262" s="462"/>
      <c r="L262" s="259"/>
      <c r="M262" s="2472"/>
      <c r="N262" s="2473"/>
      <c r="O262" s="2473"/>
      <c r="P262" s="2474"/>
      <c r="Q262" s="163"/>
      <c r="R262" s="105"/>
      <c r="S262" s="24"/>
      <c r="T262" s="106"/>
    </row>
    <row r="263" spans="1:20" ht="25.2" customHeight="1">
      <c r="A263" s="2320"/>
      <c r="B263" s="800" t="s">
        <v>21</v>
      </c>
      <c r="C263" s="181"/>
      <c r="D263" s="30"/>
      <c r="E263" s="788"/>
      <c r="F263" s="252"/>
      <c r="G263" s="253"/>
      <c r="H263" s="254"/>
      <c r="I263" s="254"/>
      <c r="J263" s="254"/>
      <c r="K263" s="254"/>
      <c r="L263" s="254"/>
      <c r="M263" s="2419"/>
      <c r="N263" s="2420"/>
      <c r="O263" s="2420"/>
      <c r="P263" s="2421"/>
      <c r="Q263" s="163"/>
      <c r="R263" s="132"/>
      <c r="S263" s="48">
        <f>B265*8</f>
        <v>24</v>
      </c>
      <c r="T263" s="133">
        <f>SUM(R263:R271)</f>
        <v>0</v>
      </c>
    </row>
    <row r="264" spans="1:20" ht="25.2" customHeight="1">
      <c r="A264" s="2320"/>
      <c r="B264" s="800" t="s">
        <v>17</v>
      </c>
      <c r="C264" s="51"/>
      <c r="D264" s="18" t="s">
        <v>18</v>
      </c>
      <c r="E264" s="18" t="s">
        <v>19</v>
      </c>
      <c r="F264" s="108"/>
      <c r="G264" s="20"/>
      <c r="H264" s="21"/>
      <c r="I264" s="21"/>
      <c r="J264" s="21"/>
      <c r="K264" s="21"/>
      <c r="L264" s="21"/>
      <c r="M264" s="2309"/>
      <c r="N264" s="2310"/>
      <c r="O264" s="2310"/>
      <c r="P264" s="2311"/>
      <c r="R264" s="54"/>
      <c r="S264" s="55"/>
      <c r="T264" s="138"/>
    </row>
    <row r="265" spans="1:20" ht="25.2" customHeight="1">
      <c r="A265" s="2320"/>
      <c r="B265" s="801">
        <v>3</v>
      </c>
      <c r="C265" s="51"/>
      <c r="D265" s="18"/>
      <c r="E265" s="18"/>
      <c r="F265" s="108"/>
      <c r="G265" s="20"/>
      <c r="H265" s="21"/>
      <c r="I265" s="21"/>
      <c r="J265" s="21"/>
      <c r="K265" s="21"/>
      <c r="L265" s="21"/>
      <c r="M265" s="2309"/>
      <c r="N265" s="2310"/>
      <c r="O265" s="2310"/>
      <c r="P265" s="2311"/>
      <c r="R265" s="54"/>
      <c r="S265" s="55"/>
      <c r="T265" s="138"/>
    </row>
    <row r="266" spans="1:20" ht="25.2" customHeight="1">
      <c r="A266" s="2320"/>
      <c r="B266" s="801"/>
      <c r="C266" s="79"/>
      <c r="D266" s="51"/>
      <c r="E266" s="18"/>
      <c r="F266" s="423"/>
      <c r="G266" s="21"/>
      <c r="H266" s="21"/>
      <c r="I266" s="21"/>
      <c r="J266" s="21"/>
      <c r="K266" s="78"/>
      <c r="L266" s="78"/>
      <c r="M266" s="2309"/>
      <c r="N266" s="2310"/>
      <c r="O266" s="2310"/>
      <c r="P266" s="2311"/>
      <c r="Q266" s="163"/>
      <c r="R266" s="137"/>
      <c r="S266" s="55"/>
      <c r="T266" s="138"/>
    </row>
    <row r="267" spans="1:20" ht="25.2" customHeight="1">
      <c r="A267" s="2320"/>
      <c r="B267" s="801"/>
      <c r="C267" s="502"/>
      <c r="D267" s="688"/>
      <c r="E267" s="18"/>
      <c r="F267" s="341"/>
      <c r="G267" s="20"/>
      <c r="H267" s="78"/>
      <c r="I267" s="78"/>
      <c r="J267" s="78"/>
      <c r="K267" s="78"/>
      <c r="L267" s="78"/>
      <c r="M267" s="2309"/>
      <c r="N267" s="2310"/>
      <c r="O267" s="2310"/>
      <c r="P267" s="2311"/>
      <c r="Q267" s="163"/>
      <c r="R267" s="137"/>
      <c r="S267" s="55"/>
      <c r="T267" s="138"/>
    </row>
    <row r="268" spans="1:20" ht="25.2" customHeight="1">
      <c r="A268" s="2320"/>
      <c r="B268" s="801">
        <v>1</v>
      </c>
      <c r="C268" s="181"/>
      <c r="D268" s="444"/>
      <c r="E268" s="18"/>
      <c r="F268" s="108"/>
      <c r="G268" s="20"/>
      <c r="H268" s="21"/>
      <c r="I268" s="21"/>
      <c r="J268" s="22"/>
      <c r="K268" s="21"/>
      <c r="L268" s="21"/>
      <c r="M268" s="2309"/>
      <c r="N268" s="2310"/>
      <c r="O268" s="2310"/>
      <c r="P268" s="2311"/>
      <c r="Q268" s="163"/>
      <c r="R268" s="137"/>
      <c r="S268" s="55"/>
      <c r="T268" s="138"/>
    </row>
    <row r="269" spans="1:20" ht="25.2" customHeight="1">
      <c r="A269" s="2320"/>
      <c r="B269" s="801"/>
      <c r="C269" s="51"/>
      <c r="D269" s="18"/>
      <c r="E269" s="18"/>
      <c r="F269" s="174"/>
      <c r="G269" s="21"/>
      <c r="H269" s="254"/>
      <c r="I269" s="254"/>
      <c r="J269" s="254"/>
      <c r="K269" s="21"/>
      <c r="L269" s="21"/>
      <c r="M269" s="2309"/>
      <c r="N269" s="2310"/>
      <c r="O269" s="2310"/>
      <c r="P269" s="2311"/>
      <c r="Q269" s="163"/>
      <c r="R269" s="137"/>
      <c r="S269" s="55"/>
      <c r="T269" s="138"/>
    </row>
    <row r="270" spans="1:20" ht="25.2" customHeight="1">
      <c r="A270" s="2320"/>
      <c r="B270" s="801"/>
      <c r="C270" s="79"/>
      <c r="D270" s="18"/>
      <c r="E270" s="80"/>
      <c r="F270" s="108"/>
      <c r="G270" s="20"/>
      <c r="H270" s="78"/>
      <c r="I270" s="78"/>
      <c r="J270" s="78"/>
      <c r="K270" s="169"/>
      <c r="L270" s="78"/>
      <c r="M270" s="2309"/>
      <c r="N270" s="2310"/>
      <c r="O270" s="2310"/>
      <c r="P270" s="2311"/>
      <c r="Q270" s="163"/>
      <c r="R270" s="137"/>
      <c r="S270" s="55"/>
      <c r="T270" s="138"/>
    </row>
    <row r="271" spans="1:20" ht="25.2" customHeight="1">
      <c r="A271" s="2320"/>
      <c r="B271" s="801"/>
      <c r="C271" s="79"/>
      <c r="D271" s="80"/>
      <c r="E271" s="533"/>
      <c r="F271" s="174"/>
      <c r="G271" s="83"/>
      <c r="H271" s="78"/>
      <c r="I271" s="78"/>
      <c r="J271" s="78"/>
      <c r="K271" s="169"/>
      <c r="L271" s="78"/>
      <c r="M271" s="2482"/>
      <c r="N271" s="2483"/>
      <c r="O271" s="2483"/>
      <c r="P271" s="2484"/>
      <c r="Q271" s="163"/>
      <c r="R271" s="137"/>
      <c r="S271" s="55"/>
      <c r="T271" s="138"/>
    </row>
    <row r="272" spans="1:20" ht="25.2" customHeight="1">
      <c r="A272" s="2320"/>
      <c r="B272" s="803" t="s">
        <v>23</v>
      </c>
      <c r="C272" s="578"/>
      <c r="D272" s="563"/>
      <c r="E272" s="788"/>
      <c r="F272" s="580"/>
      <c r="G272" s="581"/>
      <c r="H272" s="564"/>
      <c r="I272" s="564"/>
      <c r="J272" s="564"/>
      <c r="K272" s="564"/>
      <c r="L272" s="564"/>
      <c r="M272" s="2368"/>
      <c r="N272" s="2369"/>
      <c r="O272" s="2369"/>
      <c r="P272" s="2370"/>
      <c r="Q272" s="163"/>
      <c r="R272" s="171"/>
      <c r="S272" s="73">
        <f>B274*8</f>
        <v>24</v>
      </c>
      <c r="T272" s="172">
        <f>SUM(R272:R281)</f>
        <v>0</v>
      </c>
    </row>
    <row r="273" spans="1:20" ht="25.2" customHeight="1">
      <c r="A273" s="2320"/>
      <c r="B273" s="804" t="s">
        <v>22</v>
      </c>
      <c r="C273" s="51"/>
      <c r="D273" s="18" t="s">
        <v>18</v>
      </c>
      <c r="E273" s="18" t="s">
        <v>19</v>
      </c>
      <c r="F273" s="108"/>
      <c r="G273" s="20"/>
      <c r="H273" s="21"/>
      <c r="I273" s="21"/>
      <c r="J273" s="21"/>
      <c r="K273" s="21"/>
      <c r="L273" s="21"/>
      <c r="M273" s="2309"/>
      <c r="N273" s="2310"/>
      <c r="O273" s="2310"/>
      <c r="P273" s="2311"/>
      <c r="R273" s="76"/>
      <c r="S273" s="55"/>
      <c r="T273" s="138"/>
    </row>
    <row r="274" spans="1:20" ht="25.2" customHeight="1">
      <c r="A274" s="2320"/>
      <c r="B274" s="805">
        <v>3</v>
      </c>
      <c r="C274" s="51"/>
      <c r="D274" s="18"/>
      <c r="E274" s="80"/>
      <c r="F274" s="108"/>
      <c r="G274" s="20"/>
      <c r="H274" s="21"/>
      <c r="I274" s="21"/>
      <c r="J274" s="21"/>
      <c r="K274" s="21"/>
      <c r="L274" s="21"/>
      <c r="M274" s="2309"/>
      <c r="N274" s="2310"/>
      <c r="O274" s="2310"/>
      <c r="P274" s="2311"/>
      <c r="R274" s="76"/>
      <c r="S274" s="55"/>
      <c r="T274" s="138"/>
    </row>
    <row r="275" spans="1:20" ht="25.2" customHeight="1">
      <c r="A275" s="2320"/>
      <c r="B275" s="805"/>
      <c r="C275" s="79"/>
      <c r="D275" s="51"/>
      <c r="E275" s="1220"/>
      <c r="F275" s="423"/>
      <c r="G275" s="21"/>
      <c r="H275" s="21"/>
      <c r="I275" s="21"/>
      <c r="J275" s="21"/>
      <c r="K275" s="78"/>
      <c r="L275" s="78"/>
      <c r="M275" s="2309"/>
      <c r="N275" s="2310"/>
      <c r="O275" s="2310"/>
      <c r="P275" s="2373"/>
      <c r="Q275" s="163"/>
      <c r="R275" s="173"/>
      <c r="S275" s="55"/>
      <c r="T275" s="138"/>
    </row>
    <row r="276" spans="1:20" ht="25.2" customHeight="1">
      <c r="A276" s="2320"/>
      <c r="B276" s="805"/>
      <c r="C276" s="51"/>
      <c r="D276" s="80"/>
      <c r="E276" s="30"/>
      <c r="F276" s="108"/>
      <c r="G276" s="20"/>
      <c r="H276" s="21"/>
      <c r="I276" s="21"/>
      <c r="J276" s="21"/>
      <c r="K276" s="83"/>
      <c r="L276" s="78"/>
      <c r="M276" s="2309"/>
      <c r="N276" s="2310"/>
      <c r="O276" s="2310"/>
      <c r="P276" s="2311"/>
      <c r="Q276" s="163"/>
      <c r="R276" s="173"/>
      <c r="S276" s="55"/>
      <c r="T276" s="138"/>
    </row>
    <row r="277" spans="1:20" ht="25.2" customHeight="1">
      <c r="A277" s="2320"/>
      <c r="B277" s="805"/>
      <c r="C277" s="51"/>
      <c r="D277" s="80"/>
      <c r="E277" s="18"/>
      <c r="F277" s="108"/>
      <c r="G277" s="83"/>
      <c r="H277" s="83"/>
      <c r="I277" s="83"/>
      <c r="J277" s="83"/>
      <c r="K277" s="83"/>
      <c r="L277" s="78"/>
      <c r="M277" s="2309"/>
      <c r="N277" s="2310"/>
      <c r="O277" s="2310"/>
      <c r="P277" s="2311"/>
      <c r="Q277" s="163"/>
      <c r="R277" s="173"/>
      <c r="S277" s="55"/>
      <c r="T277" s="138"/>
    </row>
    <row r="278" spans="1:20" ht="25.2" customHeight="1">
      <c r="A278" s="2320"/>
      <c r="B278" s="805"/>
      <c r="C278" s="51"/>
      <c r="D278" s="80"/>
      <c r="E278" s="18"/>
      <c r="F278" s="108"/>
      <c r="G278" s="83"/>
      <c r="H278" s="83"/>
      <c r="I278" s="83"/>
      <c r="J278" s="83"/>
      <c r="K278" s="83"/>
      <c r="L278" s="78"/>
      <c r="M278" s="2309"/>
      <c r="N278" s="2310"/>
      <c r="O278" s="2310"/>
      <c r="P278" s="2311"/>
      <c r="R278" s="173"/>
      <c r="S278" s="55"/>
      <c r="T278" s="138"/>
    </row>
    <row r="279" spans="1:20" ht="25.2" customHeight="1">
      <c r="A279" s="2320"/>
      <c r="B279" s="805"/>
      <c r="C279" s="51"/>
      <c r="D279" s="80"/>
      <c r="E279" s="18"/>
      <c r="F279" s="108"/>
      <c r="G279" s="83"/>
      <c r="H279" s="83"/>
      <c r="I279" s="83"/>
      <c r="J279" s="83"/>
      <c r="K279" s="83"/>
      <c r="L279" s="78"/>
      <c r="M279" s="2309"/>
      <c r="N279" s="2310"/>
      <c r="O279" s="2310"/>
      <c r="P279" s="2311"/>
      <c r="R279" s="173"/>
      <c r="S279" s="55"/>
      <c r="T279" s="138"/>
    </row>
    <row r="280" spans="1:20" ht="25.2" customHeight="1">
      <c r="A280" s="2320"/>
      <c r="B280" s="805">
        <v>1</v>
      </c>
      <c r="C280" s="51"/>
      <c r="D280" s="80"/>
      <c r="E280" s="18"/>
      <c r="F280" s="108"/>
      <c r="G280" s="83"/>
      <c r="H280" s="83"/>
      <c r="I280" s="83"/>
      <c r="J280" s="83"/>
      <c r="K280" s="83"/>
      <c r="L280" s="78"/>
      <c r="M280" s="2309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805"/>
      <c r="C281" s="51"/>
      <c r="D281" s="80"/>
      <c r="E281" s="18"/>
      <c r="F281" s="174"/>
      <c r="G281" s="83"/>
      <c r="H281" s="78"/>
      <c r="I281" s="78"/>
      <c r="J281" s="78"/>
      <c r="K281" s="169"/>
      <c r="L281" s="78"/>
      <c r="M281" s="2309"/>
      <c r="N281" s="2310"/>
      <c r="O281" s="2310"/>
      <c r="P281" s="2311"/>
      <c r="R281" s="175"/>
      <c r="S281" s="92"/>
      <c r="T281" s="176"/>
    </row>
    <row r="282" spans="1:20" ht="25.2" customHeight="1">
      <c r="A282" s="2402" t="str">
        <f>TEXT(A253,"DDDD")</f>
        <v>vrijdag</v>
      </c>
      <c r="B282" s="2535" t="s">
        <v>25</v>
      </c>
      <c r="C282" s="2536"/>
      <c r="D282" s="2536"/>
      <c r="E282" s="2536"/>
      <c r="F282" s="2536"/>
      <c r="G282" s="2536"/>
      <c r="H282" s="2536"/>
      <c r="I282" s="2536"/>
      <c r="J282" s="2536"/>
      <c r="K282" s="2536"/>
      <c r="L282" s="2536"/>
      <c r="M282" s="2536"/>
      <c r="N282" s="2536"/>
      <c r="O282" s="2536"/>
      <c r="P282" s="2537"/>
      <c r="R282" s="232"/>
      <c r="S282" s="233"/>
      <c r="T282" s="233"/>
    </row>
    <row r="283" spans="1:20" ht="25.2" customHeight="1">
      <c r="A283" s="2448"/>
      <c r="B283" s="456" t="s">
        <v>16</v>
      </c>
      <c r="C283" s="457"/>
      <c r="D283" s="458"/>
      <c r="E283" s="566"/>
      <c r="F283" s="459"/>
      <c r="G283" s="285"/>
      <c r="H283" s="285"/>
      <c r="I283" s="285"/>
      <c r="J283" s="285"/>
      <c r="K283" s="285"/>
      <c r="L283" s="285"/>
      <c r="M283" s="2368"/>
      <c r="N283" s="2369"/>
      <c r="O283" s="2369"/>
      <c r="P283" s="2370"/>
      <c r="R283" s="101"/>
      <c r="S283" s="102">
        <f>B285*8</f>
        <v>48</v>
      </c>
      <c r="T283" s="103">
        <f>SUM(R283:R291)</f>
        <v>0</v>
      </c>
    </row>
    <row r="284" spans="1:20" ht="25.2" customHeight="1">
      <c r="A284" s="2448"/>
      <c r="B284" s="234" t="s">
        <v>17</v>
      </c>
      <c r="C284" s="181"/>
      <c r="D284" s="18"/>
      <c r="E284" s="18"/>
      <c r="F284" s="108"/>
      <c r="G284" s="20"/>
      <c r="H284" s="21"/>
      <c r="I284" s="21"/>
      <c r="J284" s="22"/>
      <c r="K284" s="21"/>
      <c r="L284" s="21"/>
      <c r="M284" s="2371"/>
      <c r="N284" s="2371"/>
      <c r="O284" s="2371"/>
      <c r="P284" s="2372"/>
      <c r="R284" s="105"/>
      <c r="S284" s="24"/>
      <c r="T284" s="106"/>
    </row>
    <row r="285" spans="1:20" ht="25.2" customHeight="1">
      <c r="A285" s="2448"/>
      <c r="B285" s="240">
        <v>6</v>
      </c>
      <c r="C285" s="181"/>
      <c r="D285" s="186"/>
      <c r="E285" s="18"/>
      <c r="F285" s="108"/>
      <c r="G285" s="21"/>
      <c r="H285" s="21"/>
      <c r="I285" s="21"/>
      <c r="J285" s="313"/>
      <c r="K285" s="21"/>
      <c r="L285" s="21"/>
      <c r="M285" s="2371"/>
      <c r="N285" s="2371"/>
      <c r="O285" s="2371"/>
      <c r="P285" s="2372"/>
      <c r="R285" s="105"/>
      <c r="S285" s="24"/>
      <c r="T285" s="106"/>
    </row>
    <row r="286" spans="1:20" ht="25.2" customHeight="1">
      <c r="A286" s="2448"/>
      <c r="B286" s="234"/>
      <c r="C286" s="51"/>
      <c r="D286" s="80"/>
      <c r="E286" s="18"/>
      <c r="F286" s="108"/>
      <c r="G286" s="20"/>
      <c r="H286" s="21"/>
      <c r="I286" s="21"/>
      <c r="J286" s="22"/>
      <c r="K286" s="136"/>
      <c r="L286" s="142"/>
      <c r="M286" s="2310"/>
      <c r="N286" s="2310"/>
      <c r="O286" s="2310"/>
      <c r="P286" s="2373"/>
      <c r="R286" s="23"/>
      <c r="S286" s="24"/>
      <c r="T286" s="106"/>
    </row>
    <row r="287" spans="1:20" ht="25.2" customHeight="1">
      <c r="A287" s="2448"/>
      <c r="B287" s="234"/>
      <c r="C287" s="197"/>
      <c r="D287" s="198"/>
      <c r="E287" s="18"/>
      <c r="F287" s="108"/>
      <c r="G287" s="20"/>
      <c r="H287" s="21"/>
      <c r="I287" s="21"/>
      <c r="J287" s="22"/>
      <c r="K287" s="21"/>
      <c r="L287" s="21"/>
      <c r="M287" s="2310"/>
      <c r="N287" s="2310"/>
      <c r="O287" s="2310"/>
      <c r="P287" s="2373"/>
      <c r="R287" s="105"/>
      <c r="S287" s="24"/>
      <c r="T287" s="106"/>
    </row>
    <row r="288" spans="1:20" ht="25.2" customHeight="1">
      <c r="A288" s="2448"/>
      <c r="B288" s="234"/>
      <c r="C288" s="197"/>
      <c r="D288" s="198"/>
      <c r="E288" s="18"/>
      <c r="F288" s="174"/>
      <c r="G288" s="83"/>
      <c r="H288" s="78"/>
      <c r="I288" s="78"/>
      <c r="J288" s="116"/>
      <c r="K288" s="21"/>
      <c r="L288" s="21"/>
      <c r="M288" s="2310"/>
      <c r="N288" s="2310"/>
      <c r="O288" s="2310"/>
      <c r="P288" s="2373"/>
      <c r="R288" s="105"/>
      <c r="S288" s="24"/>
      <c r="T288" s="106"/>
    </row>
    <row r="289" spans="1:20" ht="25.2" customHeight="1">
      <c r="A289" s="2448"/>
      <c r="B289" s="815"/>
      <c r="C289" s="184"/>
      <c r="D289" s="80"/>
      <c r="E289" s="80"/>
      <c r="F289" s="108"/>
      <c r="G289" s="20"/>
      <c r="H289" s="21"/>
      <c r="I289" s="21"/>
      <c r="J289" s="22"/>
      <c r="K289" s="21"/>
      <c r="L289" s="21"/>
      <c r="M289" s="2374"/>
      <c r="N289" s="2337"/>
      <c r="O289" s="2337"/>
      <c r="P289" s="2338"/>
      <c r="R289" s="105"/>
      <c r="S289" s="24"/>
      <c r="T289" s="106"/>
    </row>
    <row r="290" spans="1:20" ht="25.2" customHeight="1">
      <c r="A290" s="2448"/>
      <c r="B290" s="869"/>
      <c r="C290" s="502"/>
      <c r="D290" s="319"/>
      <c r="E290" s="319"/>
      <c r="F290" s="495"/>
      <c r="G290" s="20"/>
      <c r="H290" s="20"/>
      <c r="I290" s="20"/>
      <c r="J290" s="20"/>
      <c r="K290" s="20"/>
      <c r="L290" s="20"/>
      <c r="M290" s="2376"/>
      <c r="N290" s="2376"/>
      <c r="O290" s="2376"/>
      <c r="P290" s="2361"/>
      <c r="R290" s="546"/>
      <c r="S290" s="24"/>
      <c r="T290" s="106"/>
    </row>
    <row r="291" spans="1:20" ht="25.2" customHeight="1">
      <c r="A291" s="2448"/>
      <c r="B291" s="816"/>
      <c r="C291" s="627"/>
      <c r="D291" s="66"/>
      <c r="E291" s="66"/>
      <c r="F291" s="438"/>
      <c r="G291" s="254"/>
      <c r="H291" s="254"/>
      <c r="I291" s="254"/>
      <c r="J291" s="254"/>
      <c r="K291" s="21"/>
      <c r="L291" s="123"/>
      <c r="M291" s="2410"/>
      <c r="N291" s="2410"/>
      <c r="O291" s="2410"/>
      <c r="P291" s="2610"/>
      <c r="R291" s="124"/>
      <c r="S291" s="39"/>
      <c r="T291" s="125"/>
    </row>
    <row r="292" spans="1:20" ht="25.2" customHeight="1">
      <c r="A292" s="2448"/>
      <c r="B292" s="820" t="s">
        <v>21</v>
      </c>
      <c r="C292" s="1688"/>
      <c r="D292" s="1689"/>
      <c r="E292" s="1689"/>
      <c r="F292" s="1690"/>
      <c r="G292" s="1691"/>
      <c r="H292" s="1692"/>
      <c r="I292" s="1693"/>
      <c r="J292" s="131"/>
      <c r="K292" s="131"/>
      <c r="L292" s="131"/>
      <c r="M292" s="2423"/>
      <c r="N292" s="2423"/>
      <c r="O292" s="2423"/>
      <c r="P292" s="2611"/>
      <c r="R292" s="132"/>
      <c r="S292" s="48">
        <f>B294*8</f>
        <v>24</v>
      </c>
      <c r="T292" s="133">
        <f>SUM(R292:R300)</f>
        <v>0</v>
      </c>
    </row>
    <row r="293" spans="1:20" ht="25.2" customHeight="1">
      <c r="A293" s="2448"/>
      <c r="B293" s="820" t="s">
        <v>22</v>
      </c>
      <c r="C293" s="181"/>
      <c r="D293" s="444"/>
      <c r="E293" s="444"/>
      <c r="F293" s="108"/>
      <c r="G293" s="20"/>
      <c r="H293" s="21"/>
      <c r="I293" s="21"/>
      <c r="J293" s="22"/>
      <c r="K293" s="21"/>
      <c r="L293" s="21"/>
      <c r="M293" s="2376"/>
      <c r="N293" s="2376"/>
      <c r="O293" s="2376"/>
      <c r="P293" s="2361"/>
      <c r="R293" s="132"/>
      <c r="S293" s="55"/>
      <c r="T293" s="138"/>
    </row>
    <row r="294" spans="1:20" ht="25.2" customHeight="1">
      <c r="A294" s="2448"/>
      <c r="B294" s="819">
        <v>3</v>
      </c>
      <c r="C294" s="181"/>
      <c r="D294" s="186"/>
      <c r="E294" s="18"/>
      <c r="F294" s="108"/>
      <c r="G294" s="21"/>
      <c r="H294" s="21"/>
      <c r="I294" s="21"/>
      <c r="J294" s="141"/>
      <c r="K294" s="317"/>
      <c r="L294" s="317"/>
      <c r="M294" s="2379"/>
      <c r="N294" s="2371"/>
      <c r="O294" s="2371"/>
      <c r="P294" s="2372"/>
      <c r="R294" s="137"/>
      <c r="S294" s="55"/>
      <c r="T294" s="138"/>
    </row>
    <row r="295" spans="1:20" ht="25.2" customHeight="1">
      <c r="A295" s="2448"/>
      <c r="B295" s="820"/>
      <c r="C295" s="51"/>
      <c r="D295" s="80"/>
      <c r="E295" s="18"/>
      <c r="F295" s="108"/>
      <c r="G295" s="20"/>
      <c r="H295" s="21"/>
      <c r="I295" s="21"/>
      <c r="J295" s="22"/>
      <c r="K295" s="136"/>
      <c r="L295" s="142"/>
      <c r="M295" s="2310"/>
      <c r="N295" s="2310"/>
      <c r="O295" s="2310"/>
      <c r="P295" s="2373"/>
      <c r="R295" s="54"/>
      <c r="S295" s="55"/>
      <c r="T295" s="138"/>
    </row>
    <row r="296" spans="1:20" ht="25.2" customHeight="1">
      <c r="A296" s="2448"/>
      <c r="B296" s="820"/>
      <c r="C296" s="181"/>
      <c r="D296" s="18"/>
      <c r="E296" s="18"/>
      <c r="F296" s="108"/>
      <c r="G296" s="21"/>
      <c r="H296" s="21"/>
      <c r="I296" s="21"/>
      <c r="J296" s="141"/>
      <c r="K296" s="135"/>
      <c r="L296" s="135"/>
      <c r="M296" s="2379"/>
      <c r="N296" s="2371"/>
      <c r="O296" s="2371"/>
      <c r="P296" s="2372"/>
      <c r="R296" s="137"/>
      <c r="S296" s="55"/>
      <c r="T296" s="138"/>
    </row>
    <row r="297" spans="1:20" ht="25.2" customHeight="1">
      <c r="A297" s="2448"/>
      <c r="B297" s="820"/>
      <c r="C297" s="51"/>
      <c r="D297" s="80"/>
      <c r="E297" s="80"/>
      <c r="F297" s="108"/>
      <c r="G297" s="21"/>
      <c r="H297" s="21"/>
      <c r="I297" s="21"/>
      <c r="J297" s="141"/>
      <c r="K297" s="135"/>
      <c r="L297" s="135"/>
      <c r="M297" s="2379"/>
      <c r="N297" s="2371"/>
      <c r="O297" s="2371"/>
      <c r="P297" s="2372"/>
      <c r="R297" s="137"/>
      <c r="S297" s="55"/>
      <c r="T297" s="138"/>
    </row>
    <row r="298" spans="1:20" ht="25.2" customHeight="1">
      <c r="A298" s="2448"/>
      <c r="B298" s="820"/>
      <c r="C298" s="51"/>
      <c r="D298" s="185"/>
      <c r="E298" s="185"/>
      <c r="F298" s="174"/>
      <c r="G298" s="83"/>
      <c r="H298" s="78"/>
      <c r="I298" s="116"/>
      <c r="J298" s="142"/>
      <c r="K298" s="142"/>
      <c r="L298" s="142"/>
      <c r="M298" s="2379"/>
      <c r="N298" s="2371"/>
      <c r="O298" s="2371"/>
      <c r="P298" s="2372"/>
      <c r="R298" s="137"/>
      <c r="S298" s="55"/>
      <c r="T298" s="138"/>
    </row>
    <row r="299" spans="1:20" ht="25.2" customHeight="1">
      <c r="A299" s="2448"/>
      <c r="B299" s="820"/>
      <c r="C299" s="51"/>
      <c r="D299" s="80"/>
      <c r="E299" s="80"/>
      <c r="F299" s="174"/>
      <c r="G299" s="83"/>
      <c r="H299" s="78"/>
      <c r="I299" s="116"/>
      <c r="J299" s="142"/>
      <c r="K299" s="142"/>
      <c r="L299" s="142"/>
      <c r="M299" s="2379"/>
      <c r="N299" s="2371"/>
      <c r="O299" s="2371"/>
      <c r="P299" s="2372"/>
      <c r="R299" s="137"/>
      <c r="S299" s="55"/>
      <c r="T299" s="138"/>
    </row>
    <row r="300" spans="1:20" ht="25.2" customHeight="1">
      <c r="A300" s="2449"/>
      <c r="B300" s="821"/>
      <c r="C300" s="255"/>
      <c r="D300" s="256"/>
      <c r="E300" s="256"/>
      <c r="F300" s="257"/>
      <c r="G300" s="258"/>
      <c r="H300" s="259"/>
      <c r="I300" s="260"/>
      <c r="J300" s="261"/>
      <c r="K300" s="261"/>
      <c r="L300" s="261"/>
      <c r="M300" s="2343"/>
      <c r="N300" s="2344"/>
      <c r="O300" s="2344"/>
      <c r="P300" s="2345"/>
      <c r="R300" s="148"/>
      <c r="S300" s="69"/>
      <c r="T300" s="149"/>
    </row>
    <row r="301" spans="1:20" ht="25.2" customHeight="1">
      <c r="A301" s="2346" t="s">
        <v>26</v>
      </c>
      <c r="B301" s="2349" t="s">
        <v>27</v>
      </c>
      <c r="C301" s="2350"/>
      <c r="D301" s="2350"/>
      <c r="E301" s="2350"/>
      <c r="F301" s="2350"/>
      <c r="G301" s="2350"/>
      <c r="H301" s="2350"/>
      <c r="I301" s="2350"/>
      <c r="J301" s="2350"/>
      <c r="K301" s="2350"/>
      <c r="L301" s="2350"/>
      <c r="M301" s="2350"/>
      <c r="N301" s="2350"/>
      <c r="O301" s="2350"/>
      <c r="P301" s="2351"/>
    </row>
    <row r="302" spans="1:20" ht="25.2" customHeight="1">
      <c r="A302" s="2347"/>
      <c r="B302" s="150"/>
      <c r="C302" s="325"/>
      <c r="D302" s="326"/>
      <c r="E302" s="2268"/>
      <c r="F302" s="2270"/>
      <c r="G302" s="2270"/>
      <c r="H302" s="2270"/>
      <c r="I302" s="2269"/>
      <c r="J302" s="2284"/>
      <c r="K302" s="2285"/>
      <c r="L302" s="2285"/>
      <c r="M302" s="2286"/>
      <c r="N302" s="2284"/>
      <c r="O302" s="2285"/>
      <c r="P302" s="2431"/>
    </row>
    <row r="303" spans="1:20" ht="25.2" customHeight="1">
      <c r="A303" s="2347"/>
      <c r="B303" s="548"/>
      <c r="C303" s="2268"/>
      <c r="D303" s="2268"/>
      <c r="E303" s="2268"/>
      <c r="F303" s="2268"/>
      <c r="G303" s="2268"/>
      <c r="H303" s="2268"/>
      <c r="I303" s="2268"/>
      <c r="J303" s="2284"/>
      <c r="K303" s="2284"/>
      <c r="L303" s="2284"/>
      <c r="M303" s="2284"/>
      <c r="N303" s="2284"/>
      <c r="O303" s="2284"/>
      <c r="P303" s="2430"/>
    </row>
    <row r="304" spans="1:20" ht="25.2" customHeight="1">
      <c r="A304" s="2347"/>
      <c r="B304" s="150"/>
      <c r="C304" s="2352"/>
      <c r="D304" s="2353"/>
      <c r="E304" s="2352"/>
      <c r="F304" s="2354"/>
      <c r="G304" s="2354"/>
      <c r="H304" s="2354"/>
      <c r="I304" s="2353"/>
      <c r="J304" s="2324"/>
      <c r="K304" s="2325"/>
      <c r="L304" s="2325"/>
      <c r="M304" s="2326"/>
      <c r="N304" s="2324"/>
      <c r="O304" s="2325"/>
      <c r="P304" s="2326"/>
    </row>
    <row r="305" spans="1:20" ht="25.2" customHeight="1">
      <c r="A305" s="2347"/>
      <c r="B305" s="155"/>
      <c r="C305" s="2284"/>
      <c r="D305" s="2326"/>
      <c r="E305" s="2268"/>
      <c r="F305" s="2270"/>
      <c r="G305" s="2270"/>
      <c r="H305" s="2270"/>
      <c r="I305" s="2269"/>
      <c r="J305" s="2284"/>
      <c r="K305" s="2285"/>
      <c r="L305" s="2285"/>
      <c r="M305" s="2286"/>
      <c r="N305" s="2324"/>
      <c r="O305" s="2325"/>
      <c r="P305" s="2326"/>
    </row>
    <row r="306" spans="1:20" ht="25.2" customHeight="1">
      <c r="A306" s="2347"/>
      <c r="B306" s="150"/>
      <c r="C306" s="2352"/>
      <c r="D306" s="2353"/>
      <c r="E306" s="2352"/>
      <c r="F306" s="2354"/>
      <c r="G306" s="2354"/>
      <c r="H306" s="2354"/>
      <c r="I306" s="2353"/>
      <c r="J306" s="2324"/>
      <c r="K306" s="2325"/>
      <c r="L306" s="2325"/>
      <c r="M306" s="2326"/>
      <c r="N306" s="2324"/>
      <c r="O306" s="2325"/>
      <c r="P306" s="2326"/>
    </row>
    <row r="307" spans="1:20" ht="25.2" customHeight="1">
      <c r="A307" s="2347"/>
      <c r="B307" s="2355" t="s">
        <v>28</v>
      </c>
      <c r="C307" s="2356"/>
      <c r="D307" s="2356"/>
      <c r="E307" s="2356"/>
      <c r="F307" s="2356"/>
      <c r="G307" s="2356"/>
      <c r="H307" s="2356"/>
      <c r="I307" s="2356"/>
      <c r="J307" s="2356"/>
      <c r="K307" s="2356"/>
      <c r="L307" s="2356"/>
      <c r="M307" s="2356"/>
      <c r="N307" s="2356"/>
      <c r="O307" s="2356"/>
      <c r="P307" s="2357"/>
    </row>
    <row r="308" spans="1:20" ht="25.2" customHeight="1">
      <c r="A308" s="2347"/>
      <c r="B308" s="157"/>
      <c r="C308" s="2327"/>
      <c r="D308" s="2327"/>
      <c r="E308" s="2277"/>
      <c r="F308" s="2277"/>
      <c r="G308" s="2277"/>
      <c r="H308" s="2277"/>
      <c r="I308" s="2277"/>
      <c r="J308" s="2277"/>
      <c r="K308" s="2277"/>
      <c r="L308" s="2277"/>
      <c r="M308" s="2277"/>
      <c r="N308" s="2277"/>
      <c r="O308" s="2277"/>
      <c r="P308" s="2277"/>
    </row>
    <row r="309" spans="1:20" ht="25.2" customHeight="1">
      <c r="A309" s="2347"/>
      <c r="B309" s="157"/>
      <c r="C309" s="2327"/>
      <c r="D309" s="2328"/>
      <c r="E309" s="2329"/>
      <c r="F309" s="2330"/>
      <c r="G309" s="2330"/>
      <c r="H309" s="2330"/>
      <c r="I309" s="2330"/>
      <c r="J309" s="2330"/>
      <c r="K309" s="2330"/>
      <c r="L309" s="2330"/>
      <c r="M309" s="2330"/>
      <c r="N309" s="2330"/>
      <c r="O309" s="2330"/>
      <c r="P309" s="2331"/>
    </row>
    <row r="310" spans="1:20" ht="25.2" customHeight="1">
      <c r="A310" s="2348"/>
      <c r="B310" s="158"/>
      <c r="C310" s="2332"/>
      <c r="D310" s="2333"/>
      <c r="E310" s="2334"/>
      <c r="F310" s="2335"/>
      <c r="G310" s="2335"/>
      <c r="H310" s="2335"/>
      <c r="I310" s="2335"/>
      <c r="J310" s="2335"/>
      <c r="K310" s="2335"/>
      <c r="L310" s="2335"/>
      <c r="M310" s="2335"/>
      <c r="N310" s="2335"/>
      <c r="O310" s="2335"/>
      <c r="P310" s="2336"/>
    </row>
    <row r="312" spans="1:20" ht="15" customHeight="1" thickBot="1"/>
    <row r="313" spans="1:20" ht="57" customHeight="1">
      <c r="A313" s="2428" t="str">
        <f>A1</f>
        <v>WK04</v>
      </c>
      <c r="B313" s="2429"/>
      <c r="C313" s="822" t="s">
        <v>1</v>
      </c>
      <c r="D313" s="823" t="s">
        <v>35</v>
      </c>
      <c r="E313" s="823" t="s">
        <v>3</v>
      </c>
      <c r="F313" s="823" t="s">
        <v>4</v>
      </c>
      <c r="G313" s="824" t="s">
        <v>56</v>
      </c>
      <c r="H313" s="824" t="s">
        <v>57</v>
      </c>
      <c r="I313" s="824" t="s">
        <v>58</v>
      </c>
      <c r="J313" s="824" t="s">
        <v>59</v>
      </c>
      <c r="K313" s="824" t="s">
        <v>9</v>
      </c>
      <c r="L313" s="824" t="s">
        <v>60</v>
      </c>
      <c r="M313" s="2521" t="s">
        <v>11</v>
      </c>
      <c r="N313" s="2522"/>
      <c r="O313" s="2522"/>
      <c r="P313" s="2523"/>
      <c r="Q313" s="8"/>
      <c r="R313" s="2384" t="s">
        <v>12</v>
      </c>
      <c r="S313" s="2384" t="s">
        <v>13</v>
      </c>
      <c r="T313" s="2384" t="s">
        <v>14</v>
      </c>
    </row>
    <row r="314" spans="1:20" ht="25.2" customHeight="1">
      <c r="A314" s="2319">
        <f>A2+5</f>
        <v>46410</v>
      </c>
      <c r="B314" s="2542" t="s">
        <v>15</v>
      </c>
      <c r="C314" s="2543"/>
      <c r="D314" s="2543"/>
      <c r="E314" s="2543"/>
      <c r="F314" s="2543"/>
      <c r="G314" s="2543"/>
      <c r="H314" s="2543"/>
      <c r="I314" s="2543"/>
      <c r="J314" s="2543"/>
      <c r="K314" s="2543"/>
      <c r="L314" s="2543"/>
      <c r="M314" s="2543"/>
      <c r="N314" s="2543"/>
      <c r="O314" s="2543"/>
      <c r="P314" s="2544"/>
      <c r="Q314" s="8"/>
      <c r="R314" s="2573"/>
      <c r="S314" s="2573"/>
      <c r="T314" s="2573"/>
    </row>
    <row r="315" spans="1:20" ht="25.2" customHeight="1">
      <c r="A315" s="2320"/>
      <c r="B315" s="826" t="s">
        <v>16</v>
      </c>
      <c r="C315" s="332"/>
      <c r="D315" s="333"/>
      <c r="E315" s="780"/>
      <c r="F315" s="333"/>
      <c r="G315" s="334"/>
      <c r="H315" s="334"/>
      <c r="I315" s="334"/>
      <c r="J315" s="334"/>
      <c r="K315" s="335"/>
      <c r="L315" s="334"/>
      <c r="M315" s="2306"/>
      <c r="N315" s="2307"/>
      <c r="O315" s="2307"/>
      <c r="P315" s="2308"/>
      <c r="Q315" s="8"/>
      <c r="R315" s="827"/>
      <c r="S315" s="828">
        <f>B317*8</f>
        <v>24</v>
      </c>
      <c r="T315" s="133">
        <f>SUM(R315:R323)</f>
        <v>0</v>
      </c>
    </row>
    <row r="316" spans="1:20" ht="25.2" customHeight="1">
      <c r="A316" s="2320"/>
      <c r="B316" s="826"/>
      <c r="C316" s="338"/>
      <c r="D316" s="199" t="s">
        <v>18</v>
      </c>
      <c r="E316" s="199" t="s">
        <v>19</v>
      </c>
      <c r="F316" s="339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29"/>
      <c r="S316" s="830"/>
      <c r="T316" s="831"/>
    </row>
    <row r="317" spans="1:20" ht="25.2" customHeight="1">
      <c r="A317" s="2320"/>
      <c r="B317" s="826">
        <v>3</v>
      </c>
      <c r="C317" s="338"/>
      <c r="D317" s="346"/>
      <c r="E317" s="218" t="s">
        <v>31</v>
      </c>
      <c r="F317" s="339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29"/>
      <c r="S317" s="830"/>
      <c r="T317" s="831"/>
    </row>
    <row r="318" spans="1:20" ht="25.2" customHeight="1">
      <c r="A318" s="2320"/>
      <c r="B318" s="826"/>
      <c r="C318" s="338"/>
      <c r="D318" s="347"/>
      <c r="E318" s="1167" t="s">
        <v>32</v>
      </c>
      <c r="F318" s="339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829"/>
      <c r="S318" s="830"/>
      <c r="T318" s="831"/>
    </row>
    <row r="319" spans="1:20" ht="25.2" customHeight="1">
      <c r="A319" s="2320"/>
      <c r="B319" s="826"/>
      <c r="C319" s="338"/>
      <c r="D319" s="219"/>
      <c r="E319" s="219" t="s">
        <v>45</v>
      </c>
      <c r="F319" s="339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29"/>
      <c r="S319" s="830"/>
      <c r="T319" s="831"/>
    </row>
    <row r="320" spans="1:20" ht="25.2" customHeight="1">
      <c r="A320" s="2320"/>
      <c r="B320" s="826"/>
      <c r="C320" s="348"/>
      <c r="D320" s="376"/>
      <c r="E320" s="376"/>
      <c r="F320" s="349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20"/>
      <c r="B321" s="826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20"/>
      <c r="B322" s="826"/>
      <c r="C322" s="348"/>
      <c r="D322" s="376"/>
      <c r="E322" s="376"/>
      <c r="F322" s="349"/>
      <c r="G322" s="350"/>
      <c r="H322" s="351"/>
      <c r="I322" s="351"/>
      <c r="J322" s="351"/>
      <c r="K322" s="352"/>
      <c r="L322" s="35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20"/>
      <c r="B323" s="826"/>
      <c r="C323" s="353"/>
      <c r="D323" s="354"/>
      <c r="E323" s="354"/>
      <c r="F323" s="355"/>
      <c r="G323" s="356"/>
      <c r="H323" s="357"/>
      <c r="I323" s="357"/>
      <c r="J323" s="357"/>
      <c r="K323" s="358"/>
      <c r="L323" s="357"/>
      <c r="M323" s="2298"/>
      <c r="N323" s="2299"/>
      <c r="O323" s="2299"/>
      <c r="P323" s="2300"/>
      <c r="Q323" s="8"/>
      <c r="R323" s="832"/>
      <c r="S323" s="833"/>
      <c r="T323" s="834"/>
    </row>
    <row r="324" spans="1:20" ht="25.2" customHeight="1">
      <c r="A324" s="2320"/>
      <c r="B324" s="835" t="s">
        <v>21</v>
      </c>
      <c r="C324" s="363"/>
      <c r="D324" s="364"/>
      <c r="E324" s="780"/>
      <c r="F324" s="365"/>
      <c r="G324" s="366"/>
      <c r="H324" s="334"/>
      <c r="I324" s="334"/>
      <c r="J324" s="334"/>
      <c r="K324" s="335"/>
      <c r="L324" s="334"/>
      <c r="M324" s="2306"/>
      <c r="N324" s="2307"/>
      <c r="O324" s="2307"/>
      <c r="P324" s="2308"/>
      <c r="Q324" s="8"/>
      <c r="R324" s="836"/>
      <c r="S324" s="837">
        <f>B326*8</f>
        <v>16</v>
      </c>
      <c r="T324" s="133">
        <f>SUM(R324:R332)</f>
        <v>0</v>
      </c>
    </row>
    <row r="325" spans="1:20" ht="25.2" customHeight="1">
      <c r="A325" s="2320"/>
      <c r="B325" s="838"/>
      <c r="C325" s="370"/>
      <c r="D325" s="199" t="s">
        <v>18</v>
      </c>
      <c r="E325" s="199" t="s">
        <v>19</v>
      </c>
      <c r="F325" s="339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39"/>
      <c r="S325" s="840"/>
      <c r="T325" s="841"/>
    </row>
    <row r="326" spans="1:20" ht="25.2" customHeight="1">
      <c r="A326" s="2320"/>
      <c r="B326" s="838">
        <v>2</v>
      </c>
      <c r="C326" s="370"/>
      <c r="D326" s="346"/>
      <c r="E326" s="218" t="s">
        <v>31</v>
      </c>
      <c r="F326" s="339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39"/>
      <c r="S326" s="840"/>
      <c r="T326" s="841"/>
    </row>
    <row r="327" spans="1:20" ht="25.2" customHeight="1">
      <c r="A327" s="2320"/>
      <c r="B327" s="838"/>
      <c r="C327" s="370"/>
      <c r="D327" s="347"/>
      <c r="E327" s="1167" t="s">
        <v>32</v>
      </c>
      <c r="F327" s="339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39"/>
      <c r="S327" s="840"/>
      <c r="T327" s="841"/>
    </row>
    <row r="328" spans="1:20" ht="25.2" customHeight="1">
      <c r="A328" s="2320"/>
      <c r="B328" s="838"/>
      <c r="C328" s="370"/>
      <c r="D328" s="219"/>
      <c r="E328" s="219" t="s">
        <v>45</v>
      </c>
      <c r="F328" s="339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39"/>
      <c r="S328" s="840"/>
      <c r="T328" s="841"/>
    </row>
    <row r="329" spans="1:20" ht="25.2" customHeight="1">
      <c r="A329" s="2320"/>
      <c r="B329" s="838"/>
      <c r="C329" s="348"/>
      <c r="D329" s="376"/>
      <c r="E329" s="376"/>
      <c r="F329" s="349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20"/>
      <c r="B330" s="838"/>
      <c r="C330" s="348"/>
      <c r="D330" s="376"/>
      <c r="E330" s="376"/>
      <c r="F330" s="349"/>
      <c r="G330" s="350"/>
      <c r="H330" s="351"/>
      <c r="I330" s="351"/>
      <c r="J330" s="351"/>
      <c r="K330" s="352"/>
      <c r="L330" s="35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20"/>
      <c r="B331" s="838"/>
      <c r="C331" s="348"/>
      <c r="D331" s="376"/>
      <c r="E331" s="376"/>
      <c r="F331" s="349"/>
      <c r="G331" s="350"/>
      <c r="H331" s="351"/>
      <c r="I331" s="351"/>
      <c r="J331" s="351"/>
      <c r="K331" s="352"/>
      <c r="L331" s="35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20"/>
      <c r="B332" s="838"/>
      <c r="C332" s="353"/>
      <c r="D332" s="354"/>
      <c r="E332" s="354"/>
      <c r="F332" s="355"/>
      <c r="G332" s="356"/>
      <c r="H332" s="357"/>
      <c r="I332" s="357"/>
      <c r="J332" s="357"/>
      <c r="K332" s="358"/>
      <c r="L332" s="357"/>
      <c r="M332" s="2298"/>
      <c r="N332" s="2299"/>
      <c r="O332" s="2299"/>
      <c r="P332" s="2300"/>
      <c r="Q332" s="8"/>
      <c r="R332" s="842"/>
      <c r="S332" s="843"/>
      <c r="T332" s="844"/>
    </row>
    <row r="333" spans="1:20" ht="25.2" customHeight="1">
      <c r="A333" s="2320"/>
      <c r="B333" s="845" t="s">
        <v>23</v>
      </c>
      <c r="C333" s="363"/>
      <c r="D333" s="364"/>
      <c r="E333" s="780"/>
      <c r="F333" s="334"/>
      <c r="G333" s="366"/>
      <c r="H333" s="334"/>
      <c r="I333" s="334"/>
      <c r="J333" s="334"/>
      <c r="K333" s="335"/>
      <c r="L333" s="334"/>
      <c r="M333" s="2306"/>
      <c r="N333" s="2307"/>
      <c r="O333" s="2307"/>
      <c r="P333" s="2308"/>
      <c r="Q333" s="8"/>
      <c r="R333" s="846"/>
      <c r="S333" s="847">
        <f>B335*8</f>
        <v>16</v>
      </c>
      <c r="T333" s="133">
        <f>SUM(R333:R341)</f>
        <v>0</v>
      </c>
    </row>
    <row r="334" spans="1:20" ht="25.2" customHeight="1">
      <c r="A334" s="2320"/>
      <c r="B334" s="848"/>
      <c r="C334" s="370"/>
      <c r="D334" s="199" t="s">
        <v>18</v>
      </c>
      <c r="E334" s="199" t="s">
        <v>19</v>
      </c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49"/>
      <c r="S334" s="840"/>
      <c r="T334" s="841"/>
    </row>
    <row r="335" spans="1:20" ht="25.2" customHeight="1">
      <c r="A335" s="2320"/>
      <c r="B335" s="848">
        <v>2</v>
      </c>
      <c r="C335" s="370"/>
      <c r="D335" s="346"/>
      <c r="E335" s="218" t="s">
        <v>31</v>
      </c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49"/>
      <c r="S335" s="840"/>
      <c r="T335" s="841"/>
    </row>
    <row r="336" spans="1:20" ht="25.2" customHeight="1">
      <c r="A336" s="2320"/>
      <c r="B336" s="848"/>
      <c r="C336" s="370"/>
      <c r="D336" s="347"/>
      <c r="E336" s="1167" t="s">
        <v>32</v>
      </c>
      <c r="F336" s="339"/>
      <c r="G336" s="340"/>
      <c r="H336" s="341"/>
      <c r="I336" s="341"/>
      <c r="J336" s="341"/>
      <c r="K336" s="342"/>
      <c r="L336" s="341"/>
      <c r="M336" s="2245"/>
      <c r="N336" s="2246"/>
      <c r="O336" s="2246"/>
      <c r="P336" s="2247"/>
      <c r="Q336" s="8"/>
      <c r="R336" s="849"/>
      <c r="S336" s="840"/>
      <c r="T336" s="841"/>
    </row>
    <row r="337" spans="1:20" ht="25.2" customHeight="1">
      <c r="A337" s="2320"/>
      <c r="B337" s="848"/>
      <c r="C337" s="370"/>
      <c r="D337" s="219"/>
      <c r="E337" s="219" t="s">
        <v>45</v>
      </c>
      <c r="F337" s="339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8"/>
      <c r="R337" s="849"/>
      <c r="S337" s="840"/>
      <c r="T337" s="841"/>
    </row>
    <row r="338" spans="1:20" ht="25.2" customHeight="1">
      <c r="A338" s="2320"/>
      <c r="B338" s="848"/>
      <c r="C338" s="348"/>
      <c r="D338" s="376"/>
      <c r="E338" s="376"/>
      <c r="F338" s="351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20"/>
      <c r="B339" s="848"/>
      <c r="C339" s="348"/>
      <c r="D339" s="376"/>
      <c r="E339" s="376"/>
      <c r="F339" s="351"/>
      <c r="G339" s="350"/>
      <c r="H339" s="351"/>
      <c r="I339" s="351"/>
      <c r="J339" s="351"/>
      <c r="K339" s="352"/>
      <c r="L339" s="35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20"/>
      <c r="B340" s="848"/>
      <c r="C340" s="348"/>
      <c r="D340" s="376"/>
      <c r="E340" s="376"/>
      <c r="F340" s="349"/>
      <c r="G340" s="350"/>
      <c r="H340" s="351"/>
      <c r="I340" s="351"/>
      <c r="J340" s="351"/>
      <c r="K340" s="352"/>
      <c r="L340" s="351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>
      <c r="A341" s="2320"/>
      <c r="B341" s="848"/>
      <c r="C341" s="385"/>
      <c r="D341" s="386"/>
      <c r="E341" s="386"/>
      <c r="F341" s="387"/>
      <c r="G341" s="388"/>
      <c r="H341" s="389"/>
      <c r="I341" s="389"/>
      <c r="J341" s="389"/>
      <c r="K341" s="390"/>
      <c r="L341" s="389"/>
      <c r="M341" s="2298"/>
      <c r="N341" s="2299"/>
      <c r="O341" s="2299"/>
      <c r="P341" s="2300"/>
      <c r="Q341" s="8"/>
      <c r="R341" s="850"/>
      <c r="S341" s="843"/>
      <c r="T341" s="844"/>
    </row>
    <row r="342" spans="1:20" ht="25.2" customHeight="1">
      <c r="A342" s="2301" t="str">
        <f>TEXT(A314,"DDDD")</f>
        <v>zaterdag</v>
      </c>
      <c r="B342" s="2539" t="s">
        <v>25</v>
      </c>
      <c r="C342" s="2540"/>
      <c r="D342" s="2540"/>
      <c r="E342" s="2540"/>
      <c r="F342" s="2540"/>
      <c r="G342" s="2540"/>
      <c r="H342" s="2540"/>
      <c r="I342" s="2540"/>
      <c r="J342" s="2540"/>
      <c r="K342" s="2540"/>
      <c r="L342" s="2540"/>
      <c r="M342" s="2540"/>
      <c r="N342" s="2540"/>
      <c r="O342" s="2540"/>
      <c r="P342" s="2541"/>
      <c r="Q342" s="8"/>
      <c r="R342" s="232"/>
      <c r="S342" s="233"/>
      <c r="T342" s="233"/>
    </row>
    <row r="343" spans="1:20" ht="25.2" customHeight="1">
      <c r="A343" s="2301"/>
      <c r="B343" s="826" t="s">
        <v>16</v>
      </c>
      <c r="C343" s="332"/>
      <c r="D343" s="333"/>
      <c r="E343" s="333"/>
      <c r="F343" s="333"/>
      <c r="G343" s="334"/>
      <c r="H343" s="334"/>
      <c r="I343" s="334"/>
      <c r="J343" s="334"/>
      <c r="K343" s="335"/>
      <c r="L343" s="334"/>
      <c r="M343" s="2306"/>
      <c r="N343" s="2307"/>
      <c r="O343" s="2307"/>
      <c r="P343" s="2308"/>
      <c r="Q343" s="8"/>
      <c r="R343" s="827"/>
      <c r="S343" s="828">
        <f>B345*8</f>
        <v>16</v>
      </c>
      <c r="T343" s="133">
        <f>SUM(R343:R349)</f>
        <v>0</v>
      </c>
    </row>
    <row r="344" spans="1:20" ht="25.2" customHeight="1">
      <c r="A344" s="2301"/>
      <c r="B344" s="826"/>
      <c r="C344" s="338"/>
      <c r="D344" s="339"/>
      <c r="E344" s="339"/>
      <c r="F344" s="339"/>
      <c r="G344" s="340"/>
      <c r="H344" s="340"/>
      <c r="I344" s="340"/>
      <c r="J344" s="340"/>
      <c r="K344" s="340"/>
      <c r="L344" s="341"/>
      <c r="M344" s="2245"/>
      <c r="N344" s="2246"/>
      <c r="O344" s="2246"/>
      <c r="P344" s="2247"/>
      <c r="Q344" s="8"/>
      <c r="R344" s="829"/>
      <c r="S344" s="830"/>
      <c r="T344" s="831"/>
    </row>
    <row r="345" spans="1:20" ht="25.2" customHeight="1">
      <c r="A345" s="2301"/>
      <c r="B345" s="826">
        <v>2</v>
      </c>
      <c r="C345" s="1700"/>
      <c r="D345" s="1701"/>
      <c r="E345" s="1701"/>
      <c r="F345" s="341"/>
      <c r="G345" s="21"/>
      <c r="H345" s="21"/>
      <c r="I345" s="21"/>
      <c r="J345" s="21"/>
      <c r="K345" s="340"/>
      <c r="L345" s="340"/>
      <c r="M345" s="2245"/>
      <c r="N345" s="2246"/>
      <c r="O345" s="2246"/>
      <c r="P345" s="2247"/>
      <c r="Q345" s="8"/>
      <c r="R345" s="829"/>
      <c r="S345" s="830"/>
      <c r="T345" s="831"/>
    </row>
    <row r="346" spans="1:20" ht="25.2" customHeight="1">
      <c r="A346" s="2301"/>
      <c r="B346" s="826"/>
      <c r="C346" s="338"/>
      <c r="D346" s="339"/>
      <c r="E346" s="339"/>
      <c r="F346" s="339"/>
      <c r="G346" s="340"/>
      <c r="H346" s="341"/>
      <c r="I346" s="341"/>
      <c r="J346" s="341"/>
      <c r="K346" s="342"/>
      <c r="L346" s="341"/>
      <c r="M346" s="2245"/>
      <c r="N346" s="2246"/>
      <c r="O346" s="2246"/>
      <c r="P346" s="2247"/>
      <c r="Q346" s="8"/>
      <c r="R346" s="829"/>
      <c r="S346" s="830"/>
      <c r="T346" s="831"/>
    </row>
    <row r="347" spans="1:20" ht="25.2" customHeight="1">
      <c r="A347" s="2301"/>
      <c r="B347" s="826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8"/>
      <c r="R347" s="829"/>
      <c r="S347" s="830"/>
      <c r="T347" s="831"/>
    </row>
    <row r="348" spans="1:20" ht="25.2" customHeight="1">
      <c r="A348" s="2301"/>
      <c r="B348" s="826"/>
      <c r="C348" s="51"/>
      <c r="D348" s="1702"/>
      <c r="E348" s="18"/>
      <c r="F348" s="341"/>
      <c r="G348" s="340"/>
      <c r="H348" s="340"/>
      <c r="I348" s="340"/>
      <c r="J348" s="340"/>
      <c r="K348" s="340"/>
      <c r="L348" s="351"/>
      <c r="M348" s="2245"/>
      <c r="N348" s="2246"/>
      <c r="O348" s="2246"/>
      <c r="P348" s="2247"/>
      <c r="Q348" s="8"/>
      <c r="R348" s="829"/>
      <c r="S348" s="830"/>
      <c r="T348" s="831"/>
    </row>
    <row r="349" spans="1:20" ht="25.2" customHeight="1">
      <c r="A349" s="2301"/>
      <c r="B349" s="826"/>
      <c r="C349" s="353"/>
      <c r="D349" s="354"/>
      <c r="E349" s="354"/>
      <c r="F349" s="355"/>
      <c r="G349" s="356"/>
      <c r="H349" s="357"/>
      <c r="I349" s="357"/>
      <c r="J349" s="357"/>
      <c r="K349" s="358"/>
      <c r="L349" s="357"/>
      <c r="M349" s="2298"/>
      <c r="N349" s="2299"/>
      <c r="O349" s="2299"/>
      <c r="P349" s="2300"/>
      <c r="Q349" s="8"/>
      <c r="R349" s="832"/>
      <c r="S349" s="833"/>
      <c r="T349" s="834"/>
    </row>
    <row r="350" spans="1:20" ht="25.2" customHeight="1">
      <c r="A350" s="2301"/>
      <c r="B350" s="835" t="s">
        <v>21</v>
      </c>
      <c r="C350" s="363"/>
      <c r="D350" s="364"/>
      <c r="E350" s="364"/>
      <c r="F350" s="364"/>
      <c r="G350" s="366"/>
      <c r="H350" s="334"/>
      <c r="I350" s="334"/>
      <c r="J350" s="334"/>
      <c r="K350" s="335"/>
      <c r="L350" s="334"/>
      <c r="M350" s="2306"/>
      <c r="N350" s="2307"/>
      <c r="O350" s="2307"/>
      <c r="P350" s="2308"/>
      <c r="Q350" s="8"/>
      <c r="R350" s="836"/>
      <c r="S350" s="837">
        <f>B352*8</f>
        <v>16</v>
      </c>
      <c r="T350" s="133">
        <f>SUM(R350:R357)</f>
        <v>0</v>
      </c>
    </row>
    <row r="351" spans="1:20" ht="25.2" customHeight="1">
      <c r="A351" s="2301"/>
      <c r="B351" s="838"/>
      <c r="C351" s="1703"/>
      <c r="D351" s="347"/>
      <c r="E351" s="347"/>
      <c r="F351" s="341"/>
      <c r="G351" s="21"/>
      <c r="H351" s="21"/>
      <c r="I351" s="21"/>
      <c r="J351" s="21"/>
      <c r="K351" s="340"/>
      <c r="L351" s="340"/>
      <c r="M351" s="2245"/>
      <c r="N351" s="2246"/>
      <c r="O351" s="2246"/>
      <c r="P351" s="2247"/>
      <c r="Q351" s="8"/>
      <c r="R351" s="839"/>
      <c r="S351" s="840"/>
      <c r="T351" s="841"/>
    </row>
    <row r="352" spans="1:20" ht="25.2" customHeight="1">
      <c r="A352" s="2301"/>
      <c r="B352" s="838">
        <v>2</v>
      </c>
      <c r="C352" s="370"/>
      <c r="D352" s="394"/>
      <c r="E352" s="339"/>
      <c r="F352" s="341"/>
      <c r="G352" s="21"/>
      <c r="H352" s="21"/>
      <c r="I352" s="21"/>
      <c r="J352" s="21"/>
      <c r="K352" s="340"/>
      <c r="L352" s="340"/>
      <c r="M352" s="2245"/>
      <c r="N352" s="2246"/>
      <c r="O352" s="2246"/>
      <c r="P352" s="2247"/>
      <c r="Q352" s="8"/>
      <c r="R352" s="839"/>
      <c r="S352" s="840"/>
      <c r="T352" s="841"/>
    </row>
    <row r="353" spans="1:20" ht="25.2" customHeight="1">
      <c r="A353" s="2301"/>
      <c r="B353" s="838"/>
      <c r="C353" s="1703"/>
      <c r="D353" s="347"/>
      <c r="E353" s="347"/>
      <c r="F353" s="341"/>
      <c r="G353" s="21"/>
      <c r="H353" s="21"/>
      <c r="I353" s="21"/>
      <c r="J353" s="21"/>
      <c r="K353" s="340"/>
      <c r="L353" s="340"/>
      <c r="M353" s="2245"/>
      <c r="N353" s="2246"/>
      <c r="O353" s="2246"/>
      <c r="P353" s="2247"/>
      <c r="Q353" s="8"/>
      <c r="R353" s="839"/>
      <c r="S353" s="840"/>
      <c r="T353" s="841"/>
    </row>
    <row r="354" spans="1:20" ht="25.2" customHeight="1">
      <c r="A354" s="2301"/>
      <c r="B354" s="838"/>
      <c r="C354" s="370"/>
      <c r="D354" s="394"/>
      <c r="E354" s="394"/>
      <c r="F354" s="394"/>
      <c r="G354" s="340"/>
      <c r="H354" s="341"/>
      <c r="I354" s="341"/>
      <c r="J354" s="341"/>
      <c r="K354" s="342"/>
      <c r="L354" s="341"/>
      <c r="M354" s="2245"/>
      <c r="N354" s="2246"/>
      <c r="O354" s="2246"/>
      <c r="P354" s="2247"/>
      <c r="Q354" s="8"/>
      <c r="R354" s="839"/>
      <c r="S354" s="840"/>
      <c r="T354" s="841"/>
    </row>
    <row r="355" spans="1:20" ht="25.2" customHeight="1">
      <c r="A355" s="2301"/>
      <c r="B355" s="838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8"/>
      <c r="R355" s="839"/>
      <c r="S355" s="840"/>
      <c r="T355" s="841"/>
    </row>
    <row r="356" spans="1:20" ht="25.2" customHeight="1">
      <c r="A356" s="2301"/>
      <c r="B356" s="838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8"/>
      <c r="R356" s="839"/>
      <c r="S356" s="840"/>
      <c r="T356" s="841"/>
    </row>
    <row r="357" spans="1:20" ht="25.2" customHeight="1">
      <c r="A357" s="2301"/>
      <c r="B357" s="838"/>
      <c r="C357" s="385"/>
      <c r="D357" s="386"/>
      <c r="E357" s="386"/>
      <c r="F357" s="387"/>
      <c r="G357" s="388"/>
      <c r="H357" s="389"/>
      <c r="I357" s="389"/>
      <c r="J357" s="389"/>
      <c r="K357" s="390"/>
      <c r="L357" s="389"/>
      <c r="M357" s="2248"/>
      <c r="N357" s="2249"/>
      <c r="O357" s="2249"/>
      <c r="P357" s="2250"/>
      <c r="Q357" s="8"/>
      <c r="R357" s="842"/>
      <c r="S357" s="843"/>
      <c r="T357" s="844"/>
    </row>
    <row r="358" spans="1:20" ht="25.2" customHeight="1">
      <c r="A358" s="2301"/>
      <c r="B358" s="851" t="s">
        <v>23</v>
      </c>
      <c r="C358" s="396"/>
      <c r="D358" s="397"/>
      <c r="E358" s="397"/>
      <c r="F358" s="398"/>
      <c r="G358" s="399"/>
      <c r="H358" s="400"/>
      <c r="I358" s="400"/>
      <c r="J358" s="400"/>
      <c r="K358" s="401"/>
      <c r="L358" s="400"/>
      <c r="M358" s="2251"/>
      <c r="N358" s="2252"/>
      <c r="O358" s="2252"/>
      <c r="P358" s="2253"/>
      <c r="Q358" s="8"/>
      <c r="R358" s="846"/>
      <c r="S358" s="847">
        <f>B360*8</f>
        <v>16</v>
      </c>
      <c r="T358" s="133">
        <f>SUM(R358:R365)</f>
        <v>0</v>
      </c>
    </row>
    <row r="359" spans="1:20" ht="25.2" customHeight="1">
      <c r="A359" s="2301"/>
      <c r="B359" s="848"/>
      <c r="C359" s="370"/>
      <c r="D359" s="394"/>
      <c r="E359" s="339"/>
      <c r="F359" s="341"/>
      <c r="G359" s="341"/>
      <c r="H359" s="341"/>
      <c r="I359" s="341"/>
      <c r="J359" s="341"/>
      <c r="K359" s="341"/>
      <c r="L359" s="341"/>
      <c r="M359" s="2245"/>
      <c r="N359" s="2246"/>
      <c r="O359" s="2246"/>
      <c r="P359" s="2247"/>
      <c r="Q359" s="8"/>
      <c r="R359" s="849"/>
      <c r="S359" s="840"/>
      <c r="T359" s="841"/>
    </row>
    <row r="360" spans="1:20" ht="25.2" customHeight="1">
      <c r="A360" s="2301"/>
      <c r="B360" s="848">
        <v>2</v>
      </c>
      <c r="C360" s="370"/>
      <c r="D360" s="394"/>
      <c r="E360" s="339"/>
      <c r="F360" s="341"/>
      <c r="G360" s="341"/>
      <c r="H360" s="341"/>
      <c r="I360" s="341"/>
      <c r="J360" s="341"/>
      <c r="K360" s="341"/>
      <c r="L360" s="341"/>
      <c r="M360" s="2245"/>
      <c r="N360" s="2246"/>
      <c r="O360" s="2246"/>
      <c r="P360" s="2247"/>
      <c r="Q360" s="8"/>
      <c r="R360" s="849"/>
      <c r="S360" s="840"/>
      <c r="T360" s="841"/>
    </row>
    <row r="361" spans="1:20" ht="25.2" customHeight="1">
      <c r="A361" s="2301"/>
      <c r="B361" s="848"/>
      <c r="C361" s="370"/>
      <c r="D361" s="394"/>
      <c r="E361" s="394"/>
      <c r="F361" s="341"/>
      <c r="G361" s="341"/>
      <c r="H361" s="341"/>
      <c r="I361" s="341"/>
      <c r="J361" s="341"/>
      <c r="K361" s="341"/>
      <c r="L361" s="341"/>
      <c r="M361" s="2245"/>
      <c r="N361" s="2246"/>
      <c r="O361" s="2246"/>
      <c r="P361" s="2247"/>
      <c r="Q361" s="8"/>
      <c r="R361" s="849"/>
      <c r="S361" s="840"/>
      <c r="T361" s="841"/>
    </row>
    <row r="362" spans="1:20" ht="25.2" customHeight="1">
      <c r="A362" s="2301"/>
      <c r="B362" s="848"/>
      <c r="C362" s="348"/>
      <c r="D362" s="376"/>
      <c r="E362" s="376"/>
      <c r="F362" s="349"/>
      <c r="G362" s="350"/>
      <c r="H362" s="351"/>
      <c r="I362" s="351"/>
      <c r="J362" s="351"/>
      <c r="K362" s="352"/>
      <c r="L362" s="351"/>
      <c r="M362" s="2245"/>
      <c r="N362" s="2246"/>
      <c r="O362" s="2246"/>
      <c r="P362" s="2247"/>
      <c r="Q362" s="8"/>
      <c r="R362" s="849"/>
      <c r="S362" s="840"/>
      <c r="T362" s="841"/>
    </row>
    <row r="363" spans="1:20" ht="25.2" customHeight="1">
      <c r="A363" s="2301"/>
      <c r="B363" s="848"/>
      <c r="C363" s="348"/>
      <c r="D363" s="376"/>
      <c r="E363" s="376"/>
      <c r="F363" s="349"/>
      <c r="G363" s="350"/>
      <c r="H363" s="351"/>
      <c r="I363" s="351"/>
      <c r="J363" s="351"/>
      <c r="K363" s="352"/>
      <c r="L363" s="351"/>
      <c r="M363" s="2245"/>
      <c r="N363" s="2246"/>
      <c r="O363" s="2246"/>
      <c r="P363" s="2247"/>
      <c r="Q363" s="8"/>
      <c r="R363" s="849"/>
      <c r="S363" s="840"/>
      <c r="T363" s="841"/>
    </row>
    <row r="364" spans="1:20" ht="25.2" customHeight="1">
      <c r="A364" s="2301"/>
      <c r="B364" s="848"/>
      <c r="C364" s="348"/>
      <c r="D364" s="376"/>
      <c r="E364" s="376"/>
      <c r="F364" s="349"/>
      <c r="G364" s="350"/>
      <c r="H364" s="351"/>
      <c r="I364" s="351"/>
      <c r="J364" s="351"/>
      <c r="K364" s="352"/>
      <c r="L364" s="351"/>
      <c r="M364" s="2245"/>
      <c r="N364" s="2246"/>
      <c r="O364" s="2246"/>
      <c r="P364" s="2247"/>
      <c r="Q364" s="8"/>
      <c r="R364" s="849"/>
      <c r="S364" s="840"/>
      <c r="T364" s="841"/>
    </row>
    <row r="365" spans="1:20" ht="25.2" customHeight="1">
      <c r="A365" s="2302"/>
      <c r="B365" s="852"/>
      <c r="C365" s="403"/>
      <c r="D365" s="404"/>
      <c r="E365" s="404"/>
      <c r="F365" s="405"/>
      <c r="G365" s="406"/>
      <c r="H365" s="407"/>
      <c r="I365" s="407"/>
      <c r="J365" s="407"/>
      <c r="K365" s="408"/>
      <c r="L365" s="407"/>
      <c r="M365" s="2248"/>
      <c r="N365" s="2249"/>
      <c r="O365" s="2249"/>
      <c r="P365" s="2250"/>
      <c r="Q365" s="8"/>
      <c r="R365" s="850"/>
      <c r="S365" s="843"/>
      <c r="T365" s="844"/>
    </row>
    <row r="366" spans="1:20" ht="25.2" customHeight="1">
      <c r="A366" s="2568" t="s">
        <v>26</v>
      </c>
      <c r="B366" s="2570" t="s">
        <v>27</v>
      </c>
      <c r="C366" s="2571"/>
      <c r="D366" s="2571"/>
      <c r="E366" s="2571"/>
      <c r="F366" s="2571"/>
      <c r="G366" s="2571"/>
      <c r="H366" s="2571"/>
      <c r="I366" s="2571"/>
      <c r="J366" s="2571"/>
      <c r="K366" s="2571"/>
      <c r="L366" s="2571"/>
      <c r="M366" s="2571"/>
      <c r="N366" s="2571"/>
      <c r="O366" s="2571"/>
      <c r="P366" s="2572"/>
      <c r="Q366" s="8"/>
      <c r="R366" s="853"/>
      <c r="S366" s="854"/>
      <c r="T366" s="854"/>
    </row>
    <row r="367" spans="1:20" ht="25.2" customHeight="1">
      <c r="A367" s="2569"/>
      <c r="B367" s="150"/>
      <c r="C367" s="325"/>
      <c r="D367" s="326"/>
      <c r="E367" s="2268"/>
      <c r="F367" s="2270"/>
      <c r="G367" s="2270"/>
      <c r="H367" s="2270"/>
      <c r="I367" s="2269"/>
      <c r="J367" s="2284"/>
      <c r="K367" s="2285"/>
      <c r="L367" s="2285"/>
      <c r="M367" s="2286"/>
      <c r="N367" s="2284"/>
      <c r="O367" s="2285"/>
      <c r="P367" s="2431"/>
      <c r="Q367" s="8"/>
      <c r="R367" s="853"/>
      <c r="S367" s="854"/>
      <c r="T367" s="854"/>
    </row>
    <row r="368" spans="1:20" ht="25.2" customHeight="1">
      <c r="A368" s="2569"/>
      <c r="B368" s="548"/>
      <c r="C368" s="2268"/>
      <c r="D368" s="2268"/>
      <c r="E368" s="2268"/>
      <c r="F368" s="2268"/>
      <c r="G368" s="2268"/>
      <c r="H368" s="2268"/>
      <c r="I368" s="2268"/>
      <c r="J368" s="2284"/>
      <c r="K368" s="2284"/>
      <c r="L368" s="2284"/>
      <c r="M368" s="2284"/>
      <c r="N368" s="2284"/>
      <c r="O368" s="2284"/>
      <c r="P368" s="2430"/>
      <c r="Q368" s="8"/>
      <c r="R368" s="853"/>
      <c r="S368" s="854"/>
      <c r="T368" s="854"/>
    </row>
    <row r="369" spans="1:20" ht="25.2" customHeight="1">
      <c r="A369" s="2569"/>
      <c r="B369" s="855"/>
      <c r="C369" s="856"/>
      <c r="D369" s="857"/>
      <c r="E369" s="2554"/>
      <c r="F369" s="2555"/>
      <c r="G369" s="2555"/>
      <c r="H369" s="2555"/>
      <c r="I369" s="2556"/>
      <c r="J369" s="2557"/>
      <c r="K369" s="2558"/>
      <c r="L369" s="2558"/>
      <c r="M369" s="2559"/>
      <c r="N369" s="2557"/>
      <c r="O369" s="2558"/>
      <c r="P369" s="2560"/>
      <c r="Q369" s="8"/>
      <c r="R369" s="853"/>
      <c r="S369" s="854"/>
      <c r="T369" s="854"/>
    </row>
    <row r="370" spans="1:20" ht="25.2" customHeight="1">
      <c r="A370" s="2569"/>
      <c r="B370" s="858"/>
      <c r="C370" s="859"/>
      <c r="D370" s="860"/>
      <c r="E370" s="2561"/>
      <c r="F370" s="2562"/>
      <c r="G370" s="2562"/>
      <c r="H370" s="2562"/>
      <c r="I370" s="2563"/>
      <c r="J370" s="2564"/>
      <c r="K370" s="2565"/>
      <c r="L370" s="2565"/>
      <c r="M370" s="2566"/>
      <c r="N370" s="2564"/>
      <c r="O370" s="2565"/>
      <c r="P370" s="2567"/>
      <c r="Q370" s="8"/>
      <c r="R370" s="853"/>
      <c r="S370" s="854"/>
      <c r="T370" s="854"/>
    </row>
    <row r="371" spans="1:20" ht="25.2" customHeight="1">
      <c r="A371" s="2569"/>
      <c r="B371" s="2545" t="s">
        <v>28</v>
      </c>
      <c r="C371" s="2546"/>
      <c r="D371" s="2546"/>
      <c r="E371" s="2546"/>
      <c r="F371" s="2546"/>
      <c r="G371" s="2546"/>
      <c r="H371" s="2546"/>
      <c r="I371" s="2546"/>
      <c r="J371" s="2546"/>
      <c r="K371" s="2546"/>
      <c r="L371" s="2546"/>
      <c r="M371" s="2546"/>
      <c r="N371" s="2546"/>
      <c r="O371" s="2546"/>
      <c r="P371" s="2547"/>
      <c r="Q371" s="8"/>
      <c r="R371" s="853"/>
      <c r="S371" s="854"/>
      <c r="T371" s="854"/>
    </row>
    <row r="372" spans="1:20" ht="25.2" customHeight="1">
      <c r="A372" s="2569"/>
      <c r="B372" s="829"/>
      <c r="C372" s="861"/>
      <c r="D372" s="862"/>
      <c r="E372" s="2548"/>
      <c r="F372" s="2549"/>
      <c r="G372" s="2549"/>
      <c r="H372" s="2549"/>
      <c r="I372" s="2549"/>
      <c r="J372" s="2549"/>
      <c r="K372" s="2549"/>
      <c r="L372" s="2549"/>
      <c r="M372" s="2549"/>
      <c r="N372" s="2549"/>
      <c r="O372" s="2549"/>
      <c r="P372" s="2550"/>
      <c r="Q372" s="8"/>
      <c r="R372" s="853"/>
      <c r="S372" s="854"/>
      <c r="T372" s="854"/>
    </row>
    <row r="373" spans="1:20" ht="25.2" customHeight="1">
      <c r="A373" s="2569"/>
      <c r="B373" s="157"/>
      <c r="C373" s="2277"/>
      <c r="D373" s="2278"/>
      <c r="E373" s="2277"/>
      <c r="F373" s="2279"/>
      <c r="G373" s="2279"/>
      <c r="H373" s="2279"/>
      <c r="I373" s="2279"/>
      <c r="J373" s="2279"/>
      <c r="K373" s="2279"/>
      <c r="L373" s="2279"/>
      <c r="M373" s="2279"/>
      <c r="N373" s="2279"/>
      <c r="O373" s="2279"/>
      <c r="P373" s="2280"/>
      <c r="Q373" s="8"/>
      <c r="R373" s="853"/>
      <c r="S373" s="854"/>
      <c r="T373" s="854"/>
    </row>
    <row r="374" spans="1:20" ht="25.2" customHeight="1">
      <c r="A374" s="2569"/>
      <c r="B374" s="832"/>
      <c r="C374" s="863"/>
      <c r="D374" s="864"/>
      <c r="E374" s="2551"/>
      <c r="F374" s="2552"/>
      <c r="G374" s="2552"/>
      <c r="H374" s="2552"/>
      <c r="I374" s="2552"/>
      <c r="J374" s="2552"/>
      <c r="K374" s="2552"/>
      <c r="L374" s="2552"/>
      <c r="M374" s="2552"/>
      <c r="N374" s="2552"/>
      <c r="O374" s="2552"/>
      <c r="P374" s="2553"/>
      <c r="Q374" s="8"/>
      <c r="R374" s="853"/>
      <c r="S374" s="854"/>
      <c r="T374" s="854"/>
    </row>
    <row r="376" spans="1:20" ht="15" customHeight="1" thickBot="1"/>
    <row r="377" spans="1:20" ht="57" customHeight="1">
      <c r="A377" s="2428" t="str">
        <f>A1</f>
        <v>WK04</v>
      </c>
      <c r="B377" s="2429"/>
      <c r="C377" s="822" t="s">
        <v>1</v>
      </c>
      <c r="D377" s="823" t="s">
        <v>35</v>
      </c>
      <c r="E377" s="823" t="s">
        <v>3</v>
      </c>
      <c r="F377" s="823" t="s">
        <v>4</v>
      </c>
      <c r="G377" s="824" t="s">
        <v>56</v>
      </c>
      <c r="H377" s="824" t="s">
        <v>57</v>
      </c>
      <c r="I377" s="824" t="s">
        <v>58</v>
      </c>
      <c r="J377" s="824" t="s">
        <v>59</v>
      </c>
      <c r="K377" s="824" t="s">
        <v>9</v>
      </c>
      <c r="L377" s="824" t="s">
        <v>60</v>
      </c>
      <c r="M377" s="2521" t="s">
        <v>11</v>
      </c>
      <c r="N377" s="2522"/>
      <c r="O377" s="2522"/>
      <c r="P377" s="2523"/>
      <c r="Q377" s="8"/>
      <c r="R377" s="2384" t="s">
        <v>12</v>
      </c>
      <c r="S377" s="2384" t="s">
        <v>13</v>
      </c>
      <c r="T377" s="2384" t="s">
        <v>14</v>
      </c>
    </row>
    <row r="378" spans="1:20" ht="25.2" customHeight="1">
      <c r="A378" s="2319">
        <f>+A2+6</f>
        <v>46411</v>
      </c>
      <c r="B378" s="2542" t="s">
        <v>15</v>
      </c>
      <c r="C378" s="2543"/>
      <c r="D378" s="2543"/>
      <c r="E378" s="2543"/>
      <c r="F378" s="2543"/>
      <c r="G378" s="2543"/>
      <c r="H378" s="2543"/>
      <c r="I378" s="2543"/>
      <c r="J378" s="2543"/>
      <c r="K378" s="2543"/>
      <c r="L378" s="2543"/>
      <c r="M378" s="2543"/>
      <c r="N378" s="2543"/>
      <c r="O378" s="2543"/>
      <c r="P378" s="2544"/>
      <c r="Q378" s="8"/>
      <c r="R378" s="2573"/>
      <c r="S378" s="2573"/>
      <c r="T378" s="2573"/>
    </row>
    <row r="379" spans="1:20" ht="25.2" customHeight="1">
      <c r="A379" s="2320"/>
      <c r="B379" s="826" t="s">
        <v>16</v>
      </c>
      <c r="C379" s="332"/>
      <c r="D379" s="333"/>
      <c r="E379" s="780"/>
      <c r="F379" s="333"/>
      <c r="G379" s="334"/>
      <c r="H379" s="334"/>
      <c r="I379" s="334"/>
      <c r="J379" s="334"/>
      <c r="K379" s="335"/>
      <c r="L379" s="334"/>
      <c r="M379" s="2306"/>
      <c r="N379" s="2307"/>
      <c r="O379" s="2307"/>
      <c r="P379" s="2308"/>
      <c r="Q379" s="8"/>
      <c r="R379" s="827"/>
      <c r="S379" s="828">
        <f>B381*8</f>
        <v>24</v>
      </c>
      <c r="T379" s="133">
        <f>SUM(R379:R387)</f>
        <v>0</v>
      </c>
    </row>
    <row r="380" spans="1:20" ht="25.2" customHeight="1">
      <c r="A380" s="2320"/>
      <c r="B380" s="826"/>
      <c r="C380" s="338"/>
      <c r="D380" s="199" t="s">
        <v>18</v>
      </c>
      <c r="E380" s="199" t="s">
        <v>19</v>
      </c>
      <c r="F380" s="339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29"/>
      <c r="S380" s="830"/>
      <c r="T380" s="831"/>
    </row>
    <row r="381" spans="1:20" ht="25.2" customHeight="1">
      <c r="A381" s="2320"/>
      <c r="B381" s="826">
        <v>3</v>
      </c>
      <c r="C381" s="338"/>
      <c r="D381" s="346"/>
      <c r="E381" s="218" t="s">
        <v>31</v>
      </c>
      <c r="F381" s="339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29"/>
      <c r="S381" s="830"/>
      <c r="T381" s="831"/>
    </row>
    <row r="382" spans="1:20" ht="25.2" customHeight="1">
      <c r="A382" s="2320"/>
      <c r="B382" s="826"/>
      <c r="C382" s="338"/>
      <c r="D382" s="347"/>
      <c r="E382" s="1167" t="s">
        <v>32</v>
      </c>
      <c r="F382" s="339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29"/>
      <c r="S382" s="830"/>
      <c r="T382" s="831"/>
    </row>
    <row r="383" spans="1:20" ht="25.2" customHeight="1">
      <c r="A383" s="2320"/>
      <c r="B383" s="826"/>
      <c r="C383" s="338"/>
      <c r="D383" s="219"/>
      <c r="E383" s="219" t="s">
        <v>45</v>
      </c>
      <c r="F383" s="339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29"/>
      <c r="S383" s="830"/>
      <c r="T383" s="831"/>
    </row>
    <row r="384" spans="1:20" ht="25.2" customHeight="1">
      <c r="A384" s="2320"/>
      <c r="B384" s="826"/>
      <c r="C384" s="348"/>
      <c r="D384" s="376"/>
      <c r="E384" s="376"/>
      <c r="F384" s="349"/>
      <c r="G384" s="350"/>
      <c r="H384" s="351"/>
      <c r="I384" s="351"/>
      <c r="J384" s="351"/>
      <c r="K384" s="352"/>
      <c r="L384" s="351"/>
      <c r="M384" s="2245"/>
      <c r="N384" s="2246"/>
      <c r="O384" s="2246"/>
      <c r="P384" s="2247"/>
      <c r="Q384" s="8"/>
      <c r="R384" s="829"/>
      <c r="S384" s="830"/>
      <c r="T384" s="831"/>
    </row>
    <row r="385" spans="1:20" ht="25.2" customHeight="1">
      <c r="A385" s="2320"/>
      <c r="B385" s="826"/>
      <c r="C385" s="348"/>
      <c r="D385" s="376"/>
      <c r="E385" s="376" t="s">
        <v>69</v>
      </c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8"/>
      <c r="R385" s="829"/>
      <c r="S385" s="830"/>
      <c r="T385" s="831"/>
    </row>
    <row r="386" spans="1:20" ht="25.2" customHeight="1">
      <c r="A386" s="2320"/>
      <c r="B386" s="826"/>
      <c r="C386" s="348"/>
      <c r="D386" s="376"/>
      <c r="E386" s="376"/>
      <c r="F386" s="349"/>
      <c r="G386" s="350"/>
      <c r="H386" s="351"/>
      <c r="I386" s="351"/>
      <c r="J386" s="351"/>
      <c r="K386" s="351"/>
      <c r="L386" s="351"/>
      <c r="M386" s="2245"/>
      <c r="N386" s="2246"/>
      <c r="O386" s="2246"/>
      <c r="P386" s="2247"/>
      <c r="Q386" s="8"/>
      <c r="R386" s="829"/>
      <c r="S386" s="830"/>
      <c r="T386" s="831"/>
    </row>
    <row r="387" spans="1:20" ht="25.2" customHeight="1">
      <c r="A387" s="2320"/>
      <c r="B387" s="826"/>
      <c r="C387" s="353"/>
      <c r="D387" s="354"/>
      <c r="E387" s="354"/>
      <c r="F387" s="355"/>
      <c r="G387" s="356"/>
      <c r="H387" s="357"/>
      <c r="I387" s="357"/>
      <c r="J387" s="357"/>
      <c r="K387" s="358"/>
      <c r="L387" s="357"/>
      <c r="M387" s="2298"/>
      <c r="N387" s="2299"/>
      <c r="O387" s="2299"/>
      <c r="P387" s="2300"/>
      <c r="Q387" s="8"/>
      <c r="R387" s="832"/>
      <c r="S387" s="833"/>
      <c r="T387" s="834"/>
    </row>
    <row r="388" spans="1:20" ht="25.2" customHeight="1">
      <c r="A388" s="2320"/>
      <c r="B388" s="835" t="s">
        <v>21</v>
      </c>
      <c r="C388" s="363"/>
      <c r="D388" s="364"/>
      <c r="E388" s="780"/>
      <c r="F388" s="365"/>
      <c r="G388" s="366"/>
      <c r="H388" s="334"/>
      <c r="I388" s="334"/>
      <c r="J388" s="334"/>
      <c r="K388" s="335"/>
      <c r="L388" s="334"/>
      <c r="M388" s="2306"/>
      <c r="N388" s="2307"/>
      <c r="O388" s="2307"/>
      <c r="P388" s="2308"/>
      <c r="Q388" s="8"/>
      <c r="R388" s="836"/>
      <c r="S388" s="837">
        <f>B390*8</f>
        <v>16</v>
      </c>
      <c r="T388" s="133">
        <f>SUM(R388:R396)</f>
        <v>0</v>
      </c>
    </row>
    <row r="389" spans="1:20" ht="25.2" customHeight="1">
      <c r="A389" s="2320"/>
      <c r="B389" s="838"/>
      <c r="C389" s="370"/>
      <c r="D389" s="199" t="s">
        <v>18</v>
      </c>
      <c r="E389" s="199" t="s">
        <v>19</v>
      </c>
      <c r="F389" s="339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39"/>
      <c r="S389" s="840"/>
      <c r="T389" s="841"/>
    </row>
    <row r="390" spans="1:20" ht="25.2" customHeight="1">
      <c r="A390" s="2320"/>
      <c r="B390" s="838">
        <v>2</v>
      </c>
      <c r="C390" s="370"/>
      <c r="D390" s="346"/>
      <c r="E390" s="218" t="s">
        <v>31</v>
      </c>
      <c r="F390" s="339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39"/>
      <c r="S390" s="840"/>
      <c r="T390" s="841"/>
    </row>
    <row r="391" spans="1:20" ht="25.2" customHeight="1">
      <c r="A391" s="2320"/>
      <c r="B391" s="838"/>
      <c r="C391" s="370"/>
      <c r="D391" s="347"/>
      <c r="E391" s="1167" t="s">
        <v>32</v>
      </c>
      <c r="F391" s="339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8"/>
      <c r="R391" s="839"/>
      <c r="S391" s="840"/>
      <c r="T391" s="841"/>
    </row>
    <row r="392" spans="1:20" ht="25.2" customHeight="1">
      <c r="A392" s="2320"/>
      <c r="B392" s="838"/>
      <c r="C392" s="370"/>
      <c r="D392" s="219"/>
      <c r="E392" s="219" t="s">
        <v>45</v>
      </c>
      <c r="F392" s="339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39"/>
      <c r="S392" s="840"/>
      <c r="T392" s="841"/>
    </row>
    <row r="393" spans="1:20" ht="25.2" customHeight="1">
      <c r="A393" s="2320"/>
      <c r="B393" s="838"/>
      <c r="C393" s="348"/>
      <c r="D393" s="376"/>
      <c r="E393" s="376"/>
      <c r="F393" s="349"/>
      <c r="G393" s="350"/>
      <c r="H393" s="351"/>
      <c r="I393" s="351"/>
      <c r="J393" s="351"/>
      <c r="K393" s="352"/>
      <c r="L393" s="351"/>
      <c r="M393" s="2245"/>
      <c r="N393" s="2246"/>
      <c r="O393" s="2246"/>
      <c r="P393" s="2247"/>
      <c r="Q393" s="8"/>
      <c r="R393" s="839"/>
      <c r="S393" s="840"/>
      <c r="T393" s="841"/>
    </row>
    <row r="394" spans="1:20" ht="25.2" customHeight="1">
      <c r="A394" s="2320"/>
      <c r="B394" s="838"/>
      <c r="C394" s="348"/>
      <c r="D394" s="376"/>
      <c r="E394" s="376"/>
      <c r="F394" s="349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8"/>
      <c r="R394" s="839"/>
      <c r="S394" s="840"/>
      <c r="T394" s="841"/>
    </row>
    <row r="395" spans="1:20" ht="25.2" customHeight="1">
      <c r="A395" s="2320"/>
      <c r="B395" s="838"/>
      <c r="C395" s="348"/>
      <c r="D395" s="376"/>
      <c r="E395" s="376"/>
      <c r="F395" s="349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8"/>
      <c r="R395" s="839"/>
      <c r="S395" s="840"/>
      <c r="T395" s="841"/>
    </row>
    <row r="396" spans="1:20" ht="25.2" customHeight="1">
      <c r="A396" s="2320"/>
      <c r="B396" s="838"/>
      <c r="C396" s="353"/>
      <c r="D396" s="354"/>
      <c r="E396" s="354"/>
      <c r="F396" s="355"/>
      <c r="G396" s="356"/>
      <c r="H396" s="357"/>
      <c r="I396" s="357"/>
      <c r="J396" s="357"/>
      <c r="K396" s="358"/>
      <c r="L396" s="357"/>
      <c r="M396" s="2298"/>
      <c r="N396" s="2299"/>
      <c r="O396" s="2299"/>
      <c r="P396" s="2300"/>
      <c r="Q396" s="8"/>
      <c r="R396" s="842"/>
      <c r="S396" s="843"/>
      <c r="T396" s="844"/>
    </row>
    <row r="397" spans="1:20" ht="25.2" customHeight="1">
      <c r="A397" s="2320"/>
      <c r="B397" s="845" t="s">
        <v>23</v>
      </c>
      <c r="C397" s="363"/>
      <c r="D397" s="364"/>
      <c r="E397" s="780"/>
      <c r="F397" s="334"/>
      <c r="G397" s="366"/>
      <c r="H397" s="334"/>
      <c r="I397" s="334"/>
      <c r="J397" s="334"/>
      <c r="K397" s="335"/>
      <c r="L397" s="334"/>
      <c r="M397" s="2306"/>
      <c r="N397" s="2307"/>
      <c r="O397" s="2307"/>
      <c r="P397" s="2308"/>
      <c r="Q397" s="8"/>
      <c r="R397" s="846"/>
      <c r="S397" s="847">
        <f>B399*8</f>
        <v>16</v>
      </c>
      <c r="T397" s="133">
        <f>SUM(R397:R405)</f>
        <v>0</v>
      </c>
    </row>
    <row r="398" spans="1:20" ht="25.2" customHeight="1">
      <c r="A398" s="2320"/>
      <c r="B398" s="848"/>
      <c r="C398" s="370"/>
      <c r="D398" s="199" t="s">
        <v>18</v>
      </c>
      <c r="E398" s="199" t="s">
        <v>19</v>
      </c>
      <c r="F398" s="339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8"/>
      <c r="R398" s="849"/>
      <c r="S398" s="840"/>
      <c r="T398" s="841"/>
    </row>
    <row r="399" spans="1:20" ht="25.2" customHeight="1">
      <c r="A399" s="2320"/>
      <c r="B399" s="848">
        <v>2</v>
      </c>
      <c r="C399" s="370"/>
      <c r="D399" s="346"/>
      <c r="E399" s="218" t="s">
        <v>31</v>
      </c>
      <c r="F399" s="339"/>
      <c r="G399" s="340"/>
      <c r="H399" s="341"/>
      <c r="I399" s="341"/>
      <c r="J399" s="341"/>
      <c r="K399" s="342"/>
      <c r="L399" s="341"/>
      <c r="M399" s="2245"/>
      <c r="N399" s="2246"/>
      <c r="O399" s="2246"/>
      <c r="P399" s="2247"/>
      <c r="Q399" s="8"/>
      <c r="R399" s="849"/>
      <c r="S399" s="840"/>
      <c r="T399" s="841"/>
    </row>
    <row r="400" spans="1:20" ht="25.2" customHeight="1">
      <c r="A400" s="2320"/>
      <c r="B400" s="848"/>
      <c r="C400" s="370"/>
      <c r="D400" s="347"/>
      <c r="E400" s="1167" t="s">
        <v>32</v>
      </c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8"/>
      <c r="R400" s="849"/>
      <c r="S400" s="840"/>
      <c r="T400" s="841"/>
    </row>
    <row r="401" spans="1:20" ht="25.2" customHeight="1">
      <c r="A401" s="2320"/>
      <c r="B401" s="848"/>
      <c r="C401" s="370"/>
      <c r="D401" s="219"/>
      <c r="E401" s="219" t="s">
        <v>45</v>
      </c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8"/>
      <c r="R401" s="849"/>
      <c r="S401" s="840"/>
      <c r="T401" s="841"/>
    </row>
    <row r="402" spans="1:20" ht="25.2" customHeight="1">
      <c r="A402" s="2320"/>
      <c r="B402" s="848"/>
      <c r="C402" s="348"/>
      <c r="D402" s="376"/>
      <c r="E402" s="376"/>
      <c r="F402" s="351"/>
      <c r="G402" s="350"/>
      <c r="H402" s="351"/>
      <c r="I402" s="351"/>
      <c r="J402" s="351"/>
      <c r="K402" s="352"/>
      <c r="L402" s="351"/>
      <c r="M402" s="2245"/>
      <c r="N402" s="2246"/>
      <c r="O402" s="2246"/>
      <c r="P402" s="2247"/>
      <c r="Q402" s="8"/>
      <c r="R402" s="849"/>
      <c r="S402" s="840"/>
      <c r="T402" s="841"/>
    </row>
    <row r="403" spans="1:20" ht="25.2" customHeight="1">
      <c r="A403" s="2320"/>
      <c r="B403" s="848"/>
      <c r="C403" s="348"/>
      <c r="D403" s="376"/>
      <c r="E403" s="376"/>
      <c r="F403" s="351"/>
      <c r="G403" s="350"/>
      <c r="H403" s="351"/>
      <c r="I403" s="351"/>
      <c r="J403" s="351"/>
      <c r="K403" s="352"/>
      <c r="L403" s="351"/>
      <c r="M403" s="2245"/>
      <c r="N403" s="2246"/>
      <c r="O403" s="2246"/>
      <c r="P403" s="2247"/>
      <c r="Q403" s="8"/>
      <c r="R403" s="849"/>
      <c r="S403" s="840"/>
      <c r="T403" s="841"/>
    </row>
    <row r="404" spans="1:20" ht="25.2" customHeight="1">
      <c r="A404" s="2320"/>
      <c r="B404" s="848"/>
      <c r="C404" s="348"/>
      <c r="D404" s="376"/>
      <c r="E404" s="376"/>
      <c r="F404" s="349"/>
      <c r="G404" s="350"/>
      <c r="H404" s="350"/>
      <c r="I404" s="350"/>
      <c r="J404" s="350"/>
      <c r="K404" s="350"/>
      <c r="L404" s="35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20"/>
      <c r="B405" s="848"/>
      <c r="C405" s="385"/>
      <c r="D405" s="386"/>
      <c r="E405" s="386"/>
      <c r="F405" s="387"/>
      <c r="G405" s="388"/>
      <c r="H405" s="389"/>
      <c r="I405" s="389"/>
      <c r="J405" s="389"/>
      <c r="K405" s="390"/>
      <c r="L405" s="389"/>
      <c r="M405" s="2298"/>
      <c r="N405" s="2299"/>
      <c r="O405" s="2299"/>
      <c r="P405" s="2300"/>
      <c r="Q405" s="8"/>
      <c r="R405" s="850"/>
      <c r="S405" s="843"/>
      <c r="T405" s="844"/>
    </row>
    <row r="406" spans="1:20" ht="25.2" customHeight="1">
      <c r="A406" s="2301" t="str">
        <f>TEXT(A378,"DDDD")</f>
        <v>zondag</v>
      </c>
      <c r="B406" s="2539" t="s">
        <v>25</v>
      </c>
      <c r="C406" s="2540"/>
      <c r="D406" s="2540"/>
      <c r="E406" s="2540"/>
      <c r="F406" s="2540"/>
      <c r="G406" s="2540"/>
      <c r="H406" s="2540"/>
      <c r="I406" s="2540"/>
      <c r="J406" s="2540"/>
      <c r="K406" s="2540"/>
      <c r="L406" s="2540"/>
      <c r="M406" s="2540"/>
      <c r="N406" s="2540"/>
      <c r="O406" s="2540"/>
      <c r="P406" s="2541"/>
      <c r="Q406" s="8"/>
      <c r="R406" s="232"/>
      <c r="S406" s="233"/>
      <c r="T406" s="233"/>
    </row>
    <row r="407" spans="1:20" ht="25.2" customHeight="1">
      <c r="A407" s="2301"/>
      <c r="B407" s="826" t="s">
        <v>16</v>
      </c>
      <c r="C407" s="706"/>
      <c r="D407" s="333"/>
      <c r="E407" s="333"/>
      <c r="F407" s="333"/>
      <c r="G407" s="334"/>
      <c r="H407" s="334"/>
      <c r="I407" s="334"/>
      <c r="J407" s="334"/>
      <c r="K407" s="335"/>
      <c r="L407" s="334"/>
      <c r="M407" s="2306"/>
      <c r="N407" s="2307"/>
      <c r="O407" s="2307"/>
      <c r="P407" s="2308"/>
      <c r="Q407" s="8"/>
      <c r="R407" s="827"/>
      <c r="S407" s="828">
        <f>B409*8</f>
        <v>16</v>
      </c>
      <c r="T407" s="133">
        <f>SUM(R407:R414)</f>
        <v>0</v>
      </c>
    </row>
    <row r="408" spans="1:20" ht="25.2" customHeight="1">
      <c r="A408" s="2301"/>
      <c r="B408" s="826"/>
      <c r="C408" s="314"/>
      <c r="D408" s="477"/>
      <c r="E408" s="226"/>
      <c r="F408" s="108"/>
      <c r="G408" s="340"/>
      <c r="H408" s="340"/>
      <c r="I408" s="340"/>
      <c r="J408" s="340"/>
      <c r="K408" s="340"/>
      <c r="L408" s="341"/>
      <c r="M408" s="2245"/>
      <c r="N408" s="2246"/>
      <c r="O408" s="2246"/>
      <c r="P408" s="2247"/>
      <c r="Q408" s="8"/>
      <c r="R408" s="829"/>
      <c r="S408" s="830"/>
      <c r="T408" s="831"/>
    </row>
    <row r="409" spans="1:20" ht="25.2" customHeight="1">
      <c r="A409" s="2301"/>
      <c r="B409" s="826">
        <v>2</v>
      </c>
      <c r="C409" s="338"/>
      <c r="D409" s="339"/>
      <c r="E409" s="339"/>
      <c r="F409" s="108"/>
      <c r="G409" s="340"/>
      <c r="H409" s="340"/>
      <c r="I409" s="340"/>
      <c r="J409" s="340"/>
      <c r="K409" s="340"/>
      <c r="L409" s="341"/>
      <c r="M409" s="2245"/>
      <c r="N409" s="2246"/>
      <c r="O409" s="2246"/>
      <c r="P409" s="2247"/>
      <c r="Q409" s="8"/>
      <c r="R409" s="829"/>
      <c r="S409" s="830"/>
      <c r="T409" s="831"/>
    </row>
    <row r="410" spans="1:20" ht="25.2" customHeight="1">
      <c r="A410" s="2301"/>
      <c r="B410" s="826"/>
      <c r="C410" s="1700"/>
      <c r="D410" s="1701"/>
      <c r="E410" s="1701"/>
      <c r="F410" s="341"/>
      <c r="G410" s="21"/>
      <c r="H410" s="21"/>
      <c r="I410" s="21"/>
      <c r="J410" s="21"/>
      <c r="K410" s="340"/>
      <c r="L410" s="340"/>
      <c r="M410" s="2245"/>
      <c r="N410" s="2246"/>
      <c r="O410" s="2246"/>
      <c r="P410" s="2247"/>
      <c r="Q410" s="8"/>
      <c r="R410" s="829"/>
      <c r="S410" s="830"/>
      <c r="T410" s="831"/>
    </row>
    <row r="411" spans="1:20" ht="25.2" customHeight="1">
      <c r="A411" s="2301"/>
      <c r="B411" s="826"/>
      <c r="C411" s="1700"/>
      <c r="D411" s="1701"/>
      <c r="E411" s="1701"/>
      <c r="F411" s="341"/>
      <c r="G411" s="21"/>
      <c r="H411" s="21"/>
      <c r="I411" s="21"/>
      <c r="J411" s="21"/>
      <c r="K411" s="340"/>
      <c r="L411" s="340"/>
      <c r="M411" s="2245"/>
      <c r="N411" s="2246"/>
      <c r="O411" s="2246"/>
      <c r="P411" s="2247"/>
      <c r="Q411" s="8"/>
      <c r="R411" s="829"/>
      <c r="S411" s="830"/>
      <c r="T411" s="831"/>
    </row>
    <row r="412" spans="1:20" ht="25.2" customHeight="1">
      <c r="A412" s="2301"/>
      <c r="B412" s="826"/>
      <c r="C412" s="348"/>
      <c r="D412" s="376"/>
      <c r="E412" s="376"/>
      <c r="F412" s="349"/>
      <c r="G412" s="350"/>
      <c r="H412" s="351"/>
      <c r="I412" s="351"/>
      <c r="J412" s="351"/>
      <c r="K412" s="352"/>
      <c r="L412" s="351"/>
      <c r="M412" s="2245"/>
      <c r="N412" s="2246"/>
      <c r="O412" s="2246"/>
      <c r="P412" s="2247"/>
      <c r="Q412" s="8"/>
      <c r="R412" s="829"/>
      <c r="S412" s="830"/>
      <c r="T412" s="831"/>
    </row>
    <row r="413" spans="1:20" ht="25.2" customHeight="1">
      <c r="A413" s="2301"/>
      <c r="B413" s="826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8"/>
      <c r="R413" s="829"/>
      <c r="S413" s="830"/>
      <c r="T413" s="831"/>
    </row>
    <row r="414" spans="1:20" ht="25.2" customHeight="1">
      <c r="A414" s="2301"/>
      <c r="B414" s="826"/>
      <c r="C414" s="353"/>
      <c r="D414" s="354"/>
      <c r="E414" s="354"/>
      <c r="F414" s="355"/>
      <c r="G414" s="356"/>
      <c r="H414" s="357"/>
      <c r="I414" s="357"/>
      <c r="J414" s="357"/>
      <c r="K414" s="358"/>
      <c r="L414" s="357"/>
      <c r="M414" s="2298"/>
      <c r="N414" s="2299"/>
      <c r="O414" s="2299"/>
      <c r="P414" s="2300"/>
      <c r="Q414" s="8"/>
      <c r="R414" s="832"/>
      <c r="S414" s="833"/>
      <c r="T414" s="834"/>
    </row>
    <row r="415" spans="1:20" ht="25.2" customHeight="1">
      <c r="A415" s="2301"/>
      <c r="B415" s="835" t="s">
        <v>21</v>
      </c>
      <c r="C415" s="363"/>
      <c r="D415" s="364"/>
      <c r="E415" s="364"/>
      <c r="F415" s="365"/>
      <c r="G415" s="366"/>
      <c r="H415" s="334"/>
      <c r="I415" s="334"/>
      <c r="J415" s="334"/>
      <c r="K415" s="335"/>
      <c r="L415" s="334"/>
      <c r="M415" s="2306"/>
      <c r="N415" s="2307"/>
      <c r="O415" s="2307"/>
      <c r="P415" s="2308"/>
      <c r="Q415" s="8"/>
      <c r="R415" s="836"/>
      <c r="S415" s="837">
        <f>B417*8</f>
        <v>16</v>
      </c>
      <c r="T415" s="133">
        <f>SUM(R415:R422)</f>
        <v>0</v>
      </c>
    </row>
    <row r="416" spans="1:20" ht="25.2" customHeight="1">
      <c r="A416" s="2301"/>
      <c r="B416" s="838"/>
      <c r="C416" s="1703"/>
      <c r="D416" s="347"/>
      <c r="E416" s="347"/>
      <c r="F416" s="341"/>
      <c r="G416" s="21"/>
      <c r="H416" s="21"/>
      <c r="I416" s="21"/>
      <c r="J416" s="21"/>
      <c r="K416" s="340"/>
      <c r="L416" s="340"/>
      <c r="M416" s="2245"/>
      <c r="N416" s="2246"/>
      <c r="O416" s="2246"/>
      <c r="P416" s="2247"/>
      <c r="Q416" s="8"/>
      <c r="R416" s="839"/>
      <c r="S416" s="840"/>
      <c r="T416" s="841"/>
    </row>
    <row r="417" spans="1:20" ht="25.2" customHeight="1">
      <c r="A417" s="2301"/>
      <c r="B417" s="838">
        <v>2</v>
      </c>
      <c r="C417" s="1703"/>
      <c r="D417" s="347"/>
      <c r="E417" s="347"/>
      <c r="F417" s="341"/>
      <c r="G417" s="21"/>
      <c r="H417" s="21"/>
      <c r="I417" s="21"/>
      <c r="J417" s="21"/>
      <c r="K417" s="340"/>
      <c r="L417" s="340"/>
      <c r="M417" s="2245"/>
      <c r="N417" s="2246"/>
      <c r="O417" s="2246"/>
      <c r="P417" s="2247"/>
      <c r="Q417" s="8"/>
      <c r="R417" s="839"/>
      <c r="S417" s="840"/>
      <c r="T417" s="841"/>
    </row>
    <row r="418" spans="1:20" ht="25.2" customHeight="1">
      <c r="A418" s="2301"/>
      <c r="B418" s="838"/>
      <c r="C418" s="370"/>
      <c r="D418" s="394"/>
      <c r="E418" s="394"/>
      <c r="F418" s="371"/>
      <c r="G418" s="340"/>
      <c r="H418" s="341"/>
      <c r="I418" s="341"/>
      <c r="J418" s="341"/>
      <c r="K418" s="342"/>
      <c r="L418" s="341"/>
      <c r="M418" s="2245"/>
      <c r="N418" s="2246"/>
      <c r="O418" s="2246"/>
      <c r="P418" s="2247"/>
      <c r="Q418" s="8"/>
      <c r="R418" s="839"/>
      <c r="S418" s="840"/>
      <c r="T418" s="841"/>
    </row>
    <row r="419" spans="1:20" ht="25.2" customHeight="1">
      <c r="A419" s="2301"/>
      <c r="B419" s="838"/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8"/>
      <c r="R419" s="839"/>
      <c r="S419" s="840"/>
      <c r="T419" s="841"/>
    </row>
    <row r="420" spans="1:20" ht="25.2" customHeight="1">
      <c r="A420" s="2301"/>
      <c r="B420" s="838"/>
      <c r="C420" s="348"/>
      <c r="D420" s="376"/>
      <c r="E420" s="376"/>
      <c r="F420" s="349"/>
      <c r="G420" s="350"/>
      <c r="H420" s="351"/>
      <c r="I420" s="351"/>
      <c r="J420" s="351"/>
      <c r="K420" s="352"/>
      <c r="L420" s="351"/>
      <c r="M420" s="2245"/>
      <c r="N420" s="2246"/>
      <c r="O420" s="2246"/>
      <c r="P420" s="2247"/>
      <c r="Q420" s="8"/>
      <c r="R420" s="839"/>
      <c r="S420" s="840"/>
      <c r="T420" s="841"/>
    </row>
    <row r="421" spans="1:20" ht="25.2" customHeight="1">
      <c r="A421" s="2301"/>
      <c r="B421" s="838"/>
      <c r="C421" s="348"/>
      <c r="D421" s="376"/>
      <c r="E421" s="376"/>
      <c r="F421" s="349"/>
      <c r="G421" s="350"/>
      <c r="H421" s="351"/>
      <c r="I421" s="351"/>
      <c r="J421" s="351"/>
      <c r="K421" s="352"/>
      <c r="L421" s="351"/>
      <c r="M421" s="2245"/>
      <c r="N421" s="2246"/>
      <c r="O421" s="2246"/>
      <c r="P421" s="2247"/>
      <c r="Q421" s="8"/>
      <c r="R421" s="839"/>
      <c r="S421" s="840"/>
      <c r="T421" s="841"/>
    </row>
    <row r="422" spans="1:20" ht="25.2" customHeight="1">
      <c r="A422" s="2301"/>
      <c r="B422" s="838"/>
      <c r="C422" s="385"/>
      <c r="D422" s="386"/>
      <c r="E422" s="386"/>
      <c r="F422" s="387"/>
      <c r="G422" s="388"/>
      <c r="H422" s="389"/>
      <c r="I422" s="389"/>
      <c r="J422" s="389"/>
      <c r="K422" s="390"/>
      <c r="L422" s="389"/>
      <c r="M422" s="2248"/>
      <c r="N422" s="2249"/>
      <c r="O422" s="2249"/>
      <c r="P422" s="2250"/>
      <c r="Q422" s="8"/>
      <c r="R422" s="842"/>
      <c r="S422" s="843"/>
      <c r="T422" s="844"/>
    </row>
    <row r="423" spans="1:20" ht="25.2" customHeight="1">
      <c r="A423" s="2301"/>
      <c r="B423" s="851" t="s">
        <v>23</v>
      </c>
      <c r="C423" s="511"/>
      <c r="D423" s="397"/>
      <c r="E423" s="397"/>
      <c r="F423" s="398"/>
      <c r="G423" s="399"/>
      <c r="H423" s="400"/>
      <c r="I423" s="400"/>
      <c r="J423" s="400"/>
      <c r="K423" s="401"/>
      <c r="L423" s="400"/>
      <c r="M423" s="2251"/>
      <c r="N423" s="2252"/>
      <c r="O423" s="2252"/>
      <c r="P423" s="2253"/>
      <c r="Q423" s="8"/>
      <c r="R423" s="846"/>
      <c r="S423" s="847">
        <f>B425*8</f>
        <v>16</v>
      </c>
      <c r="T423" s="133">
        <f>SUM(R423:R430)</f>
        <v>0</v>
      </c>
    </row>
    <row r="424" spans="1:20" ht="25.2" customHeight="1">
      <c r="A424" s="2301"/>
      <c r="B424" s="848"/>
      <c r="C424" s="314"/>
      <c r="D424" s="477"/>
      <c r="E424" s="18"/>
      <c r="F424" s="341"/>
      <c r="G424" s="21"/>
      <c r="H424" s="21"/>
      <c r="I424" s="21"/>
      <c r="J424" s="21"/>
      <c r="K424" s="340"/>
      <c r="L424" s="340"/>
      <c r="M424" s="2309"/>
      <c r="N424" s="2310"/>
      <c r="O424" s="2310"/>
      <c r="P424" s="2311"/>
      <c r="Q424" s="8"/>
      <c r="R424" s="849"/>
      <c r="S424" s="840"/>
      <c r="T424" s="841"/>
    </row>
    <row r="425" spans="1:20" ht="25.2" customHeight="1">
      <c r="A425" s="2301"/>
      <c r="B425" s="848">
        <v>2</v>
      </c>
      <c r="C425" s="370"/>
      <c r="D425" s="394"/>
      <c r="E425" s="18"/>
      <c r="F425" s="341"/>
      <c r="G425" s="21"/>
      <c r="H425" s="21"/>
      <c r="I425" s="21"/>
      <c r="J425" s="21"/>
      <c r="K425" s="340"/>
      <c r="L425" s="340"/>
      <c r="M425" s="2245"/>
      <c r="N425" s="2246"/>
      <c r="O425" s="2246"/>
      <c r="P425" s="2247"/>
      <c r="Q425" s="8"/>
      <c r="R425" s="849"/>
      <c r="S425" s="840"/>
      <c r="T425" s="841"/>
    </row>
    <row r="426" spans="1:20" ht="25.2" customHeight="1">
      <c r="A426" s="2301"/>
      <c r="B426" s="848"/>
      <c r="C426" s="370"/>
      <c r="D426" s="394"/>
      <c r="E426" s="394"/>
      <c r="F426" s="371"/>
      <c r="G426" s="340"/>
      <c r="H426" s="341"/>
      <c r="I426" s="341"/>
      <c r="J426" s="341"/>
      <c r="K426" s="342"/>
      <c r="L426" s="341"/>
      <c r="M426" s="2245"/>
      <c r="N426" s="2246"/>
      <c r="O426" s="2246"/>
      <c r="P426" s="2247"/>
      <c r="Q426" s="8"/>
      <c r="R426" s="849"/>
      <c r="S426" s="840"/>
      <c r="T426" s="841"/>
    </row>
    <row r="427" spans="1:20" ht="25.2" customHeight="1">
      <c r="A427" s="2301"/>
      <c r="B427" s="848"/>
      <c r="C427" s="348"/>
      <c r="D427" s="376"/>
      <c r="E427" s="376"/>
      <c r="F427" s="349"/>
      <c r="G427" s="350"/>
      <c r="H427" s="351"/>
      <c r="I427" s="351"/>
      <c r="J427" s="351"/>
      <c r="K427" s="352"/>
      <c r="L427" s="351"/>
      <c r="M427" s="2245"/>
      <c r="N427" s="2246"/>
      <c r="O427" s="2246"/>
      <c r="P427" s="2247"/>
      <c r="Q427" s="8"/>
      <c r="R427" s="849"/>
      <c r="S427" s="840"/>
      <c r="T427" s="841"/>
    </row>
    <row r="428" spans="1:20" ht="25.2" customHeight="1">
      <c r="A428" s="2301"/>
      <c r="B428" s="848"/>
      <c r="C428" s="348"/>
      <c r="D428" s="376"/>
      <c r="E428" s="376"/>
      <c r="F428" s="349"/>
      <c r="G428" s="350"/>
      <c r="H428" s="351"/>
      <c r="I428" s="351"/>
      <c r="J428" s="351"/>
      <c r="K428" s="352"/>
      <c r="L428" s="351"/>
      <c r="M428" s="2245"/>
      <c r="N428" s="2246"/>
      <c r="O428" s="2246"/>
      <c r="P428" s="2247"/>
      <c r="Q428" s="8"/>
      <c r="R428" s="849"/>
      <c r="S428" s="840"/>
      <c r="T428" s="841"/>
    </row>
    <row r="429" spans="1:20" ht="25.2" customHeight="1">
      <c r="A429" s="2301"/>
      <c r="B429" s="848"/>
      <c r="C429" s="348"/>
      <c r="D429" s="376"/>
      <c r="E429" s="376"/>
      <c r="F429" s="349"/>
      <c r="G429" s="350"/>
      <c r="H429" s="351"/>
      <c r="I429" s="351"/>
      <c r="J429" s="351"/>
      <c r="K429" s="352"/>
      <c r="L429" s="351"/>
      <c r="M429" s="2245"/>
      <c r="N429" s="2246"/>
      <c r="O429" s="2246"/>
      <c r="P429" s="2247"/>
      <c r="Q429" s="8"/>
      <c r="R429" s="849"/>
      <c r="S429" s="840"/>
      <c r="T429" s="841"/>
    </row>
    <row r="430" spans="1:20" ht="25.2" customHeight="1">
      <c r="A430" s="2302"/>
      <c r="B430" s="852"/>
      <c r="C430" s="403"/>
      <c r="D430" s="404"/>
      <c r="E430" s="404"/>
      <c r="F430" s="405"/>
      <c r="G430" s="406"/>
      <c r="H430" s="407"/>
      <c r="I430" s="407"/>
      <c r="J430" s="407"/>
      <c r="K430" s="408"/>
      <c r="L430" s="407"/>
      <c r="M430" s="2248"/>
      <c r="N430" s="2249"/>
      <c r="O430" s="2249"/>
      <c r="P430" s="2250"/>
      <c r="Q430" s="8"/>
      <c r="R430" s="850"/>
      <c r="S430" s="843"/>
      <c r="T430" s="844"/>
    </row>
    <row r="431" spans="1:20" ht="25.2" customHeight="1">
      <c r="A431" s="2568" t="s">
        <v>26</v>
      </c>
      <c r="B431" s="2570" t="s">
        <v>27</v>
      </c>
      <c r="C431" s="2571"/>
      <c r="D431" s="2571"/>
      <c r="E431" s="2571"/>
      <c r="F431" s="2571"/>
      <c r="G431" s="2571"/>
      <c r="H431" s="2571"/>
      <c r="I431" s="2571"/>
      <c r="J431" s="2571"/>
      <c r="K431" s="2571"/>
      <c r="L431" s="2571"/>
      <c r="M431" s="2571"/>
      <c r="N431" s="2571"/>
      <c r="O431" s="2571"/>
      <c r="P431" s="2572"/>
      <c r="Q431" s="8"/>
      <c r="R431" s="853"/>
      <c r="S431" s="854"/>
      <c r="T431" s="854"/>
    </row>
    <row r="432" spans="1:20" ht="25.2" customHeight="1">
      <c r="A432" s="2569"/>
      <c r="B432" s="150"/>
      <c r="C432" s="325"/>
      <c r="D432" s="326"/>
      <c r="E432" s="2268"/>
      <c r="F432" s="2270"/>
      <c r="G432" s="2270"/>
      <c r="H432" s="2270"/>
      <c r="I432" s="2269"/>
      <c r="J432" s="2284"/>
      <c r="K432" s="2285"/>
      <c r="L432" s="2285"/>
      <c r="M432" s="2286"/>
      <c r="N432" s="2284"/>
      <c r="O432" s="2285"/>
      <c r="P432" s="2431"/>
      <c r="Q432" s="8"/>
      <c r="R432" s="853"/>
      <c r="S432" s="854"/>
      <c r="T432" s="854"/>
    </row>
    <row r="433" spans="1:20" ht="25.2" customHeight="1">
      <c r="A433" s="2569"/>
      <c r="B433" s="548"/>
      <c r="C433" s="2268"/>
      <c r="D433" s="2268"/>
      <c r="E433" s="2268"/>
      <c r="F433" s="2268"/>
      <c r="G433" s="2268"/>
      <c r="H433" s="2268"/>
      <c r="I433" s="2268"/>
      <c r="J433" s="2284"/>
      <c r="K433" s="2284"/>
      <c r="L433" s="2284"/>
      <c r="M433" s="2284"/>
      <c r="N433" s="2284"/>
      <c r="O433" s="2284"/>
      <c r="P433" s="2430"/>
      <c r="Q433" s="8"/>
      <c r="R433" s="853"/>
      <c r="S433" s="854"/>
      <c r="T433" s="854"/>
    </row>
    <row r="434" spans="1:20" ht="25.2" customHeight="1">
      <c r="A434" s="2569"/>
      <c r="B434" s="855"/>
      <c r="C434" s="856"/>
      <c r="D434" s="857"/>
      <c r="E434" s="2554"/>
      <c r="F434" s="2555"/>
      <c r="G434" s="2555"/>
      <c r="H434" s="2555"/>
      <c r="I434" s="2556"/>
      <c r="J434" s="2557"/>
      <c r="K434" s="2558"/>
      <c r="L434" s="2558"/>
      <c r="M434" s="2559"/>
      <c r="N434" s="2557"/>
      <c r="O434" s="2558"/>
      <c r="P434" s="2560"/>
      <c r="Q434" s="8"/>
      <c r="R434" s="853"/>
      <c r="S434" s="854"/>
      <c r="T434" s="854"/>
    </row>
    <row r="435" spans="1:20" ht="25.2" customHeight="1">
      <c r="A435" s="2569"/>
      <c r="B435" s="858"/>
      <c r="C435" s="859"/>
      <c r="D435" s="860"/>
      <c r="E435" s="2561"/>
      <c r="F435" s="2562"/>
      <c r="G435" s="2562"/>
      <c r="H435" s="2562"/>
      <c r="I435" s="2563"/>
      <c r="J435" s="2564"/>
      <c r="K435" s="2565"/>
      <c r="L435" s="2565"/>
      <c r="M435" s="2566"/>
      <c r="N435" s="2564"/>
      <c r="O435" s="2565"/>
      <c r="P435" s="2567"/>
      <c r="Q435" s="8"/>
      <c r="R435" s="853"/>
      <c r="S435" s="854"/>
      <c r="T435" s="854"/>
    </row>
    <row r="436" spans="1:20" ht="25.2" customHeight="1">
      <c r="A436" s="2569"/>
      <c r="B436" s="2545" t="s">
        <v>28</v>
      </c>
      <c r="C436" s="2546"/>
      <c r="D436" s="2546"/>
      <c r="E436" s="2546"/>
      <c r="F436" s="2546"/>
      <c r="G436" s="2546"/>
      <c r="H436" s="2546"/>
      <c r="I436" s="2546"/>
      <c r="J436" s="2546"/>
      <c r="K436" s="2546"/>
      <c r="L436" s="2546"/>
      <c r="M436" s="2546"/>
      <c r="N436" s="2546"/>
      <c r="O436" s="2546"/>
      <c r="P436" s="2547"/>
      <c r="Q436" s="8"/>
      <c r="R436" s="853"/>
      <c r="S436" s="854"/>
      <c r="T436" s="854"/>
    </row>
    <row r="437" spans="1:20" ht="25.2" customHeight="1">
      <c r="A437" s="2569"/>
      <c r="B437" s="829"/>
      <c r="C437" s="861"/>
      <c r="D437" s="862"/>
      <c r="E437" s="2548"/>
      <c r="F437" s="2549"/>
      <c r="G437" s="2549"/>
      <c r="H437" s="2549"/>
      <c r="I437" s="2549"/>
      <c r="J437" s="2549"/>
      <c r="K437" s="2549"/>
      <c r="L437" s="2549"/>
      <c r="M437" s="2549"/>
      <c r="N437" s="2549"/>
      <c r="O437" s="2549"/>
      <c r="P437" s="2550"/>
      <c r="Q437" s="8"/>
      <c r="R437" s="853"/>
      <c r="S437" s="854"/>
      <c r="T437" s="854"/>
    </row>
    <row r="438" spans="1:20" ht="25.2" customHeight="1">
      <c r="A438" s="2569"/>
      <c r="B438" s="157"/>
      <c r="C438" s="2277"/>
      <c r="D438" s="2278"/>
      <c r="E438" s="2277"/>
      <c r="F438" s="2279"/>
      <c r="G438" s="2279"/>
      <c r="H438" s="2279"/>
      <c r="I438" s="2279"/>
      <c r="J438" s="2279"/>
      <c r="K438" s="2279"/>
      <c r="L438" s="2279"/>
      <c r="M438" s="2279"/>
      <c r="N438" s="2279"/>
      <c r="O438" s="2279"/>
      <c r="P438" s="2280"/>
      <c r="Q438" s="8"/>
      <c r="R438" s="853"/>
      <c r="S438" s="854"/>
      <c r="T438" s="854"/>
    </row>
    <row r="439" spans="1:20" ht="25.2" customHeight="1">
      <c r="A439" s="2569"/>
      <c r="B439" s="832"/>
      <c r="C439" s="863"/>
      <c r="D439" s="864"/>
      <c r="E439" s="2551"/>
      <c r="F439" s="2552"/>
      <c r="G439" s="2552"/>
      <c r="H439" s="2552"/>
      <c r="I439" s="2552"/>
      <c r="J439" s="2552"/>
      <c r="K439" s="2552"/>
      <c r="L439" s="2552"/>
      <c r="M439" s="2552"/>
      <c r="N439" s="2552"/>
      <c r="O439" s="2552"/>
      <c r="P439" s="2553"/>
      <c r="Q439" s="8"/>
      <c r="R439" s="853"/>
      <c r="S439" s="854"/>
      <c r="T439" s="854"/>
    </row>
  </sheetData>
  <mergeCells count="581">
    <mergeCell ref="M170:P170"/>
    <mergeCell ref="M206:P206"/>
    <mergeCell ref="M207:P207"/>
    <mergeCell ref="M209:P209"/>
    <mergeCell ref="M210:P210"/>
    <mergeCell ref="M211:P211"/>
    <mergeCell ref="M212:P212"/>
    <mergeCell ref="M213:P213"/>
    <mergeCell ref="M217:P217"/>
    <mergeCell ref="M216:P216"/>
    <mergeCell ref="M171:P171"/>
    <mergeCell ref="M172:P172"/>
    <mergeCell ref="M173:P173"/>
    <mergeCell ref="M174:P174"/>
    <mergeCell ref="M167:P167"/>
    <mergeCell ref="M175:P175"/>
    <mergeCell ref="M176:P176"/>
    <mergeCell ref="M218:P218"/>
    <mergeCell ref="M219:P219"/>
    <mergeCell ref="M220:P220"/>
    <mergeCell ref="B120:P120"/>
    <mergeCell ref="C121:D121"/>
    <mergeCell ref="A126:B126"/>
    <mergeCell ref="A114:A123"/>
    <mergeCell ref="M160:P160"/>
    <mergeCell ref="M159:P159"/>
    <mergeCell ref="M158:P158"/>
    <mergeCell ref="M161:P161"/>
    <mergeCell ref="M168:P168"/>
    <mergeCell ref="E121:P121"/>
    <mergeCell ref="E117:I117"/>
    <mergeCell ref="J117:M117"/>
    <mergeCell ref="N117:P117"/>
    <mergeCell ref="M169:P169"/>
    <mergeCell ref="E161:E162"/>
    <mergeCell ref="E220:E221"/>
    <mergeCell ref="M140:P140"/>
    <mergeCell ref="M221:P221"/>
    <mergeCell ref="M163:P163"/>
    <mergeCell ref="M141:P141"/>
    <mergeCell ref="M150:P150"/>
    <mergeCell ref="M151:P151"/>
    <mergeCell ref="M152:P152"/>
    <mergeCell ref="M145:P145"/>
    <mergeCell ref="M146:P146"/>
    <mergeCell ref="M147:P147"/>
    <mergeCell ref="M162:P162"/>
    <mergeCell ref="M148:P148"/>
    <mergeCell ref="M82:P82"/>
    <mergeCell ref="M83:P83"/>
    <mergeCell ref="M84:P84"/>
    <mergeCell ref="C122:D122"/>
    <mergeCell ref="E122:P122"/>
    <mergeCell ref="C123:D123"/>
    <mergeCell ref="E123:P123"/>
    <mergeCell ref="C118:D118"/>
    <mergeCell ref="E118:I118"/>
    <mergeCell ref="J118:M118"/>
    <mergeCell ref="N118:P118"/>
    <mergeCell ref="C119:D119"/>
    <mergeCell ref="E119:I119"/>
    <mergeCell ref="J119:M119"/>
    <mergeCell ref="N119:P119"/>
    <mergeCell ref="B114:P114"/>
    <mergeCell ref="E115:I115"/>
    <mergeCell ref="J115:M115"/>
    <mergeCell ref="N115:P115"/>
    <mergeCell ref="M102:P102"/>
    <mergeCell ref="M104:P104"/>
    <mergeCell ref="M105:P105"/>
    <mergeCell ref="M106:P106"/>
    <mergeCell ref="C117:D117"/>
    <mergeCell ref="A1:B1"/>
    <mergeCell ref="M1:P1"/>
    <mergeCell ref="R1:R2"/>
    <mergeCell ref="S1:S2"/>
    <mergeCell ref="M15:P15"/>
    <mergeCell ref="M17:P17"/>
    <mergeCell ref="M19:P19"/>
    <mergeCell ref="M20:P20"/>
    <mergeCell ref="M21:P21"/>
    <mergeCell ref="M16:P16"/>
    <mergeCell ref="M18:P18"/>
    <mergeCell ref="M22:P22"/>
    <mergeCell ref="M38:P38"/>
    <mergeCell ref="M39:P39"/>
    <mergeCell ref="M40:P40"/>
    <mergeCell ref="M41:P41"/>
    <mergeCell ref="A29:A48"/>
    <mergeCell ref="B29:P29"/>
    <mergeCell ref="M30:P30"/>
    <mergeCell ref="M31:P31"/>
    <mergeCell ref="M34:P34"/>
    <mergeCell ref="M44:P44"/>
    <mergeCell ref="M45:P45"/>
    <mergeCell ref="M37:P37"/>
    <mergeCell ref="M68:P69"/>
    <mergeCell ref="M32:P32"/>
    <mergeCell ref="M33:P33"/>
    <mergeCell ref="T1:T2"/>
    <mergeCell ref="A2:A28"/>
    <mergeCell ref="B2:P2"/>
    <mergeCell ref="M3:P3"/>
    <mergeCell ref="M4:P4"/>
    <mergeCell ref="M5:P5"/>
    <mergeCell ref="M9:P9"/>
    <mergeCell ref="M10:P10"/>
    <mergeCell ref="M11:P11"/>
    <mergeCell ref="M12:P12"/>
    <mergeCell ref="M13:P13"/>
    <mergeCell ref="M14:P14"/>
    <mergeCell ref="M6:P6"/>
    <mergeCell ref="M7:P7"/>
    <mergeCell ref="M8:P8"/>
    <mergeCell ref="M23:P23"/>
    <mergeCell ref="M24:P24"/>
    <mergeCell ref="M25:P25"/>
    <mergeCell ref="M27:P27"/>
    <mergeCell ref="M28:P28"/>
    <mergeCell ref="M26:P26"/>
    <mergeCell ref="J52:M52"/>
    <mergeCell ref="N52:O52"/>
    <mergeCell ref="M48:P48"/>
    <mergeCell ref="N51:P51"/>
    <mergeCell ref="N50:P50"/>
    <mergeCell ref="M35:P35"/>
    <mergeCell ref="M36:P36"/>
    <mergeCell ref="E42:E43"/>
    <mergeCell ref="M42:P42"/>
    <mergeCell ref="M43:P43"/>
    <mergeCell ref="M47:P47"/>
    <mergeCell ref="M46:P46"/>
    <mergeCell ref="A49:A58"/>
    <mergeCell ref="B49:P49"/>
    <mergeCell ref="E50:I50"/>
    <mergeCell ref="J50:M50"/>
    <mergeCell ref="C51:D51"/>
    <mergeCell ref="E51:I51"/>
    <mergeCell ref="J51:M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C52:D52"/>
    <mergeCell ref="E52:I52"/>
    <mergeCell ref="A61:B61"/>
    <mergeCell ref="M61:P61"/>
    <mergeCell ref="R61:R62"/>
    <mergeCell ref="S61:S62"/>
    <mergeCell ref="T61:T62"/>
    <mergeCell ref="A62:A91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67:P67"/>
    <mergeCell ref="M70:P70"/>
    <mergeCell ref="M71:P71"/>
    <mergeCell ref="M87:P87"/>
    <mergeCell ref="M89:P89"/>
    <mergeCell ref="M80:P80"/>
    <mergeCell ref="M81:P81"/>
    <mergeCell ref="M79:P79"/>
    <mergeCell ref="M66:P66"/>
    <mergeCell ref="A92:A113"/>
    <mergeCell ref="B92:P92"/>
    <mergeCell ref="M93:P93"/>
    <mergeCell ref="M94:P94"/>
    <mergeCell ref="M95:P95"/>
    <mergeCell ref="M97:P97"/>
    <mergeCell ref="C116:D116"/>
    <mergeCell ref="E116:I116"/>
    <mergeCell ref="J116:M116"/>
    <mergeCell ref="N116:P116"/>
    <mergeCell ref="M109:P109"/>
    <mergeCell ref="M96:P96"/>
    <mergeCell ref="M113:P113"/>
    <mergeCell ref="M108:P108"/>
    <mergeCell ref="M110:P110"/>
    <mergeCell ref="M103:P103"/>
    <mergeCell ref="M107:P107"/>
    <mergeCell ref="M112:P112"/>
    <mergeCell ref="M111:P111"/>
    <mergeCell ref="R126:R127"/>
    <mergeCell ref="S126:S127"/>
    <mergeCell ref="T126:T127"/>
    <mergeCell ref="A127:A153"/>
    <mergeCell ref="B127:P127"/>
    <mergeCell ref="M128:P128"/>
    <mergeCell ref="M129:P129"/>
    <mergeCell ref="M130:P130"/>
    <mergeCell ref="M136:P136"/>
    <mergeCell ref="M137:P137"/>
    <mergeCell ref="M138:P138"/>
    <mergeCell ref="M139:P139"/>
    <mergeCell ref="M131:P131"/>
    <mergeCell ref="M132:P132"/>
    <mergeCell ref="M134:P134"/>
    <mergeCell ref="M135:P135"/>
    <mergeCell ref="M149:P149"/>
    <mergeCell ref="M153:P153"/>
    <mergeCell ref="M144:P144"/>
    <mergeCell ref="M133:P133"/>
    <mergeCell ref="M142:P142"/>
    <mergeCell ref="M143:P143"/>
    <mergeCell ref="M126:P126"/>
    <mergeCell ref="A178:A187"/>
    <mergeCell ref="B178:P178"/>
    <mergeCell ref="E179:I179"/>
    <mergeCell ref="J179:M179"/>
    <mergeCell ref="N179:P179"/>
    <mergeCell ref="M164:P164"/>
    <mergeCell ref="M165:P165"/>
    <mergeCell ref="M166:P166"/>
    <mergeCell ref="A154:A177"/>
    <mergeCell ref="B154:P154"/>
    <mergeCell ref="M155:P155"/>
    <mergeCell ref="M156:P156"/>
    <mergeCell ref="M157:P157"/>
    <mergeCell ref="E180:I180"/>
    <mergeCell ref="J180:M180"/>
    <mergeCell ref="N180:P180"/>
    <mergeCell ref="C181:D181"/>
    <mergeCell ref="E181:I181"/>
    <mergeCell ref="J181:M181"/>
    <mergeCell ref="N181:P181"/>
    <mergeCell ref="M177:P177"/>
    <mergeCell ref="B184:P184"/>
    <mergeCell ref="C185:D185"/>
    <mergeCell ref="E185:P185"/>
    <mergeCell ref="C186:D186"/>
    <mergeCell ref="E186:P186"/>
    <mergeCell ref="C180:D180"/>
    <mergeCell ref="C187:D187"/>
    <mergeCell ref="E187:P187"/>
    <mergeCell ref="C182:D182"/>
    <mergeCell ref="E182:I182"/>
    <mergeCell ref="J182:M182"/>
    <mergeCell ref="N182:P182"/>
    <mergeCell ref="C183:D183"/>
    <mergeCell ref="E183:I183"/>
    <mergeCell ref="J183:M183"/>
    <mergeCell ref="N183:P183"/>
    <mergeCell ref="A190:B190"/>
    <mergeCell ref="M190:P190"/>
    <mergeCell ref="R190:R191"/>
    <mergeCell ref="S190:S191"/>
    <mergeCell ref="T190:T191"/>
    <mergeCell ref="A191:A221"/>
    <mergeCell ref="B191:P191"/>
    <mergeCell ref="M192:P192"/>
    <mergeCell ref="M193:P193"/>
    <mergeCell ref="M194:P194"/>
    <mergeCell ref="M201:P201"/>
    <mergeCell ref="M202:P202"/>
    <mergeCell ref="M203:P203"/>
    <mergeCell ref="M204:P204"/>
    <mergeCell ref="M205:P205"/>
    <mergeCell ref="M208:P208"/>
    <mergeCell ref="M195:P195"/>
    <mergeCell ref="M196:P196"/>
    <mergeCell ref="M197:P197"/>
    <mergeCell ref="M198:P198"/>
    <mergeCell ref="M199:P199"/>
    <mergeCell ref="M200:P200"/>
    <mergeCell ref="M214:P214"/>
    <mergeCell ref="M215:P215"/>
    <mergeCell ref="M229:P229"/>
    <mergeCell ref="M230:P230"/>
    <mergeCell ref="M231:P231"/>
    <mergeCell ref="M232:P232"/>
    <mergeCell ref="A222:A239"/>
    <mergeCell ref="B222:P222"/>
    <mergeCell ref="M223:P223"/>
    <mergeCell ref="M224:P224"/>
    <mergeCell ref="M225:P225"/>
    <mergeCell ref="M226:P226"/>
    <mergeCell ref="M228:P228"/>
    <mergeCell ref="M237:P237"/>
    <mergeCell ref="M233:P233"/>
    <mergeCell ref="M227:P227"/>
    <mergeCell ref="M236:P236"/>
    <mergeCell ref="S252:S253"/>
    <mergeCell ref="T252:T253"/>
    <mergeCell ref="A253:A281"/>
    <mergeCell ref="B253:P253"/>
    <mergeCell ref="M254:P254"/>
    <mergeCell ref="M255:P255"/>
    <mergeCell ref="M256:P256"/>
    <mergeCell ref="M263:P263"/>
    <mergeCell ref="M264:P264"/>
    <mergeCell ref="M265:P265"/>
    <mergeCell ref="M266:P266"/>
    <mergeCell ref="M268:P268"/>
    <mergeCell ref="M257:P257"/>
    <mergeCell ref="M258:P258"/>
    <mergeCell ref="M259:P259"/>
    <mergeCell ref="M260:P260"/>
    <mergeCell ref="M261:P261"/>
    <mergeCell ref="M262:P262"/>
    <mergeCell ref="M275:P275"/>
    <mergeCell ref="M277:P277"/>
    <mergeCell ref="M278:P278"/>
    <mergeCell ref="M270:P270"/>
    <mergeCell ref="M271:P271"/>
    <mergeCell ref="M272:P272"/>
    <mergeCell ref="R252:R253"/>
    <mergeCell ref="A301:A310"/>
    <mergeCell ref="B301:P301"/>
    <mergeCell ref="E302:I302"/>
    <mergeCell ref="J302:M302"/>
    <mergeCell ref="N302:P302"/>
    <mergeCell ref="M291:P291"/>
    <mergeCell ref="M292:P292"/>
    <mergeCell ref="M293:P293"/>
    <mergeCell ref="M294:P294"/>
    <mergeCell ref="M295:P295"/>
    <mergeCell ref="M296:P296"/>
    <mergeCell ref="A282:A300"/>
    <mergeCell ref="B282:P282"/>
    <mergeCell ref="M283:P283"/>
    <mergeCell ref="M284:P284"/>
    <mergeCell ref="M285:P285"/>
    <mergeCell ref="M286:P286"/>
    <mergeCell ref="M287:P287"/>
    <mergeCell ref="C304:D304"/>
    <mergeCell ref="E304:I304"/>
    <mergeCell ref="J304:M304"/>
    <mergeCell ref="M297:P297"/>
    <mergeCell ref="M298:P298"/>
    <mergeCell ref="C303:D303"/>
    <mergeCell ref="C308:D308"/>
    <mergeCell ref="E308:P308"/>
    <mergeCell ref="C309:D309"/>
    <mergeCell ref="E309:P309"/>
    <mergeCell ref="C310:D310"/>
    <mergeCell ref="E310:P310"/>
    <mergeCell ref="C305:D305"/>
    <mergeCell ref="E305:I305"/>
    <mergeCell ref="J305:M305"/>
    <mergeCell ref="N305:P305"/>
    <mergeCell ref="C306:D306"/>
    <mergeCell ref="E306:I306"/>
    <mergeCell ref="J306:M306"/>
    <mergeCell ref="N306:P306"/>
    <mergeCell ref="B307:P307"/>
    <mergeCell ref="A313:B313"/>
    <mergeCell ref="M313:P313"/>
    <mergeCell ref="R313:R314"/>
    <mergeCell ref="S313:S314"/>
    <mergeCell ref="T313:T314"/>
    <mergeCell ref="A314:A341"/>
    <mergeCell ref="B314:P314"/>
    <mergeCell ref="M315:P315"/>
    <mergeCell ref="M316:P316"/>
    <mergeCell ref="M317:P317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M336:P336"/>
    <mergeCell ref="M337:P337"/>
    <mergeCell ref="A342:A365"/>
    <mergeCell ref="B342:P342"/>
    <mergeCell ref="M343:P343"/>
    <mergeCell ref="M344:P344"/>
    <mergeCell ref="M345:P345"/>
    <mergeCell ref="M346:P346"/>
    <mergeCell ref="M347:P347"/>
    <mergeCell ref="M348:P348"/>
    <mergeCell ref="M360:P360"/>
    <mergeCell ref="M361:P361"/>
    <mergeCell ref="M362:P362"/>
    <mergeCell ref="M363:P363"/>
    <mergeCell ref="M364:P364"/>
    <mergeCell ref="M355:P355"/>
    <mergeCell ref="M365:P365"/>
    <mergeCell ref="M349:P349"/>
    <mergeCell ref="M350:P350"/>
    <mergeCell ref="M351:P351"/>
    <mergeCell ref="M352:P352"/>
    <mergeCell ref="M353:P353"/>
    <mergeCell ref="M354:P354"/>
    <mergeCell ref="M356:P356"/>
    <mergeCell ref="M357:P357"/>
    <mergeCell ref="T377:T378"/>
    <mergeCell ref="M396:P396"/>
    <mergeCell ref="M397:P397"/>
    <mergeCell ref="M398:P398"/>
    <mergeCell ref="M399:P399"/>
    <mergeCell ref="M400:P400"/>
    <mergeCell ref="M401:P401"/>
    <mergeCell ref="M390:P390"/>
    <mergeCell ref="M391:P391"/>
    <mergeCell ref="M392:P392"/>
    <mergeCell ref="M393:P393"/>
    <mergeCell ref="M394:P394"/>
    <mergeCell ref="M395:P395"/>
    <mergeCell ref="M386:P386"/>
    <mergeCell ref="M387:P387"/>
    <mergeCell ref="M388:P388"/>
    <mergeCell ref="M389:P389"/>
    <mergeCell ref="R377:R378"/>
    <mergeCell ref="M384:P384"/>
    <mergeCell ref="M385:P385"/>
    <mergeCell ref="B378:P378"/>
    <mergeCell ref="M379:P379"/>
    <mergeCell ref="M380:P380"/>
    <mergeCell ref="M381:P381"/>
    <mergeCell ref="S377:S378"/>
    <mergeCell ref="A431:A439"/>
    <mergeCell ref="B431:P431"/>
    <mergeCell ref="E432:I432"/>
    <mergeCell ref="J432:M432"/>
    <mergeCell ref="A406:A430"/>
    <mergeCell ref="E439:P439"/>
    <mergeCell ref="E435:I435"/>
    <mergeCell ref="J435:M435"/>
    <mergeCell ref="N435:P435"/>
    <mergeCell ref="B436:P436"/>
    <mergeCell ref="E437:P437"/>
    <mergeCell ref="C438:D438"/>
    <mergeCell ref="E438:P438"/>
    <mergeCell ref="N432:P432"/>
    <mergeCell ref="C433:D433"/>
    <mergeCell ref="E433:I433"/>
    <mergeCell ref="J433:M433"/>
    <mergeCell ref="A378:A405"/>
    <mergeCell ref="M382:P382"/>
    <mergeCell ref="M383:P383"/>
    <mergeCell ref="M404:P404"/>
    <mergeCell ref="M405:P405"/>
    <mergeCell ref="M402:P402"/>
    <mergeCell ref="E434:I434"/>
    <mergeCell ref="J434:M434"/>
    <mergeCell ref="N434:P434"/>
    <mergeCell ref="M426:P426"/>
    <mergeCell ref="M427:P427"/>
    <mergeCell ref="M428:P428"/>
    <mergeCell ref="M429:P429"/>
    <mergeCell ref="M430:P430"/>
    <mergeCell ref="M416:P416"/>
    <mergeCell ref="M417:P417"/>
    <mergeCell ref="M418:P418"/>
    <mergeCell ref="M419:P419"/>
    <mergeCell ref="M420:P420"/>
    <mergeCell ref="M421:P421"/>
    <mergeCell ref="N433:P433"/>
    <mergeCell ref="M422:P422"/>
    <mergeCell ref="M423:P423"/>
    <mergeCell ref="M424:P424"/>
    <mergeCell ref="M425:P425"/>
    <mergeCell ref="M411:P411"/>
    <mergeCell ref="M412:P412"/>
    <mergeCell ref="M413:P413"/>
    <mergeCell ref="M414:P414"/>
    <mergeCell ref="B406:P406"/>
    <mergeCell ref="M407:P407"/>
    <mergeCell ref="M408:P408"/>
    <mergeCell ref="M409:P409"/>
    <mergeCell ref="M410:P410"/>
    <mergeCell ref="M415:P415"/>
    <mergeCell ref="M358:P358"/>
    <mergeCell ref="M359:P359"/>
    <mergeCell ref="N368:P368"/>
    <mergeCell ref="B371:P371"/>
    <mergeCell ref="C373:D373"/>
    <mergeCell ref="E373:P373"/>
    <mergeCell ref="J367:M367"/>
    <mergeCell ref="N367:P367"/>
    <mergeCell ref="E372:P372"/>
    <mergeCell ref="A377:B377"/>
    <mergeCell ref="M377:P377"/>
    <mergeCell ref="E369:I369"/>
    <mergeCell ref="J369:M369"/>
    <mergeCell ref="N369:P369"/>
    <mergeCell ref="E370:I370"/>
    <mergeCell ref="J370:M370"/>
    <mergeCell ref="N370:P370"/>
    <mergeCell ref="A366:A374"/>
    <mergeCell ref="B366:P366"/>
    <mergeCell ref="E367:I367"/>
    <mergeCell ref="C368:D368"/>
    <mergeCell ref="E368:I368"/>
    <mergeCell ref="J368:M368"/>
    <mergeCell ref="M77:P78"/>
    <mergeCell ref="M403:P403"/>
    <mergeCell ref="E374:P374"/>
    <mergeCell ref="M338:P338"/>
    <mergeCell ref="M339:P339"/>
    <mergeCell ref="M340:P340"/>
    <mergeCell ref="M341:P341"/>
    <mergeCell ref="M330:P330"/>
    <mergeCell ref="M331:P331"/>
    <mergeCell ref="M332:P332"/>
    <mergeCell ref="M333:P333"/>
    <mergeCell ref="M334:P334"/>
    <mergeCell ref="M335:P335"/>
    <mergeCell ref="M290:P290"/>
    <mergeCell ref="E303:I303"/>
    <mergeCell ref="J303:M303"/>
    <mergeCell ref="N303:P303"/>
    <mergeCell ref="M267:P267"/>
    <mergeCell ref="M279:P279"/>
    <mergeCell ref="N304:P304"/>
    <mergeCell ref="M299:P299"/>
    <mergeCell ref="M300:P300"/>
    <mergeCell ref="E245:I245"/>
    <mergeCell ref="J245:M245"/>
    <mergeCell ref="A252:B252"/>
    <mergeCell ref="M252:P252"/>
    <mergeCell ref="E249:P249"/>
    <mergeCell ref="C244:D244"/>
    <mergeCell ref="E244:I244"/>
    <mergeCell ref="M235:P235"/>
    <mergeCell ref="M90:P90"/>
    <mergeCell ref="M91:P91"/>
    <mergeCell ref="M85:P86"/>
    <mergeCell ref="M88:P88"/>
    <mergeCell ref="C245:D245"/>
    <mergeCell ref="N245:P245"/>
    <mergeCell ref="A240:A249"/>
    <mergeCell ref="B240:P240"/>
    <mergeCell ref="E241:I241"/>
    <mergeCell ref="J241:M241"/>
    <mergeCell ref="N241:P241"/>
    <mergeCell ref="E242:I242"/>
    <mergeCell ref="J242:M242"/>
    <mergeCell ref="N242:P242"/>
    <mergeCell ref="C243:D243"/>
    <mergeCell ref="E243:I243"/>
    <mergeCell ref="J243:M243"/>
    <mergeCell ref="N243:P243"/>
    <mergeCell ref="M280:P280"/>
    <mergeCell ref="M281:P281"/>
    <mergeCell ref="M269:P269"/>
    <mergeCell ref="M288:P288"/>
    <mergeCell ref="J244:M244"/>
    <mergeCell ref="N244:P244"/>
    <mergeCell ref="M289:P289"/>
    <mergeCell ref="M98:P98"/>
    <mergeCell ref="M99:P99"/>
    <mergeCell ref="M100:P100"/>
    <mergeCell ref="M101:P101"/>
    <mergeCell ref="M273:P273"/>
    <mergeCell ref="M274:P274"/>
    <mergeCell ref="M276:P276"/>
    <mergeCell ref="M238:P238"/>
    <mergeCell ref="M239:P239"/>
    <mergeCell ref="B246:P246"/>
    <mergeCell ref="C247:D247"/>
    <mergeCell ref="E247:P247"/>
    <mergeCell ref="C248:D248"/>
    <mergeCell ref="E248:P248"/>
    <mergeCell ref="C242:D242"/>
    <mergeCell ref="C249:D249"/>
    <mergeCell ref="M234:P234"/>
  </mergeCells>
  <conditionalFormatting sqref="F5 F12:F16 F22:F26 F39:F47">
    <cfRule type="containsText" dxfId="5997" priority="32" operator="containsText" text="STP">
      <formula>NOT(ISERROR(SEARCH("STP",F5)))</formula>
    </cfRule>
  </conditionalFormatting>
  <conditionalFormatting sqref="F31 F33:F34 F37">
    <cfRule type="containsText" dxfId="5996" priority="33" operator="containsText" text="STP">
      <formula>NOT(ISERROR(SEARCH("STP",F31)))</formula>
    </cfRule>
  </conditionalFormatting>
  <conditionalFormatting sqref="F66:F68 F94:F101">
    <cfRule type="containsText" dxfId="5995" priority="28" operator="containsText" text="STP">
      <formula>NOT(ISERROR(SEARCH("STP",F66)))</formula>
    </cfRule>
  </conditionalFormatting>
  <conditionalFormatting sqref="F74:F78 F87:F88 F103:F111">
    <cfRule type="containsText" dxfId="5994" priority="27" operator="containsText" text="STP">
      <formula>NOT(ISERROR(SEARCH("STP",F74)))</formula>
    </cfRule>
  </conditionalFormatting>
  <conditionalFormatting sqref="F131:F133">
    <cfRule type="containsText" dxfId="5993" priority="17" operator="containsText" text="STP">
      <formula>NOT(ISERROR(SEARCH("STP",F131)))</formula>
    </cfRule>
  </conditionalFormatting>
  <conditionalFormatting sqref="F138:F141">
    <cfRule type="containsText" dxfId="5992" priority="19" operator="containsText" text="STP">
      <formula>NOT(ISERROR(SEARCH("STP",F138)))</formula>
    </cfRule>
  </conditionalFormatting>
  <conditionalFormatting sqref="F143 F152">
    <cfRule type="containsText" dxfId="5991" priority="20" operator="containsText" text="STP">
      <formula>NOT(ISERROR(SEARCH("STP",F143)))</formula>
    </cfRule>
  </conditionalFormatting>
  <conditionalFormatting sqref="F147">
    <cfRule type="containsText" dxfId="5990" priority="41" operator="containsText" text="STP">
      <formula>NOT(ISERROR(SEARCH("STP",F147)))</formula>
    </cfRule>
  </conditionalFormatting>
  <conditionalFormatting sqref="F155:F177">
    <cfRule type="containsText" dxfId="5989" priority="18" operator="containsText" text="STP">
      <formula>NOT(ISERROR(SEARCH("STP",F155)))</formula>
    </cfRule>
  </conditionalFormatting>
  <conditionalFormatting sqref="F192:F196">
    <cfRule type="containsText" dxfId="5988" priority="6" operator="containsText" text="STP">
      <formula>NOT(ISERROR(SEARCH("STP",F192)))</formula>
    </cfRule>
  </conditionalFormatting>
  <conditionalFormatting sqref="F198:F216 F238">
    <cfRule type="containsText" dxfId="5987" priority="11" operator="containsText" text="STP">
      <formula>NOT(ISERROR(SEARCH("STP",F198)))</formula>
    </cfRule>
  </conditionalFormatting>
  <conditionalFormatting sqref="F218:F221">
    <cfRule type="containsText" dxfId="5986" priority="63" operator="containsText" text="STP">
      <formula>NOT(ISERROR(SEARCH("STP",F218)))</formula>
    </cfRule>
  </conditionalFormatting>
  <conditionalFormatting sqref="F224:F228">
    <cfRule type="containsText" dxfId="5985" priority="9" operator="containsText" text="STP">
      <formula>NOT(ISERROR(SEARCH("STP",F224)))</formula>
    </cfRule>
  </conditionalFormatting>
  <conditionalFormatting sqref="F230:F236">
    <cfRule type="containsText" dxfId="5984" priority="7" operator="containsText" text="STP">
      <formula>NOT(ISERROR(SEARCH("STP",F230)))</formula>
    </cfRule>
  </conditionalFormatting>
  <conditionalFormatting sqref="F257">
    <cfRule type="containsText" dxfId="5983" priority="13" operator="containsText" text="STP">
      <formula>NOT(ISERROR(SEARCH("STP",F257)))</formula>
    </cfRule>
  </conditionalFormatting>
  <conditionalFormatting sqref="F266:F267">
    <cfRule type="containsText" dxfId="5982" priority="12" operator="containsText" text="STP">
      <formula>NOT(ISERROR(SEARCH("STP",F266)))</formula>
    </cfRule>
  </conditionalFormatting>
  <conditionalFormatting sqref="F269">
    <cfRule type="containsText" dxfId="5981" priority="61" operator="containsText" text="STP">
      <formula>NOT(ISERROR(SEARCH("STP",F269)))</formula>
    </cfRule>
  </conditionalFormatting>
  <conditionalFormatting sqref="F275">
    <cfRule type="containsText" dxfId="5980" priority="3" operator="containsText" text="STP">
      <formula>NOT(ISERROR(SEARCH("STP",F275)))</formula>
    </cfRule>
  </conditionalFormatting>
  <conditionalFormatting sqref="F292">
    <cfRule type="containsText" dxfId="5979" priority="60" operator="containsText" text="STP">
      <formula>NOT(ISERROR(SEARCH("STP",F292)))</formula>
    </cfRule>
  </conditionalFormatting>
  <conditionalFormatting sqref="F343:F365">
    <cfRule type="containsText" dxfId="5978" priority="70" operator="containsText" text="STP">
      <formula>NOT(ISERROR(SEARCH("STP",F343)))</formula>
    </cfRule>
  </conditionalFormatting>
  <conditionalFormatting sqref="F410:F411">
    <cfRule type="containsText" dxfId="5977" priority="5" operator="containsText" text="STP">
      <formula>NOT(ISERROR(SEARCH("STP",F410)))</formula>
    </cfRule>
  </conditionalFormatting>
  <conditionalFormatting sqref="F416:F417">
    <cfRule type="containsText" dxfId="5976" priority="2" operator="containsText" text="STP">
      <formula>NOT(ISERROR(SEARCH("STP",F416)))</formula>
    </cfRule>
  </conditionalFormatting>
  <conditionalFormatting sqref="F424:F425">
    <cfRule type="containsText" dxfId="5975" priority="1" operator="containsText" text="STP">
      <formula>NOT(ISERROR(SEARCH("STP",F424)))</formula>
    </cfRule>
  </conditionalFormatting>
  <conditionalFormatting sqref="T3">
    <cfRule type="cellIs" dxfId="5974" priority="182" operator="greaterThan">
      <formula>$S$3</formula>
    </cfRule>
    <cfRule type="cellIs" dxfId="5973" priority="184" operator="lessThan">
      <formula>$S$3</formula>
    </cfRule>
    <cfRule type="cellIs" dxfId="5972" priority="183" operator="equal">
      <formula>$S$3</formula>
    </cfRule>
  </conditionalFormatting>
  <conditionalFormatting sqref="T9">
    <cfRule type="cellIs" dxfId="5971" priority="181" operator="lessThan">
      <formula>$S$9</formula>
    </cfRule>
    <cfRule type="cellIs" dxfId="5970" priority="180" operator="equal">
      <formula>$S$9</formula>
    </cfRule>
    <cfRule type="cellIs" dxfId="5969" priority="179" operator="greaterThan">
      <formula>$S$9</formula>
    </cfRule>
  </conditionalFormatting>
  <conditionalFormatting sqref="T20">
    <cfRule type="cellIs" dxfId="5968" priority="178" operator="lessThan">
      <formula>$S$9</formula>
    </cfRule>
    <cfRule type="cellIs" dxfId="5967" priority="177" operator="equal">
      <formula>$S$9</formula>
    </cfRule>
    <cfRule type="cellIs" dxfId="5966" priority="176" operator="greaterThan">
      <formula>$S$9</formula>
    </cfRule>
  </conditionalFormatting>
  <conditionalFormatting sqref="T30">
    <cfRule type="cellIs" dxfId="5965" priority="175" operator="lessThan">
      <formula>$S$30</formula>
    </cfRule>
    <cfRule type="cellIs" dxfId="5964" priority="174" operator="equal">
      <formula>$S$30</formula>
    </cfRule>
    <cfRule type="cellIs" dxfId="5963" priority="173" operator="greaterThan">
      <formula>$S$30</formula>
    </cfRule>
  </conditionalFormatting>
  <conditionalFormatting sqref="T39">
    <cfRule type="cellIs" dxfId="5962" priority="172" operator="lessThan">
      <formula>$S$39</formula>
    </cfRule>
    <cfRule type="cellIs" dxfId="5961" priority="171" operator="equal">
      <formula>$S$39</formula>
    </cfRule>
    <cfRule type="cellIs" dxfId="5960" priority="170" operator="greaterThan">
      <formula>$S$39</formula>
    </cfRule>
  </conditionalFormatting>
  <conditionalFormatting sqref="T63">
    <cfRule type="cellIs" dxfId="5959" priority="167" operator="greaterThan">
      <formula>$S$63</formula>
    </cfRule>
    <cfRule type="cellIs" dxfId="5958" priority="169" operator="lessThan">
      <formula>$S$63</formula>
    </cfRule>
    <cfRule type="cellIs" dxfId="5957" priority="168" operator="equal">
      <formula>$S$63</formula>
    </cfRule>
  </conditionalFormatting>
  <conditionalFormatting sqref="T72">
    <cfRule type="cellIs" dxfId="5956" priority="166" operator="lessThan">
      <formula>$S$72</formula>
    </cfRule>
    <cfRule type="cellIs" dxfId="5955" priority="165" operator="equal">
      <formula>$S$72</formula>
    </cfRule>
    <cfRule type="cellIs" dxfId="5954" priority="164" operator="greaterThan">
      <formula>$S$72</formula>
    </cfRule>
  </conditionalFormatting>
  <conditionalFormatting sqref="T82">
    <cfRule type="cellIs" dxfId="5953" priority="163" operator="lessThan">
      <formula>$S$82</formula>
    </cfRule>
    <cfRule type="cellIs" dxfId="5952" priority="162" operator="equal">
      <formula>$S$82</formula>
    </cfRule>
    <cfRule type="cellIs" dxfId="5951" priority="161" operator="greaterThan">
      <formula>$S$82</formula>
    </cfRule>
  </conditionalFormatting>
  <conditionalFormatting sqref="T93">
    <cfRule type="cellIs" dxfId="5950" priority="158" operator="greaterThan">
      <formula>$S$93</formula>
    </cfRule>
    <cfRule type="cellIs" dxfId="5949" priority="160" operator="lessThan">
      <formula>$S$93</formula>
    </cfRule>
    <cfRule type="cellIs" dxfId="5948" priority="159" operator="equal">
      <formula>$S$93</formula>
    </cfRule>
  </conditionalFormatting>
  <conditionalFormatting sqref="T103">
    <cfRule type="cellIs" dxfId="5947" priority="157" operator="lessThan">
      <formula>$S$9</formula>
    </cfRule>
    <cfRule type="cellIs" dxfId="5946" priority="156" operator="equal">
      <formula>$S$9</formula>
    </cfRule>
    <cfRule type="cellIs" dxfId="5945" priority="155" operator="greaterThan">
      <formula>$S$9</formula>
    </cfRule>
  </conditionalFormatting>
  <conditionalFormatting sqref="T128">
    <cfRule type="cellIs" dxfId="5944" priority="154" operator="lessThan">
      <formula>$S$128</formula>
    </cfRule>
    <cfRule type="cellIs" dxfId="5943" priority="153" operator="equal">
      <formula>$S$128</formula>
    </cfRule>
    <cfRule type="cellIs" dxfId="5942" priority="152" operator="greaterThan">
      <formula>$S$128</formula>
    </cfRule>
  </conditionalFormatting>
  <conditionalFormatting sqref="T136">
    <cfRule type="cellIs" dxfId="5941" priority="151" operator="lessThan">
      <formula>$S$136</formula>
    </cfRule>
    <cfRule type="cellIs" dxfId="5940" priority="150" operator="equal">
      <formula>$S$136</formula>
    </cfRule>
    <cfRule type="cellIs" dxfId="5939" priority="149" operator="greaterThan">
      <formula>$S$136</formula>
    </cfRule>
  </conditionalFormatting>
  <conditionalFormatting sqref="T145">
    <cfRule type="cellIs" dxfId="5938" priority="148" operator="lessThan">
      <formula>$S$145</formula>
    </cfRule>
    <cfRule type="cellIs" dxfId="5937" priority="147" operator="equal">
      <formula>$S$145</formula>
    </cfRule>
    <cfRule type="cellIs" dxfId="5936" priority="146" operator="greaterThan">
      <formula>$S$145</formula>
    </cfRule>
  </conditionalFormatting>
  <conditionalFormatting sqref="T155">
    <cfRule type="cellIs" dxfId="5935" priority="145" operator="lessThan">
      <formula>$S$155</formula>
    </cfRule>
    <cfRule type="cellIs" dxfId="5934" priority="144" operator="equal">
      <formula>$S$155</formula>
    </cfRule>
    <cfRule type="cellIs" dxfId="5933" priority="143" operator="greaterThan">
      <formula>$S$155</formula>
    </cfRule>
  </conditionalFormatting>
  <conditionalFormatting sqref="T164">
    <cfRule type="cellIs" dxfId="5932" priority="142" operator="lessThan">
      <formula>$S$9</formula>
    </cfRule>
    <cfRule type="cellIs" dxfId="5931" priority="141" operator="equal">
      <formula>$S$9</formula>
    </cfRule>
    <cfRule type="cellIs" dxfId="5930" priority="140" operator="greaterThan">
      <formula>$S$9</formula>
    </cfRule>
  </conditionalFormatting>
  <conditionalFormatting sqref="T192">
    <cfRule type="cellIs" dxfId="5929" priority="137" operator="greaterThan">
      <formula>$S$63</formula>
    </cfRule>
    <cfRule type="cellIs" dxfId="5928" priority="138" operator="equal">
      <formula>$S$63</formula>
    </cfRule>
    <cfRule type="cellIs" dxfId="5927" priority="139" operator="lessThan">
      <formula>$S$63</formula>
    </cfRule>
  </conditionalFormatting>
  <conditionalFormatting sqref="T201">
    <cfRule type="cellIs" dxfId="5926" priority="134" operator="greaterThan">
      <formula>$S$201</formula>
    </cfRule>
    <cfRule type="cellIs" dxfId="5925" priority="136" operator="lessThan">
      <formula>$S$201</formula>
    </cfRule>
    <cfRule type="cellIs" dxfId="5924" priority="135" operator="equal">
      <formula>$S$201</formula>
    </cfRule>
  </conditionalFormatting>
  <conditionalFormatting sqref="T211">
    <cfRule type="cellIs" dxfId="5923" priority="133" operator="lessThan">
      <formula>$S$82</formula>
    </cfRule>
    <cfRule type="cellIs" dxfId="5922" priority="132" operator="equal">
      <formula>$S$82</formula>
    </cfRule>
    <cfRule type="cellIs" dxfId="5921" priority="131" operator="greaterThan">
      <formula>$S$82</formula>
    </cfRule>
  </conditionalFormatting>
  <conditionalFormatting sqref="T223">
    <cfRule type="cellIs" dxfId="5920" priority="130" operator="lessThan">
      <formula>$S$223</formula>
    </cfRule>
    <cfRule type="cellIs" dxfId="5919" priority="129" operator="equal">
      <formula>$S$223</formula>
    </cfRule>
    <cfRule type="cellIs" dxfId="5918" priority="128" operator="greaterThan">
      <formula>$S$223</formula>
    </cfRule>
  </conditionalFormatting>
  <conditionalFormatting sqref="T230">
    <cfRule type="cellIs" dxfId="5917" priority="127" operator="lessThan">
      <formula>$S$230</formula>
    </cfRule>
    <cfRule type="cellIs" dxfId="5916" priority="126" operator="equal">
      <formula>$S$230</formula>
    </cfRule>
    <cfRule type="cellIs" dxfId="5915" priority="125" operator="greaterThan">
      <formula>$S$230</formula>
    </cfRule>
  </conditionalFormatting>
  <conditionalFormatting sqref="T254">
    <cfRule type="cellIs" dxfId="5914" priority="124" operator="lessThan">
      <formula>$S$254</formula>
    </cfRule>
    <cfRule type="cellIs" dxfId="5913" priority="122" operator="greaterThan">
      <formula>$S$254</formula>
    </cfRule>
    <cfRule type="cellIs" dxfId="5912" priority="123" operator="equal">
      <formula>$S$254</formula>
    </cfRule>
  </conditionalFormatting>
  <conditionalFormatting sqref="T263">
    <cfRule type="cellIs" dxfId="5911" priority="120" operator="equal">
      <formula>$S$263</formula>
    </cfRule>
    <cfRule type="cellIs" dxfId="5910" priority="119" operator="greaterThan">
      <formula>$S$263</formula>
    </cfRule>
    <cfRule type="cellIs" dxfId="5909" priority="121" operator="lessThan">
      <formula>$S$263</formula>
    </cfRule>
  </conditionalFormatting>
  <conditionalFormatting sqref="T272">
    <cfRule type="cellIs" dxfId="5908" priority="117" operator="equal">
      <formula>$S$272</formula>
    </cfRule>
    <cfRule type="cellIs" dxfId="5907" priority="116" operator="greaterThan">
      <formula>$S$272</formula>
    </cfRule>
    <cfRule type="cellIs" dxfId="5906" priority="118" operator="lessThan">
      <formula>$S$272</formula>
    </cfRule>
  </conditionalFormatting>
  <conditionalFormatting sqref="T283">
    <cfRule type="cellIs" dxfId="5905" priority="114" operator="equal">
      <formula>$S$283</formula>
    </cfRule>
    <cfRule type="cellIs" dxfId="5904" priority="113" operator="greaterThan">
      <formula>$S$283</formula>
    </cfRule>
    <cfRule type="cellIs" dxfId="5903" priority="115" operator="lessThan">
      <formula>$S$283</formula>
    </cfRule>
  </conditionalFormatting>
  <conditionalFormatting sqref="T292">
    <cfRule type="cellIs" dxfId="5902" priority="110" operator="greaterThan">
      <formula>$S$292</formula>
    </cfRule>
    <cfRule type="cellIs" dxfId="5901" priority="111" operator="equal">
      <formula>$S$292</formula>
    </cfRule>
    <cfRule type="cellIs" dxfId="5900" priority="112" operator="lessThan">
      <formula>$S$292</formula>
    </cfRule>
  </conditionalFormatting>
  <conditionalFormatting sqref="T315">
    <cfRule type="cellIs" dxfId="5899" priority="109" operator="lessThan">
      <formula>$S$315</formula>
    </cfRule>
    <cfRule type="cellIs" dxfId="5898" priority="107" operator="greaterThan">
      <formula>$S$315</formula>
    </cfRule>
    <cfRule type="cellIs" dxfId="5897" priority="108" operator="equal">
      <formula>$S$315</formula>
    </cfRule>
  </conditionalFormatting>
  <conditionalFormatting sqref="T324">
    <cfRule type="cellIs" dxfId="5896" priority="104" operator="greaterThan">
      <formula>$S$324</formula>
    </cfRule>
    <cfRule type="cellIs" dxfId="5895" priority="105" operator="equal">
      <formula>$S$324</formula>
    </cfRule>
    <cfRule type="cellIs" dxfId="5894" priority="106" operator="lessThan">
      <formula>$S$324</formula>
    </cfRule>
  </conditionalFormatting>
  <conditionalFormatting sqref="T333">
    <cfRule type="cellIs" dxfId="5893" priority="102" operator="equal">
      <formula>$S$333</formula>
    </cfRule>
    <cfRule type="cellIs" dxfId="5892" priority="103" operator="lessThan">
      <formula>$S$333</formula>
    </cfRule>
    <cfRule type="cellIs" dxfId="5891" priority="101" operator="greaterThan">
      <formula>$S$333</formula>
    </cfRule>
  </conditionalFormatting>
  <conditionalFormatting sqref="T343">
    <cfRule type="cellIs" dxfId="5890" priority="98" operator="greaterThan">
      <formula>$S$343</formula>
    </cfRule>
    <cfRule type="cellIs" dxfId="5889" priority="100" operator="lessThan">
      <formula>$S$333</formula>
    </cfRule>
    <cfRule type="cellIs" dxfId="5888" priority="99" operator="equal">
      <formula>$S$333</formula>
    </cfRule>
  </conditionalFormatting>
  <conditionalFormatting sqref="T350">
    <cfRule type="cellIs" dxfId="5887" priority="95" operator="greaterThan">
      <formula>$S$350</formula>
    </cfRule>
    <cfRule type="cellIs" dxfId="5886" priority="96" operator="equal">
      <formula>$S$350</formula>
    </cfRule>
    <cfRule type="cellIs" dxfId="5885" priority="97" operator="lessThan">
      <formula>$S$350</formula>
    </cfRule>
  </conditionalFormatting>
  <conditionalFormatting sqref="T358">
    <cfRule type="cellIs" dxfId="5884" priority="93" operator="equal">
      <formula>$S$358</formula>
    </cfRule>
    <cfRule type="cellIs" dxfId="5883" priority="92" operator="greaterThan">
      <formula>$S$358</formula>
    </cfRule>
    <cfRule type="cellIs" dxfId="5882" priority="94" operator="lessThan">
      <formula>$S$358</formula>
    </cfRule>
  </conditionalFormatting>
  <conditionalFormatting sqref="T379">
    <cfRule type="cellIs" dxfId="5881" priority="90" operator="equal">
      <formula>$S$379</formula>
    </cfRule>
    <cfRule type="cellIs" dxfId="5880" priority="91" operator="lessThan">
      <formula>$S$379</formula>
    </cfRule>
    <cfRule type="cellIs" dxfId="5879" priority="89" operator="greaterThan">
      <formula>$S$379</formula>
    </cfRule>
  </conditionalFormatting>
  <conditionalFormatting sqref="T388">
    <cfRule type="cellIs" dxfId="5878" priority="88" operator="lessThan">
      <formula>$S$388</formula>
    </cfRule>
    <cfRule type="cellIs" dxfId="5877" priority="87" operator="equal">
      <formula>$S$388</formula>
    </cfRule>
    <cfRule type="cellIs" dxfId="5876" priority="86" operator="greaterThan">
      <formula>$S$388</formula>
    </cfRule>
  </conditionalFormatting>
  <conditionalFormatting sqref="T397">
    <cfRule type="cellIs" dxfId="5875" priority="85" operator="lessThan">
      <formula>$S$397</formula>
    </cfRule>
    <cfRule type="cellIs" dxfId="5874" priority="84" operator="equal">
      <formula>$S$397</formula>
    </cfRule>
    <cfRule type="cellIs" dxfId="5873" priority="83" operator="greaterThan">
      <formula>$S$397</formula>
    </cfRule>
  </conditionalFormatting>
  <conditionalFormatting sqref="T407">
    <cfRule type="cellIs" dxfId="5872" priority="81" operator="equal">
      <formula>$S$407</formula>
    </cfRule>
    <cfRule type="cellIs" dxfId="5871" priority="82" operator="lessThan">
      <formula>$S$407</formula>
    </cfRule>
    <cfRule type="cellIs" dxfId="5870" priority="80" operator="greaterThan">
      <formula>$S$407</formula>
    </cfRule>
  </conditionalFormatting>
  <conditionalFormatting sqref="T415">
    <cfRule type="cellIs" dxfId="5869" priority="79" operator="lessThan">
      <formula>$S$415</formula>
    </cfRule>
    <cfRule type="cellIs" dxfId="5868" priority="78" operator="equal">
      <formula>$S$415</formula>
    </cfRule>
    <cfRule type="cellIs" dxfId="5867" priority="77" operator="greaterThan">
      <formula>$S$415</formula>
    </cfRule>
  </conditionalFormatting>
  <conditionalFormatting sqref="T423">
    <cfRule type="cellIs" dxfId="5866" priority="75" operator="equal">
      <formula>$S$423</formula>
    </cfRule>
    <cfRule type="cellIs" dxfId="5865" priority="76" operator="lessThan">
      <formula>$S$423</formula>
    </cfRule>
    <cfRule type="cellIs" dxfId="5864" priority="74" operator="greaterThan">
      <formula>$S$423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9EF9-1E3D-4D86-B3AD-91F53F6B3411}">
  <sheetPr codeName="Blad6"/>
  <dimension ref="A1:T430"/>
  <sheetViews>
    <sheetView topLeftCell="A113" zoomScale="55" zoomScaleNormal="55" workbookViewId="0">
      <selection activeCell="E202" sqref="E202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6.66406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21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66</v>
      </c>
      <c r="B1" s="2428"/>
      <c r="C1" s="2" t="s">
        <v>1</v>
      </c>
      <c r="D1" s="793" t="s">
        <v>71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1"/>
      <c r="O1" s="2521"/>
      <c r="P1" s="2521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46412</v>
      </c>
      <c r="B2" s="2468" t="s">
        <v>15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R2" s="2384"/>
      <c r="S2" s="2384"/>
      <c r="T2" s="2384"/>
    </row>
    <row r="3" spans="1:20" ht="25.2" customHeight="1">
      <c r="A3" s="2636"/>
      <c r="B3" s="456" t="s">
        <v>16</v>
      </c>
      <c r="C3" s="565"/>
      <c r="D3" s="565"/>
      <c r="E3" s="2233" t="s">
        <v>188</v>
      </c>
      <c r="F3" s="567"/>
      <c r="G3" s="564"/>
      <c r="H3" s="564"/>
      <c r="I3" s="564"/>
      <c r="J3" s="564"/>
      <c r="K3" s="564"/>
      <c r="L3" s="564"/>
      <c r="M3" s="2368"/>
      <c r="N3" s="2368"/>
      <c r="O3" s="2368"/>
      <c r="P3" s="2650"/>
      <c r="R3" s="13"/>
      <c r="S3" s="14">
        <f>B5*8</f>
        <v>56</v>
      </c>
      <c r="T3" s="15">
        <f>SUM(R3:R13)</f>
        <v>0</v>
      </c>
    </row>
    <row r="4" spans="1:20" ht="25.2" customHeight="1">
      <c r="A4" s="2636"/>
      <c r="B4" s="869" t="s">
        <v>22</v>
      </c>
      <c r="C4" s="51"/>
      <c r="D4" s="18" t="s">
        <v>18</v>
      </c>
      <c r="E4" s="18" t="s">
        <v>19</v>
      </c>
      <c r="F4" s="108"/>
      <c r="G4" s="701"/>
      <c r="H4" s="879"/>
      <c r="I4" s="879"/>
      <c r="J4" s="879"/>
      <c r="K4" s="318"/>
      <c r="L4" s="21"/>
      <c r="M4" s="2309"/>
      <c r="N4" s="2309"/>
      <c r="O4" s="2309"/>
      <c r="P4" s="2481"/>
      <c r="R4" s="105"/>
      <c r="S4" s="24"/>
      <c r="T4" s="25"/>
    </row>
    <row r="5" spans="1:20" ht="25.2" customHeight="1" thickBot="1">
      <c r="A5" s="2636"/>
      <c r="B5" s="870">
        <v>7</v>
      </c>
      <c r="C5" s="51"/>
      <c r="D5" s="18"/>
      <c r="E5" s="18"/>
      <c r="F5" s="108"/>
      <c r="G5" s="701"/>
      <c r="H5" s="879"/>
      <c r="I5" s="879"/>
      <c r="J5" s="879"/>
      <c r="K5" s="318"/>
      <c r="L5" s="21"/>
      <c r="M5" s="2309"/>
      <c r="N5" s="2309"/>
      <c r="O5" s="2309"/>
      <c r="P5" s="2481"/>
      <c r="R5" s="105"/>
      <c r="S5" s="24"/>
      <c r="T5" s="25"/>
    </row>
    <row r="6" spans="1:20" ht="25.2" customHeight="1" thickBot="1">
      <c r="A6" s="2636"/>
      <c r="B6" s="869"/>
      <c r="C6" s="880"/>
      <c r="D6" s="881"/>
      <c r="E6" s="507"/>
      <c r="F6" s="182"/>
      <c r="G6" s="275"/>
      <c r="H6" s="27"/>
      <c r="I6" s="27"/>
      <c r="J6" s="27"/>
      <c r="K6" s="306"/>
      <c r="L6" s="142"/>
      <c r="M6" s="2309"/>
      <c r="N6" s="2309"/>
      <c r="O6" s="2309"/>
      <c r="P6" s="2481"/>
      <c r="R6" s="487"/>
      <c r="S6" s="24"/>
      <c r="T6" s="25"/>
    </row>
    <row r="7" spans="1:20" ht="25.2" customHeight="1" thickBot="1">
      <c r="A7" s="2636"/>
      <c r="B7" s="869"/>
      <c r="C7" s="882"/>
      <c r="D7" s="883"/>
      <c r="E7" s="2234"/>
      <c r="F7" s="304"/>
      <c r="G7" s="83"/>
      <c r="H7" s="83"/>
      <c r="I7" s="83"/>
      <c r="J7" s="83"/>
      <c r="K7" s="83"/>
      <c r="L7" s="78"/>
      <c r="M7" s="2309"/>
      <c r="N7" s="2309"/>
      <c r="O7" s="2309"/>
      <c r="P7" s="2481"/>
      <c r="R7" s="487"/>
      <c r="S7" s="24"/>
      <c r="T7" s="25"/>
    </row>
    <row r="8" spans="1:20" ht="25.2" customHeight="1" thickBot="1">
      <c r="A8" s="2636"/>
      <c r="B8" s="869"/>
      <c r="C8" s="1704"/>
      <c r="D8" s="1705"/>
      <c r="E8" s="1706"/>
      <c r="F8" s="1675"/>
      <c r="G8" s="20"/>
      <c r="H8" s="21"/>
      <c r="I8" s="21"/>
      <c r="J8" s="21"/>
      <c r="K8" s="83"/>
      <c r="L8" s="78"/>
      <c r="M8" s="2309"/>
      <c r="N8" s="2309"/>
      <c r="O8" s="2309"/>
      <c r="P8" s="2481"/>
      <c r="R8" s="487"/>
      <c r="S8" s="24"/>
      <c r="T8" s="25"/>
    </row>
    <row r="9" spans="1:20" ht="25.2" customHeight="1">
      <c r="A9" s="2636"/>
      <c r="B9" s="869"/>
      <c r="C9" s="884"/>
      <c r="D9" s="885"/>
      <c r="E9" s="885"/>
      <c r="F9" s="182"/>
      <c r="G9" s="275"/>
      <c r="H9" s="27"/>
      <c r="I9" s="27"/>
      <c r="J9" s="27"/>
      <c r="K9" s="83"/>
      <c r="L9" s="78"/>
      <c r="M9" s="2309"/>
      <c r="N9" s="2309"/>
      <c r="O9" s="2309"/>
      <c r="P9" s="2481"/>
      <c r="R9" s="487"/>
      <c r="S9" s="24"/>
      <c r="T9" s="25"/>
    </row>
    <row r="10" spans="1:20" ht="25.2" customHeight="1">
      <c r="A10" s="2636"/>
      <c r="B10" s="869"/>
      <c r="C10" s="1707"/>
      <c r="D10" s="1249"/>
      <c r="E10" s="1249"/>
      <c r="F10" s="182"/>
      <c r="G10" s="275"/>
      <c r="H10" s="27"/>
      <c r="I10" s="27"/>
      <c r="J10" s="27"/>
      <c r="K10" s="83"/>
      <c r="L10" s="78"/>
      <c r="M10" s="2309"/>
      <c r="N10" s="2309"/>
      <c r="O10" s="2309"/>
      <c r="P10" s="2481"/>
      <c r="R10" s="487"/>
      <c r="S10" s="24"/>
      <c r="T10" s="25"/>
    </row>
    <row r="11" spans="1:20" ht="25.2" customHeight="1">
      <c r="A11" s="2636"/>
      <c r="B11" s="869"/>
      <c r="C11" s="880"/>
      <c r="D11" s="880"/>
      <c r="E11" s="880"/>
      <c r="F11" s="174"/>
      <c r="G11" s="83"/>
      <c r="H11" s="83"/>
      <c r="I11" s="83"/>
      <c r="J11" s="83"/>
      <c r="K11" s="83"/>
      <c r="L11" s="78"/>
      <c r="M11" s="2309"/>
      <c r="N11" s="2309"/>
      <c r="O11" s="2309"/>
      <c r="P11" s="2481"/>
      <c r="R11" s="487"/>
      <c r="S11" s="24"/>
      <c r="T11" s="25"/>
    </row>
    <row r="12" spans="1:20" ht="25.2" customHeight="1">
      <c r="A12" s="2636"/>
      <c r="B12" s="869">
        <v>1</v>
      </c>
      <c r="C12" s="882"/>
      <c r="D12" s="883"/>
      <c r="E12" s="883"/>
      <c r="F12" s="174"/>
      <c r="G12" s="83"/>
      <c r="H12" s="83"/>
      <c r="I12" s="83"/>
      <c r="J12" s="83"/>
      <c r="K12" s="83"/>
      <c r="L12" s="78"/>
      <c r="M12" s="2309"/>
      <c r="N12" s="2309"/>
      <c r="O12" s="2309"/>
      <c r="P12" s="2481"/>
      <c r="R12" s="487"/>
      <c r="S12" s="24"/>
      <c r="T12" s="25"/>
    </row>
    <row r="13" spans="1:20" ht="25.2" customHeight="1">
      <c r="A13" s="2636"/>
      <c r="B13" s="1258"/>
      <c r="C13" s="1259"/>
      <c r="D13" s="80"/>
      <c r="E13" s="80"/>
      <c r="F13" s="174"/>
      <c r="G13" s="83"/>
      <c r="H13" s="78"/>
      <c r="I13" s="78"/>
      <c r="J13" s="78"/>
      <c r="K13" s="78"/>
      <c r="L13" s="78"/>
      <c r="M13" s="2482"/>
      <c r="N13" s="2482"/>
      <c r="O13" s="2482"/>
      <c r="P13" s="2625"/>
      <c r="R13" s="38"/>
      <c r="S13" s="39"/>
      <c r="T13" s="40"/>
    </row>
    <row r="14" spans="1:20" ht="25.2" customHeight="1">
      <c r="A14" s="2636"/>
      <c r="B14" s="888" t="s">
        <v>21</v>
      </c>
      <c r="C14" s="578"/>
      <c r="D14" s="563"/>
      <c r="E14" s="566"/>
      <c r="F14" s="580"/>
      <c r="G14" s="581"/>
      <c r="H14" s="564"/>
      <c r="I14" s="564"/>
      <c r="J14" s="564"/>
      <c r="K14" s="564"/>
      <c r="L14" s="564"/>
      <c r="M14" s="2368"/>
      <c r="N14" s="2368"/>
      <c r="O14" s="2368"/>
      <c r="P14" s="2650"/>
      <c r="R14" s="47"/>
      <c r="S14" s="48">
        <f>B16*8</f>
        <v>48</v>
      </c>
      <c r="T14" s="49">
        <f>SUM(R14:R23)</f>
        <v>0</v>
      </c>
    </row>
    <row r="15" spans="1:20" ht="25.2" customHeight="1">
      <c r="A15" s="2636"/>
      <c r="B15" s="818" t="s">
        <v>24</v>
      </c>
      <c r="C15" s="51"/>
      <c r="D15" s="18" t="s">
        <v>18</v>
      </c>
      <c r="E15" s="18" t="s">
        <v>19</v>
      </c>
      <c r="F15" s="108"/>
      <c r="G15" s="306"/>
      <c r="H15" s="142"/>
      <c r="I15" s="142"/>
      <c r="J15" s="142"/>
      <c r="K15" s="21"/>
      <c r="L15" s="21"/>
      <c r="M15" s="2309"/>
      <c r="N15" s="2309"/>
      <c r="O15" s="2309"/>
      <c r="P15" s="2481"/>
      <c r="R15" s="54"/>
      <c r="S15" s="55"/>
      <c r="T15" s="56"/>
    </row>
    <row r="16" spans="1:20" ht="25.2" customHeight="1">
      <c r="A16" s="2636"/>
      <c r="B16" s="873">
        <v>6</v>
      </c>
      <c r="C16" s="230"/>
      <c r="D16" s="484"/>
      <c r="E16" s="484"/>
      <c r="F16" s="174"/>
      <c r="G16" s="1708"/>
      <c r="H16" s="710"/>
      <c r="I16" s="710"/>
      <c r="J16" s="710"/>
      <c r="K16" s="78"/>
      <c r="L16" s="21"/>
      <c r="M16" s="2309"/>
      <c r="N16" s="2309"/>
      <c r="O16" s="2309"/>
      <c r="P16" s="2481"/>
      <c r="R16" s="54"/>
      <c r="S16" s="55"/>
      <c r="T16" s="56"/>
    </row>
    <row r="17" spans="1:20" ht="25.2" customHeight="1" thickBot="1">
      <c r="A17" s="2636"/>
      <c r="B17" s="873"/>
      <c r="C17" s="502"/>
      <c r="D17" s="486"/>
      <c r="E17" s="1709"/>
      <c r="F17" s="182"/>
      <c r="G17" s="275"/>
      <c r="H17" s="27"/>
      <c r="I17" s="27"/>
      <c r="J17" s="27"/>
      <c r="K17" s="142"/>
      <c r="L17" s="83"/>
      <c r="M17" s="2309"/>
      <c r="N17" s="2309"/>
      <c r="O17" s="2309"/>
      <c r="P17" s="2481"/>
      <c r="R17" s="54"/>
      <c r="S17" s="55"/>
      <c r="T17" s="56"/>
    </row>
    <row r="18" spans="1:20" ht="25.2" customHeight="1" thickBot="1">
      <c r="A18" s="2636"/>
      <c r="B18" s="818"/>
      <c r="C18" s="1710"/>
      <c r="D18" s="1711"/>
      <c r="E18" s="2237"/>
      <c r="F18" s="182"/>
      <c r="G18" s="310"/>
      <c r="H18" s="238"/>
      <c r="I18" s="238"/>
      <c r="J18" s="238"/>
      <c r="K18" s="310"/>
      <c r="L18" s="78"/>
      <c r="M18" s="2309"/>
      <c r="N18" s="2309"/>
      <c r="O18" s="2309"/>
      <c r="P18" s="2481"/>
      <c r="R18" s="54"/>
      <c r="S18" s="55"/>
      <c r="T18" s="56"/>
    </row>
    <row r="19" spans="1:20" ht="25.2" customHeight="1" thickBot="1">
      <c r="A19" s="2636"/>
      <c r="B19" s="818"/>
      <c r="C19" s="1707"/>
      <c r="D19" s="1249"/>
      <c r="E19" s="2235"/>
      <c r="F19" s="570"/>
      <c r="G19" s="142"/>
      <c r="H19" s="142"/>
      <c r="I19" s="142"/>
      <c r="J19" s="142"/>
      <c r="K19" s="142"/>
      <c r="L19" s="466"/>
      <c r="M19" s="2376"/>
      <c r="N19" s="2377"/>
      <c r="O19" s="2377"/>
      <c r="P19" s="2378"/>
      <c r="R19" s="54"/>
      <c r="S19" s="55"/>
      <c r="T19" s="56"/>
    </row>
    <row r="20" spans="1:20" ht="25.2" customHeight="1" thickBot="1">
      <c r="A20" s="2636"/>
      <c r="B20" s="818"/>
      <c r="C20" s="1712"/>
      <c r="D20" s="484"/>
      <c r="E20" s="58"/>
      <c r="F20" s="1174"/>
      <c r="G20" s="275"/>
      <c r="H20" s="27"/>
      <c r="I20" s="27"/>
      <c r="J20" s="27"/>
      <c r="K20" s="679"/>
      <c r="L20" s="142"/>
      <c r="M20" s="2309"/>
      <c r="N20" s="2309"/>
      <c r="O20" s="2309"/>
      <c r="P20" s="2481"/>
      <c r="R20" s="54"/>
      <c r="S20" s="55"/>
      <c r="T20" s="56"/>
    </row>
    <row r="21" spans="1:20" ht="25.2" customHeight="1">
      <c r="A21" s="2636"/>
      <c r="B21" s="818"/>
      <c r="C21" s="1713"/>
      <c r="D21" s="1249"/>
      <c r="E21" s="1714"/>
      <c r="F21" s="1174"/>
      <c r="G21" s="524"/>
      <c r="H21" s="277"/>
      <c r="I21" s="277"/>
      <c r="J21" s="277"/>
      <c r="K21" s="142"/>
      <c r="L21" s="83"/>
      <c r="M21" s="2419"/>
      <c r="N21" s="2419"/>
      <c r="O21" s="2419"/>
      <c r="P21" s="2608"/>
      <c r="R21" s="54"/>
      <c r="S21" s="55"/>
      <c r="T21" s="56"/>
    </row>
    <row r="22" spans="1:20" ht="25.2" customHeight="1">
      <c r="A22" s="2636"/>
      <c r="B22" s="818"/>
      <c r="C22" s="1707"/>
      <c r="D22" s="1249"/>
      <c r="E22" s="1715"/>
      <c r="F22" s="570"/>
      <c r="G22" s="497"/>
      <c r="H22" s="497"/>
      <c r="I22" s="497"/>
      <c r="J22" s="497"/>
      <c r="K22" s="306"/>
      <c r="L22" s="83"/>
      <c r="M22" s="2419"/>
      <c r="N22" s="2419"/>
      <c r="O22" s="2419"/>
      <c r="P22" s="2608"/>
      <c r="R22" s="54"/>
      <c r="S22" s="55"/>
      <c r="T22" s="56"/>
    </row>
    <row r="23" spans="1:20" ht="25.2" customHeight="1">
      <c r="A23" s="2636"/>
      <c r="B23" s="952"/>
      <c r="C23" s="606"/>
      <c r="D23" s="672"/>
      <c r="E23" s="1257"/>
      <c r="F23" s="673"/>
      <c r="G23" s="674"/>
      <c r="H23" s="605"/>
      <c r="I23" s="605"/>
      <c r="J23" s="605"/>
      <c r="K23" s="605"/>
      <c r="L23" s="259"/>
      <c r="M23" s="2472"/>
      <c r="N23" s="2472"/>
      <c r="O23" s="2472"/>
      <c r="P23" s="2609"/>
      <c r="R23" s="68"/>
      <c r="S23" s="69"/>
      <c r="T23" s="70"/>
    </row>
    <row r="24" spans="1:20" ht="25.2" customHeight="1">
      <c r="A24" s="2636"/>
      <c r="B24" s="866" t="s">
        <v>23</v>
      </c>
      <c r="C24" s="181"/>
      <c r="D24" s="30"/>
      <c r="E24" s="30"/>
      <c r="F24" s="252"/>
      <c r="G24" s="253"/>
      <c r="H24" s="254"/>
      <c r="I24" s="254"/>
      <c r="J24" s="254"/>
      <c r="K24" s="254"/>
      <c r="L24" s="254"/>
      <c r="M24" s="2419"/>
      <c r="N24" s="2419"/>
      <c r="O24" s="2419"/>
      <c r="P24" s="2608"/>
      <c r="R24" s="72"/>
      <c r="S24" s="73">
        <f>B26*8</f>
        <v>48</v>
      </c>
      <c r="T24" s="74">
        <f>SUM(R24:R34)</f>
        <v>0</v>
      </c>
    </row>
    <row r="25" spans="1:20" ht="25.2" customHeight="1">
      <c r="A25" s="2636"/>
      <c r="B25" s="866" t="s">
        <v>17</v>
      </c>
      <c r="C25" s="230"/>
      <c r="D25" s="18" t="s">
        <v>18</v>
      </c>
      <c r="E25" s="18" t="s">
        <v>19</v>
      </c>
      <c r="F25" s="423"/>
      <c r="G25" s="21"/>
      <c r="H25" s="21"/>
      <c r="I25" s="21"/>
      <c r="J25" s="21"/>
      <c r="K25" s="21"/>
      <c r="L25" s="21"/>
      <c r="M25" s="2309"/>
      <c r="N25" s="2309"/>
      <c r="O25" s="2309"/>
      <c r="P25" s="2481"/>
      <c r="R25" s="76"/>
      <c r="S25" s="55"/>
      <c r="T25" s="56"/>
    </row>
    <row r="26" spans="1:20" ht="25.2" customHeight="1">
      <c r="A26" s="2636"/>
      <c r="B26" s="867">
        <v>6</v>
      </c>
      <c r="C26" s="1255"/>
      <c r="D26" s="1256"/>
      <c r="E26" s="886"/>
      <c r="F26" s="108"/>
      <c r="G26" s="21"/>
      <c r="H26" s="21"/>
      <c r="I26" s="21"/>
      <c r="J26" s="21"/>
      <c r="K26" s="21"/>
      <c r="L26" s="21"/>
      <c r="M26" s="2309"/>
      <c r="N26" s="2309"/>
      <c r="O26" s="2309"/>
      <c r="P26" s="2481"/>
      <c r="R26" s="76"/>
      <c r="S26" s="55"/>
      <c r="T26" s="56"/>
    </row>
    <row r="27" spans="1:20" ht="25.2" customHeight="1">
      <c r="A27" s="2636"/>
      <c r="B27" s="866"/>
      <c r="C27" s="463"/>
      <c r="D27" s="1389"/>
      <c r="E27" s="1176"/>
      <c r="F27" s="182"/>
      <c r="G27" s="20"/>
      <c r="H27" s="21"/>
      <c r="I27" s="21"/>
      <c r="J27" s="21"/>
      <c r="K27" s="78"/>
      <c r="L27" s="78"/>
      <c r="M27" s="2309"/>
      <c r="N27" s="2309"/>
      <c r="O27" s="2309"/>
      <c r="P27" s="2481"/>
      <c r="R27" s="76"/>
      <c r="S27" s="55"/>
      <c r="T27" s="56"/>
    </row>
    <row r="28" spans="1:20" ht="25.2" customHeight="1">
      <c r="A28" s="2636"/>
      <c r="B28" s="866"/>
      <c r="C28" s="884"/>
      <c r="D28" s="1716"/>
      <c r="E28" s="885"/>
      <c r="F28" s="423"/>
      <c r="G28" s="275"/>
      <c r="H28" s="27"/>
      <c r="I28" s="27"/>
      <c r="J28" s="27"/>
      <c r="K28" s="306"/>
      <c r="L28" s="142"/>
      <c r="M28" s="2309"/>
      <c r="N28" s="2309"/>
      <c r="O28" s="2309"/>
      <c r="P28" s="2481"/>
      <c r="R28" s="525"/>
      <c r="S28" s="55"/>
      <c r="T28" s="56"/>
    </row>
    <row r="29" spans="1:20" ht="25.2" customHeight="1">
      <c r="A29" s="2636"/>
      <c r="B29" s="866"/>
      <c r="C29" s="884"/>
      <c r="D29" s="1717"/>
      <c r="E29" s="885"/>
      <c r="F29" s="423"/>
      <c r="G29" s="275"/>
      <c r="H29" s="27"/>
      <c r="I29" s="27"/>
      <c r="J29" s="27"/>
      <c r="K29" s="306"/>
      <c r="L29" s="305"/>
      <c r="M29" s="2309"/>
      <c r="N29" s="2309"/>
      <c r="O29" s="2309"/>
      <c r="P29" s="2481"/>
      <c r="R29" s="525"/>
      <c r="S29" s="55"/>
      <c r="T29" s="56"/>
    </row>
    <row r="30" spans="1:20" ht="25.2" customHeight="1">
      <c r="A30" s="2636"/>
      <c r="B30" s="866"/>
      <c r="C30" s="1713"/>
      <c r="D30" s="1421"/>
      <c r="E30" s="1714"/>
      <c r="F30" s="1266"/>
      <c r="G30" s="524"/>
      <c r="H30" s="277"/>
      <c r="I30" s="277"/>
      <c r="J30" s="277"/>
      <c r="K30" s="142"/>
      <c r="L30" s="83"/>
      <c r="M30" s="2309"/>
      <c r="N30" s="2309"/>
      <c r="O30" s="2309"/>
      <c r="P30" s="2481"/>
      <c r="R30" s="76"/>
      <c r="S30" s="55"/>
      <c r="T30" s="56"/>
    </row>
    <row r="31" spans="1:20" ht="25.2" customHeight="1">
      <c r="A31" s="2636"/>
      <c r="B31" s="866"/>
      <c r="C31" s="1451"/>
      <c r="D31" s="1718"/>
      <c r="E31" s="112"/>
      <c r="F31" s="423"/>
      <c r="G31" s="524"/>
      <c r="H31" s="277"/>
      <c r="I31" s="277"/>
      <c r="J31" s="277"/>
      <c r="K31" s="142"/>
      <c r="L31" s="83"/>
      <c r="M31" s="2309"/>
      <c r="N31" s="2309"/>
      <c r="O31" s="2309"/>
      <c r="P31" s="2481"/>
      <c r="R31" s="76"/>
      <c r="S31" s="55"/>
      <c r="T31" s="56"/>
    </row>
    <row r="32" spans="1:20" ht="25.2" customHeight="1">
      <c r="A32" s="2636"/>
      <c r="B32" s="866"/>
      <c r="C32" s="1719"/>
      <c r="D32" s="617"/>
      <c r="E32" s="939"/>
      <c r="F32" s="508"/>
      <c r="G32" s="31"/>
      <c r="H32" s="31"/>
      <c r="I32" s="31"/>
      <c r="J32" s="31"/>
      <c r="K32" s="31"/>
      <c r="L32" s="31"/>
      <c r="M32" s="2309"/>
      <c r="N32" s="2309"/>
      <c r="O32" s="2309"/>
      <c r="P32" s="2481"/>
      <c r="R32" s="525"/>
      <c r="S32" s="55"/>
      <c r="T32" s="56"/>
    </row>
    <row r="33" spans="1:20" ht="25.2" customHeight="1">
      <c r="A33" s="2636"/>
      <c r="B33" s="866"/>
      <c r="C33" s="502"/>
      <c r="D33" s="112"/>
      <c r="E33" s="936"/>
      <c r="F33" s="1248"/>
      <c r="G33" s="88"/>
      <c r="H33" s="59"/>
      <c r="I33" s="59"/>
      <c r="J33" s="59"/>
      <c r="K33" s="59"/>
      <c r="L33" s="59"/>
      <c r="M33" s="2309"/>
      <c r="N33" s="2309"/>
      <c r="O33" s="2309"/>
      <c r="P33" s="2481"/>
      <c r="R33" s="525"/>
      <c r="S33" s="55"/>
      <c r="T33" s="56"/>
    </row>
    <row r="34" spans="1:20" ht="25.2" customHeight="1">
      <c r="A34" s="2636"/>
      <c r="B34" s="876"/>
      <c r="C34" s="320"/>
      <c r="D34" s="320"/>
      <c r="E34" s="270"/>
      <c r="F34" s="190"/>
      <c r="G34" s="122"/>
      <c r="H34" s="123"/>
      <c r="I34" s="123"/>
      <c r="J34" s="123"/>
      <c r="K34" s="123"/>
      <c r="L34" s="123"/>
      <c r="M34" s="2410"/>
      <c r="N34" s="2410"/>
      <c r="O34" s="2410"/>
      <c r="P34" s="2610"/>
      <c r="R34" s="91"/>
      <c r="S34" s="92"/>
      <c r="T34" s="93"/>
    </row>
    <row r="35" spans="1:20" ht="25.2" customHeight="1">
      <c r="A35" s="2448" t="str">
        <f>TEXT(A2,"DDDD")</f>
        <v>maandag</v>
      </c>
      <c r="B35" s="2694" t="s">
        <v>25</v>
      </c>
      <c r="C35" s="2695"/>
      <c r="D35" s="2695"/>
      <c r="E35" s="2695"/>
      <c r="F35" s="2695"/>
      <c r="G35" s="2695"/>
      <c r="H35" s="2695"/>
      <c r="I35" s="2695"/>
      <c r="J35" s="2695"/>
      <c r="K35" s="2695"/>
      <c r="L35" s="2695"/>
      <c r="M35" s="2695"/>
      <c r="N35" s="2695"/>
      <c r="O35" s="2695"/>
      <c r="P35" s="2696"/>
    </row>
    <row r="36" spans="1:20" ht="25.2" customHeight="1">
      <c r="A36" s="2448"/>
      <c r="B36" s="234" t="s">
        <v>16</v>
      </c>
      <c r="C36" s="197"/>
      <c r="D36" s="235"/>
      <c r="E36" s="30"/>
      <c r="F36" s="237"/>
      <c r="G36" s="238"/>
      <c r="H36" s="238"/>
      <c r="I36" s="238"/>
      <c r="J36" s="238"/>
      <c r="K36" s="238"/>
      <c r="L36" s="238"/>
      <c r="M36" s="2419"/>
      <c r="N36" s="2419"/>
      <c r="O36" s="2419"/>
      <c r="P36" s="2608"/>
      <c r="R36" s="101"/>
      <c r="S36" s="102">
        <f>B38*8</f>
        <v>48</v>
      </c>
      <c r="T36" s="103">
        <f>SUM(R36:R42)</f>
        <v>0</v>
      </c>
    </row>
    <row r="37" spans="1:20" ht="25.2" customHeight="1">
      <c r="A37" s="2448"/>
      <c r="B37" s="234" t="s">
        <v>22</v>
      </c>
      <c r="C37" s="670"/>
      <c r="D37" s="198"/>
      <c r="E37" s="226"/>
      <c r="F37" s="182"/>
      <c r="G37" s="701"/>
      <c r="H37" s="879"/>
      <c r="I37" s="879"/>
      <c r="J37" s="879"/>
      <c r="K37" s="21"/>
      <c r="L37" s="21"/>
      <c r="M37" s="2309"/>
      <c r="N37" s="2310"/>
      <c r="O37" s="2310"/>
      <c r="P37" s="2373"/>
      <c r="R37" s="105"/>
      <c r="S37" s="24"/>
      <c r="T37" s="106"/>
    </row>
    <row r="38" spans="1:20" ht="25.2" customHeight="1">
      <c r="A38" s="2448"/>
      <c r="B38" s="652">
        <v>6</v>
      </c>
      <c r="C38" s="694"/>
      <c r="D38" s="1647"/>
      <c r="E38" s="316"/>
      <c r="F38" s="108"/>
      <c r="G38" s="21"/>
      <c r="H38" s="21"/>
      <c r="I38" s="21"/>
      <c r="J38" s="21"/>
      <c r="K38" s="21"/>
      <c r="L38" s="110"/>
      <c r="M38" s="2309"/>
      <c r="N38" s="2310"/>
      <c r="O38" s="2310"/>
      <c r="P38" s="2373"/>
      <c r="R38" s="105"/>
      <c r="S38" s="24"/>
      <c r="T38" s="106"/>
    </row>
    <row r="39" spans="1:20" ht="25.2" customHeight="1">
      <c r="A39" s="2448"/>
      <c r="B39" s="234"/>
      <c r="C39" s="197"/>
      <c r="D39" s="198"/>
      <c r="E39" s="18"/>
      <c r="F39" s="555"/>
      <c r="G39" s="83"/>
      <c r="H39" s="83"/>
      <c r="I39" s="83"/>
      <c r="J39" s="83"/>
      <c r="K39" s="21"/>
      <c r="L39" s="21"/>
      <c r="M39" s="2309"/>
      <c r="N39" s="2310"/>
      <c r="O39" s="2310"/>
      <c r="P39" s="2373"/>
      <c r="R39" s="105"/>
      <c r="S39" s="24"/>
      <c r="T39" s="106"/>
    </row>
    <row r="40" spans="1:20" ht="25.2" customHeight="1">
      <c r="A40" s="2448"/>
      <c r="B40" s="651"/>
      <c r="C40" s="463"/>
      <c r="D40" s="617"/>
      <c r="E40" s="143"/>
      <c r="F40" s="182"/>
      <c r="G40" s="83"/>
      <c r="H40" s="83"/>
      <c r="I40" s="83"/>
      <c r="J40" s="83"/>
      <c r="K40" s="78"/>
      <c r="L40" s="78"/>
      <c r="M40" s="2309"/>
      <c r="N40" s="2310"/>
      <c r="O40" s="2310"/>
      <c r="P40" s="2373"/>
      <c r="R40" s="546"/>
      <c r="S40" s="24"/>
      <c r="T40" s="106"/>
    </row>
    <row r="41" spans="1:20" ht="25.2" customHeight="1">
      <c r="A41" s="2448"/>
      <c r="B41" s="869"/>
      <c r="C41" s="502"/>
      <c r="D41" s="2236"/>
      <c r="E41" s="63"/>
      <c r="F41" s="108"/>
      <c r="G41" s="78"/>
      <c r="H41" s="78"/>
      <c r="I41" s="78"/>
      <c r="J41" s="78"/>
      <c r="K41" s="78"/>
      <c r="L41" s="78"/>
      <c r="M41" s="2309"/>
      <c r="N41" s="2310"/>
      <c r="O41" s="2310"/>
      <c r="P41" s="2373"/>
      <c r="R41" s="546"/>
      <c r="S41" s="24"/>
      <c r="T41" s="106"/>
    </row>
    <row r="42" spans="1:20" ht="25.2" customHeight="1">
      <c r="A42" s="2448"/>
      <c r="B42" s="877"/>
      <c r="C42" s="691"/>
      <c r="D42" s="738"/>
      <c r="E42" s="738"/>
      <c r="F42" s="257"/>
      <c r="G42" s="258"/>
      <c r="H42" s="259"/>
      <c r="I42" s="259"/>
      <c r="J42" s="259"/>
      <c r="K42" s="259"/>
      <c r="L42" s="259"/>
      <c r="M42" s="2472"/>
      <c r="N42" s="2473"/>
      <c r="O42" s="2473"/>
      <c r="P42" s="2474"/>
      <c r="R42" s="124"/>
      <c r="S42" s="39"/>
      <c r="T42" s="125"/>
    </row>
    <row r="43" spans="1:20" ht="25.2" customHeight="1">
      <c r="A43" s="2402"/>
      <c r="B43" s="737" t="s">
        <v>21</v>
      </c>
      <c r="C43" s="639"/>
      <c r="D43" s="18"/>
      <c r="E43" s="18"/>
      <c r="F43" s="108"/>
      <c r="G43" s="21"/>
      <c r="H43" s="21"/>
      <c r="I43" s="21"/>
      <c r="J43" s="21"/>
      <c r="K43" s="21"/>
      <c r="L43" s="78"/>
      <c r="M43" s="2379"/>
      <c r="N43" s="2371"/>
      <c r="O43" s="2371"/>
      <c r="P43" s="2390"/>
      <c r="R43" s="137"/>
      <c r="S43" s="48">
        <f>B45*8</f>
        <v>48</v>
      </c>
      <c r="T43" s="133">
        <f>SUM(R43:R51)</f>
        <v>0</v>
      </c>
    </row>
    <row r="44" spans="1:20" ht="25.2" customHeight="1">
      <c r="A44" s="2402"/>
      <c r="B44" s="800" t="s">
        <v>17</v>
      </c>
      <c r="C44" s="705"/>
      <c r="D44" s="503"/>
      <c r="E44" s="18"/>
      <c r="F44" s="1174"/>
      <c r="G44" s="21"/>
      <c r="H44" s="21"/>
      <c r="I44" s="21"/>
      <c r="J44" s="21"/>
      <c r="K44" s="21"/>
      <c r="L44" s="78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801">
        <v>6</v>
      </c>
      <c r="C45" s="1251"/>
      <c r="D45" s="554"/>
      <c r="E45" s="80"/>
      <c r="F45" s="182"/>
      <c r="G45" s="21"/>
      <c r="H45" s="21"/>
      <c r="I45" s="21"/>
      <c r="J45" s="21"/>
      <c r="K45" s="142"/>
      <c r="L45" s="142"/>
      <c r="M45" s="2379"/>
      <c r="N45" s="2371"/>
      <c r="O45" s="2371"/>
      <c r="P45" s="2390"/>
      <c r="Q45" s="163"/>
      <c r="R45" s="137"/>
      <c r="S45" s="55"/>
      <c r="T45" s="138"/>
    </row>
    <row r="46" spans="1:20" ht="25.2" customHeight="1">
      <c r="A46" s="2402"/>
      <c r="B46" s="801"/>
      <c r="C46" s="1720"/>
      <c r="D46" s="1721"/>
      <c r="E46" s="1661"/>
      <c r="F46" s="555"/>
      <c r="G46" s="83"/>
      <c r="H46" s="83"/>
      <c r="I46" s="83"/>
      <c r="J46" s="83"/>
      <c r="K46" s="318"/>
      <c r="L46" s="318"/>
      <c r="M46" s="2379"/>
      <c r="N46" s="2371"/>
      <c r="O46" s="2371"/>
      <c r="P46" s="2390"/>
      <c r="Q46" s="163"/>
      <c r="R46" s="137"/>
      <c r="S46" s="55"/>
      <c r="T46" s="138"/>
    </row>
    <row r="47" spans="1:20" ht="25.2" customHeight="1">
      <c r="A47" s="2402"/>
      <c r="B47" s="801"/>
      <c r="C47" s="1722"/>
      <c r="D47" s="1531"/>
      <c r="E47" s="143"/>
      <c r="F47" s="1174"/>
      <c r="G47" s="318"/>
      <c r="H47" s="318"/>
      <c r="I47" s="318"/>
      <c r="J47" s="318"/>
      <c r="K47" s="318"/>
      <c r="L47" s="318"/>
      <c r="M47" s="2371"/>
      <c r="N47" s="2379"/>
      <c r="O47" s="2379"/>
      <c r="P47" s="2338"/>
      <c r="R47" s="137"/>
      <c r="S47" s="55"/>
      <c r="T47" s="138"/>
    </row>
    <row r="48" spans="1:20" ht="25.2" customHeight="1">
      <c r="A48" s="2402"/>
      <c r="B48" s="801"/>
      <c r="C48" s="641"/>
      <c r="D48" s="587"/>
      <c r="E48" s="587"/>
      <c r="F48" s="304"/>
      <c r="G48" s="593"/>
      <c r="H48" s="593"/>
      <c r="I48" s="593"/>
      <c r="J48" s="593"/>
      <c r="K48" s="593"/>
      <c r="L48" s="593"/>
      <c r="M48" s="2246"/>
      <c r="N48" s="2246"/>
      <c r="O48" s="2246"/>
      <c r="P48" s="2247"/>
      <c r="Q48" s="163"/>
      <c r="R48" s="137"/>
      <c r="S48" s="55"/>
      <c r="T48" s="138"/>
    </row>
    <row r="49" spans="1:20" ht="25.2" customHeight="1">
      <c r="A49" s="2402"/>
      <c r="B49" s="800"/>
      <c r="C49" s="502"/>
      <c r="D49" s="113"/>
      <c r="E49" s="271"/>
      <c r="F49" s="182"/>
      <c r="G49" s="1723"/>
      <c r="H49" s="1723"/>
      <c r="I49" s="1723"/>
      <c r="J49" s="1723"/>
      <c r="K49" s="1723"/>
      <c r="L49" s="1723"/>
      <c r="M49" s="2371"/>
      <c r="N49" s="2379"/>
      <c r="O49" s="2379"/>
      <c r="P49" s="2338"/>
      <c r="R49" s="137"/>
      <c r="S49" s="55"/>
      <c r="T49" s="138"/>
    </row>
    <row r="50" spans="1:20" ht="25.2" customHeight="1">
      <c r="A50" s="2402"/>
      <c r="B50" s="800"/>
      <c r="C50" s="641"/>
      <c r="D50" s="251"/>
      <c r="E50" s="1724"/>
      <c r="F50" s="108"/>
      <c r="G50" s="497"/>
      <c r="H50" s="497"/>
      <c r="I50" s="497"/>
      <c r="J50" s="497"/>
      <c r="K50" s="497"/>
      <c r="L50" s="497"/>
      <c r="M50" s="2371"/>
      <c r="N50" s="2371"/>
      <c r="O50" s="2371"/>
      <c r="P50" s="2372"/>
      <c r="R50" s="248"/>
      <c r="S50" s="55"/>
      <c r="T50" s="138"/>
    </row>
    <row r="51" spans="1:20" ht="25.2" customHeight="1">
      <c r="A51" s="2402"/>
      <c r="B51" s="812"/>
      <c r="C51" s="320"/>
      <c r="D51" s="628"/>
      <c r="E51" s="628"/>
      <c r="F51" s="321"/>
      <c r="G51" s="322"/>
      <c r="H51" s="323"/>
      <c r="I51" s="307"/>
      <c r="J51" s="324"/>
      <c r="K51" s="147"/>
      <c r="L51" s="147"/>
      <c r="M51" s="2391"/>
      <c r="N51" s="2392"/>
      <c r="O51" s="2392"/>
      <c r="P51" s="2393"/>
      <c r="R51" s="148"/>
      <c r="S51" s="69"/>
      <c r="T51" s="149"/>
    </row>
    <row r="52" spans="1:20" ht="25.2" customHeight="1">
      <c r="A52" s="2346" t="s">
        <v>26</v>
      </c>
      <c r="B52" s="2394" t="s">
        <v>27</v>
      </c>
      <c r="C52" s="2395"/>
      <c r="D52" s="2395"/>
      <c r="E52" s="2395"/>
      <c r="F52" s="2395"/>
      <c r="G52" s="2395"/>
      <c r="H52" s="2395"/>
      <c r="I52" s="2395"/>
      <c r="J52" s="2395"/>
      <c r="K52" s="2395"/>
      <c r="L52" s="2395"/>
      <c r="M52" s="2395"/>
      <c r="N52" s="2395"/>
      <c r="O52" s="2395"/>
      <c r="P52" s="2396"/>
    </row>
    <row r="53" spans="1:20" ht="25.2" customHeight="1">
      <c r="A53" s="2347"/>
      <c r="B53" s="150"/>
      <c r="C53" s="325"/>
      <c r="D53" s="326"/>
      <c r="E53" s="2268"/>
      <c r="F53" s="2270"/>
      <c r="G53" s="2270"/>
      <c r="H53" s="2270"/>
      <c r="I53" s="2269"/>
      <c r="J53" s="2284"/>
      <c r="K53" s="2285"/>
      <c r="L53" s="2285"/>
      <c r="M53" s="2286"/>
      <c r="N53" s="2284"/>
      <c r="O53" s="2285"/>
      <c r="P53" s="2286"/>
    </row>
    <row r="54" spans="1:20" ht="25.2" customHeight="1">
      <c r="A54" s="2347"/>
      <c r="B54" s="548"/>
      <c r="C54" s="325"/>
      <c r="D54" s="326"/>
      <c r="E54" s="2268"/>
      <c r="F54" s="2268"/>
      <c r="G54" s="2268"/>
      <c r="H54" s="2268"/>
      <c r="I54" s="2268"/>
      <c r="J54" s="2284"/>
      <c r="K54" s="2284"/>
      <c r="L54" s="2284"/>
      <c r="M54" s="2284"/>
      <c r="N54" s="2284"/>
      <c r="O54" s="2284"/>
      <c r="P54" s="2430"/>
    </row>
    <row r="55" spans="1:20" ht="25.2" customHeight="1">
      <c r="A55" s="2347"/>
      <c r="B55" s="150"/>
      <c r="C55" s="2268"/>
      <c r="D55" s="2269"/>
      <c r="E55" s="2268"/>
      <c r="F55" s="2270"/>
      <c r="G55" s="2270"/>
      <c r="H55" s="2270"/>
      <c r="I55" s="2269"/>
      <c r="J55" s="2284"/>
      <c r="K55" s="2285"/>
      <c r="L55" s="2285"/>
      <c r="M55" s="2286"/>
      <c r="N55" s="2324"/>
      <c r="O55" s="2326"/>
      <c r="P55" s="153"/>
    </row>
    <row r="56" spans="1:20" ht="25.2" customHeight="1">
      <c r="A56" s="2347"/>
      <c r="B56" s="155"/>
      <c r="C56" s="2352"/>
      <c r="D56" s="2353"/>
      <c r="E56" s="2352"/>
      <c r="F56" s="2354"/>
      <c r="G56" s="2354"/>
      <c r="H56" s="2354"/>
      <c r="I56" s="2353"/>
      <c r="J56" s="2324"/>
      <c r="K56" s="2325"/>
      <c r="L56" s="2325"/>
      <c r="M56" s="2326"/>
      <c r="N56" s="2324"/>
      <c r="O56" s="2326"/>
      <c r="P56" s="153"/>
    </row>
    <row r="57" spans="1:20" ht="25.2" customHeight="1">
      <c r="A57" s="2347"/>
      <c r="B57" s="150"/>
      <c r="C57" s="2352"/>
      <c r="D57" s="2353"/>
      <c r="E57" s="2352"/>
      <c r="F57" s="2354"/>
      <c r="G57" s="2354"/>
      <c r="H57" s="2354"/>
      <c r="I57" s="2353"/>
      <c r="J57" s="2324"/>
      <c r="K57" s="2325"/>
      <c r="L57" s="2325"/>
      <c r="M57" s="2326"/>
      <c r="N57" s="2324"/>
      <c r="O57" s="2326"/>
      <c r="P57" s="153"/>
    </row>
    <row r="58" spans="1:20" ht="25.2" customHeight="1">
      <c r="A58" s="2347"/>
      <c r="B58" s="2355" t="s">
        <v>28</v>
      </c>
      <c r="C58" s="2356"/>
      <c r="D58" s="2356"/>
      <c r="E58" s="2356"/>
      <c r="F58" s="2356"/>
      <c r="G58" s="2356"/>
      <c r="H58" s="2356"/>
      <c r="I58" s="2356"/>
      <c r="J58" s="2356"/>
      <c r="K58" s="2356"/>
      <c r="L58" s="2356"/>
      <c r="M58" s="2356"/>
      <c r="N58" s="2356"/>
      <c r="O58" s="2356"/>
      <c r="P58" s="2357"/>
    </row>
    <row r="59" spans="1:20" ht="25.2" customHeight="1">
      <c r="A59" s="2347"/>
      <c r="B59" s="156"/>
      <c r="C59" s="2329"/>
      <c r="D59" s="2422"/>
      <c r="E59" s="2329"/>
      <c r="F59" s="2330"/>
      <c r="G59" s="2330"/>
      <c r="H59" s="2330"/>
      <c r="I59" s="2330"/>
      <c r="J59" s="2330"/>
      <c r="K59" s="2330"/>
      <c r="L59" s="2330"/>
      <c r="M59" s="2330"/>
      <c r="N59" s="2330"/>
      <c r="O59" s="2330"/>
      <c r="P59" s="2331"/>
    </row>
    <row r="60" spans="1:20" ht="25.2" customHeight="1">
      <c r="A60" s="2347"/>
      <c r="B60" s="157"/>
      <c r="C60" s="2327"/>
      <c r="D60" s="2328"/>
      <c r="E60" s="2277"/>
      <c r="F60" s="2279"/>
      <c r="G60" s="2279"/>
      <c r="H60" s="2279"/>
      <c r="I60" s="2279"/>
      <c r="J60" s="2279"/>
      <c r="K60" s="2279"/>
      <c r="L60" s="2279"/>
      <c r="M60" s="2279"/>
      <c r="N60" s="2279"/>
      <c r="O60" s="2279"/>
      <c r="P60" s="2280"/>
    </row>
    <row r="61" spans="1:20" ht="25.2" customHeight="1" thickBot="1">
      <c r="A61" s="2348"/>
      <c r="B61" s="158"/>
      <c r="C61" s="2332"/>
      <c r="D61" s="2333"/>
      <c r="E61" s="2334"/>
      <c r="F61" s="2335"/>
      <c r="G61" s="2335"/>
      <c r="H61" s="2335"/>
      <c r="I61" s="2335"/>
      <c r="J61" s="2335"/>
      <c r="K61" s="2335"/>
      <c r="L61" s="2335"/>
      <c r="M61" s="2335"/>
      <c r="N61" s="2335"/>
      <c r="O61" s="2335"/>
      <c r="P61" s="2336"/>
    </row>
    <row r="63" spans="1:20" ht="15" customHeight="1" thickBot="1"/>
    <row r="64" spans="1:20" ht="57.6" customHeight="1">
      <c r="A64" s="2428" t="str">
        <f>A1</f>
        <v>WK05</v>
      </c>
      <c r="B64" s="2429"/>
      <c r="C64" s="2" t="s">
        <v>1</v>
      </c>
      <c r="D64" s="878" t="s">
        <v>72</v>
      </c>
      <c r="E64" s="2" t="s">
        <v>3</v>
      </c>
      <c r="F64" s="4" t="s">
        <v>4</v>
      </c>
      <c r="G64" s="5" t="s">
        <v>56</v>
      </c>
      <c r="H64" s="5" t="s">
        <v>57</v>
      </c>
      <c r="I64" s="5" t="s">
        <v>58</v>
      </c>
      <c r="J64" s="5" t="s">
        <v>59</v>
      </c>
      <c r="K64" s="5" t="s">
        <v>9</v>
      </c>
      <c r="L64" s="5" t="s">
        <v>60</v>
      </c>
      <c r="M64" s="2521" t="s">
        <v>11</v>
      </c>
      <c r="N64" s="2522"/>
      <c r="O64" s="2522"/>
      <c r="P64" s="2523"/>
      <c r="R64" s="2384" t="s">
        <v>12</v>
      </c>
      <c r="S64" s="2384" t="s">
        <v>13</v>
      </c>
      <c r="T64" s="2384" t="s">
        <v>14</v>
      </c>
    </row>
    <row r="65" spans="1:20" ht="25.2" customHeight="1" thickBot="1">
      <c r="A65" s="2319">
        <f>A2+1</f>
        <v>46413</v>
      </c>
      <c r="B65" s="2387" t="s">
        <v>15</v>
      </c>
      <c r="C65" s="2388"/>
      <c r="D65" s="2388"/>
      <c r="E65" s="2388"/>
      <c r="F65" s="2388"/>
      <c r="G65" s="2388"/>
      <c r="H65" s="2388"/>
      <c r="I65" s="2388"/>
      <c r="J65" s="2388"/>
      <c r="K65" s="2388"/>
      <c r="L65" s="2388"/>
      <c r="M65" s="2388"/>
      <c r="N65" s="2388"/>
      <c r="O65" s="2388"/>
      <c r="P65" s="2389"/>
      <c r="R65" s="2384"/>
      <c r="S65" s="2384"/>
      <c r="T65" s="2384"/>
    </row>
    <row r="66" spans="1:20" ht="25.2" customHeight="1">
      <c r="A66" s="2320"/>
      <c r="B66" s="10" t="s">
        <v>16</v>
      </c>
      <c r="C66" s="11"/>
      <c r="D66" s="11"/>
      <c r="E66" s="2239" t="s">
        <v>189</v>
      </c>
      <c r="F66" s="161"/>
      <c r="G66" s="12"/>
      <c r="H66" s="12"/>
      <c r="I66" s="12"/>
      <c r="J66" s="12"/>
      <c r="K66" s="12"/>
      <c r="L66" s="12"/>
      <c r="M66" s="2380"/>
      <c r="N66" s="2381"/>
      <c r="O66" s="2381"/>
      <c r="P66" s="2382"/>
      <c r="Q66" s="163"/>
      <c r="R66" s="101"/>
      <c r="S66" s="102">
        <f>B68*8</f>
        <v>64</v>
      </c>
      <c r="T66" s="103">
        <f>SUM(R66:R75)</f>
        <v>0</v>
      </c>
    </row>
    <row r="67" spans="1:20" ht="25.2" customHeight="1">
      <c r="A67" s="2320"/>
      <c r="B67" s="795" t="s">
        <v>22</v>
      </c>
      <c r="C67" s="51"/>
      <c r="D67" s="18" t="s">
        <v>18</v>
      </c>
      <c r="E67" s="18" t="s">
        <v>19</v>
      </c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6">
        <v>8</v>
      </c>
      <c r="C68" s="51"/>
      <c r="D68" s="30"/>
      <c r="E68" s="30"/>
      <c r="F68" s="182"/>
      <c r="G68" s="83"/>
      <c r="H68" s="83"/>
      <c r="I68" s="83"/>
      <c r="J68" s="83"/>
      <c r="K68" s="83"/>
      <c r="L68" s="78"/>
      <c r="M68" s="2450"/>
      <c r="N68" s="2413"/>
      <c r="O68" s="2413"/>
      <c r="P68" s="2414"/>
      <c r="Q68" s="163"/>
      <c r="R68" s="105"/>
      <c r="S68" s="24"/>
      <c r="T68" s="106"/>
    </row>
    <row r="69" spans="1:20" ht="25.2" customHeight="1">
      <c r="A69" s="2320"/>
      <c r="B69" s="796"/>
      <c r="C69" s="51"/>
      <c r="D69" s="30"/>
      <c r="E69" s="30"/>
      <c r="F69" s="182"/>
      <c r="G69" s="83"/>
      <c r="H69" s="83"/>
      <c r="I69" s="83"/>
      <c r="J69" s="83"/>
      <c r="K69" s="83"/>
      <c r="L69" s="78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6"/>
      <c r="C70" s="51"/>
      <c r="D70" s="30"/>
      <c r="E70" s="30"/>
      <c r="F70" s="182"/>
      <c r="G70" s="83"/>
      <c r="H70" s="83"/>
      <c r="I70" s="83"/>
      <c r="J70" s="83"/>
      <c r="K70" s="83"/>
      <c r="L70" s="78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51"/>
      <c r="D71" s="30"/>
      <c r="E71" s="30"/>
      <c r="F71" s="1174"/>
      <c r="G71" s="83"/>
      <c r="H71" s="83"/>
      <c r="I71" s="83"/>
      <c r="J71" s="83"/>
      <c r="K71" s="78"/>
      <c r="L71" s="78"/>
      <c r="M71" s="2691"/>
      <c r="N71" s="2692"/>
      <c r="O71" s="2692"/>
      <c r="P71" s="2693"/>
      <c r="Q71" s="163"/>
      <c r="R71" s="105"/>
      <c r="S71" s="24"/>
      <c r="T71" s="106"/>
    </row>
    <row r="72" spans="1:20" ht="25.2" customHeight="1">
      <c r="A72" s="2320"/>
      <c r="B72" s="795"/>
      <c r="C72" s="51"/>
      <c r="D72" s="51"/>
      <c r="E72" s="18"/>
      <c r="F72" s="1174"/>
      <c r="G72" s="83"/>
      <c r="H72" s="83"/>
      <c r="I72" s="83"/>
      <c r="J72" s="83"/>
      <c r="K72" s="78"/>
      <c r="L72" s="21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795"/>
      <c r="C73" s="51"/>
      <c r="D73" s="181"/>
      <c r="E73" s="18"/>
      <c r="F73" s="555"/>
      <c r="G73" s="83"/>
      <c r="H73" s="83"/>
      <c r="I73" s="83"/>
      <c r="J73" s="83"/>
      <c r="K73" s="78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1"/>
      <c r="D74" s="181"/>
      <c r="E74" s="271"/>
      <c r="F74" s="555"/>
      <c r="G74" s="83"/>
      <c r="H74" s="83"/>
      <c r="I74" s="83"/>
      <c r="J74" s="83"/>
      <c r="K74" s="78"/>
      <c r="L74" s="21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5"/>
      <c r="C75" s="51"/>
      <c r="D75" s="58"/>
      <c r="E75" s="18"/>
      <c r="F75" s="423"/>
      <c r="G75" s="21"/>
      <c r="H75" s="21"/>
      <c r="I75" s="21"/>
      <c r="J75" s="21"/>
      <c r="K75" s="21"/>
      <c r="L75" s="21"/>
      <c r="M75" s="2309"/>
      <c r="N75" s="2310"/>
      <c r="O75" s="2310"/>
      <c r="P75" s="2311"/>
      <c r="Q75" s="163"/>
      <c r="R75" s="105"/>
      <c r="S75" s="24"/>
      <c r="T75" s="106"/>
    </row>
    <row r="76" spans="1:20" ht="25.2" customHeight="1">
      <c r="A76" s="2320"/>
      <c r="B76" s="799" t="s">
        <v>21</v>
      </c>
      <c r="C76" s="42"/>
      <c r="D76" s="11"/>
      <c r="E76" s="167"/>
      <c r="F76" s="168"/>
      <c r="G76" s="46"/>
      <c r="H76" s="12"/>
      <c r="I76" s="12"/>
      <c r="J76" s="12"/>
      <c r="K76" s="12"/>
      <c r="L76" s="12"/>
      <c r="M76" s="2380"/>
      <c r="N76" s="2381"/>
      <c r="O76" s="2381"/>
      <c r="P76" s="2382"/>
      <c r="Q76" s="163"/>
      <c r="R76" s="132"/>
      <c r="S76" s="48">
        <f>B78*8</f>
        <v>32</v>
      </c>
      <c r="T76" s="133">
        <f>SUM(R76:R84)</f>
        <v>0</v>
      </c>
    </row>
    <row r="77" spans="1:20" ht="25.2" customHeight="1">
      <c r="A77" s="2320"/>
      <c r="B77" s="800" t="s">
        <v>24</v>
      </c>
      <c r="C77" s="51"/>
      <c r="D77" s="18" t="s">
        <v>18</v>
      </c>
      <c r="E77" s="18" t="s">
        <v>19</v>
      </c>
      <c r="F77" s="108"/>
      <c r="G77" s="20"/>
      <c r="H77" s="21"/>
      <c r="I77" s="21"/>
      <c r="J77" s="21"/>
      <c r="K77" s="21"/>
      <c r="L77" s="21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>
        <v>4</v>
      </c>
      <c r="C78" s="79"/>
      <c r="D78" s="51"/>
      <c r="E78" s="51"/>
      <c r="F78" s="108"/>
      <c r="G78" s="20"/>
      <c r="H78" s="78"/>
      <c r="I78" s="78"/>
      <c r="J78" s="78"/>
      <c r="K78" s="78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726"/>
      <c r="D79" s="51"/>
      <c r="E79" s="18"/>
      <c r="F79" s="1174"/>
      <c r="G79" s="83"/>
      <c r="H79" s="83"/>
      <c r="I79" s="83"/>
      <c r="J79" s="83"/>
      <c r="K79" s="78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776"/>
      <c r="D80" s="51"/>
      <c r="E80" s="18"/>
      <c r="F80" s="1174"/>
      <c r="G80" s="83"/>
      <c r="H80" s="83"/>
      <c r="I80" s="83"/>
      <c r="J80" s="83"/>
      <c r="K80" s="78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1"/>
      <c r="C81" s="79"/>
      <c r="D81" s="51"/>
      <c r="E81" s="51"/>
      <c r="F81" s="108"/>
      <c r="G81" s="20"/>
      <c r="H81" s="78"/>
      <c r="I81" s="78"/>
      <c r="J81" s="78"/>
      <c r="K81" s="78"/>
      <c r="L81" s="78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>
        <v>2</v>
      </c>
      <c r="C82" s="79"/>
      <c r="D82" s="18"/>
      <c r="E82" s="18"/>
      <c r="F82" s="108"/>
      <c r="G82" s="20"/>
      <c r="H82" s="78"/>
      <c r="I82" s="78"/>
      <c r="J82" s="78"/>
      <c r="K82" s="78"/>
      <c r="L82" s="78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>
        <v>1</v>
      </c>
      <c r="C83" s="1725"/>
      <c r="D83" s="271"/>
      <c r="E83" s="271"/>
      <c r="F83" s="108"/>
      <c r="G83" s="20"/>
      <c r="H83" s="78"/>
      <c r="I83" s="78"/>
      <c r="J83" s="78"/>
      <c r="K83" s="78"/>
      <c r="L83" s="78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1"/>
      <c r="C84" s="79"/>
      <c r="D84" s="18"/>
      <c r="E84" s="18"/>
      <c r="F84" s="108"/>
      <c r="G84" s="20"/>
      <c r="H84" s="78"/>
      <c r="I84" s="78"/>
      <c r="J84" s="78"/>
      <c r="K84" s="78"/>
      <c r="L84" s="78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320"/>
      <c r="B85" s="803" t="s">
        <v>23</v>
      </c>
      <c r="C85" s="42"/>
      <c r="D85" s="11"/>
      <c r="E85" s="43"/>
      <c r="F85" s="168"/>
      <c r="G85" s="46"/>
      <c r="H85" s="12"/>
      <c r="I85" s="12"/>
      <c r="J85" s="12"/>
      <c r="K85" s="12"/>
      <c r="L85" s="12"/>
      <c r="M85" s="2380"/>
      <c r="N85" s="2381"/>
      <c r="O85" s="2381"/>
      <c r="P85" s="2382"/>
      <c r="Q85" s="163"/>
      <c r="R85" s="171"/>
      <c r="S85" s="73">
        <f>B87*8</f>
        <v>48</v>
      </c>
      <c r="T85" s="172">
        <f>SUM(R85:R92)</f>
        <v>0</v>
      </c>
    </row>
    <row r="86" spans="1:20" ht="25.2" customHeight="1">
      <c r="A86" s="2320"/>
      <c r="B86" s="804" t="s">
        <v>17</v>
      </c>
      <c r="C86" s="51"/>
      <c r="D86" s="18" t="s">
        <v>18</v>
      </c>
      <c r="E86" s="18" t="s">
        <v>19</v>
      </c>
      <c r="F86" s="108"/>
      <c r="G86" s="20"/>
      <c r="H86" s="21"/>
      <c r="I86" s="21"/>
      <c r="J86" s="21"/>
      <c r="K86" s="21"/>
      <c r="L86" s="21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>
        <v>6</v>
      </c>
      <c r="C87" s="51"/>
      <c r="D87" s="18"/>
      <c r="E87" s="18"/>
      <c r="F87" s="108"/>
      <c r="G87" s="83"/>
      <c r="H87" s="78"/>
      <c r="I87" s="78"/>
      <c r="J87" s="21"/>
      <c r="K87" s="21"/>
      <c r="L87" s="21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79"/>
      <c r="D88" s="51"/>
      <c r="E88" s="18"/>
      <c r="F88" s="1174"/>
      <c r="G88" s="142"/>
      <c r="H88" s="142"/>
      <c r="I88" s="142"/>
      <c r="J88" s="83"/>
      <c r="K88" s="78"/>
      <c r="L88" s="78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805"/>
      <c r="C89" s="51"/>
      <c r="D89" s="80"/>
      <c r="E89" s="1220"/>
      <c r="F89" s="182"/>
      <c r="G89" s="142"/>
      <c r="H89" s="142"/>
      <c r="I89" s="142"/>
      <c r="J89" s="20"/>
      <c r="K89" s="78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320"/>
      <c r="B90" s="805"/>
      <c r="C90" s="51"/>
      <c r="D90" s="80"/>
      <c r="E90" s="18"/>
      <c r="F90" s="555"/>
      <c r="G90" s="254"/>
      <c r="H90" s="254"/>
      <c r="I90" s="254"/>
      <c r="J90" s="21"/>
      <c r="K90" s="78"/>
      <c r="L90" s="78"/>
      <c r="M90" s="2309"/>
      <c r="N90" s="2310"/>
      <c r="O90" s="2310"/>
      <c r="P90" s="2311"/>
      <c r="Q90" s="163"/>
      <c r="R90" s="173"/>
      <c r="S90" s="55"/>
      <c r="T90" s="138"/>
    </row>
    <row r="91" spans="1:20" ht="25.2" customHeight="1">
      <c r="A91" s="2320"/>
      <c r="B91" s="805"/>
      <c r="C91" s="51"/>
      <c r="D91" s="80"/>
      <c r="E91" s="503"/>
      <c r="F91" s="108"/>
      <c r="G91" s="20"/>
      <c r="H91" s="21"/>
      <c r="I91" s="21"/>
      <c r="J91" s="21"/>
      <c r="K91" s="21"/>
      <c r="L91" s="21"/>
      <c r="M91" s="2309"/>
      <c r="N91" s="2310"/>
      <c r="O91" s="2310"/>
      <c r="P91" s="2311"/>
      <c r="Q91" s="163"/>
      <c r="R91" s="173"/>
      <c r="S91" s="55"/>
      <c r="T91" s="138"/>
    </row>
    <row r="92" spans="1:20" ht="25.2" customHeight="1">
      <c r="A92" s="2320"/>
      <c r="B92" s="805"/>
      <c r="C92" s="79"/>
      <c r="D92" s="302"/>
      <c r="F92" s="174"/>
      <c r="G92" s="83"/>
      <c r="H92" s="78"/>
      <c r="I92" s="78"/>
      <c r="J92" s="78"/>
      <c r="K92" s="169"/>
      <c r="L92" s="78"/>
      <c r="M92" s="2482"/>
      <c r="N92" s="2483"/>
      <c r="O92" s="2483"/>
      <c r="P92" s="2484"/>
      <c r="Q92" s="163"/>
      <c r="R92" s="175"/>
      <c r="S92" s="92"/>
      <c r="T92" s="176"/>
    </row>
    <row r="93" spans="1:20" ht="25.2" customHeight="1">
      <c r="A93" s="2655" t="str">
        <f>TEXT(A65,"DDDD")</f>
        <v>dinsdag</v>
      </c>
      <c r="B93" s="2620" t="s">
        <v>25</v>
      </c>
      <c r="C93" s="2697"/>
      <c r="D93" s="2697"/>
      <c r="E93" s="2697"/>
      <c r="F93" s="2697"/>
      <c r="G93" s="2697"/>
      <c r="H93" s="2697"/>
      <c r="I93" s="2697"/>
      <c r="J93" s="2697"/>
      <c r="K93" s="2697"/>
      <c r="L93" s="2697"/>
      <c r="M93" s="2697"/>
      <c r="N93" s="2697"/>
      <c r="O93" s="2697"/>
      <c r="P93" s="2698"/>
    </row>
    <row r="94" spans="1:20" ht="25.2" customHeight="1">
      <c r="A94" s="2655"/>
      <c r="B94" s="651" t="s">
        <v>16</v>
      </c>
      <c r="C94" s="1252"/>
      <c r="D94" s="1252"/>
      <c r="E94" s="1252"/>
      <c r="F94" s="1253"/>
      <c r="G94" s="1254"/>
      <c r="H94" s="1254"/>
      <c r="I94" s="1254"/>
      <c r="J94" s="1254"/>
      <c r="K94" s="1254"/>
      <c r="L94" s="1254"/>
      <c r="M94" s="2699"/>
      <c r="N94" s="2699"/>
      <c r="O94" s="2699"/>
      <c r="P94" s="2700"/>
      <c r="Q94" s="163"/>
      <c r="R94" s="101"/>
      <c r="S94" s="102">
        <f>B96*8</f>
        <v>56</v>
      </c>
      <c r="T94" s="103">
        <f>SUM(R94:R100)</f>
        <v>0</v>
      </c>
    </row>
    <row r="95" spans="1:20" ht="25.2" customHeight="1">
      <c r="A95" s="2655"/>
      <c r="B95" s="651" t="s">
        <v>22</v>
      </c>
      <c r="C95" s="641"/>
      <c r="D95" s="422"/>
      <c r="E95" s="1514"/>
      <c r="F95" s="182"/>
      <c r="G95" s="142"/>
      <c r="H95" s="142"/>
      <c r="I95" s="142"/>
      <c r="J95" s="142"/>
      <c r="K95" s="142"/>
      <c r="L95" s="142"/>
      <c r="M95" s="2337"/>
      <c r="N95" s="2337"/>
      <c r="O95" s="2337"/>
      <c r="P95" s="2338"/>
      <c r="Q95" s="163"/>
      <c r="R95" s="105"/>
      <c r="S95" s="24"/>
      <c r="T95" s="106"/>
    </row>
    <row r="96" spans="1:20" ht="25.2" customHeight="1">
      <c r="A96" s="2655"/>
      <c r="B96" s="652">
        <v>7</v>
      </c>
      <c r="C96" s="540"/>
      <c r="D96" s="789"/>
      <c r="E96" s="302"/>
      <c r="F96" s="1261"/>
      <c r="G96" s="318"/>
      <c r="H96" s="318"/>
      <c r="I96" s="318"/>
      <c r="J96" s="318"/>
      <c r="K96" s="142"/>
      <c r="L96" s="142"/>
      <c r="M96" s="2337"/>
      <c r="N96" s="2337"/>
      <c r="O96" s="2337"/>
      <c r="P96" s="2338"/>
      <c r="Q96" s="163"/>
      <c r="R96" s="105"/>
      <c r="S96" s="24"/>
      <c r="T96" s="106"/>
    </row>
    <row r="97" spans="1:20" ht="25.2" customHeight="1">
      <c r="A97" s="2655"/>
      <c r="B97" s="652"/>
      <c r="C97" s="705"/>
      <c r="D97" s="319"/>
      <c r="E97" s="319"/>
      <c r="F97" s="1174"/>
      <c r="G97" s="142"/>
      <c r="H97" s="142"/>
      <c r="I97" s="142"/>
      <c r="J97" s="142"/>
      <c r="K97" s="306"/>
      <c r="L97" s="142"/>
      <c r="M97" s="2337"/>
      <c r="N97" s="2337"/>
      <c r="O97" s="2337"/>
      <c r="P97" s="2338"/>
      <c r="Q97" s="163"/>
      <c r="R97" s="105"/>
      <c r="S97" s="24"/>
      <c r="T97" s="106"/>
    </row>
    <row r="98" spans="1:20" ht="25.2" customHeight="1">
      <c r="A98" s="2655"/>
      <c r="B98" s="652"/>
      <c r="C98" s="502"/>
      <c r="D98" s="319"/>
      <c r="E98" s="319"/>
      <c r="F98" s="304"/>
      <c r="G98" s="142"/>
      <c r="H98" s="142"/>
      <c r="I98" s="142"/>
      <c r="J98" s="142"/>
      <c r="K98" s="306"/>
      <c r="L98" s="142"/>
      <c r="M98" s="2337"/>
      <c r="N98" s="2337"/>
      <c r="O98" s="2337"/>
      <c r="P98" s="2338"/>
      <c r="Q98" s="163"/>
      <c r="R98" s="105"/>
      <c r="S98" s="24"/>
      <c r="T98" s="106"/>
    </row>
    <row r="99" spans="1:20" ht="25.2" customHeight="1">
      <c r="A99" s="2655"/>
      <c r="B99" s="651"/>
      <c r="C99" s="1238"/>
      <c r="D99" s="1687"/>
      <c r="E99" s="112"/>
      <c r="F99" s="570"/>
      <c r="G99" s="497"/>
      <c r="H99" s="497"/>
      <c r="I99" s="497"/>
      <c r="J99" s="497"/>
      <c r="K99" s="306"/>
      <c r="L99" s="142"/>
      <c r="M99" s="2337"/>
      <c r="N99" s="2337"/>
      <c r="O99" s="2337"/>
      <c r="P99" s="2338"/>
      <c r="Q99" s="163"/>
      <c r="R99" s="105"/>
      <c r="S99" s="24"/>
      <c r="T99" s="106"/>
    </row>
    <row r="100" spans="1:20" ht="25.2" customHeight="1">
      <c r="A100" s="2655"/>
      <c r="B100" s="869"/>
      <c r="C100" s="1640"/>
      <c r="D100" s="1726"/>
      <c r="E100" s="1726"/>
      <c r="F100" s="915"/>
      <c r="G100" s="317"/>
      <c r="H100" s="317"/>
      <c r="I100" s="317"/>
      <c r="J100" s="317"/>
      <c r="K100" s="318"/>
      <c r="L100" s="318"/>
      <c r="M100" s="2339"/>
      <c r="N100" s="2339"/>
      <c r="O100" s="2339"/>
      <c r="P100" s="2340"/>
      <c r="Q100" s="163"/>
      <c r="R100" s="546"/>
      <c r="S100" s="24"/>
      <c r="T100" s="106"/>
    </row>
    <row r="101" spans="1:20" ht="25.2" customHeight="1">
      <c r="A101" s="2655"/>
      <c r="B101" s="888" t="s">
        <v>21</v>
      </c>
      <c r="C101" s="649"/>
      <c r="D101" s="1727"/>
      <c r="E101" s="1728"/>
      <c r="F101" s="1729"/>
      <c r="G101" s="1246"/>
      <c r="H101" s="1246"/>
      <c r="I101" s="1246"/>
      <c r="J101" s="1246"/>
      <c r="K101" s="537"/>
      <c r="L101" s="537"/>
      <c r="M101" s="2341"/>
      <c r="N101" s="2341"/>
      <c r="O101" s="2341"/>
      <c r="P101" s="2342"/>
      <c r="R101" s="1245"/>
      <c r="S101" s="597">
        <f>B103*8</f>
        <v>56</v>
      </c>
      <c r="T101" s="598">
        <f>SUM(R101:R116)</f>
        <v>0</v>
      </c>
    </row>
    <row r="102" spans="1:20" ht="25.2" customHeight="1">
      <c r="A102" s="2655"/>
      <c r="B102" s="818" t="s">
        <v>17</v>
      </c>
      <c r="C102" s="1682"/>
      <c r="D102" s="1609"/>
      <c r="E102" s="1175"/>
      <c r="F102" s="182"/>
      <c r="G102" s="275"/>
      <c r="H102" s="27"/>
      <c r="I102" s="27"/>
      <c r="J102" s="27"/>
      <c r="K102" s="318"/>
      <c r="L102" s="318"/>
      <c r="M102" s="2337"/>
      <c r="N102" s="2337"/>
      <c r="O102" s="2337"/>
      <c r="P102" s="2338"/>
      <c r="R102" s="632"/>
      <c r="S102" s="55"/>
      <c r="T102" s="56"/>
    </row>
    <row r="103" spans="1:20" ht="25.2" customHeight="1">
      <c r="A103" s="2655"/>
      <c r="B103" s="873">
        <v>7</v>
      </c>
      <c r="C103" s="540"/>
      <c r="D103" s="319"/>
      <c r="E103" s="530"/>
      <c r="F103" s="1244"/>
      <c r="G103" s="142"/>
      <c r="H103" s="142"/>
      <c r="I103" s="142"/>
      <c r="J103" s="142"/>
      <c r="K103" s="142"/>
      <c r="L103" s="142"/>
      <c r="M103" s="2374"/>
      <c r="N103" s="2337"/>
      <c r="O103" s="2337"/>
      <c r="P103" s="2338"/>
      <c r="Q103" s="163"/>
      <c r="R103" s="632"/>
      <c r="S103" s="55"/>
      <c r="T103" s="56"/>
    </row>
    <row r="104" spans="1:20" ht="25.2" customHeight="1">
      <c r="A104" s="2655"/>
      <c r="B104" s="818"/>
      <c r="C104" s="463"/>
      <c r="D104" s="1730"/>
      <c r="E104" s="600"/>
      <c r="F104" s="1250"/>
      <c r="G104" s="501"/>
      <c r="H104" s="501"/>
      <c r="I104" s="501"/>
      <c r="J104" s="501"/>
      <c r="K104" s="135"/>
      <c r="L104" s="135"/>
      <c r="M104" s="2337"/>
      <c r="N104" s="2337"/>
      <c r="O104" s="2337"/>
      <c r="P104" s="2338"/>
      <c r="Q104" s="163"/>
      <c r="R104" s="632"/>
      <c r="S104" s="55"/>
      <c r="T104" s="56"/>
    </row>
    <row r="105" spans="1:20" ht="25.2" customHeight="1">
      <c r="A105" s="2655"/>
      <c r="B105" s="818"/>
      <c r="C105" s="705"/>
      <c r="D105" s="1337"/>
      <c r="E105" s="112"/>
      <c r="F105" s="1174"/>
      <c r="G105" s="497"/>
      <c r="H105" s="497"/>
      <c r="I105" s="497"/>
      <c r="J105" s="497"/>
      <c r="K105" s="142"/>
      <c r="L105" s="142"/>
      <c r="M105" s="2337"/>
      <c r="N105" s="2337"/>
      <c r="O105" s="2337"/>
      <c r="P105" s="2338"/>
      <c r="Q105" s="163"/>
      <c r="R105" s="632"/>
      <c r="S105" s="55"/>
      <c r="T105" s="56"/>
    </row>
    <row r="106" spans="1:20" ht="25.2" customHeight="1">
      <c r="A106" s="2655"/>
      <c r="B106" s="818"/>
      <c r="C106" s="502"/>
      <c r="D106" s="904"/>
      <c r="E106" s="2654"/>
      <c r="F106" s="182"/>
      <c r="G106" s="142"/>
      <c r="H106" s="142"/>
      <c r="I106" s="142"/>
      <c r="J106" s="142"/>
      <c r="K106" s="142"/>
      <c r="L106" s="142"/>
      <c r="M106" s="2337"/>
      <c r="N106" s="2337"/>
      <c r="O106" s="2337"/>
      <c r="P106" s="2338"/>
      <c r="Q106" s="163"/>
      <c r="R106" s="632"/>
      <c r="S106" s="55"/>
      <c r="T106" s="56"/>
    </row>
    <row r="107" spans="1:20" ht="25.2" customHeight="1">
      <c r="A107" s="2655"/>
      <c r="B107" s="818"/>
      <c r="C107" s="502"/>
      <c r="D107" s="904"/>
      <c r="E107" s="2477"/>
      <c r="F107" s="539"/>
      <c r="G107" s="142"/>
      <c r="H107" s="142"/>
      <c r="I107" s="142"/>
      <c r="J107" s="142"/>
      <c r="K107" s="142"/>
      <c r="L107" s="142"/>
      <c r="M107" s="2337"/>
      <c r="N107" s="2337"/>
      <c r="O107" s="2337"/>
      <c r="P107" s="2338"/>
      <c r="Q107" s="163"/>
      <c r="R107" s="632"/>
      <c r="S107" s="55"/>
      <c r="T107" s="56"/>
    </row>
    <row r="108" spans="1:20" ht="25.2" customHeight="1">
      <c r="A108" s="2655"/>
      <c r="B108" s="818"/>
      <c r="C108" s="502"/>
      <c r="D108" s="904"/>
      <c r="E108" s="319"/>
      <c r="F108" s="182"/>
      <c r="G108" s="142"/>
      <c r="H108" s="142"/>
      <c r="I108" s="142"/>
      <c r="J108" s="142"/>
      <c r="K108" s="142"/>
      <c r="L108" s="142"/>
      <c r="M108" s="2337"/>
      <c r="N108" s="2337"/>
      <c r="O108" s="2337"/>
      <c r="P108" s="2338"/>
      <c r="Q108" s="163"/>
      <c r="R108" s="632"/>
      <c r="S108" s="55"/>
      <c r="T108" s="56"/>
    </row>
    <row r="109" spans="1:20" ht="25.2" customHeight="1">
      <c r="A109" s="2655"/>
      <c r="B109" s="818"/>
      <c r="C109" s="502"/>
      <c r="D109" s="904"/>
      <c r="E109" s="502"/>
      <c r="F109" s="182"/>
      <c r="G109" s="142"/>
      <c r="H109" s="142"/>
      <c r="I109" s="142"/>
      <c r="J109" s="142"/>
      <c r="K109" s="142"/>
      <c r="L109" s="142"/>
      <c r="M109" s="2337"/>
      <c r="N109" s="2337"/>
      <c r="O109" s="2337"/>
      <c r="P109" s="2338"/>
      <c r="Q109" s="163"/>
      <c r="R109" s="632"/>
      <c r="S109" s="55"/>
      <c r="T109" s="56"/>
    </row>
    <row r="110" spans="1:20" ht="25.2" customHeight="1">
      <c r="A110" s="2655"/>
      <c r="B110" s="818"/>
      <c r="C110" s="502"/>
      <c r="D110" s="919"/>
      <c r="E110" s="302"/>
      <c r="F110" s="182"/>
      <c r="G110" s="142"/>
      <c r="H110" s="142"/>
      <c r="I110" s="142"/>
      <c r="J110" s="142"/>
      <c r="K110" s="142"/>
      <c r="L110" s="142"/>
      <c r="M110" s="2337"/>
      <c r="N110" s="2337"/>
      <c r="O110" s="2337"/>
      <c r="P110" s="2338"/>
      <c r="Q110" s="163"/>
      <c r="R110" s="632"/>
      <c r="S110" s="55"/>
      <c r="T110" s="56"/>
    </row>
    <row r="111" spans="1:20" ht="25.2" customHeight="1">
      <c r="A111" s="2655"/>
      <c r="B111" s="818"/>
      <c r="C111" s="502"/>
      <c r="D111" s="904"/>
      <c r="E111" s="319"/>
      <c r="F111" s="182"/>
      <c r="G111" s="142"/>
      <c r="H111" s="142"/>
      <c r="I111" s="142"/>
      <c r="J111" s="142"/>
      <c r="K111" s="142"/>
      <c r="L111" s="142"/>
      <c r="M111" s="2337"/>
      <c r="N111" s="2337"/>
      <c r="O111" s="2337"/>
      <c r="P111" s="2338"/>
      <c r="Q111" s="163"/>
      <c r="R111" s="632"/>
      <c r="S111" s="55"/>
      <c r="T111" s="56"/>
    </row>
    <row r="112" spans="1:20" ht="25.2" customHeight="1">
      <c r="A112" s="2655"/>
      <c r="B112" s="818"/>
      <c r="C112" s="502"/>
      <c r="D112" s="904"/>
      <c r="E112" s="319"/>
      <c r="F112" s="1244"/>
      <c r="G112" s="142"/>
      <c r="H112" s="142"/>
      <c r="I112" s="142"/>
      <c r="J112" s="142"/>
      <c r="K112" s="142"/>
      <c r="L112" s="142"/>
      <c r="M112" s="2337"/>
      <c r="N112" s="2337"/>
      <c r="O112" s="2337"/>
      <c r="P112" s="2338"/>
      <c r="Q112" s="163"/>
      <c r="R112" s="632"/>
      <c r="S112" s="55"/>
      <c r="T112" s="56"/>
    </row>
    <row r="113" spans="1:20" ht="25.2" customHeight="1">
      <c r="A113" s="2655"/>
      <c r="B113" s="818"/>
      <c r="C113" s="502"/>
      <c r="D113" s="904"/>
      <c r="E113" s="319"/>
      <c r="F113" s="182"/>
      <c r="G113" s="142"/>
      <c r="H113" s="142"/>
      <c r="I113" s="142"/>
      <c r="J113" s="142"/>
      <c r="K113" s="142"/>
      <c r="L113" s="142"/>
      <c r="M113" s="2337"/>
      <c r="N113" s="2337"/>
      <c r="O113" s="2337"/>
      <c r="P113" s="2338"/>
      <c r="Q113" s="163"/>
      <c r="R113" s="632"/>
      <c r="S113" s="55"/>
      <c r="T113" s="56"/>
    </row>
    <row r="114" spans="1:20" ht="25.2" customHeight="1">
      <c r="A114" s="2655"/>
      <c r="B114" s="818"/>
      <c r="C114" s="540"/>
      <c r="D114" s="904"/>
      <c r="E114" s="319"/>
      <c r="F114" s="182"/>
      <c r="G114" s="142"/>
      <c r="H114" s="142"/>
      <c r="I114" s="142"/>
      <c r="J114" s="142"/>
      <c r="K114" s="142"/>
      <c r="L114" s="142"/>
      <c r="M114" s="2337"/>
      <c r="N114" s="2337"/>
      <c r="O114" s="2337"/>
      <c r="P114" s="2338"/>
      <c r="Q114" s="163"/>
      <c r="R114" s="632"/>
      <c r="S114" s="55"/>
      <c r="T114" s="56"/>
    </row>
    <row r="115" spans="1:20" ht="25.2" customHeight="1">
      <c r="A115" s="2655"/>
      <c r="B115" s="818"/>
      <c r="C115" s="705"/>
      <c r="D115" s="919"/>
      <c r="E115" s="302"/>
      <c r="F115" s="1731"/>
      <c r="G115" s="318"/>
      <c r="H115" s="318"/>
      <c r="I115" s="318"/>
      <c r="J115" s="318"/>
      <c r="K115" s="318"/>
      <c r="L115" s="318"/>
      <c r="M115" s="2337"/>
      <c r="N115" s="2337"/>
      <c r="O115" s="2337"/>
      <c r="P115" s="2338"/>
      <c r="Q115" s="163"/>
      <c r="R115" s="1260"/>
      <c r="S115" s="55"/>
      <c r="T115" s="56"/>
    </row>
    <row r="116" spans="1:20" ht="25.2" customHeight="1">
      <c r="A116" s="2656"/>
      <c r="B116" s="818"/>
      <c r="C116" s="1251"/>
      <c r="D116" s="302"/>
      <c r="E116" s="302"/>
      <c r="F116" s="1247"/>
      <c r="G116" s="318"/>
      <c r="H116" s="318"/>
      <c r="I116" s="318"/>
      <c r="J116" s="318"/>
      <c r="K116" s="318"/>
      <c r="L116" s="318"/>
      <c r="M116" s="2432"/>
      <c r="N116" s="2433"/>
      <c r="O116" s="2433"/>
      <c r="P116" s="2660"/>
      <c r="Q116" s="163"/>
      <c r="R116" s="633"/>
      <c r="S116" s="92"/>
      <c r="T116" s="93"/>
    </row>
    <row r="117" spans="1:20" ht="25.2" customHeight="1">
      <c r="A117" s="2460" t="s">
        <v>26</v>
      </c>
      <c r="B117" s="2463" t="s">
        <v>27</v>
      </c>
      <c r="C117" s="2464"/>
      <c r="D117" s="2464"/>
      <c r="E117" s="2464"/>
      <c r="F117" s="2464"/>
      <c r="G117" s="2464"/>
      <c r="H117" s="2464"/>
      <c r="I117" s="2464"/>
      <c r="J117" s="2464"/>
      <c r="K117" s="2464"/>
      <c r="L117" s="2464"/>
      <c r="M117" s="2464"/>
      <c r="N117" s="2464"/>
      <c r="O117" s="2464"/>
      <c r="P117" s="2465"/>
    </row>
    <row r="118" spans="1:20" ht="25.2" customHeight="1">
      <c r="A118" s="2461"/>
      <c r="B118" s="548"/>
      <c r="C118" s="325"/>
      <c r="D118" s="326"/>
      <c r="E118" s="2268"/>
      <c r="F118" s="2270"/>
      <c r="G118" s="2270"/>
      <c r="H118" s="2270"/>
      <c r="I118" s="2269"/>
      <c r="J118" s="2284"/>
      <c r="K118" s="2285"/>
      <c r="L118" s="2285"/>
      <c r="M118" s="2286"/>
      <c r="N118" s="2284"/>
      <c r="O118" s="2285"/>
      <c r="P118" s="2431"/>
    </row>
    <row r="119" spans="1:20" ht="25.2" customHeight="1">
      <c r="A119" s="2461"/>
      <c r="B119" s="548"/>
      <c r="C119" s="325"/>
      <c r="D119" s="326"/>
      <c r="E119" s="2268"/>
      <c r="F119" s="2268"/>
      <c r="G119" s="2268"/>
      <c r="H119" s="2268"/>
      <c r="I119" s="2268"/>
      <c r="J119" s="2284"/>
      <c r="K119" s="2284"/>
      <c r="L119" s="2284"/>
      <c r="M119" s="2284"/>
      <c r="N119" s="2284"/>
      <c r="O119" s="2284"/>
      <c r="P119" s="2430"/>
    </row>
    <row r="120" spans="1:20" ht="25.2" customHeight="1">
      <c r="A120" s="2461"/>
      <c r="B120" s="548"/>
      <c r="C120" s="2268"/>
      <c r="D120" s="2269"/>
      <c r="E120" s="2268"/>
      <c r="F120" s="2270"/>
      <c r="G120" s="2270"/>
      <c r="H120" s="2270"/>
      <c r="I120" s="2269"/>
      <c r="J120" s="2284"/>
      <c r="K120" s="2285"/>
      <c r="L120" s="2285"/>
      <c r="M120" s="2286"/>
      <c r="N120" s="2324"/>
      <c r="O120" s="2325"/>
      <c r="P120" s="2456"/>
    </row>
    <row r="121" spans="1:20" ht="25.2" customHeight="1">
      <c r="A121" s="2461"/>
      <c r="B121" s="549"/>
      <c r="C121" s="2352"/>
      <c r="D121" s="2353"/>
      <c r="E121" s="2268"/>
      <c r="F121" s="2270"/>
      <c r="G121" s="2270"/>
      <c r="H121" s="2270"/>
      <c r="I121" s="2269"/>
      <c r="J121" s="2324"/>
      <c r="K121" s="2325"/>
      <c r="L121" s="2325"/>
      <c r="M121" s="2326"/>
      <c r="N121" s="2324"/>
      <c r="O121" s="2325"/>
      <c r="P121" s="2456"/>
    </row>
    <row r="122" spans="1:20" ht="25.2" customHeight="1">
      <c r="A122" s="2461"/>
      <c r="B122" s="548"/>
      <c r="C122" s="2352"/>
      <c r="D122" s="2353"/>
      <c r="E122" s="2352"/>
      <c r="F122" s="2354"/>
      <c r="G122" s="2354"/>
      <c r="H122" s="2354"/>
      <c r="I122" s="2353"/>
      <c r="J122" s="2324"/>
      <c r="K122" s="2325"/>
      <c r="L122" s="2325"/>
      <c r="M122" s="2326"/>
      <c r="N122" s="2324"/>
      <c r="O122" s="2325"/>
      <c r="P122" s="2456"/>
    </row>
    <row r="123" spans="1:20" ht="25.2" customHeight="1">
      <c r="A123" s="2461"/>
      <c r="B123" s="2457" t="s">
        <v>28</v>
      </c>
      <c r="C123" s="2356"/>
      <c r="D123" s="2356"/>
      <c r="E123" s="2356"/>
      <c r="F123" s="2356"/>
      <c r="G123" s="2356"/>
      <c r="H123" s="2356"/>
      <c r="I123" s="2356"/>
      <c r="J123" s="2356"/>
      <c r="K123" s="2356"/>
      <c r="L123" s="2356"/>
      <c r="M123" s="2356"/>
      <c r="N123" s="2356"/>
      <c r="O123" s="2356"/>
      <c r="P123" s="2458"/>
    </row>
    <row r="124" spans="1:20" ht="25.2" customHeight="1">
      <c r="A124" s="2461"/>
      <c r="B124" s="551"/>
      <c r="C124" s="2277"/>
      <c r="D124" s="2278"/>
      <c r="E124" s="2277"/>
      <c r="F124" s="2279"/>
      <c r="G124" s="2279"/>
      <c r="H124" s="2279"/>
      <c r="I124" s="2279"/>
      <c r="J124" s="2279"/>
      <c r="K124" s="2279"/>
      <c r="L124" s="2279"/>
      <c r="M124" s="2279"/>
      <c r="N124" s="2279"/>
      <c r="O124" s="2279"/>
      <c r="P124" s="2459"/>
    </row>
    <row r="125" spans="1:20" ht="25.2" customHeight="1">
      <c r="A125" s="2461"/>
      <c r="B125" s="551"/>
      <c r="C125" s="2327"/>
      <c r="D125" s="2328"/>
      <c r="E125" s="2277"/>
      <c r="F125" s="2279"/>
      <c r="G125" s="2279"/>
      <c r="H125" s="2279"/>
      <c r="I125" s="2279"/>
      <c r="J125" s="2279"/>
      <c r="K125" s="2279"/>
      <c r="L125" s="2279"/>
      <c r="M125" s="2279"/>
      <c r="N125" s="2279"/>
      <c r="O125" s="2279"/>
      <c r="P125" s="2459"/>
    </row>
    <row r="126" spans="1:20" ht="25.2" customHeight="1">
      <c r="A126" s="2462"/>
      <c r="B126" s="552"/>
      <c r="C126" s="2451"/>
      <c r="D126" s="2452"/>
      <c r="E126" s="2453"/>
      <c r="F126" s="2454"/>
      <c r="G126" s="2454"/>
      <c r="H126" s="2454"/>
      <c r="I126" s="2454"/>
      <c r="J126" s="2454"/>
      <c r="K126" s="2454"/>
      <c r="L126" s="2454"/>
      <c r="M126" s="2454"/>
      <c r="N126" s="2454"/>
      <c r="O126" s="2454"/>
      <c r="P126" s="2455"/>
    </row>
    <row r="128" spans="1:20" ht="15" customHeight="1" thickBot="1"/>
    <row r="129" spans="1:20" ht="56.4" customHeight="1" thickBot="1">
      <c r="A129" s="2428" t="str">
        <f>A1</f>
        <v>WK05</v>
      </c>
      <c r="B129" s="2429"/>
      <c r="C129" s="440" t="s">
        <v>1</v>
      </c>
      <c r="D129" s="793" t="s">
        <v>41</v>
      </c>
      <c r="E129" s="440" t="s">
        <v>3</v>
      </c>
      <c r="F129" s="4" t="s">
        <v>4</v>
      </c>
      <c r="G129" s="5" t="s">
        <v>56</v>
      </c>
      <c r="H129" s="5" t="s">
        <v>57</v>
      </c>
      <c r="I129" s="5" t="s">
        <v>58</v>
      </c>
      <c r="J129" s="5" t="s">
        <v>59</v>
      </c>
      <c r="K129" s="5" t="s">
        <v>9</v>
      </c>
      <c r="L129" s="5" t="s">
        <v>60</v>
      </c>
      <c r="M129" s="2521" t="s">
        <v>11</v>
      </c>
      <c r="N129" s="2522"/>
      <c r="O129" s="2522"/>
      <c r="P129" s="2523"/>
      <c r="Q129" s="163"/>
      <c r="R129" s="2384" t="s">
        <v>12</v>
      </c>
      <c r="S129" s="2384" t="s">
        <v>13</v>
      </c>
      <c r="T129" s="2384" t="s">
        <v>14</v>
      </c>
    </row>
    <row r="130" spans="1:20" ht="25.2" customHeight="1" thickBot="1">
      <c r="A130" s="2319">
        <f>A2+2</f>
        <v>46414</v>
      </c>
      <c r="B130" s="2387" t="s">
        <v>15</v>
      </c>
      <c r="C130" s="2388"/>
      <c r="D130" s="2388"/>
      <c r="E130" s="2388"/>
      <c r="F130" s="2388"/>
      <c r="G130" s="2388"/>
      <c r="H130" s="2388"/>
      <c r="I130" s="2388"/>
      <c r="J130" s="2388"/>
      <c r="K130" s="2388"/>
      <c r="L130" s="2388"/>
      <c r="M130" s="2388"/>
      <c r="N130" s="2388"/>
      <c r="O130" s="2388"/>
      <c r="P130" s="2389"/>
      <c r="Q130" s="163"/>
      <c r="R130" s="2384"/>
      <c r="S130" s="2384"/>
      <c r="T130" s="2384"/>
    </row>
    <row r="131" spans="1:20" ht="25.2" customHeight="1">
      <c r="A131" s="2320"/>
      <c r="B131" s="10" t="s">
        <v>16</v>
      </c>
      <c r="C131" s="11"/>
      <c r="D131" s="11"/>
      <c r="E131" s="2238" t="s">
        <v>190</v>
      </c>
      <c r="F131" s="161"/>
      <c r="G131" s="12"/>
      <c r="H131" s="12"/>
      <c r="I131" s="12"/>
      <c r="J131" s="12"/>
      <c r="K131" s="12"/>
      <c r="L131" s="12"/>
      <c r="M131" s="2380"/>
      <c r="N131" s="2381"/>
      <c r="O131" s="2381"/>
      <c r="P131" s="2382"/>
      <c r="Q131" s="163"/>
      <c r="R131" s="101"/>
      <c r="S131" s="208">
        <f>B133*8</f>
        <v>40</v>
      </c>
      <c r="T131" s="209">
        <f>SUM(R131:R137)</f>
        <v>0</v>
      </c>
    </row>
    <row r="132" spans="1:20" ht="25.2" customHeight="1">
      <c r="A132" s="2320"/>
      <c r="B132" s="795" t="s">
        <v>22</v>
      </c>
      <c r="C132" s="51"/>
      <c r="D132" s="18" t="s">
        <v>18</v>
      </c>
      <c r="E132" s="18" t="s">
        <v>19</v>
      </c>
      <c r="F132" s="108"/>
      <c r="G132" s="20"/>
      <c r="H132" s="20"/>
      <c r="I132" s="20"/>
      <c r="J132" s="20"/>
      <c r="K132" s="20"/>
      <c r="L132" s="21"/>
      <c r="M132" s="2309"/>
      <c r="N132" s="2310"/>
      <c r="O132" s="2310"/>
      <c r="P132" s="2311"/>
      <c r="Q132" s="163"/>
      <c r="R132" s="105"/>
      <c r="S132" s="212"/>
      <c r="T132" s="213"/>
    </row>
    <row r="133" spans="1:20" ht="25.2" customHeight="1">
      <c r="A133" s="2320"/>
      <c r="B133" s="796">
        <v>5</v>
      </c>
      <c r="C133" s="51"/>
      <c r="D133" s="18"/>
      <c r="E133" s="18"/>
      <c r="F133" s="108"/>
      <c r="G133" s="21"/>
      <c r="H133" s="21"/>
      <c r="I133" s="21"/>
      <c r="J133" s="21"/>
      <c r="K133" s="21"/>
      <c r="L133" s="21"/>
      <c r="M133" s="2309"/>
      <c r="N133" s="2310"/>
      <c r="O133" s="2310"/>
      <c r="P133" s="2311"/>
      <c r="Q133" s="163"/>
      <c r="R133" s="105"/>
      <c r="S133" s="212"/>
      <c r="T133" s="213"/>
    </row>
    <row r="134" spans="1:20" ht="25.2" customHeight="1">
      <c r="A134" s="2320"/>
      <c r="B134" s="795"/>
      <c r="C134" s="51"/>
      <c r="D134" s="18"/>
      <c r="E134" s="18"/>
      <c r="F134" s="182"/>
      <c r="G134" s="83"/>
      <c r="H134" s="83"/>
      <c r="I134" s="83"/>
      <c r="J134" s="83"/>
      <c r="K134" s="21"/>
      <c r="L134" s="21"/>
      <c r="M134" s="2309"/>
      <c r="N134" s="2310"/>
      <c r="O134" s="2310"/>
      <c r="P134" s="2311"/>
      <c r="Q134" s="163"/>
      <c r="R134" s="105"/>
      <c r="S134" s="212"/>
      <c r="T134" s="213"/>
    </row>
    <row r="135" spans="1:20" ht="25.2" customHeight="1">
      <c r="A135" s="2320"/>
      <c r="B135" s="795"/>
      <c r="C135" s="1345"/>
      <c r="D135" s="607"/>
      <c r="E135" s="607"/>
      <c r="F135" s="1262"/>
      <c r="G135" s="695"/>
      <c r="H135" s="695"/>
      <c r="I135" s="695"/>
      <c r="J135" s="695"/>
      <c r="K135" s="695"/>
      <c r="L135" s="695"/>
      <c r="M135" s="2309"/>
      <c r="N135" s="2310"/>
      <c r="O135" s="2310"/>
      <c r="P135" s="2311"/>
      <c r="Q135" s="163"/>
      <c r="R135" s="105"/>
      <c r="S135" s="212"/>
      <c r="T135" s="213"/>
    </row>
    <row r="136" spans="1:20" ht="25.2" customHeight="1">
      <c r="A136" s="2320"/>
      <c r="B136" s="795"/>
      <c r="C136" s="463"/>
      <c r="D136" s="112"/>
      <c r="E136" s="112"/>
      <c r="F136" s="1262"/>
      <c r="G136" s="695"/>
      <c r="H136" s="695"/>
      <c r="I136" s="695"/>
      <c r="J136" s="695"/>
      <c r="K136" s="695"/>
      <c r="L136" s="695"/>
      <c r="M136" s="2309"/>
      <c r="N136" s="2310"/>
      <c r="O136" s="2310"/>
      <c r="P136" s="2311"/>
      <c r="Q136" s="163"/>
      <c r="R136" s="105"/>
      <c r="S136" s="212"/>
      <c r="T136" s="213"/>
    </row>
    <row r="137" spans="1:20" ht="25.2" customHeight="1">
      <c r="A137" s="2320"/>
      <c r="B137" s="795"/>
      <c r="C137" s="51"/>
      <c r="D137" s="18"/>
      <c r="E137" s="18"/>
      <c r="F137" s="108"/>
      <c r="G137" s="20"/>
      <c r="H137" s="21"/>
      <c r="I137" s="21"/>
      <c r="J137" s="21"/>
      <c r="K137" s="21"/>
      <c r="L137" s="21"/>
      <c r="M137" s="2309"/>
      <c r="N137" s="2310"/>
      <c r="O137" s="2310"/>
      <c r="P137" s="2311"/>
      <c r="Q137" s="163"/>
      <c r="R137" s="105"/>
      <c r="S137" s="24"/>
      <c r="T137" s="106"/>
    </row>
    <row r="138" spans="1:20" ht="25.2" customHeight="1">
      <c r="A138" s="2320"/>
      <c r="B138" s="799" t="s">
        <v>21</v>
      </c>
      <c r="C138" s="42"/>
      <c r="D138" s="11"/>
      <c r="E138" s="167"/>
      <c r="F138" s="168"/>
      <c r="G138" s="46"/>
      <c r="H138" s="12"/>
      <c r="I138" s="12"/>
      <c r="J138" s="12"/>
      <c r="K138" s="12"/>
      <c r="L138" s="12"/>
      <c r="M138" s="2380"/>
      <c r="N138" s="2381"/>
      <c r="O138" s="2381"/>
      <c r="P138" s="2382"/>
      <c r="Q138" s="163"/>
      <c r="R138" s="132"/>
      <c r="S138" s="48">
        <f>B140*8</f>
        <v>56</v>
      </c>
      <c r="T138" s="133">
        <f>SUM(R138:R152)</f>
        <v>0</v>
      </c>
    </row>
    <row r="139" spans="1:20" ht="25.2" customHeight="1">
      <c r="A139" s="2320"/>
      <c r="B139" s="800" t="s">
        <v>24</v>
      </c>
      <c r="C139" s="51"/>
      <c r="D139" s="18" t="s">
        <v>18</v>
      </c>
      <c r="E139" s="18" t="s">
        <v>19</v>
      </c>
      <c r="F139" s="108"/>
      <c r="G139" s="20"/>
      <c r="H139" s="21"/>
      <c r="I139" s="21"/>
      <c r="J139" s="21"/>
      <c r="K139" s="21"/>
      <c r="L139" s="21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>
        <v>7</v>
      </c>
      <c r="C140" s="79"/>
      <c r="D140" s="18"/>
      <c r="E140" s="1172"/>
      <c r="F140" s="170"/>
      <c r="G140" s="83"/>
      <c r="H140" s="83"/>
      <c r="I140" s="83"/>
      <c r="J140" s="83"/>
      <c r="K140" s="21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1"/>
      <c r="C141" s="79"/>
      <c r="D141" s="18"/>
      <c r="E141" s="18"/>
      <c r="F141" s="182"/>
      <c r="G141" s="83"/>
      <c r="H141" s="83"/>
      <c r="I141" s="83"/>
      <c r="J141" s="83"/>
      <c r="K141" s="21"/>
      <c r="L141" s="21"/>
      <c r="M141" s="2309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801"/>
      <c r="C142" s="726"/>
      <c r="D142" s="18"/>
      <c r="E142" s="18"/>
      <c r="F142" s="1174"/>
      <c r="G142" s="83"/>
      <c r="H142" s="83"/>
      <c r="I142" s="83"/>
      <c r="J142" s="83"/>
      <c r="K142" s="21"/>
      <c r="L142" s="21"/>
      <c r="M142" s="2309"/>
      <c r="N142" s="2310"/>
      <c r="O142" s="2310"/>
      <c r="P142" s="2311"/>
      <c r="Q142" s="163"/>
      <c r="R142" s="137"/>
      <c r="S142" s="55"/>
      <c r="T142" s="138"/>
    </row>
    <row r="143" spans="1:20" ht="25.2" customHeight="1">
      <c r="A143" s="2320"/>
      <c r="B143" s="801"/>
      <c r="C143" s="79"/>
      <c r="D143" s="18"/>
      <c r="E143" s="18"/>
      <c r="F143" s="182"/>
      <c r="G143" s="83"/>
      <c r="H143" s="83"/>
      <c r="I143" s="83"/>
      <c r="J143" s="83"/>
      <c r="K143" s="21"/>
      <c r="L143" s="21"/>
      <c r="M143" s="2309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20"/>
      <c r="B144" s="801"/>
      <c r="C144" s="726"/>
      <c r="D144" s="18"/>
      <c r="E144" s="18"/>
      <c r="F144" s="1174"/>
      <c r="G144" s="83"/>
      <c r="H144" s="83"/>
      <c r="I144" s="83"/>
      <c r="J144" s="83"/>
      <c r="K144" s="21"/>
      <c r="L144" s="21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801"/>
      <c r="C145" s="726"/>
      <c r="D145" s="18"/>
      <c r="E145" s="18"/>
      <c r="F145" s="1174"/>
      <c r="G145" s="83"/>
      <c r="H145" s="83"/>
      <c r="I145" s="83"/>
      <c r="J145" s="83"/>
      <c r="K145" s="21"/>
      <c r="L145" s="21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801"/>
      <c r="C146" s="726"/>
      <c r="D146" s="18"/>
      <c r="E146" s="18"/>
      <c r="F146" s="1174"/>
      <c r="G146" s="83"/>
      <c r="H146" s="83"/>
      <c r="I146" s="83"/>
      <c r="J146" s="83"/>
      <c r="K146" s="21"/>
      <c r="L146" s="21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801"/>
      <c r="C147" s="726"/>
      <c r="D147" s="18"/>
      <c r="E147" s="18"/>
      <c r="F147" s="1174"/>
      <c r="G147" s="83"/>
      <c r="H147" s="83"/>
      <c r="I147" s="83"/>
      <c r="J147" s="83"/>
      <c r="K147" s="21"/>
      <c r="L147" s="21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801"/>
      <c r="C148" s="51"/>
      <c r="D148" s="18"/>
      <c r="E148" s="18"/>
      <c r="F148" s="182"/>
      <c r="G148" s="83"/>
      <c r="H148" s="83"/>
      <c r="I148" s="83"/>
      <c r="J148" s="83"/>
      <c r="K148" s="21"/>
      <c r="L148" s="21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/>
      <c r="C149" s="79"/>
      <c r="D149" s="51"/>
      <c r="E149" s="18"/>
      <c r="F149" s="1174"/>
      <c r="G149" s="83"/>
      <c r="H149" s="83"/>
      <c r="I149" s="83"/>
      <c r="J149" s="83"/>
      <c r="K149" s="78"/>
      <c r="L149" s="78"/>
      <c r="M149" s="2309"/>
      <c r="N149" s="2310"/>
      <c r="O149" s="2310"/>
      <c r="P149" s="2311"/>
      <c r="Q149" s="163"/>
      <c r="R149" s="137"/>
      <c r="S149" s="55"/>
      <c r="T149" s="138"/>
    </row>
    <row r="150" spans="1:20" ht="25.2" customHeight="1">
      <c r="A150" s="2320"/>
      <c r="B150" s="801"/>
      <c r="C150" s="17"/>
      <c r="D150" s="51"/>
      <c r="E150" s="18"/>
      <c r="F150" s="182"/>
      <c r="G150" s="83"/>
      <c r="H150" s="83"/>
      <c r="I150" s="83"/>
      <c r="J150" s="83"/>
      <c r="K150" s="78"/>
      <c r="L150" s="78"/>
      <c r="M150" s="2309"/>
      <c r="N150" s="2310"/>
      <c r="O150" s="2310"/>
      <c r="P150" s="2311"/>
      <c r="Q150" s="163"/>
      <c r="R150" s="137"/>
      <c r="S150" s="55"/>
      <c r="T150" s="138"/>
    </row>
    <row r="151" spans="1:20" ht="25.2" customHeight="1">
      <c r="A151" s="2320"/>
      <c r="B151" s="801"/>
      <c r="C151" s="726"/>
      <c r="D151" s="51"/>
      <c r="E151" s="18"/>
      <c r="F151" s="1174"/>
      <c r="G151" s="83"/>
      <c r="H151" s="83"/>
      <c r="I151" s="83"/>
      <c r="J151" s="83"/>
      <c r="K151" s="78"/>
      <c r="L151" s="78"/>
      <c r="M151" s="2309"/>
      <c r="N151" s="2310"/>
      <c r="O151" s="2310"/>
      <c r="P151" s="2311"/>
      <c r="Q151" s="163"/>
      <c r="R151" s="248"/>
      <c r="S151" s="55"/>
      <c r="T151" s="138"/>
    </row>
    <row r="152" spans="1:20" ht="25.2" customHeight="1">
      <c r="A152" s="2320"/>
      <c r="B152" s="801"/>
      <c r="C152" s="79"/>
      <c r="D152" s="18"/>
      <c r="E152" s="18"/>
      <c r="F152" s="108"/>
      <c r="G152" s="20"/>
      <c r="H152" s="78"/>
      <c r="I152" s="78"/>
      <c r="J152" s="78"/>
      <c r="K152" s="78"/>
      <c r="L152" s="78"/>
      <c r="M152" s="2309"/>
      <c r="N152" s="2310"/>
      <c r="O152" s="2310"/>
      <c r="P152" s="2311"/>
      <c r="Q152" s="163"/>
      <c r="R152" s="248"/>
      <c r="S152" s="55"/>
      <c r="T152" s="138"/>
    </row>
    <row r="153" spans="1:20" ht="25.2" customHeight="1">
      <c r="A153" s="2320"/>
      <c r="B153" s="803" t="s">
        <v>23</v>
      </c>
      <c r="C153" s="42"/>
      <c r="D153" s="11"/>
      <c r="E153" s="43"/>
      <c r="F153" s="168"/>
      <c r="G153" s="46"/>
      <c r="H153" s="12"/>
      <c r="I153" s="12"/>
      <c r="J153" s="12"/>
      <c r="K153" s="12"/>
      <c r="L153" s="12"/>
      <c r="M153" s="2380"/>
      <c r="N153" s="2381"/>
      <c r="O153" s="2381"/>
      <c r="P153" s="2382"/>
      <c r="Q153" s="163"/>
      <c r="R153" s="573"/>
      <c r="S153" s="574">
        <f>B155*8</f>
        <v>40</v>
      </c>
      <c r="T153" s="575">
        <f>SUM(R153:R160)</f>
        <v>0</v>
      </c>
    </row>
    <row r="154" spans="1:20" ht="25.2" customHeight="1">
      <c r="A154" s="2320"/>
      <c r="B154" s="804" t="s">
        <v>17</v>
      </c>
      <c r="C154" s="51"/>
      <c r="D154" s="18" t="s">
        <v>18</v>
      </c>
      <c r="E154" s="18" t="s">
        <v>19</v>
      </c>
      <c r="F154" s="108"/>
      <c r="G154" s="20"/>
      <c r="H154" s="21"/>
      <c r="I154" s="21"/>
      <c r="J154" s="21"/>
      <c r="K154" s="21"/>
      <c r="L154" s="21"/>
      <c r="M154" s="2309"/>
      <c r="N154" s="2310"/>
      <c r="O154" s="2310"/>
      <c r="P154" s="2311"/>
      <c r="Q154" s="163"/>
      <c r="R154" s="76"/>
      <c r="S154" s="55"/>
      <c r="T154" s="56"/>
    </row>
    <row r="155" spans="1:20" ht="25.2" customHeight="1">
      <c r="A155" s="2320"/>
      <c r="B155" s="805">
        <v>5</v>
      </c>
      <c r="C155" s="51"/>
      <c r="D155" s="18"/>
      <c r="E155" s="18"/>
      <c r="F155" s="170"/>
      <c r="G155" s="20"/>
      <c r="H155" s="21"/>
      <c r="I155" s="21"/>
      <c r="J155" s="21"/>
      <c r="K155" s="78"/>
      <c r="L155" s="78"/>
      <c r="M155" s="2309"/>
      <c r="N155" s="2310"/>
      <c r="O155" s="2310"/>
      <c r="P155" s="2373"/>
      <c r="Q155" s="163"/>
      <c r="R155" s="76"/>
      <c r="S155" s="55"/>
      <c r="T155" s="56"/>
    </row>
    <row r="156" spans="1:20" ht="25.2" customHeight="1">
      <c r="A156" s="2320"/>
      <c r="B156" s="805"/>
      <c r="C156" s="776"/>
      <c r="D156" s="30"/>
      <c r="E156" s="1220"/>
      <c r="F156" s="1174"/>
      <c r="G156" s="254"/>
      <c r="H156" s="254"/>
      <c r="I156" s="254"/>
      <c r="J156" s="21"/>
      <c r="K156" s="83"/>
      <c r="L156" s="78"/>
      <c r="M156" s="2309"/>
      <c r="N156" s="2309"/>
      <c r="O156" s="2309"/>
      <c r="P156" s="2481"/>
      <c r="Q156" s="163"/>
      <c r="R156" s="76"/>
      <c r="S156" s="55"/>
      <c r="T156" s="56"/>
    </row>
    <row r="157" spans="1:20" ht="25.2" customHeight="1">
      <c r="A157" s="2320"/>
      <c r="B157" s="805"/>
      <c r="C157" s="51"/>
      <c r="D157" s="30"/>
      <c r="E157" s="30"/>
      <c r="F157" s="545"/>
      <c r="G157" s="83"/>
      <c r="H157" s="83"/>
      <c r="I157" s="83"/>
      <c r="J157" s="83"/>
      <c r="K157" s="83"/>
      <c r="L157" s="78"/>
      <c r="M157" s="2310"/>
      <c r="N157" s="2310"/>
      <c r="O157" s="2310"/>
      <c r="P157" s="2311"/>
      <c r="Q157" s="163"/>
      <c r="R157" s="76"/>
      <c r="S157" s="55"/>
      <c r="T157" s="56"/>
    </row>
    <row r="158" spans="1:20" ht="25.2" customHeight="1">
      <c r="A158" s="2320"/>
      <c r="B158" s="805"/>
      <c r="C158" s="79"/>
      <c r="D158" s="18"/>
      <c r="E158" s="1172"/>
      <c r="F158" s="170"/>
      <c r="G158" s="83"/>
      <c r="H158" s="83"/>
      <c r="I158" s="83"/>
      <c r="J158" s="83"/>
      <c r="K158" s="21"/>
      <c r="L158" s="78"/>
      <c r="M158" s="2309"/>
      <c r="N158" s="2310"/>
      <c r="O158" s="2310"/>
      <c r="P158" s="2311"/>
      <c r="Q158" s="163"/>
      <c r="R158" s="173"/>
      <c r="S158" s="55"/>
      <c r="T158" s="56"/>
    </row>
    <row r="159" spans="1:20" ht="25.2" customHeight="1">
      <c r="A159" s="2320"/>
      <c r="B159" s="805"/>
      <c r="C159" s="502"/>
      <c r="D159" s="617"/>
      <c r="E159" s="543"/>
      <c r="F159" s="182"/>
      <c r="G159" s="31"/>
      <c r="H159" s="31"/>
      <c r="I159" s="31"/>
      <c r="J159" s="31"/>
      <c r="K159" s="31"/>
      <c r="L159" s="31"/>
      <c r="M159" s="2309"/>
      <c r="N159" s="2310"/>
      <c r="O159" s="2310"/>
      <c r="P159" s="2311"/>
      <c r="Q159" s="163"/>
      <c r="R159" s="76"/>
      <c r="S159" s="55"/>
      <c r="T159" s="56"/>
    </row>
    <row r="160" spans="1:20" ht="25.2" customHeight="1">
      <c r="A160" s="2320"/>
      <c r="B160" s="805"/>
      <c r="C160" s="181"/>
      <c r="D160" s="80"/>
      <c r="E160" s="18"/>
      <c r="F160" s="174"/>
      <c r="G160" s="83"/>
      <c r="H160" s="78"/>
      <c r="I160" s="78"/>
      <c r="J160" s="78"/>
      <c r="K160" s="78"/>
      <c r="L160" s="78"/>
      <c r="M160" s="2309"/>
      <c r="N160" s="2310"/>
      <c r="O160" s="2310"/>
      <c r="P160" s="2311"/>
      <c r="Q160" s="163"/>
      <c r="R160" s="91"/>
      <c r="S160" s="92"/>
      <c r="T160" s="93"/>
    </row>
    <row r="161" spans="1:20" ht="25.2" customHeight="1">
      <c r="A161" s="2402" t="str">
        <f>TEXT(A130,"DDDD")</f>
        <v>woensdag</v>
      </c>
      <c r="B161" s="2535" t="s">
        <v>25</v>
      </c>
      <c r="C161" s="2536"/>
      <c r="D161" s="2536"/>
      <c r="E161" s="2536"/>
      <c r="F161" s="2536"/>
      <c r="G161" s="2536"/>
      <c r="H161" s="2536"/>
      <c r="I161" s="2536"/>
      <c r="J161" s="2536"/>
      <c r="K161" s="2536"/>
      <c r="L161" s="2536"/>
      <c r="M161" s="2536"/>
      <c r="N161" s="2536"/>
      <c r="O161" s="2536"/>
      <c r="P161" s="2537"/>
      <c r="Q161" s="163"/>
      <c r="R161" s="232"/>
      <c r="S161" s="233"/>
      <c r="T161" s="233"/>
    </row>
    <row r="162" spans="1:20" ht="25.2" customHeight="1">
      <c r="A162" s="2448"/>
      <c r="B162" s="456" t="s">
        <v>16</v>
      </c>
      <c r="C162" s="457"/>
      <c r="D162" s="458"/>
      <c r="E162" s="566"/>
      <c r="F162" s="459"/>
      <c r="G162" s="285"/>
      <c r="H162" s="285"/>
      <c r="I162" s="285"/>
      <c r="J162" s="285"/>
      <c r="K162" s="285"/>
      <c r="L162" s="285"/>
      <c r="M162" s="2368"/>
      <c r="N162" s="2369"/>
      <c r="O162" s="2369"/>
      <c r="P162" s="2370"/>
      <c r="Q162" s="163"/>
      <c r="R162" s="101"/>
      <c r="S162" s="102">
        <f>B164*8</f>
        <v>48</v>
      </c>
      <c r="T162" s="103">
        <f>SUM(R162:R168)</f>
        <v>0</v>
      </c>
    </row>
    <row r="163" spans="1:20" ht="25.2" customHeight="1">
      <c r="A163" s="2448"/>
      <c r="B163" s="234" t="s">
        <v>22</v>
      </c>
      <c r="C163" s="1732"/>
      <c r="D163" s="607"/>
      <c r="E163" s="112"/>
      <c r="F163" s="1174"/>
      <c r="G163" s="497"/>
      <c r="H163" s="497"/>
      <c r="I163" s="497"/>
      <c r="J163" s="497"/>
      <c r="K163" s="20"/>
      <c r="L163" s="21"/>
      <c r="M163" s="2400"/>
      <c r="N163" s="2400"/>
      <c r="O163" s="2400"/>
      <c r="P163" s="2481"/>
      <c r="Q163" s="163"/>
      <c r="R163" s="105"/>
      <c r="S163" s="24"/>
      <c r="T163" s="106"/>
    </row>
    <row r="164" spans="1:20" ht="25.2" customHeight="1">
      <c r="A164" s="2448"/>
      <c r="B164" s="240">
        <v>6</v>
      </c>
      <c r="C164" s="197"/>
      <c r="D164" s="251"/>
      <c r="E164" s="30"/>
      <c r="F164" s="182"/>
      <c r="G164" s="497"/>
      <c r="H164" s="497"/>
      <c r="I164" s="497"/>
      <c r="J164" s="497"/>
      <c r="K164" s="20"/>
      <c r="L164" s="21"/>
      <c r="M164" s="2309"/>
      <c r="N164" s="2310"/>
      <c r="O164" s="2310"/>
      <c r="P164" s="2373"/>
      <c r="Q164" s="163"/>
      <c r="R164" s="105"/>
      <c r="S164" s="24"/>
      <c r="T164" s="106"/>
    </row>
    <row r="165" spans="1:20" ht="25.2" customHeight="1">
      <c r="A165" s="2448"/>
      <c r="B165" s="240"/>
      <c r="C165" s="51"/>
      <c r="D165" s="18"/>
      <c r="E165" s="18"/>
      <c r="F165" s="182"/>
      <c r="G165" s="497"/>
      <c r="H165" s="497"/>
      <c r="I165" s="497"/>
      <c r="J165" s="497"/>
      <c r="K165" s="20"/>
      <c r="L165" s="21"/>
      <c r="M165" s="2309"/>
      <c r="N165" s="2310"/>
      <c r="O165" s="2310"/>
      <c r="P165" s="2373"/>
      <c r="Q165" s="163"/>
      <c r="R165" s="105"/>
      <c r="S165" s="24"/>
      <c r="T165" s="106"/>
    </row>
    <row r="166" spans="1:20" ht="25.2" customHeight="1">
      <c r="A166" s="2448"/>
      <c r="B166" s="234"/>
      <c r="C166" s="197"/>
      <c r="D166" s="198"/>
      <c r="E166" s="143"/>
      <c r="F166" s="182"/>
      <c r="G166" s="318"/>
      <c r="H166" s="318"/>
      <c r="I166" s="318"/>
      <c r="J166" s="318"/>
      <c r="K166" s="318"/>
      <c r="L166" s="142"/>
      <c r="M166" s="2309"/>
      <c r="N166" s="2310"/>
      <c r="O166" s="2310"/>
      <c r="P166" s="2373"/>
      <c r="Q166" s="163"/>
      <c r="R166" s="105"/>
      <c r="S166" s="24"/>
      <c r="T166" s="106"/>
    </row>
    <row r="167" spans="1:20" ht="25.2" customHeight="1">
      <c r="A167" s="2448"/>
      <c r="B167" s="234"/>
      <c r="C167" s="51"/>
      <c r="D167" s="80"/>
      <c r="E167" s="18"/>
      <c r="F167" s="1733"/>
      <c r="G167" s="27"/>
      <c r="H167" s="27"/>
      <c r="I167" s="27"/>
      <c r="J167" s="27"/>
      <c r="K167" s="21"/>
      <c r="L167" s="21"/>
      <c r="M167" s="2309"/>
      <c r="N167" s="2310"/>
      <c r="O167" s="2310"/>
      <c r="P167" s="2373"/>
      <c r="Q167" s="163"/>
      <c r="R167" s="105"/>
      <c r="S167" s="24"/>
      <c r="T167" s="106"/>
    </row>
    <row r="168" spans="1:20" ht="25.2" customHeight="1">
      <c r="A168" s="2448"/>
      <c r="B168" s="815"/>
      <c r="C168" s="184"/>
      <c r="D168" s="185"/>
      <c r="E168" s="80"/>
      <c r="F168" s="174"/>
      <c r="G168" s="83"/>
      <c r="H168" s="78"/>
      <c r="I168" s="78"/>
      <c r="J168" s="78"/>
      <c r="K168" s="78"/>
      <c r="L168" s="78"/>
      <c r="M168" s="2482"/>
      <c r="N168" s="2483"/>
      <c r="O168" s="2483"/>
      <c r="P168" s="2618"/>
      <c r="Q168" s="163"/>
      <c r="R168" s="124"/>
      <c r="S168" s="39"/>
      <c r="T168" s="125"/>
    </row>
    <row r="169" spans="1:20" ht="25.2" customHeight="1">
      <c r="A169" s="2448"/>
      <c r="B169" s="889" t="s">
        <v>21</v>
      </c>
      <c r="C169" s="578"/>
      <c r="D169" s="563"/>
      <c r="E169" s="1734"/>
      <c r="F169" s="182"/>
      <c r="G169" s="1246"/>
      <c r="H169" s="1246"/>
      <c r="I169" s="1246"/>
      <c r="J169" s="1246"/>
      <c r="K169" s="537"/>
      <c r="L169" s="537"/>
      <c r="M169" s="2574"/>
      <c r="N169" s="2575"/>
      <c r="O169" s="2575"/>
      <c r="P169" s="2576"/>
      <c r="Q169" s="163"/>
      <c r="R169" s="137"/>
      <c r="S169" s="48">
        <f>B171*8</f>
        <v>48</v>
      </c>
      <c r="T169" s="133">
        <f>SUM(R169:R181)</f>
        <v>0</v>
      </c>
    </row>
    <row r="170" spans="1:20" ht="25.2" customHeight="1">
      <c r="A170" s="2448"/>
      <c r="B170" s="820" t="s">
        <v>17</v>
      </c>
      <c r="C170" s="51"/>
      <c r="D170" s="51"/>
      <c r="E170" s="935"/>
      <c r="F170" s="182"/>
      <c r="G170" s="254"/>
      <c r="H170" s="254"/>
      <c r="I170" s="254"/>
      <c r="J170" s="254"/>
      <c r="K170" s="254"/>
      <c r="L170" s="254"/>
      <c r="M170" s="2657"/>
      <c r="N170" s="2658"/>
      <c r="O170" s="2658"/>
      <c r="P170" s="2659"/>
      <c r="Q170" s="163"/>
      <c r="R170" s="137"/>
      <c r="S170" s="55"/>
      <c r="T170" s="138"/>
    </row>
    <row r="171" spans="1:20" ht="25.2" customHeight="1">
      <c r="A171" s="2448"/>
      <c r="B171" s="819">
        <v>6</v>
      </c>
      <c r="C171" s="51"/>
      <c r="D171" s="51"/>
      <c r="E171" s="935"/>
      <c r="F171" s="182"/>
      <c r="G171" s="254"/>
      <c r="H171" s="254"/>
      <c r="I171" s="254"/>
      <c r="J171" s="254"/>
      <c r="K171" s="254"/>
      <c r="L171" s="1735"/>
      <c r="M171" s="2657"/>
      <c r="N171" s="2658"/>
      <c r="O171" s="2658"/>
      <c r="P171" s="2659"/>
      <c r="Q171" s="163"/>
      <c r="R171" s="137"/>
      <c r="S171" s="55"/>
      <c r="T171" s="138"/>
    </row>
    <row r="172" spans="1:20" ht="25.2" customHeight="1">
      <c r="A172" s="2448"/>
      <c r="B172" s="820"/>
      <c r="C172" s="585"/>
      <c r="D172" s="230"/>
      <c r="E172" s="935"/>
      <c r="F172" s="182"/>
      <c r="G172" s="254"/>
      <c r="H172" s="254"/>
      <c r="I172" s="254"/>
      <c r="J172" s="254"/>
      <c r="K172" s="254"/>
      <c r="L172" s="1736"/>
      <c r="M172" s="2657"/>
      <c r="N172" s="2658"/>
      <c r="O172" s="2658"/>
      <c r="P172" s="2659"/>
      <c r="Q172" s="163"/>
      <c r="R172" s="137"/>
      <c r="S172" s="55"/>
      <c r="T172" s="138"/>
    </row>
    <row r="173" spans="1:20" ht="25.2" customHeight="1">
      <c r="A173" s="2448"/>
      <c r="B173" s="818"/>
      <c r="C173" s="502"/>
      <c r="D173" s="502"/>
      <c r="E173" s="935"/>
      <c r="F173" s="182"/>
      <c r="G173" s="254"/>
      <c r="H173" s="254"/>
      <c r="I173" s="254"/>
      <c r="J173" s="254"/>
      <c r="K173" s="254"/>
      <c r="L173" s="1107"/>
      <c r="M173" s="2657"/>
      <c r="N173" s="2658"/>
      <c r="O173" s="2658"/>
      <c r="P173" s="2659"/>
      <c r="Q173" s="163"/>
      <c r="R173" s="137"/>
      <c r="S173" s="55"/>
      <c r="T173" s="138"/>
    </row>
    <row r="174" spans="1:20" ht="25.2" customHeight="1">
      <c r="A174" s="2448"/>
      <c r="B174" s="818"/>
      <c r="C174" s="705"/>
      <c r="D174" s="502"/>
      <c r="E174" s="935"/>
      <c r="F174" s="1174"/>
      <c r="G174" s="254"/>
      <c r="H174" s="254"/>
      <c r="I174" s="254"/>
      <c r="J174" s="254"/>
      <c r="K174" s="254"/>
      <c r="L174" s="1107"/>
      <c r="M174" s="2657"/>
      <c r="N174" s="2658"/>
      <c r="O174" s="2658"/>
      <c r="P174" s="2659"/>
      <c r="Q174" s="163"/>
      <c r="R174" s="137"/>
      <c r="S174" s="55"/>
      <c r="T174" s="138"/>
    </row>
    <row r="175" spans="1:20" ht="25.2" customHeight="1">
      <c r="A175" s="2448"/>
      <c r="B175" s="818"/>
      <c r="C175" s="705"/>
      <c r="D175" s="502"/>
      <c r="E175" s="935"/>
      <c r="F175" s="1174"/>
      <c r="G175" s="254"/>
      <c r="H175" s="254"/>
      <c r="I175" s="254"/>
      <c r="J175" s="254"/>
      <c r="K175" s="254"/>
      <c r="L175" s="1107"/>
      <c r="M175" s="2657"/>
      <c r="N175" s="2658"/>
      <c r="O175" s="2658"/>
      <c r="P175" s="2659"/>
      <c r="Q175" s="163"/>
      <c r="R175" s="137"/>
      <c r="S175" s="55"/>
      <c r="T175" s="138"/>
    </row>
    <row r="176" spans="1:20" ht="25.2" customHeight="1">
      <c r="A176" s="2448"/>
      <c r="B176" s="818"/>
      <c r="C176" s="705"/>
      <c r="D176" s="319"/>
      <c r="E176" s="319"/>
      <c r="F176" s="1174"/>
      <c r="G176" s="254"/>
      <c r="H176" s="254"/>
      <c r="I176" s="254"/>
      <c r="J176" s="254"/>
      <c r="K176" s="254"/>
      <c r="L176" s="142"/>
      <c r="M176" s="2379"/>
      <c r="N176" s="2371"/>
      <c r="O176" s="2371"/>
      <c r="P176" s="2372"/>
      <c r="Q176" s="163"/>
      <c r="R176" s="137"/>
      <c r="S176" s="55"/>
      <c r="T176" s="138"/>
    </row>
    <row r="177" spans="1:20" ht="25.2" customHeight="1">
      <c r="A177" s="2448"/>
      <c r="B177" s="818"/>
      <c r="C177" s="502"/>
      <c r="D177" s="319"/>
      <c r="E177" s="319"/>
      <c r="F177" s="182"/>
      <c r="G177" s="497"/>
      <c r="H177" s="497"/>
      <c r="I177" s="497"/>
      <c r="J177" s="497"/>
      <c r="K177" s="20"/>
      <c r="L177" s="142"/>
      <c r="M177" s="2379"/>
      <c r="N177" s="2371"/>
      <c r="O177" s="2371"/>
      <c r="P177" s="2372"/>
      <c r="Q177" s="163"/>
      <c r="R177" s="137"/>
      <c r="S177" s="55"/>
      <c r="T177" s="138"/>
    </row>
    <row r="178" spans="1:20" ht="25.2" customHeight="1">
      <c r="A178" s="2448"/>
      <c r="B178" s="820"/>
      <c r="C178" s="1112"/>
      <c r="D178" s="1737"/>
      <c r="E178" s="1738"/>
      <c r="F178" s="1174"/>
      <c r="G178" s="497"/>
      <c r="H178" s="497"/>
      <c r="I178" s="497"/>
      <c r="J178" s="497"/>
      <c r="K178" s="20"/>
      <c r="L178" s="238"/>
      <c r="M178" s="2519"/>
      <c r="N178" s="2519"/>
      <c r="O178" s="2519"/>
      <c r="P178" s="2520"/>
      <c r="R178" s="137"/>
      <c r="S178" s="55"/>
      <c r="T178" s="138"/>
    </row>
    <row r="179" spans="1:20" ht="25.2" customHeight="1">
      <c r="A179" s="2448"/>
      <c r="B179" s="818"/>
      <c r="C179" s="314"/>
      <c r="D179" s="422"/>
      <c r="E179" s="1739"/>
      <c r="F179" s="539"/>
      <c r="G179" s="142"/>
      <c r="H179" s="142"/>
      <c r="I179" s="142"/>
      <c r="J179" s="142"/>
      <c r="K179" s="142"/>
      <c r="L179" s="142"/>
      <c r="M179" s="2589"/>
      <c r="N179" s="2589"/>
      <c r="O179" s="2589"/>
      <c r="P179" s="2590"/>
      <c r="R179" s="248"/>
      <c r="S179" s="55"/>
      <c r="T179" s="138"/>
    </row>
    <row r="180" spans="1:20" ht="25.2" customHeight="1">
      <c r="A180" s="2448"/>
      <c r="B180" s="818"/>
      <c r="C180" s="51"/>
      <c r="D180" s="80"/>
      <c r="E180" s="80"/>
      <c r="F180" s="791"/>
      <c r="G180" s="254"/>
      <c r="H180" s="254"/>
      <c r="I180" s="254"/>
      <c r="J180" s="254"/>
      <c r="K180" s="254"/>
      <c r="L180" s="318"/>
      <c r="M180" s="2661"/>
      <c r="N180" s="2662"/>
      <c r="O180" s="2662"/>
      <c r="P180" s="2663"/>
      <c r="R180" s="248"/>
      <c r="S180" s="55"/>
      <c r="T180" s="138"/>
    </row>
    <row r="181" spans="1:20" ht="25.2" customHeight="1">
      <c r="A181" s="2449"/>
      <c r="B181" s="952"/>
      <c r="C181" s="1740"/>
      <c r="D181" s="1437"/>
      <c r="E181" s="529"/>
      <c r="F181" s="1174"/>
      <c r="G181" s="261"/>
      <c r="H181" s="261"/>
      <c r="I181" s="261"/>
      <c r="J181" s="261"/>
      <c r="K181" s="261"/>
      <c r="L181" s="261"/>
      <c r="M181" s="2358"/>
      <c r="N181" s="2358"/>
      <c r="O181" s="2358"/>
      <c r="P181" s="2359"/>
      <c r="Q181" s="163"/>
      <c r="R181" s="148"/>
      <c r="S181" s="69"/>
      <c r="T181" s="149"/>
    </row>
    <row r="182" spans="1:20" ht="25.2" customHeight="1">
      <c r="A182" s="2346" t="s">
        <v>26</v>
      </c>
      <c r="B182" s="2349" t="s">
        <v>27</v>
      </c>
      <c r="C182" s="2350"/>
      <c r="D182" s="2350"/>
      <c r="E182" s="2350"/>
      <c r="F182" s="2350"/>
      <c r="G182" s="2350"/>
      <c r="H182" s="2350"/>
      <c r="I182" s="2350"/>
      <c r="J182" s="2350"/>
      <c r="K182" s="2350"/>
      <c r="L182" s="2350"/>
      <c r="M182" s="2350"/>
      <c r="N182" s="2350"/>
      <c r="O182" s="2350"/>
      <c r="P182" s="2351"/>
      <c r="Q182" s="163"/>
      <c r="R182" s="232"/>
      <c r="S182" s="233"/>
      <c r="T182" s="233"/>
    </row>
    <row r="183" spans="1:20" ht="25.2" customHeight="1">
      <c r="A183" s="2347"/>
      <c r="B183" s="150"/>
      <c r="C183" s="325"/>
      <c r="D183" s="326"/>
      <c r="E183" s="2268"/>
      <c r="F183" s="2270"/>
      <c r="G183" s="2270"/>
      <c r="H183" s="2270"/>
      <c r="I183" s="2269"/>
      <c r="J183" s="2284"/>
      <c r="K183" s="2285"/>
      <c r="L183" s="2285"/>
      <c r="M183" s="2286"/>
      <c r="N183" s="2284"/>
      <c r="O183" s="2285"/>
      <c r="P183" s="2286"/>
      <c r="Q183" s="163"/>
      <c r="R183" s="232"/>
      <c r="S183" s="233"/>
      <c r="T183" s="233"/>
    </row>
    <row r="184" spans="1:20" ht="25.2" customHeight="1">
      <c r="A184" s="2347"/>
      <c r="B184" s="548"/>
      <c r="C184" s="325"/>
      <c r="D184" s="326"/>
      <c r="E184" s="2268"/>
      <c r="F184" s="2268"/>
      <c r="G184" s="2268"/>
      <c r="H184" s="2268"/>
      <c r="I184" s="2268"/>
      <c r="J184" s="2284"/>
      <c r="K184" s="2284"/>
      <c r="L184" s="2284"/>
      <c r="M184" s="2284"/>
      <c r="N184" s="2284"/>
      <c r="O184" s="2284"/>
      <c r="P184" s="2430"/>
      <c r="Q184" s="163"/>
      <c r="R184" s="232"/>
      <c r="S184" s="233"/>
      <c r="T184" s="233"/>
    </row>
    <row r="185" spans="1:20" ht="25.2" customHeight="1">
      <c r="A185" s="2347"/>
      <c r="B185" s="150"/>
      <c r="C185" s="2268"/>
      <c r="D185" s="2269"/>
      <c r="E185" s="2268"/>
      <c r="F185" s="2270"/>
      <c r="G185" s="2270"/>
      <c r="H185" s="2270"/>
      <c r="I185" s="2269"/>
      <c r="J185" s="2284"/>
      <c r="K185" s="2285"/>
      <c r="L185" s="2285"/>
      <c r="M185" s="2286"/>
      <c r="N185" s="2324"/>
      <c r="O185" s="2325"/>
      <c r="P185" s="2326"/>
      <c r="Q185" s="163"/>
      <c r="R185" s="232"/>
      <c r="S185" s="233"/>
      <c r="T185" s="233"/>
    </row>
    <row r="186" spans="1:20" ht="25.2" customHeight="1">
      <c r="A186" s="2347"/>
      <c r="B186" s="155"/>
      <c r="C186" s="2284"/>
      <c r="D186" s="2326"/>
      <c r="E186" s="2268"/>
      <c r="F186" s="2270"/>
      <c r="G186" s="2270"/>
      <c r="H186" s="2270"/>
      <c r="I186" s="2269"/>
      <c r="J186" s="2284"/>
      <c r="K186" s="2285"/>
      <c r="L186" s="2285"/>
      <c r="M186" s="2286"/>
      <c r="N186" s="2324"/>
      <c r="O186" s="2325"/>
      <c r="P186" s="2326"/>
      <c r="Q186" s="163"/>
      <c r="R186" s="232"/>
      <c r="S186" s="233"/>
      <c r="T186" s="233"/>
    </row>
    <row r="187" spans="1:20" ht="25.2" customHeight="1">
      <c r="A187" s="2347"/>
      <c r="B187" s="150"/>
      <c r="C187" s="2352"/>
      <c r="D187" s="2353"/>
      <c r="E187" s="2352"/>
      <c r="F187" s="2354"/>
      <c r="G187" s="2354"/>
      <c r="H187" s="2354"/>
      <c r="I187" s="2353"/>
      <c r="J187" s="2324"/>
      <c r="K187" s="2325"/>
      <c r="L187" s="2325"/>
      <c r="M187" s="2326"/>
      <c r="N187" s="2324"/>
      <c r="O187" s="2325"/>
      <c r="P187" s="2326"/>
      <c r="Q187" s="163"/>
      <c r="R187" s="232"/>
      <c r="S187" s="233"/>
      <c r="T187" s="233"/>
    </row>
    <row r="188" spans="1:20" ht="25.2" customHeight="1">
      <c r="A188" s="2347"/>
      <c r="B188" s="2355" t="s">
        <v>28</v>
      </c>
      <c r="C188" s="2356"/>
      <c r="D188" s="2356"/>
      <c r="E188" s="2356"/>
      <c r="F188" s="2356"/>
      <c r="G188" s="2356"/>
      <c r="H188" s="2356"/>
      <c r="I188" s="2356"/>
      <c r="J188" s="2356"/>
      <c r="K188" s="2356"/>
      <c r="L188" s="2356"/>
      <c r="M188" s="2356"/>
      <c r="N188" s="2356"/>
      <c r="O188" s="2356"/>
      <c r="P188" s="2357"/>
      <c r="Q188" s="163"/>
      <c r="R188" s="232"/>
      <c r="S188" s="233"/>
      <c r="T188" s="233"/>
    </row>
    <row r="189" spans="1:20" ht="25.2" customHeight="1">
      <c r="A189" s="2347"/>
      <c r="B189" s="157"/>
      <c r="C189" s="2277"/>
      <c r="D189" s="2278"/>
      <c r="E189" s="2277"/>
      <c r="F189" s="2279"/>
      <c r="G189" s="2279"/>
      <c r="H189" s="2279"/>
      <c r="I189" s="2279"/>
      <c r="J189" s="2279"/>
      <c r="K189" s="2279"/>
      <c r="L189" s="2279"/>
      <c r="M189" s="2279"/>
      <c r="N189" s="2279"/>
      <c r="O189" s="2279"/>
      <c r="P189" s="2280"/>
      <c r="Q189" s="163"/>
      <c r="R189" s="232"/>
      <c r="S189" s="233"/>
      <c r="T189" s="233"/>
    </row>
    <row r="190" spans="1:20" ht="25.2" customHeight="1">
      <c r="A190" s="2347"/>
      <c r="B190" s="157"/>
      <c r="C190" s="2277"/>
      <c r="D190" s="2278"/>
      <c r="E190" s="2277"/>
      <c r="F190" s="2279"/>
      <c r="G190" s="2279"/>
      <c r="H190" s="2279"/>
      <c r="I190" s="2279"/>
      <c r="J190" s="2279"/>
      <c r="K190" s="2279"/>
      <c r="L190" s="2279"/>
      <c r="M190" s="2279"/>
      <c r="N190" s="2279"/>
      <c r="O190" s="2279"/>
      <c r="P190" s="2280"/>
      <c r="Q190" s="163"/>
      <c r="R190" s="232"/>
      <c r="S190" s="233"/>
      <c r="T190" s="233"/>
    </row>
    <row r="191" spans="1:20" ht="25.2" customHeight="1">
      <c r="A191" s="2348"/>
      <c r="B191" s="157"/>
      <c r="C191" s="2327"/>
      <c r="D191" s="2328"/>
      <c r="E191" s="2277"/>
      <c r="F191" s="2279"/>
      <c r="G191" s="2279"/>
      <c r="H191" s="2279"/>
      <c r="I191" s="2279"/>
      <c r="J191" s="2279"/>
      <c r="K191" s="2279"/>
      <c r="L191" s="2279"/>
      <c r="M191" s="2279"/>
      <c r="N191" s="2279"/>
      <c r="O191" s="2279"/>
      <c r="P191" s="2280"/>
      <c r="Q191" s="163"/>
      <c r="R191" s="232"/>
      <c r="S191" s="233"/>
      <c r="T191" s="233"/>
    </row>
    <row r="193" spans="1:20" ht="15" customHeight="1" thickBot="1"/>
    <row r="194" spans="1:20" ht="57" customHeight="1" thickBot="1">
      <c r="A194" s="2428" t="str">
        <f>A1</f>
        <v>WK05</v>
      </c>
      <c r="B194" s="2429"/>
      <c r="C194" s="440" t="s">
        <v>1</v>
      </c>
      <c r="D194" s="793" t="s">
        <v>43</v>
      </c>
      <c r="E194" s="440" t="s">
        <v>3</v>
      </c>
      <c r="F194" s="4" t="s">
        <v>4</v>
      </c>
      <c r="G194" s="5" t="s">
        <v>56</v>
      </c>
      <c r="H194" s="5" t="s">
        <v>57</v>
      </c>
      <c r="I194" s="5" t="s">
        <v>58</v>
      </c>
      <c r="J194" s="5" t="s">
        <v>59</v>
      </c>
      <c r="K194" s="5" t="s">
        <v>9</v>
      </c>
      <c r="L194" s="5" t="s">
        <v>60</v>
      </c>
      <c r="M194" s="2521" t="s">
        <v>11</v>
      </c>
      <c r="N194" s="2522"/>
      <c r="O194" s="2522"/>
      <c r="P194" s="2523"/>
      <c r="Q194" s="163"/>
      <c r="R194" s="2384" t="s">
        <v>12</v>
      </c>
      <c r="S194" s="2384" t="s">
        <v>13</v>
      </c>
      <c r="T194" s="2384" t="s">
        <v>14</v>
      </c>
    </row>
    <row r="195" spans="1:20" ht="25.2" customHeight="1" thickBot="1">
      <c r="A195" s="2319">
        <f>+A2+3</f>
        <v>46415</v>
      </c>
      <c r="B195" s="2387" t="s">
        <v>15</v>
      </c>
      <c r="C195" s="2388"/>
      <c r="D195" s="2388"/>
      <c r="E195" s="2388"/>
      <c r="F195" s="2388"/>
      <c r="G195" s="2388"/>
      <c r="H195" s="2388"/>
      <c r="I195" s="2388"/>
      <c r="J195" s="2388"/>
      <c r="K195" s="2388"/>
      <c r="L195" s="2388"/>
      <c r="M195" s="2388"/>
      <c r="N195" s="2388"/>
      <c r="O195" s="2388"/>
      <c r="P195" s="2389"/>
      <c r="Q195" s="163"/>
      <c r="R195" s="2384"/>
      <c r="S195" s="2384"/>
      <c r="T195" s="2384"/>
    </row>
    <row r="196" spans="1:20" ht="25.2" customHeight="1">
      <c r="A196" s="2320"/>
      <c r="B196" s="10" t="s">
        <v>16</v>
      </c>
      <c r="C196" s="11"/>
      <c r="D196" s="11"/>
      <c r="E196" s="2239" t="s">
        <v>191</v>
      </c>
      <c r="F196" s="161"/>
      <c r="G196" s="12"/>
      <c r="H196" s="12"/>
      <c r="I196" s="12"/>
      <c r="J196" s="12"/>
      <c r="K196" s="12"/>
      <c r="L196" s="12"/>
      <c r="M196" s="2380"/>
      <c r="N196" s="2381"/>
      <c r="O196" s="2381"/>
      <c r="P196" s="2382"/>
      <c r="Q196" s="163"/>
      <c r="R196" s="13"/>
      <c r="S196" s="14">
        <f>B198*8</f>
        <v>40</v>
      </c>
      <c r="T196" s="15">
        <f>SUM(R196:R204)</f>
        <v>0</v>
      </c>
    </row>
    <row r="197" spans="1:20" ht="25.2" customHeight="1">
      <c r="A197" s="2320"/>
      <c r="B197" s="795" t="s">
        <v>22</v>
      </c>
      <c r="C197" s="51"/>
      <c r="D197" s="18" t="s">
        <v>18</v>
      </c>
      <c r="E197" s="18" t="s">
        <v>19</v>
      </c>
      <c r="F197" s="108"/>
      <c r="G197" s="20"/>
      <c r="H197" s="21"/>
      <c r="I197" s="21"/>
      <c r="J197" s="21"/>
      <c r="K197" s="21"/>
      <c r="L197" s="21"/>
      <c r="M197" s="2309"/>
      <c r="N197" s="2310"/>
      <c r="O197" s="2310"/>
      <c r="P197" s="2311"/>
      <c r="Q197" s="163"/>
      <c r="R197" s="23"/>
      <c r="S197" s="24"/>
      <c r="T197" s="25"/>
    </row>
    <row r="198" spans="1:20" ht="25.2" customHeight="1">
      <c r="A198" s="2320"/>
      <c r="B198" s="796">
        <v>5</v>
      </c>
      <c r="C198" s="51"/>
      <c r="D198" s="18"/>
      <c r="E198" s="18"/>
      <c r="F198" s="182"/>
      <c r="G198" s="20"/>
      <c r="H198" s="21"/>
      <c r="I198" s="21"/>
      <c r="J198" s="22"/>
      <c r="K198" s="21"/>
      <c r="L198" s="21"/>
      <c r="M198" s="2309"/>
      <c r="N198" s="2309"/>
      <c r="O198" s="2309"/>
      <c r="P198" s="2481"/>
      <c r="R198" s="23"/>
      <c r="S198" s="24"/>
      <c r="T198" s="25"/>
    </row>
    <row r="199" spans="1:20" ht="25.2" customHeight="1">
      <c r="A199" s="2320"/>
      <c r="B199" s="795"/>
      <c r="C199" s="79"/>
      <c r="D199" s="62"/>
      <c r="E199" s="18"/>
      <c r="F199" s="1262"/>
      <c r="G199" s="20"/>
      <c r="H199" s="21"/>
      <c r="I199" s="21"/>
      <c r="J199" s="22"/>
      <c r="K199" s="21"/>
      <c r="L199" s="21"/>
      <c r="M199" s="2309"/>
      <c r="N199" s="2310"/>
      <c r="O199" s="2310"/>
      <c r="P199" s="2311"/>
      <c r="Q199" s="163"/>
      <c r="R199" s="23"/>
      <c r="S199" s="24"/>
      <c r="T199" s="25"/>
    </row>
    <row r="200" spans="1:20" ht="25.2" customHeight="1">
      <c r="A200" s="2320"/>
      <c r="B200" s="795"/>
      <c r="C200" s="502"/>
      <c r="D200" s="62"/>
      <c r="E200" s="18"/>
      <c r="F200" s="1262"/>
      <c r="G200" s="20"/>
      <c r="H200" s="21"/>
      <c r="I200" s="21"/>
      <c r="J200" s="22"/>
      <c r="K200" s="21"/>
      <c r="L200" s="21"/>
      <c r="M200" s="2407"/>
      <c r="N200" s="2408"/>
      <c r="O200" s="2408"/>
      <c r="P200" s="2409"/>
      <c r="Q200" s="163"/>
      <c r="R200" s="23"/>
      <c r="S200" s="24"/>
      <c r="T200" s="25"/>
    </row>
    <row r="201" spans="1:20" ht="25.2" customHeight="1">
      <c r="A201" s="2320"/>
      <c r="B201" s="795"/>
      <c r="C201" s="181"/>
      <c r="D201" s="62"/>
      <c r="E201" s="18"/>
      <c r="F201" s="1262"/>
      <c r="G201" s="20"/>
      <c r="H201" s="21"/>
      <c r="I201" s="21"/>
      <c r="J201" s="22"/>
      <c r="K201" s="21"/>
      <c r="L201" s="21"/>
      <c r="M201" s="2309"/>
      <c r="N201" s="2310"/>
      <c r="O201" s="2310"/>
      <c r="P201" s="2311"/>
      <c r="Q201" s="163"/>
      <c r="R201" s="23"/>
      <c r="S201" s="24"/>
      <c r="T201" s="25"/>
    </row>
    <row r="202" spans="1:20" ht="25.2" customHeight="1">
      <c r="A202" s="2320"/>
      <c r="B202" s="795"/>
      <c r="C202" s="51"/>
      <c r="D202" s="62"/>
      <c r="E202" s="18"/>
      <c r="F202" s="1262"/>
      <c r="G202" s="20"/>
      <c r="H202" s="21"/>
      <c r="I202" s="21"/>
      <c r="J202" s="22"/>
      <c r="K202" s="21"/>
      <c r="L202" s="21"/>
      <c r="M202" s="2309"/>
      <c r="N202" s="2310"/>
      <c r="O202" s="2310"/>
      <c r="P202" s="2311"/>
      <c r="Q202" s="163"/>
      <c r="R202" s="23"/>
      <c r="S202" s="24"/>
      <c r="T202" s="25"/>
    </row>
    <row r="203" spans="1:20" ht="25.2" customHeight="1">
      <c r="A203" s="2320"/>
      <c r="B203" s="795"/>
      <c r="C203" s="1639"/>
      <c r="D203" s="607"/>
      <c r="E203" s="607"/>
      <c r="F203" s="1174"/>
      <c r="G203" s="695"/>
      <c r="H203" s="695"/>
      <c r="I203" s="695"/>
      <c r="J203" s="695"/>
      <c r="K203" s="695"/>
      <c r="L203" s="695"/>
      <c r="M203" s="2309"/>
      <c r="N203" s="2310"/>
      <c r="O203" s="2310"/>
      <c r="P203" s="2311"/>
      <c r="Q203" s="163"/>
      <c r="R203" s="105"/>
      <c r="S203" s="24"/>
      <c r="T203" s="25"/>
    </row>
    <row r="204" spans="1:20" ht="25.2" customHeight="1">
      <c r="A204" s="2320"/>
      <c r="B204" s="795"/>
      <c r="C204" s="705"/>
      <c r="D204" s="112"/>
      <c r="E204" s="112"/>
      <c r="F204" s="1174"/>
      <c r="G204" s="695"/>
      <c r="H204" s="695"/>
      <c r="I204" s="695"/>
      <c r="J204" s="695"/>
      <c r="K204" s="695"/>
      <c r="L204" s="695"/>
      <c r="M204" s="2309"/>
      <c r="N204" s="2310"/>
      <c r="O204" s="2310"/>
      <c r="P204" s="2311"/>
      <c r="Q204" s="163"/>
      <c r="R204" s="105"/>
      <c r="S204" s="515"/>
      <c r="T204" s="516"/>
    </row>
    <row r="205" spans="1:20" ht="25.2" customHeight="1">
      <c r="A205" s="2320"/>
      <c r="B205" s="799" t="s">
        <v>21</v>
      </c>
      <c r="C205" s="42"/>
      <c r="D205" s="11"/>
      <c r="E205" s="167"/>
      <c r="F205" s="168"/>
      <c r="G205" s="46"/>
      <c r="H205" s="12"/>
      <c r="I205" s="12"/>
      <c r="J205" s="12"/>
      <c r="K205" s="12"/>
      <c r="L205" s="12"/>
      <c r="M205" s="2380"/>
      <c r="N205" s="2381"/>
      <c r="O205" s="2381"/>
      <c r="P205" s="2382"/>
      <c r="Q205" s="163"/>
      <c r="R205" s="483"/>
      <c r="S205" s="518">
        <f>B207*8</f>
        <v>72</v>
      </c>
      <c r="T205" s="571">
        <f>SUM(R205:R215)</f>
        <v>0</v>
      </c>
    </row>
    <row r="206" spans="1:20" ht="25.2" customHeight="1">
      <c r="A206" s="2320"/>
      <c r="B206" s="800" t="s">
        <v>24</v>
      </c>
      <c r="C206" s="51"/>
      <c r="D206" s="18" t="s">
        <v>18</v>
      </c>
      <c r="E206" s="18" t="s">
        <v>19</v>
      </c>
      <c r="F206" s="108"/>
      <c r="G206" s="20"/>
      <c r="H206" s="21"/>
      <c r="I206" s="21"/>
      <c r="J206" s="21"/>
      <c r="K206" s="21"/>
      <c r="L206" s="21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801">
        <v>9</v>
      </c>
      <c r="C207" s="51"/>
      <c r="D207" s="18"/>
      <c r="E207" s="271"/>
      <c r="F207" s="108"/>
      <c r="G207" s="20"/>
      <c r="H207" s="21"/>
      <c r="I207" s="21"/>
      <c r="J207" s="22"/>
      <c r="K207" s="21"/>
      <c r="L207" s="21"/>
      <c r="M207" s="2309"/>
      <c r="N207" s="2310"/>
      <c r="O207" s="2310"/>
      <c r="P207" s="2311"/>
      <c r="Q207" s="559"/>
      <c r="R207" s="137"/>
      <c r="S207" s="55"/>
      <c r="T207" s="138"/>
    </row>
    <row r="208" spans="1:20" ht="25.2" customHeight="1">
      <c r="A208" s="2320"/>
      <c r="B208" s="801"/>
      <c r="C208" s="79"/>
      <c r="D208" s="18"/>
      <c r="E208" s="18"/>
      <c r="F208" s="182"/>
      <c r="G208" s="83"/>
      <c r="H208" s="83"/>
      <c r="I208" s="83"/>
      <c r="J208" s="83"/>
      <c r="K208" s="21"/>
      <c r="L208" s="21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726"/>
      <c r="D209" s="18"/>
      <c r="E209" s="18"/>
      <c r="F209" s="1174"/>
      <c r="G209" s="83"/>
      <c r="H209" s="83"/>
      <c r="I209" s="83"/>
      <c r="J209" s="83"/>
      <c r="K209" s="21"/>
      <c r="L209" s="21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1"/>
      <c r="C210" s="79"/>
      <c r="D210" s="18"/>
      <c r="E210" s="18"/>
      <c r="F210" s="182"/>
      <c r="G210" s="83"/>
      <c r="H210" s="83"/>
      <c r="I210" s="83"/>
      <c r="J210" s="83"/>
      <c r="K210" s="21"/>
      <c r="L210" s="21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801"/>
      <c r="C211" s="79"/>
      <c r="D211" s="18"/>
      <c r="E211" s="18"/>
      <c r="F211" s="182"/>
      <c r="G211" s="83"/>
      <c r="H211" s="83"/>
      <c r="I211" s="83"/>
      <c r="J211" s="83"/>
      <c r="K211" s="21"/>
      <c r="L211" s="21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801"/>
      <c r="C212" s="79"/>
      <c r="D212" s="18"/>
      <c r="E212" s="18"/>
      <c r="F212" s="182"/>
      <c r="G212" s="83"/>
      <c r="H212" s="83"/>
      <c r="I212" s="83"/>
      <c r="J212" s="83"/>
      <c r="K212" s="21"/>
      <c r="L212" s="21"/>
      <c r="M212" s="2309"/>
      <c r="N212" s="2310"/>
      <c r="O212" s="2310"/>
      <c r="P212" s="2311"/>
      <c r="Q212" s="163"/>
      <c r="R212" s="137"/>
      <c r="S212" s="55"/>
      <c r="T212" s="138"/>
    </row>
    <row r="213" spans="1:20" ht="25.2" customHeight="1">
      <c r="A213" s="2320"/>
      <c r="B213" s="801"/>
      <c r="C213" s="51"/>
      <c r="D213" s="18"/>
      <c r="E213" s="18"/>
      <c r="F213" s="182"/>
      <c r="G213" s="20"/>
      <c r="H213" s="21"/>
      <c r="I213" s="21"/>
      <c r="J213" s="22"/>
      <c r="K213" s="21"/>
      <c r="L213" s="21"/>
      <c r="M213" s="2309"/>
      <c r="N213" s="2310"/>
      <c r="O213" s="2310"/>
      <c r="P213" s="2311"/>
      <c r="Q213" s="559"/>
      <c r="R213" s="137"/>
      <c r="S213" s="55"/>
      <c r="T213" s="138"/>
    </row>
    <row r="214" spans="1:20" ht="25.2" customHeight="1">
      <c r="A214" s="2320"/>
      <c r="B214" s="801"/>
      <c r="C214" s="726"/>
      <c r="D214" s="51"/>
      <c r="E214" s="18"/>
      <c r="F214" s="1174"/>
      <c r="G214" s="83"/>
      <c r="H214" s="83"/>
      <c r="I214" s="83"/>
      <c r="J214" s="83"/>
      <c r="K214" s="78"/>
      <c r="L214" s="78"/>
      <c r="M214" s="2309"/>
      <c r="N214" s="2310"/>
      <c r="O214" s="2310"/>
      <c r="P214" s="2311"/>
      <c r="Q214" s="163"/>
      <c r="R214" s="248"/>
      <c r="S214" s="55"/>
      <c r="T214" s="138"/>
    </row>
    <row r="215" spans="1:20" ht="25.2" customHeight="1">
      <c r="A215" s="2320"/>
      <c r="B215" s="801"/>
      <c r="C215" s="79"/>
      <c r="D215" s="18"/>
      <c r="E215" s="18"/>
      <c r="F215" s="1174"/>
      <c r="G215" s="83"/>
      <c r="H215" s="83"/>
      <c r="I215" s="83"/>
      <c r="J215" s="83"/>
      <c r="K215" s="83"/>
      <c r="L215" s="78"/>
      <c r="M215" s="2309"/>
      <c r="N215" s="2310"/>
      <c r="O215" s="2310"/>
      <c r="P215" s="2311"/>
      <c r="Q215" s="163"/>
      <c r="R215" s="248"/>
      <c r="S215" s="55"/>
      <c r="T215" s="138"/>
    </row>
    <row r="216" spans="1:20" ht="25.2" customHeight="1">
      <c r="A216" s="2320"/>
      <c r="B216" s="801"/>
      <c r="C216" s="586"/>
      <c r="D216" s="30"/>
      <c r="E216" s="30"/>
      <c r="F216" s="1276"/>
      <c r="G216" s="310"/>
      <c r="H216" s="310"/>
      <c r="I216" s="310"/>
      <c r="J216" s="310"/>
      <c r="K216" s="310"/>
      <c r="L216" s="238"/>
      <c r="M216" s="2410"/>
      <c r="N216" s="2411"/>
      <c r="O216" s="2411"/>
      <c r="P216" s="2412"/>
      <c r="Q216" s="163"/>
      <c r="R216" s="1277"/>
      <c r="S216" s="55"/>
      <c r="T216" s="55"/>
    </row>
    <row r="217" spans="1:20" ht="25.2" customHeight="1">
      <c r="A217" s="2320"/>
      <c r="B217" s="803" t="s">
        <v>23</v>
      </c>
      <c r="C217" s="42"/>
      <c r="D217" s="11"/>
      <c r="E217" s="43"/>
      <c r="F217" s="246"/>
      <c r="G217" s="129"/>
      <c r="H217" s="100"/>
      <c r="I217" s="100"/>
      <c r="J217" s="100"/>
      <c r="K217" s="100"/>
      <c r="L217" s="12"/>
      <c r="M217" s="2380"/>
      <c r="N217" s="2381"/>
      <c r="O217" s="2381"/>
      <c r="P217" s="2382"/>
      <c r="Q217" s="163"/>
      <c r="R217" s="573"/>
      <c r="S217" s="574">
        <f>B219*8</f>
        <v>32</v>
      </c>
      <c r="T217" s="575">
        <f>SUM(R217:R226)</f>
        <v>0</v>
      </c>
    </row>
    <row r="218" spans="1:20" ht="25.2" customHeight="1">
      <c r="A218" s="2320"/>
      <c r="B218" s="804" t="s">
        <v>17</v>
      </c>
      <c r="C218" s="51"/>
      <c r="D218" s="18" t="s">
        <v>18</v>
      </c>
      <c r="E218" s="18" t="s">
        <v>19</v>
      </c>
      <c r="F218" s="638"/>
      <c r="G218" s="142"/>
      <c r="H218" s="142"/>
      <c r="I218" s="142"/>
      <c r="J218" s="142"/>
      <c r="K218" s="142"/>
      <c r="L218" s="83"/>
      <c r="M218" s="2482"/>
      <c r="N218" s="2483"/>
      <c r="O218" s="2483"/>
      <c r="P218" s="2484"/>
      <c r="Q218" s="163"/>
      <c r="R218" s="76"/>
      <c r="S218" s="55"/>
      <c r="T218" s="56"/>
    </row>
    <row r="219" spans="1:20" ht="25.2" customHeight="1">
      <c r="A219" s="2320"/>
      <c r="B219" s="805">
        <v>4</v>
      </c>
      <c r="C219" s="445"/>
      <c r="D219" s="446"/>
      <c r="E219" s="1220"/>
      <c r="F219" s="182"/>
      <c r="G219" s="142"/>
      <c r="H219" s="142"/>
      <c r="I219" s="142"/>
      <c r="J219" s="142"/>
      <c r="K219" s="21"/>
      <c r="L219" s="78"/>
      <c r="M219" s="2309"/>
      <c r="N219" s="2309"/>
      <c r="O219" s="2309"/>
      <c r="P219" s="2481"/>
      <c r="Q219" s="163"/>
      <c r="R219" s="76"/>
      <c r="S219" s="55"/>
      <c r="T219" s="56"/>
    </row>
    <row r="220" spans="1:20" ht="25.2" customHeight="1">
      <c r="A220" s="2320"/>
      <c r="B220" s="805"/>
      <c r="C220" s="51"/>
      <c r="D220" s="80"/>
      <c r="E220" s="1271"/>
      <c r="F220" s="182"/>
      <c r="G220" s="142"/>
      <c r="H220" s="142"/>
      <c r="I220" s="142"/>
      <c r="J220" s="142"/>
      <c r="K220" s="254"/>
      <c r="L220" s="21"/>
      <c r="M220" s="2309"/>
      <c r="N220" s="2310"/>
      <c r="O220" s="2310"/>
      <c r="P220" s="2311"/>
      <c r="Q220" s="163"/>
      <c r="R220" s="76"/>
      <c r="S220" s="55"/>
      <c r="T220" s="56"/>
    </row>
    <row r="221" spans="1:20" ht="25.2" customHeight="1">
      <c r="A221" s="2320"/>
      <c r="B221" s="805"/>
      <c r="C221" s="79"/>
      <c r="D221" s="18"/>
      <c r="E221" s="1172"/>
      <c r="F221" s="182"/>
      <c r="G221" s="83"/>
      <c r="H221" s="83"/>
      <c r="I221" s="83"/>
      <c r="J221" s="83"/>
      <c r="K221" s="21"/>
      <c r="L221" s="78"/>
      <c r="M221" s="2309"/>
      <c r="N221" s="2310"/>
      <c r="O221" s="2310"/>
      <c r="P221" s="2311"/>
      <c r="Q221" s="163"/>
      <c r="R221" s="76"/>
      <c r="S221" s="55"/>
      <c r="T221" s="56"/>
    </row>
    <row r="222" spans="1:20" ht="25.2" customHeight="1">
      <c r="A222" s="2320"/>
      <c r="B222" s="805"/>
      <c r="C222" s="502"/>
      <c r="D222" s="554"/>
      <c r="E222" s="1172"/>
      <c r="F222" s="182"/>
      <c r="G222" s="142"/>
      <c r="H222" s="142"/>
      <c r="I222" s="142"/>
      <c r="J222" s="142"/>
      <c r="K222" s="83"/>
      <c r="L222" s="83"/>
      <c r="M222" s="2309"/>
      <c r="N222" s="2310"/>
      <c r="O222" s="2310"/>
      <c r="P222" s="2311"/>
      <c r="Q222" s="163"/>
      <c r="R222" s="76"/>
      <c r="S222" s="55"/>
      <c r="T222" s="56"/>
    </row>
    <row r="223" spans="1:20" ht="25.2" customHeight="1">
      <c r="A223" s="2320"/>
      <c r="B223" s="805"/>
      <c r="C223" s="923"/>
      <c r="D223" s="554"/>
      <c r="E223" s="18"/>
      <c r="F223" s="309"/>
      <c r="G223" s="83"/>
      <c r="H223" s="83"/>
      <c r="I223" s="83"/>
      <c r="J223" s="83"/>
      <c r="K223" s="83"/>
      <c r="L223" s="83"/>
      <c r="M223" s="2309"/>
      <c r="N223" s="2310"/>
      <c r="O223" s="2310"/>
      <c r="P223" s="2311"/>
      <c r="Q223" s="163"/>
      <c r="R223" s="76"/>
      <c r="S223" s="55"/>
      <c r="T223" s="56"/>
    </row>
    <row r="224" spans="1:20" ht="25.2" customHeight="1">
      <c r="A224" s="2320"/>
      <c r="B224" s="805"/>
      <c r="C224" s="705"/>
      <c r="D224" s="617"/>
      <c r="E224" s="543"/>
      <c r="F224" s="508"/>
      <c r="G224" s="31"/>
      <c r="H224" s="31"/>
      <c r="I224" s="31"/>
      <c r="J224" s="31"/>
      <c r="K224" s="31"/>
      <c r="L224" s="31"/>
      <c r="M224" s="2309"/>
      <c r="N224" s="2310"/>
      <c r="O224" s="2310"/>
      <c r="P224" s="2311"/>
      <c r="Q224" s="163"/>
      <c r="R224" s="76"/>
      <c r="S224" s="55"/>
      <c r="T224" s="56"/>
    </row>
    <row r="225" spans="1:20" ht="25.2" customHeight="1">
      <c r="A225" s="2320"/>
      <c r="B225" s="805"/>
      <c r="C225" s="51"/>
      <c r="D225" s="18"/>
      <c r="E225" s="2426" t="s">
        <v>33</v>
      </c>
      <c r="F225" s="170"/>
      <c r="G225" s="142"/>
      <c r="H225" s="142"/>
      <c r="I225" s="142"/>
      <c r="J225" s="142"/>
      <c r="K225" s="21"/>
      <c r="L225" s="21"/>
      <c r="M225" s="2309"/>
      <c r="N225" s="2310"/>
      <c r="O225" s="2310"/>
      <c r="P225" s="2311"/>
      <c r="Q225" s="163"/>
      <c r="R225" s="76"/>
      <c r="S225" s="55"/>
      <c r="T225" s="56"/>
    </row>
    <row r="226" spans="1:20" ht="25.2" customHeight="1">
      <c r="A226" s="2320"/>
      <c r="B226" s="804"/>
      <c r="C226" s="79"/>
      <c r="D226" s="18"/>
      <c r="E226" s="2427"/>
      <c r="F226" s="108"/>
      <c r="G226" s="20"/>
      <c r="H226" s="21"/>
      <c r="I226" s="21"/>
      <c r="J226" s="21"/>
      <c r="K226" s="164"/>
      <c r="L226" s="21"/>
      <c r="M226" s="2309"/>
      <c r="N226" s="2310"/>
      <c r="O226" s="2310"/>
      <c r="P226" s="2311"/>
      <c r="Q226" s="163"/>
      <c r="R226" s="91"/>
      <c r="S226" s="92"/>
      <c r="T226" s="93"/>
    </row>
    <row r="227" spans="1:20" ht="25.2" customHeight="1">
      <c r="A227" s="2402" t="str">
        <f>TEXT(A195,"DDDD")</f>
        <v>donderdag</v>
      </c>
      <c r="B227" s="2535" t="s">
        <v>25</v>
      </c>
      <c r="C227" s="2536"/>
      <c r="D227" s="2536"/>
      <c r="E227" s="2536"/>
      <c r="F227" s="2536"/>
      <c r="G227" s="2536"/>
      <c r="H227" s="2536"/>
      <c r="I227" s="2536"/>
      <c r="J227" s="2536"/>
      <c r="K227" s="2536"/>
      <c r="L227" s="2536"/>
      <c r="M227" s="2536"/>
      <c r="N227" s="2536"/>
      <c r="O227" s="2536"/>
      <c r="P227" s="2537"/>
      <c r="Q227" s="163"/>
      <c r="R227" s="232"/>
      <c r="S227" s="233"/>
      <c r="T227" s="233"/>
    </row>
    <row r="228" spans="1:20" ht="25.2" customHeight="1">
      <c r="A228" s="2448"/>
      <c r="B228" s="456" t="s">
        <v>16</v>
      </c>
      <c r="C228" s="51"/>
      <c r="D228" s="80"/>
      <c r="E228" s="1267"/>
      <c r="F228" s="182"/>
      <c r="G228" s="21"/>
      <c r="H228" s="21"/>
      <c r="I228" s="21"/>
      <c r="J228" s="21"/>
      <c r="K228" s="142"/>
      <c r="L228" s="142"/>
      <c r="M228" s="2379"/>
      <c r="N228" s="2371"/>
      <c r="O228" s="2371"/>
      <c r="P228" s="2372"/>
      <c r="R228" s="105"/>
      <c r="S228" s="102">
        <f>B230*8</f>
        <v>48</v>
      </c>
      <c r="T228" s="103">
        <f>SUM(R228:R238)</f>
        <v>0</v>
      </c>
    </row>
    <row r="229" spans="1:20" ht="25.2" customHeight="1">
      <c r="A229" s="2448"/>
      <c r="B229" s="234" t="s">
        <v>22</v>
      </c>
      <c r="C229" s="79"/>
      <c r="D229" s="561"/>
      <c r="E229" s="269"/>
      <c r="F229" s="182"/>
      <c r="G229" s="20"/>
      <c r="H229" s="21"/>
      <c r="I229" s="21"/>
      <c r="J229" s="22"/>
      <c r="K229" s="21"/>
      <c r="L229" s="135"/>
      <c r="M229" s="2376"/>
      <c r="N229" s="2377"/>
      <c r="O229" s="2377"/>
      <c r="P229" s="2378"/>
      <c r="Q229" s="163"/>
      <c r="R229" s="105"/>
      <c r="S229" s="24"/>
      <c r="T229" s="106"/>
    </row>
    <row r="230" spans="1:20" ht="25.2" customHeight="1">
      <c r="A230" s="2448"/>
      <c r="B230" s="240">
        <v>6</v>
      </c>
      <c r="C230" s="502"/>
      <c r="D230" s="62"/>
      <c r="E230" s="18"/>
      <c r="F230" s="182"/>
      <c r="G230" s="20"/>
      <c r="H230" s="21"/>
      <c r="I230" s="21"/>
      <c r="J230" s="22"/>
      <c r="K230" s="21"/>
      <c r="L230" s="135"/>
      <c r="M230" s="2376"/>
      <c r="N230" s="2377"/>
      <c r="O230" s="2377"/>
      <c r="P230" s="2378"/>
      <c r="Q230" s="163"/>
      <c r="R230" s="105"/>
      <c r="S230" s="24"/>
      <c r="T230" s="106"/>
    </row>
    <row r="231" spans="1:20" ht="25.2" customHeight="1">
      <c r="A231" s="2448"/>
      <c r="B231" s="240"/>
      <c r="C231" s="181"/>
      <c r="D231" s="62"/>
      <c r="E231" s="18"/>
      <c r="F231" s="182"/>
      <c r="G231" s="83"/>
      <c r="H231" s="78"/>
      <c r="I231" s="78"/>
      <c r="J231" s="116"/>
      <c r="K231" s="78"/>
      <c r="L231" s="135"/>
      <c r="M231" s="2376"/>
      <c r="N231" s="2377"/>
      <c r="O231" s="2377"/>
      <c r="P231" s="2378"/>
      <c r="Q231" s="163"/>
      <c r="R231" s="105"/>
      <c r="S231" s="24"/>
      <c r="T231" s="106"/>
    </row>
    <row r="232" spans="1:20" ht="25.2" customHeight="1">
      <c r="A232" s="2448"/>
      <c r="B232" s="234"/>
      <c r="C232" s="51"/>
      <c r="D232" s="716"/>
      <c r="E232" s="542"/>
      <c r="F232" s="182"/>
      <c r="G232" s="142"/>
      <c r="H232" s="142"/>
      <c r="I232" s="142"/>
      <c r="J232" s="142"/>
      <c r="K232" s="142"/>
      <c r="L232" s="141"/>
      <c r="M232" s="2376"/>
      <c r="N232" s="2377"/>
      <c r="O232" s="2377"/>
      <c r="P232" s="2378"/>
      <c r="Q232" s="163"/>
      <c r="R232" s="105"/>
      <c r="S232" s="24"/>
      <c r="T232" s="106"/>
    </row>
    <row r="233" spans="1:20" ht="25.2" customHeight="1">
      <c r="A233" s="2448"/>
      <c r="B233" s="234"/>
      <c r="C233" s="509"/>
      <c r="D233" s="1272"/>
      <c r="E233" s="678"/>
      <c r="F233" s="1273"/>
      <c r="G233" s="254"/>
      <c r="H233" s="254"/>
      <c r="I233" s="254"/>
      <c r="J233" s="254"/>
      <c r="K233" s="135"/>
      <c r="L233" s="135"/>
      <c r="M233" s="2379"/>
      <c r="N233" s="2371"/>
      <c r="O233" s="2371"/>
      <c r="P233" s="2372"/>
      <c r="Q233" s="163"/>
      <c r="R233" s="105"/>
      <c r="S233" s="24"/>
      <c r="T233" s="106"/>
    </row>
    <row r="234" spans="1:20" ht="25.2" customHeight="1">
      <c r="A234" s="2448"/>
      <c r="B234" s="234"/>
      <c r="C234" s="223"/>
      <c r="D234" s="625"/>
      <c r="E234" s="319"/>
      <c r="F234" s="182"/>
      <c r="G234" s="254"/>
      <c r="H234" s="254"/>
      <c r="I234" s="254"/>
      <c r="J234" s="21"/>
      <c r="K234" s="142"/>
      <c r="L234" s="141"/>
      <c r="M234" s="2376"/>
      <c r="N234" s="2377"/>
      <c r="O234" s="2377"/>
      <c r="P234" s="2378"/>
      <c r="Q234" s="163"/>
      <c r="R234" s="105"/>
      <c r="S234" s="24"/>
      <c r="T234" s="106"/>
    </row>
    <row r="235" spans="1:20" ht="25.2" customHeight="1">
      <c r="A235" s="2448"/>
      <c r="B235" s="234"/>
      <c r="C235" s="1631"/>
      <c r="D235" s="625"/>
      <c r="E235" s="319"/>
      <c r="F235" s="1174"/>
      <c r="G235" s="254"/>
      <c r="H235" s="254"/>
      <c r="I235" s="254"/>
      <c r="J235" s="21"/>
      <c r="K235" s="142"/>
      <c r="L235" s="141"/>
      <c r="M235" s="2376"/>
      <c r="N235" s="2377"/>
      <c r="O235" s="2377"/>
      <c r="P235" s="2378"/>
      <c r="Q235" s="163"/>
      <c r="R235" s="105"/>
      <c r="S235" s="24"/>
      <c r="T235" s="106"/>
    </row>
    <row r="236" spans="1:20" ht="25.2" customHeight="1">
      <c r="A236" s="2448"/>
      <c r="B236" s="815"/>
      <c r="C236" s="51"/>
      <c r="D236" s="444"/>
      <c r="E236" s="1741"/>
      <c r="F236" s="438"/>
      <c r="G236" s="254"/>
      <c r="H236" s="254"/>
      <c r="I236" s="254"/>
      <c r="J236" s="254"/>
      <c r="K236" s="135"/>
      <c r="L236" s="142"/>
      <c r="M236" s="2379"/>
      <c r="N236" s="2371"/>
      <c r="O236" s="2371"/>
      <c r="P236" s="2372"/>
      <c r="R236" s="105"/>
      <c r="S236" s="24"/>
      <c r="T236" s="106"/>
    </row>
    <row r="237" spans="1:20" ht="25.2" customHeight="1">
      <c r="A237" s="2448"/>
      <c r="B237" s="815"/>
      <c r="C237" s="51"/>
      <c r="D237" s="80"/>
      <c r="E237" s="18"/>
      <c r="F237" s="182"/>
      <c r="G237" s="83"/>
      <c r="H237" s="83"/>
      <c r="I237" s="83"/>
      <c r="J237" s="83"/>
      <c r="K237" s="21"/>
      <c r="L237" s="142"/>
      <c r="M237" s="2379"/>
      <c r="N237" s="2371"/>
      <c r="O237" s="2371"/>
      <c r="P237" s="2372"/>
      <c r="R237" s="105"/>
      <c r="S237" s="24"/>
      <c r="T237" s="106"/>
    </row>
    <row r="238" spans="1:20" ht="25.2" customHeight="1">
      <c r="A238" s="2448"/>
      <c r="B238" s="815"/>
      <c r="C238" s="230"/>
      <c r="D238" s="80"/>
      <c r="E238" s="80"/>
      <c r="F238" s="496"/>
      <c r="G238" s="78"/>
      <c r="H238" s="78"/>
      <c r="I238" s="78"/>
      <c r="J238" s="78"/>
      <c r="K238" s="318"/>
      <c r="L238" s="318"/>
      <c r="M238" s="2432"/>
      <c r="N238" s="2433"/>
      <c r="O238" s="2433"/>
      <c r="P238" s="2660"/>
      <c r="R238" s="105"/>
      <c r="S238" s="39"/>
      <c r="T238" s="125"/>
    </row>
    <row r="239" spans="1:20" ht="25.2" customHeight="1">
      <c r="A239" s="2448"/>
      <c r="B239" s="889" t="s">
        <v>21</v>
      </c>
      <c r="C239" s="578"/>
      <c r="D239" s="563"/>
      <c r="E239" s="563"/>
      <c r="F239" s="182"/>
      <c r="G239" s="537"/>
      <c r="H239" s="1611"/>
      <c r="I239" s="537"/>
      <c r="J239" s="581"/>
      <c r="K239" s="581"/>
      <c r="L239" s="287"/>
      <c r="M239" s="2435"/>
      <c r="N239" s="2436"/>
      <c r="O239" s="2436"/>
      <c r="P239" s="2437"/>
      <c r="Q239" s="163"/>
      <c r="R239" s="132"/>
      <c r="S239" s="48">
        <f>B241*8</f>
        <v>56</v>
      </c>
      <c r="T239" s="133">
        <f>SUM(R239:R246)</f>
        <v>0</v>
      </c>
    </row>
    <row r="240" spans="1:20" ht="25.2" customHeight="1">
      <c r="A240" s="2448"/>
      <c r="B240" s="820" t="s">
        <v>17</v>
      </c>
      <c r="C240" s="502"/>
      <c r="D240" s="319"/>
      <c r="E240" s="319"/>
      <c r="F240" s="423"/>
      <c r="G240" s="21"/>
      <c r="H240" s="21"/>
      <c r="I240" s="21"/>
      <c r="J240" s="21"/>
      <c r="K240" s="142"/>
      <c r="L240" s="21"/>
      <c r="M240" s="2400"/>
      <c r="N240" s="2400"/>
      <c r="O240" s="2400"/>
      <c r="P240" s="2481"/>
      <c r="Q240" s="163"/>
      <c r="R240" s="137"/>
      <c r="S240" s="55"/>
      <c r="T240" s="138"/>
    </row>
    <row r="241" spans="1:20" ht="25.2" customHeight="1">
      <c r="A241" s="2448"/>
      <c r="B241" s="819">
        <v>7</v>
      </c>
      <c r="C241" s="51"/>
      <c r="D241" s="80"/>
      <c r="E241" s="18"/>
      <c r="F241" s="182"/>
      <c r="G241" s="83"/>
      <c r="H241" s="83"/>
      <c r="I241" s="83"/>
      <c r="J241" s="83"/>
      <c r="K241" s="21"/>
      <c r="L241" s="135"/>
      <c r="M241" s="2376"/>
      <c r="N241" s="2377"/>
      <c r="O241" s="2377"/>
      <c r="P241" s="2378"/>
      <c r="Q241" s="163"/>
      <c r="R241" s="137"/>
      <c r="S241" s="55"/>
      <c r="T241" s="138"/>
    </row>
    <row r="242" spans="1:20" ht="25.2" customHeight="1">
      <c r="A242" s="2448"/>
      <c r="B242" s="818"/>
      <c r="C242" s="502"/>
      <c r="D242" s="319"/>
      <c r="E242" s="319"/>
      <c r="F242" s="423"/>
      <c r="G242" s="21"/>
      <c r="H242" s="21"/>
      <c r="I242" s="21"/>
      <c r="J242" s="21"/>
      <c r="K242" s="142"/>
      <c r="L242" s="21"/>
      <c r="M242" s="2245"/>
      <c r="N242" s="2246"/>
      <c r="O242" s="2246"/>
      <c r="P242" s="2612"/>
      <c r="Q242" s="8"/>
      <c r="R242" s="137"/>
      <c r="S242" s="55"/>
      <c r="T242" s="138"/>
    </row>
    <row r="243" spans="1:20" ht="25.2" customHeight="1">
      <c r="A243" s="2448"/>
      <c r="B243" s="820"/>
      <c r="C243" s="649"/>
      <c r="D243" s="787"/>
      <c r="E243" s="444"/>
      <c r="F243" s="182"/>
      <c r="G243" s="83"/>
      <c r="H243" s="83"/>
      <c r="I243" s="83"/>
      <c r="J243" s="83"/>
      <c r="K243" s="21"/>
      <c r="L243" s="21"/>
      <c r="M243" s="2379"/>
      <c r="N243" s="2371"/>
      <c r="O243" s="2371"/>
      <c r="P243" s="2372"/>
      <c r="Q243" s="163"/>
      <c r="R243" s="137"/>
      <c r="S243" s="55"/>
      <c r="T243" s="138"/>
    </row>
    <row r="244" spans="1:20" ht="25.2" customHeight="1">
      <c r="A244" s="2448"/>
      <c r="B244" s="820"/>
      <c r="C244" s="181"/>
      <c r="D244" s="18"/>
      <c r="E244" s="18"/>
      <c r="F244" s="539"/>
      <c r="G244" s="142"/>
      <c r="H244" s="21"/>
      <c r="I244" s="21"/>
      <c r="J244" s="21"/>
      <c r="K244" s="135"/>
      <c r="L244" s="21"/>
      <c r="M244" s="2379"/>
      <c r="N244" s="2371"/>
      <c r="O244" s="2371"/>
      <c r="P244" s="2372"/>
      <c r="Q244" s="163"/>
      <c r="R244" s="137"/>
      <c r="S244" s="55"/>
      <c r="T244" s="138"/>
    </row>
    <row r="245" spans="1:20" ht="25.2" customHeight="1">
      <c r="A245" s="2448"/>
      <c r="B245" s="820"/>
      <c r="C245" s="51"/>
      <c r="D245" s="80"/>
      <c r="E245" s="80"/>
      <c r="F245" s="174"/>
      <c r="G245" s="83"/>
      <c r="H245" s="78"/>
      <c r="I245" s="116"/>
      <c r="J245" s="142"/>
      <c r="K245" s="142"/>
      <c r="L245" s="142"/>
      <c r="M245" s="2379"/>
      <c r="N245" s="2371"/>
      <c r="O245" s="2371"/>
      <c r="P245" s="2372"/>
      <c r="Q245" s="163"/>
      <c r="R245" s="137"/>
      <c r="S245" s="55"/>
      <c r="T245" s="138"/>
    </row>
    <row r="246" spans="1:20" ht="25.2" customHeight="1">
      <c r="A246" s="2449"/>
      <c r="B246" s="821"/>
      <c r="C246" s="255"/>
      <c r="D246" s="256"/>
      <c r="E246" s="256"/>
      <c r="F246" s="257"/>
      <c r="G246" s="258"/>
      <c r="H246" s="259"/>
      <c r="I246" s="260"/>
      <c r="J246" s="261"/>
      <c r="K246" s="261"/>
      <c r="L246" s="261"/>
      <c r="M246" s="2343"/>
      <c r="N246" s="2344"/>
      <c r="O246" s="2344"/>
      <c r="P246" s="2345"/>
      <c r="Q246" s="163"/>
      <c r="R246" s="148"/>
      <c r="S246" s="69"/>
      <c r="T246" s="149"/>
    </row>
    <row r="247" spans="1:20" ht="25.2" customHeight="1">
      <c r="A247" s="2460" t="s">
        <v>26</v>
      </c>
      <c r="B247" s="2494" t="s">
        <v>27</v>
      </c>
      <c r="C247" s="2350"/>
      <c r="D247" s="2350"/>
      <c r="E247" s="2350"/>
      <c r="F247" s="2350"/>
      <c r="G247" s="2350"/>
      <c r="H247" s="2350"/>
      <c r="I247" s="2350"/>
      <c r="J247" s="2350"/>
      <c r="K247" s="2350"/>
      <c r="L247" s="2350"/>
      <c r="M247" s="2350"/>
      <c r="N247" s="2350"/>
      <c r="O247" s="2350"/>
      <c r="P247" s="2495"/>
      <c r="Q247" s="163"/>
      <c r="R247" s="232"/>
      <c r="S247" s="233"/>
      <c r="T247" s="233"/>
    </row>
    <row r="248" spans="1:20" ht="25.2" customHeight="1">
      <c r="A248" s="2461"/>
      <c r="B248" s="548"/>
      <c r="C248" s="325"/>
      <c r="D248" s="326"/>
      <c r="E248" s="2268"/>
      <c r="F248" s="2270"/>
      <c r="G248" s="2270"/>
      <c r="H248" s="2270"/>
      <c r="I248" s="2269"/>
      <c r="J248" s="2284"/>
      <c r="K248" s="2285"/>
      <c r="L248" s="2285"/>
      <c r="M248" s="2286"/>
      <c r="N248" s="2284"/>
      <c r="O248" s="2285"/>
      <c r="P248" s="2431"/>
      <c r="Q248" s="163"/>
      <c r="R248" s="232"/>
      <c r="S248" s="233"/>
      <c r="T248" s="233"/>
    </row>
    <row r="249" spans="1:20" ht="25.2" customHeight="1">
      <c r="A249" s="2461"/>
      <c r="B249" s="548"/>
      <c r="C249" s="325"/>
      <c r="D249" s="326"/>
      <c r="E249" s="2268"/>
      <c r="F249" s="2268"/>
      <c r="G249" s="2268"/>
      <c r="H249" s="2268"/>
      <c r="I249" s="2268"/>
      <c r="J249" s="2284"/>
      <c r="K249" s="2284"/>
      <c r="L249" s="2284"/>
      <c r="M249" s="2284"/>
      <c r="N249" s="2284"/>
      <c r="O249" s="2284"/>
      <c r="P249" s="2430"/>
      <c r="Q249" s="163"/>
      <c r="R249" s="232"/>
      <c r="S249" s="233"/>
      <c r="T249" s="233"/>
    </row>
    <row r="250" spans="1:20" ht="25.2" customHeight="1">
      <c r="A250" s="2461"/>
      <c r="B250" s="548"/>
      <c r="C250" s="2268"/>
      <c r="D250" s="2269"/>
      <c r="E250" s="2268"/>
      <c r="F250" s="2270"/>
      <c r="G250" s="2270"/>
      <c r="H250" s="2270"/>
      <c r="I250" s="2269"/>
      <c r="J250" s="2284"/>
      <c r="K250" s="2285"/>
      <c r="L250" s="2285"/>
      <c r="M250" s="2286"/>
      <c r="N250" s="2324"/>
      <c r="O250" s="2325"/>
      <c r="P250" s="2456"/>
      <c r="Q250" s="163"/>
      <c r="R250" s="232"/>
      <c r="S250" s="233"/>
      <c r="T250" s="233"/>
    </row>
    <row r="251" spans="1:20" ht="25.2" customHeight="1">
      <c r="A251" s="2461"/>
      <c r="B251" s="549"/>
      <c r="C251" s="2284"/>
      <c r="D251" s="2326"/>
      <c r="E251" s="2268"/>
      <c r="F251" s="2270"/>
      <c r="G251" s="2270"/>
      <c r="H251" s="2270"/>
      <c r="I251" s="2269"/>
      <c r="J251" s="2284"/>
      <c r="K251" s="2285"/>
      <c r="L251" s="2285"/>
      <c r="M251" s="2286"/>
      <c r="N251" s="2324"/>
      <c r="O251" s="2325"/>
      <c r="P251" s="2456"/>
      <c r="Q251" s="163"/>
      <c r="R251" s="232"/>
      <c r="S251" s="233"/>
      <c r="T251" s="233"/>
    </row>
    <row r="252" spans="1:20" ht="25.2" customHeight="1">
      <c r="A252" s="2461"/>
      <c r="B252" s="548"/>
      <c r="C252" s="2352"/>
      <c r="D252" s="2353"/>
      <c r="E252" s="2352"/>
      <c r="F252" s="2354"/>
      <c r="G252" s="2354"/>
      <c r="H252" s="2354"/>
      <c r="I252" s="2353"/>
      <c r="J252" s="2324"/>
      <c r="K252" s="2325"/>
      <c r="L252" s="2325"/>
      <c r="M252" s="2326"/>
      <c r="N252" s="2324"/>
      <c r="O252" s="2325"/>
      <c r="P252" s="2456"/>
      <c r="Q252" s="163"/>
      <c r="R252" s="232"/>
      <c r="S252" s="233"/>
      <c r="T252" s="233"/>
    </row>
    <row r="253" spans="1:20" ht="25.2" customHeight="1">
      <c r="A253" s="2461"/>
      <c r="B253" s="2457" t="s">
        <v>28</v>
      </c>
      <c r="C253" s="2356"/>
      <c r="D253" s="2356"/>
      <c r="E253" s="2356"/>
      <c r="F253" s="2356"/>
      <c r="G253" s="2356"/>
      <c r="H253" s="2356"/>
      <c r="I253" s="2356"/>
      <c r="J253" s="2356"/>
      <c r="K253" s="2356"/>
      <c r="L253" s="2356"/>
      <c r="M253" s="2356"/>
      <c r="N253" s="2356"/>
      <c r="O253" s="2356"/>
      <c r="P253" s="2458"/>
      <c r="Q253" s="163"/>
      <c r="R253" s="232"/>
      <c r="S253" s="233"/>
      <c r="T253" s="233"/>
    </row>
    <row r="254" spans="1:20" ht="25.2" customHeight="1">
      <c r="A254" s="2461"/>
      <c r="B254" s="551"/>
      <c r="C254" s="2277"/>
      <c r="D254" s="2278"/>
      <c r="E254" s="2277"/>
      <c r="F254" s="2279"/>
      <c r="G254" s="2279"/>
      <c r="H254" s="2279"/>
      <c r="I254" s="2279"/>
      <c r="J254" s="2279"/>
      <c r="K254" s="2279"/>
      <c r="L254" s="2279"/>
      <c r="M254" s="2279"/>
      <c r="N254" s="2279"/>
      <c r="O254" s="2279"/>
      <c r="P254" s="2459"/>
      <c r="Q254" s="163"/>
      <c r="R254" s="232"/>
      <c r="S254" s="233"/>
      <c r="T254" s="233"/>
    </row>
    <row r="255" spans="1:20" ht="25.2" customHeight="1">
      <c r="A255" s="2461"/>
      <c r="B255" s="551"/>
      <c r="C255" s="2277"/>
      <c r="D255" s="2278"/>
      <c r="E255" s="2277"/>
      <c r="F255" s="2279"/>
      <c r="G255" s="2279"/>
      <c r="H255" s="2279"/>
      <c r="I255" s="2279"/>
      <c r="J255" s="2279"/>
      <c r="K255" s="2279"/>
      <c r="L255" s="2279"/>
      <c r="M255" s="2279"/>
      <c r="N255" s="2279"/>
      <c r="O255" s="2279"/>
      <c r="P255" s="2459"/>
      <c r="Q255" s="163"/>
      <c r="R255" s="232"/>
      <c r="S255" s="233"/>
      <c r="T255" s="233"/>
    </row>
    <row r="256" spans="1:20" ht="25.2" customHeight="1">
      <c r="A256" s="2462"/>
      <c r="B256" s="552"/>
      <c r="C256" s="2451"/>
      <c r="D256" s="2452"/>
      <c r="E256" s="2701"/>
      <c r="F256" s="2702"/>
      <c r="G256" s="2702"/>
      <c r="H256" s="2702"/>
      <c r="I256" s="2702"/>
      <c r="J256" s="2702"/>
      <c r="K256" s="2702"/>
      <c r="L256" s="2702"/>
      <c r="M256" s="2702"/>
      <c r="N256" s="2702"/>
      <c r="O256" s="2702"/>
      <c r="P256" s="2703"/>
      <c r="Q256" s="163"/>
      <c r="R256" s="232"/>
      <c r="S256" s="233"/>
      <c r="T256" s="233"/>
    </row>
    <row r="258" spans="1:20" ht="15" customHeight="1" thickBot="1"/>
    <row r="259" spans="1:20" ht="57" customHeight="1">
      <c r="A259" s="2428" t="str">
        <f>A1</f>
        <v>WK05</v>
      </c>
      <c r="B259" s="2429"/>
      <c r="C259" s="2" t="s">
        <v>1</v>
      </c>
      <c r="D259" s="878" t="s">
        <v>44</v>
      </c>
      <c r="E259" s="2" t="s">
        <v>3</v>
      </c>
      <c r="F259" s="4" t="s">
        <v>4</v>
      </c>
      <c r="G259" s="5" t="s">
        <v>56</v>
      </c>
      <c r="H259" s="5" t="s">
        <v>57</v>
      </c>
      <c r="I259" s="5" t="s">
        <v>58</v>
      </c>
      <c r="J259" s="5" t="s">
        <v>59</v>
      </c>
      <c r="K259" s="5" t="s">
        <v>9</v>
      </c>
      <c r="L259" s="5" t="s">
        <v>60</v>
      </c>
      <c r="M259" s="2521" t="s">
        <v>11</v>
      </c>
      <c r="N259" s="2522"/>
      <c r="O259" s="2522"/>
      <c r="P259" s="2523"/>
      <c r="R259" s="2384" t="s">
        <v>12</v>
      </c>
      <c r="S259" s="2384" t="s">
        <v>13</v>
      </c>
      <c r="T259" s="2384" t="s">
        <v>14</v>
      </c>
    </row>
    <row r="260" spans="1:20" ht="25.2" customHeight="1" thickBot="1">
      <c r="A260" s="2319">
        <f>+A2+4</f>
        <v>46416</v>
      </c>
      <c r="B260" s="2387" t="s">
        <v>15</v>
      </c>
      <c r="C260" s="2388"/>
      <c r="D260" s="2388"/>
      <c r="E260" s="2388"/>
      <c r="F260" s="2388"/>
      <c r="G260" s="2388"/>
      <c r="H260" s="2388"/>
      <c r="I260" s="2388"/>
      <c r="J260" s="2388"/>
      <c r="K260" s="2388"/>
      <c r="L260" s="2388"/>
      <c r="M260" s="2388"/>
      <c r="N260" s="2388"/>
      <c r="O260" s="2388"/>
      <c r="P260" s="2389"/>
      <c r="R260" s="2384"/>
      <c r="S260" s="2384"/>
      <c r="T260" s="2384"/>
    </row>
    <row r="261" spans="1:20" ht="25.2" customHeight="1">
      <c r="A261" s="2320"/>
      <c r="B261" s="10" t="s">
        <v>16</v>
      </c>
      <c r="C261" s="11"/>
      <c r="D261" s="11"/>
      <c r="E261" s="207"/>
      <c r="F261" s="161"/>
      <c r="G261" s="12"/>
      <c r="H261" s="12"/>
      <c r="I261" s="12"/>
      <c r="J261" s="12"/>
      <c r="K261" s="12"/>
      <c r="L261" s="12"/>
      <c r="M261" s="2380"/>
      <c r="N261" s="2381"/>
      <c r="O261" s="2381"/>
      <c r="P261" s="2382"/>
      <c r="R261" s="101"/>
      <c r="S261" s="102">
        <f>B263*8</f>
        <v>48</v>
      </c>
      <c r="T261" s="103">
        <f>SUM(R261:R268)</f>
        <v>0</v>
      </c>
    </row>
    <row r="262" spans="1:20" ht="25.2" customHeight="1">
      <c r="A262" s="2320"/>
      <c r="B262" s="795" t="s">
        <v>22</v>
      </c>
      <c r="C262" s="51"/>
      <c r="D262" s="18" t="s">
        <v>18</v>
      </c>
      <c r="E262" s="18" t="s">
        <v>19</v>
      </c>
      <c r="F262" s="108"/>
      <c r="G262" s="21"/>
      <c r="H262" s="21"/>
      <c r="I262" s="21"/>
      <c r="J262" s="21"/>
      <c r="K262" s="21"/>
      <c r="L262" s="135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796">
        <v>6</v>
      </c>
      <c r="C263" s="51"/>
      <c r="D263" s="444"/>
      <c r="E263" s="30"/>
      <c r="F263" s="182"/>
      <c r="G263" s="142"/>
      <c r="H263" s="142"/>
      <c r="I263" s="142"/>
      <c r="J263" s="142"/>
      <c r="K263" s="21"/>
      <c r="L263" s="21"/>
      <c r="M263" s="2309"/>
      <c r="N263" s="2310"/>
      <c r="O263" s="2310"/>
      <c r="P263" s="2311"/>
      <c r="R263" s="105"/>
      <c r="S263" s="24"/>
      <c r="T263" s="106"/>
    </row>
    <row r="264" spans="1:20" ht="25.2" customHeight="1">
      <c r="A264" s="2320"/>
      <c r="B264" s="795"/>
      <c r="C264" s="51"/>
      <c r="D264" s="18"/>
      <c r="E264" s="18"/>
      <c r="F264" s="182"/>
      <c r="G264" s="142"/>
      <c r="H264" s="142"/>
      <c r="I264" s="142"/>
      <c r="J264" s="142"/>
      <c r="K264" s="21"/>
      <c r="L264" s="21"/>
      <c r="M264" s="2450"/>
      <c r="N264" s="2413"/>
      <c r="O264" s="2413"/>
      <c r="P264" s="2414"/>
      <c r="Q264" s="163"/>
      <c r="R264" s="105"/>
      <c r="S264" s="24"/>
      <c r="T264" s="106"/>
    </row>
    <row r="265" spans="1:20" ht="25.2" customHeight="1">
      <c r="A265" s="2320"/>
      <c r="B265" s="795"/>
      <c r="C265" s="51"/>
      <c r="D265" s="80"/>
      <c r="E265" s="18"/>
      <c r="F265" s="182"/>
      <c r="G265" s="318"/>
      <c r="H265" s="318"/>
      <c r="I265" s="318"/>
      <c r="J265" s="318"/>
      <c r="K265" s="21"/>
      <c r="L265" s="21"/>
      <c r="M265" s="2309"/>
      <c r="N265" s="2310"/>
      <c r="O265" s="2310"/>
      <c r="P265" s="2311"/>
      <c r="Q265" s="559"/>
      <c r="R265" s="105"/>
      <c r="S265" s="24"/>
      <c r="T265" s="106"/>
    </row>
    <row r="266" spans="1:20" ht="25.2" customHeight="1">
      <c r="A266" s="2320"/>
      <c r="B266" s="795"/>
      <c r="C266" s="51"/>
      <c r="D266" s="80"/>
      <c r="E266" s="454"/>
      <c r="F266" s="182"/>
      <c r="G266" s="318"/>
      <c r="H266" s="318"/>
      <c r="I266" s="318"/>
      <c r="J266" s="318"/>
      <c r="K266" s="20"/>
      <c r="L266" s="21"/>
      <c r="M266" s="2309"/>
      <c r="N266" s="2310"/>
      <c r="O266" s="2310"/>
      <c r="P266" s="2311"/>
      <c r="Q266" s="559"/>
      <c r="R266" s="105"/>
      <c r="S266" s="24"/>
      <c r="T266" s="106"/>
    </row>
    <row r="267" spans="1:20" ht="25.2" customHeight="1">
      <c r="A267" s="2320"/>
      <c r="B267" s="795"/>
      <c r="C267" s="51"/>
      <c r="D267" s="80"/>
      <c r="E267" s="454"/>
      <c r="F267" s="539"/>
      <c r="G267" s="142"/>
      <c r="H267" s="142"/>
      <c r="I267" s="142"/>
      <c r="J267" s="142"/>
      <c r="K267" s="20"/>
      <c r="L267" s="21"/>
      <c r="M267" s="2309"/>
      <c r="N267" s="2310"/>
      <c r="O267" s="2310"/>
      <c r="P267" s="2311"/>
      <c r="Q267" s="559"/>
      <c r="R267" s="105"/>
      <c r="S267" s="24"/>
      <c r="T267" s="106"/>
    </row>
    <row r="268" spans="1:20" ht="25.2" customHeight="1">
      <c r="A268" s="2320"/>
      <c r="B268" s="795"/>
      <c r="C268" s="51"/>
      <c r="D268" s="18"/>
      <c r="E268" s="18"/>
      <c r="F268" s="252"/>
      <c r="G268" s="253"/>
      <c r="H268" s="254"/>
      <c r="I268" s="254"/>
      <c r="J268" s="254"/>
      <c r="K268" s="21"/>
      <c r="L268" s="21"/>
      <c r="M268" s="2309"/>
      <c r="N268" s="2310"/>
      <c r="O268" s="2310"/>
      <c r="P268" s="2311"/>
      <c r="R268" s="105"/>
      <c r="S268" s="24"/>
      <c r="T268" s="106"/>
    </row>
    <row r="269" spans="1:20" ht="25.2" customHeight="1">
      <c r="A269" s="2320"/>
      <c r="B269" s="799" t="s">
        <v>21</v>
      </c>
      <c r="C269" s="42"/>
      <c r="D269" s="43"/>
      <c r="E269" s="167"/>
      <c r="F269" s="168"/>
      <c r="G269" s="46"/>
      <c r="H269" s="12"/>
      <c r="I269" s="12"/>
      <c r="J269" s="12"/>
      <c r="K269" s="12"/>
      <c r="L269" s="12"/>
      <c r="M269" s="2380"/>
      <c r="N269" s="2381"/>
      <c r="O269" s="2381"/>
      <c r="P269" s="2382"/>
      <c r="R269" s="132"/>
      <c r="S269" s="48">
        <f>B271*8</f>
        <v>56</v>
      </c>
      <c r="T269" s="133">
        <f>SUM(R269:R278)</f>
        <v>0</v>
      </c>
    </row>
    <row r="270" spans="1:20" ht="25.2" customHeight="1">
      <c r="A270" s="2320"/>
      <c r="B270" s="800" t="s">
        <v>24</v>
      </c>
      <c r="C270" s="51"/>
      <c r="D270" s="18" t="s">
        <v>18</v>
      </c>
      <c r="E270" s="18" t="s">
        <v>19</v>
      </c>
      <c r="F270" s="108"/>
      <c r="G270" s="20"/>
      <c r="H270" s="21"/>
      <c r="I270" s="21"/>
      <c r="J270" s="21"/>
      <c r="K270" s="135"/>
      <c r="L270" s="135"/>
      <c r="M270" s="2309"/>
      <c r="N270" s="2310"/>
      <c r="O270" s="2310"/>
      <c r="P270" s="2311"/>
      <c r="R270" s="137"/>
      <c r="S270" s="55"/>
      <c r="T270" s="138"/>
    </row>
    <row r="271" spans="1:20" ht="25.2" customHeight="1">
      <c r="A271" s="2320"/>
      <c r="B271" s="801">
        <v>7</v>
      </c>
      <c r="C271" s="51"/>
      <c r="D271" s="18"/>
      <c r="E271" s="18"/>
      <c r="F271" s="108"/>
      <c r="G271" s="20"/>
      <c r="H271" s="21"/>
      <c r="I271" s="21"/>
      <c r="J271" s="21"/>
      <c r="K271" s="135"/>
      <c r="L271" s="135"/>
      <c r="M271" s="2309"/>
      <c r="N271" s="2310"/>
      <c r="O271" s="2310"/>
      <c r="P271" s="2311"/>
      <c r="R271" s="137"/>
      <c r="S271" s="55"/>
      <c r="T271" s="138"/>
    </row>
    <row r="272" spans="1:20" ht="25.2" customHeight="1">
      <c r="A272" s="2320"/>
      <c r="B272" s="801"/>
      <c r="C272" s="51"/>
      <c r="D272" s="80"/>
      <c r="E272" s="18"/>
      <c r="F272" s="182"/>
      <c r="G272" s="142"/>
      <c r="H272" s="142"/>
      <c r="I272" s="142"/>
      <c r="J272" s="142"/>
      <c r="K272" s="21"/>
      <c r="L272" s="78"/>
      <c r="M272" s="2309"/>
      <c r="N272" s="2310"/>
      <c r="O272" s="2310"/>
      <c r="P272" s="2311"/>
      <c r="Q272" s="163"/>
      <c r="R272" s="137"/>
      <c r="S272" s="55"/>
      <c r="T272" s="138"/>
    </row>
    <row r="273" spans="1:20" ht="25.2" customHeight="1">
      <c r="A273" s="2320"/>
      <c r="B273" s="801"/>
      <c r="C273" s="51"/>
      <c r="D273" s="18"/>
      <c r="E273" s="18"/>
      <c r="F273" s="539"/>
      <c r="G273" s="142"/>
      <c r="H273" s="142"/>
      <c r="I273" s="142"/>
      <c r="J273" s="142"/>
      <c r="K273" s="21"/>
      <c r="L273" s="78"/>
      <c r="M273" s="2309"/>
      <c r="N273" s="2310"/>
      <c r="O273" s="2310"/>
      <c r="P273" s="2311"/>
      <c r="R273" s="137"/>
      <c r="S273" s="55"/>
      <c r="T273" s="138"/>
    </row>
    <row r="274" spans="1:20" ht="25.2" customHeight="1">
      <c r="A274" s="2320"/>
      <c r="B274" s="801"/>
      <c r="C274" s="726"/>
      <c r="D274" s="18"/>
      <c r="E274" s="18"/>
      <c r="F274" s="1174"/>
      <c r="G274" s="142"/>
      <c r="H274" s="142"/>
      <c r="I274" s="142"/>
      <c r="J274" s="142"/>
      <c r="K274" s="78"/>
      <c r="L274" s="78"/>
      <c r="M274" s="2309"/>
      <c r="N274" s="2310"/>
      <c r="O274" s="2310"/>
      <c r="P274" s="2311"/>
      <c r="R274" s="137"/>
      <c r="S274" s="55"/>
      <c r="T274" s="138"/>
    </row>
    <row r="275" spans="1:20" ht="25.2" customHeight="1">
      <c r="A275" s="2320"/>
      <c r="B275" s="801"/>
      <c r="C275" s="79"/>
      <c r="D275" s="18"/>
      <c r="E275" s="18"/>
      <c r="F275" s="182"/>
      <c r="G275" s="142"/>
      <c r="H275" s="142"/>
      <c r="I275" s="142"/>
      <c r="J275" s="142"/>
      <c r="K275" s="78"/>
      <c r="L275" s="78"/>
      <c r="M275" s="2309"/>
      <c r="N275" s="2310"/>
      <c r="O275" s="2310"/>
      <c r="P275" s="2311"/>
      <c r="R275" s="137"/>
      <c r="S275" s="55"/>
      <c r="T275" s="138"/>
    </row>
    <row r="276" spans="1:20" ht="25.2" customHeight="1">
      <c r="A276" s="2320"/>
      <c r="B276" s="801"/>
      <c r="C276" s="79"/>
      <c r="D276" s="18"/>
      <c r="E276" s="18"/>
      <c r="F276" s="182"/>
      <c r="G276" s="142"/>
      <c r="H276" s="142"/>
      <c r="I276" s="142"/>
      <c r="J276" s="142"/>
      <c r="K276" s="78"/>
      <c r="L276" s="78"/>
      <c r="M276" s="2309"/>
      <c r="N276" s="2310"/>
      <c r="O276" s="2310"/>
      <c r="P276" s="2311"/>
      <c r="R276" s="137"/>
      <c r="S276" s="55"/>
      <c r="T276" s="138"/>
    </row>
    <row r="277" spans="1:20" ht="25.2" customHeight="1">
      <c r="A277" s="2320"/>
      <c r="B277" s="801"/>
      <c r="C277" s="79"/>
      <c r="D277" s="18"/>
      <c r="E277" s="18"/>
      <c r="F277" s="170"/>
      <c r="G277" s="83"/>
      <c r="H277" s="83"/>
      <c r="I277" s="83"/>
      <c r="J277" s="83"/>
      <c r="K277" s="78"/>
      <c r="L277" s="78"/>
      <c r="M277" s="2309"/>
      <c r="N277" s="2310"/>
      <c r="O277" s="2310"/>
      <c r="P277" s="2311"/>
      <c r="R277" s="137"/>
      <c r="S277" s="55"/>
      <c r="T277" s="138"/>
    </row>
    <row r="278" spans="1:20" ht="25.2" customHeight="1">
      <c r="A278" s="2320"/>
      <c r="B278" s="801"/>
      <c r="C278" s="79"/>
      <c r="D278" s="18"/>
      <c r="E278" s="454"/>
      <c r="F278" s="304"/>
      <c r="G278" s="142"/>
      <c r="H278" s="142"/>
      <c r="I278" s="142"/>
      <c r="J278" s="142"/>
      <c r="K278" s="142"/>
      <c r="L278" s="142"/>
      <c r="M278" s="2310"/>
      <c r="N278" s="2310"/>
      <c r="O278" s="2310"/>
      <c r="P278" s="2311"/>
      <c r="R278" s="137"/>
      <c r="S278" s="55"/>
      <c r="T278" s="138"/>
    </row>
    <row r="279" spans="1:20" ht="25.2" customHeight="1">
      <c r="A279" s="2320"/>
      <c r="B279" s="803" t="s">
        <v>23</v>
      </c>
      <c r="C279" s="42"/>
      <c r="D279" s="43"/>
      <c r="E279" s="43"/>
      <c r="F279" s="168"/>
      <c r="G279" s="46"/>
      <c r="H279" s="12"/>
      <c r="I279" s="12"/>
      <c r="J279" s="12"/>
      <c r="K279" s="12"/>
      <c r="L279" s="12"/>
      <c r="M279" s="2380"/>
      <c r="N279" s="2381"/>
      <c r="O279" s="2381"/>
      <c r="P279" s="2382"/>
      <c r="R279" s="171"/>
      <c r="S279" s="73">
        <f>B281*8</f>
        <v>24</v>
      </c>
      <c r="T279" s="172">
        <f>SUM(R279:R287)</f>
        <v>0</v>
      </c>
    </row>
    <row r="280" spans="1:20" ht="25.2" customHeight="1">
      <c r="A280" s="2320"/>
      <c r="B280" s="804" t="s">
        <v>17</v>
      </c>
      <c r="C280" s="51"/>
      <c r="D280" s="18" t="s">
        <v>18</v>
      </c>
      <c r="E280" s="18" t="s">
        <v>19</v>
      </c>
      <c r="F280" s="304"/>
      <c r="G280" s="142"/>
      <c r="H280" s="142"/>
      <c r="I280" s="142"/>
      <c r="J280" s="142"/>
      <c r="K280" s="142"/>
      <c r="L280" s="142"/>
      <c r="M280" s="2383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805">
        <v>3</v>
      </c>
      <c r="C281" s="51"/>
      <c r="D281" s="18"/>
      <c r="E281" s="18" t="s">
        <v>73</v>
      </c>
      <c r="F281" s="304"/>
      <c r="G281" s="142"/>
      <c r="H281" s="142"/>
      <c r="I281" s="142" t="s">
        <v>68</v>
      </c>
      <c r="J281" s="142"/>
      <c r="K281" s="142"/>
      <c r="L281" s="142"/>
      <c r="M281" s="2309"/>
      <c r="N281" s="2310"/>
      <c r="O281" s="2310"/>
      <c r="P281" s="2311"/>
      <c r="R281" s="173"/>
      <c r="S281" s="55"/>
      <c r="T281" s="138"/>
    </row>
    <row r="282" spans="1:20" ht="25.2" customHeight="1">
      <c r="A282" s="2320"/>
      <c r="B282" s="805"/>
      <c r="C282" s="51"/>
      <c r="D282" s="80"/>
      <c r="E282" s="18"/>
      <c r="F282" s="182"/>
      <c r="G282" s="142"/>
      <c r="H282" s="142"/>
      <c r="I282" s="142"/>
      <c r="J282" s="142"/>
      <c r="K282" s="78"/>
      <c r="L282" s="78"/>
      <c r="M282" s="2309"/>
      <c r="N282" s="2310"/>
      <c r="O282" s="2310"/>
      <c r="P282" s="2311"/>
      <c r="Q282" s="163"/>
      <c r="R282" s="173"/>
      <c r="S282" s="55"/>
      <c r="T282" s="138"/>
    </row>
    <row r="283" spans="1:20" ht="25.2" customHeight="1">
      <c r="A283" s="2320"/>
      <c r="B283" s="805"/>
      <c r="C283" s="230"/>
      <c r="D283" s="80"/>
      <c r="E283" s="18"/>
      <c r="F283" s="182"/>
      <c r="G283" s="142"/>
      <c r="H283" s="142"/>
      <c r="I283" s="142"/>
      <c r="J283" s="142"/>
      <c r="K283" s="78"/>
      <c r="L283" s="78"/>
      <c r="M283" s="2309"/>
      <c r="N283" s="2310"/>
      <c r="O283" s="2310"/>
      <c r="P283" s="2311"/>
      <c r="R283" s="173"/>
      <c r="S283" s="55"/>
      <c r="T283" s="138"/>
    </row>
    <row r="284" spans="1:20" ht="25.2" customHeight="1">
      <c r="A284" s="2320"/>
      <c r="B284" s="805"/>
      <c r="C284" s="790"/>
      <c r="D284" s="319"/>
      <c r="E284" s="503"/>
      <c r="F284" s="539"/>
      <c r="G284" s="142"/>
      <c r="H284" s="142"/>
      <c r="I284" s="142"/>
      <c r="J284" s="142"/>
      <c r="K284" s="78"/>
      <c r="L284" s="78"/>
      <c r="M284" s="2309"/>
      <c r="N284" s="2310"/>
      <c r="O284" s="2310"/>
      <c r="P284" s="2311"/>
      <c r="R284" s="173"/>
      <c r="S284" s="55"/>
      <c r="T284" s="138"/>
    </row>
    <row r="285" spans="1:20" ht="25.2" customHeight="1">
      <c r="A285" s="2320"/>
      <c r="B285" s="805"/>
      <c r="C285" s="51"/>
      <c r="D285" s="30"/>
      <c r="E285" s="30"/>
      <c r="F285" s="1742"/>
      <c r="G285" s="142"/>
      <c r="H285" s="142"/>
      <c r="I285" s="142"/>
      <c r="J285" s="142"/>
      <c r="K285" s="83"/>
      <c r="L285" s="78"/>
      <c r="M285" s="2309"/>
      <c r="N285" s="2310"/>
      <c r="O285" s="2310"/>
      <c r="P285" s="2311"/>
      <c r="R285" s="173"/>
      <c r="S285" s="55"/>
      <c r="T285" s="138"/>
    </row>
    <row r="286" spans="1:20" ht="25.2" customHeight="1">
      <c r="A286" s="2320"/>
      <c r="B286" s="805"/>
      <c r="C286" s="51"/>
      <c r="D286" s="80"/>
      <c r="E286" s="784"/>
      <c r="F286" s="1092"/>
      <c r="G286" s="142"/>
      <c r="H286" s="142"/>
      <c r="I286" s="142"/>
      <c r="J286" s="142"/>
      <c r="K286" s="83"/>
      <c r="L286" s="78"/>
      <c r="M286" s="2309"/>
      <c r="N286" s="2310"/>
      <c r="O286" s="2310"/>
      <c r="P286" s="2311"/>
      <c r="R286" s="173"/>
      <c r="S286" s="55"/>
      <c r="T286" s="138"/>
    </row>
    <row r="287" spans="1:20" ht="25.2" customHeight="1">
      <c r="A287" s="2320"/>
      <c r="B287" s="805"/>
      <c r="C287" s="51"/>
      <c r="D287" s="80"/>
      <c r="E287" s="18"/>
      <c r="F287" s="174"/>
      <c r="G287" s="310"/>
      <c r="H287" s="238"/>
      <c r="I287" s="238"/>
      <c r="J287" s="238"/>
      <c r="K287" s="169"/>
      <c r="L287" s="78"/>
      <c r="M287" s="2309"/>
      <c r="N287" s="2310"/>
      <c r="O287" s="2310"/>
      <c r="P287" s="2311"/>
      <c r="R287" s="175"/>
      <c r="S287" s="92"/>
      <c r="T287" s="176"/>
    </row>
    <row r="288" spans="1:20" ht="25.2" customHeight="1">
      <c r="A288" s="2402" t="str">
        <f>TEXT(A260,"DDDD")</f>
        <v>vrijdag</v>
      </c>
      <c r="B288" s="2535" t="s">
        <v>25</v>
      </c>
      <c r="C288" s="2536"/>
      <c r="D288" s="2536"/>
      <c r="E288" s="2536"/>
      <c r="F288" s="2536"/>
      <c r="G288" s="2536"/>
      <c r="H288" s="2536"/>
      <c r="I288" s="2536"/>
      <c r="J288" s="2536"/>
      <c r="K288" s="2536"/>
      <c r="L288" s="2536"/>
      <c r="M288" s="2536"/>
      <c r="N288" s="2536"/>
      <c r="O288" s="2536"/>
      <c r="P288" s="2537"/>
      <c r="R288" s="232"/>
      <c r="S288" s="233"/>
      <c r="T288" s="233"/>
    </row>
    <row r="289" spans="1:20" ht="25.2" customHeight="1">
      <c r="A289" s="2402"/>
      <c r="B289" s="10" t="s">
        <v>16</v>
      </c>
      <c r="C289" s="96"/>
      <c r="D289" s="97"/>
      <c r="E289" s="207"/>
      <c r="F289" s="99"/>
      <c r="G289" s="100"/>
      <c r="H289" s="100"/>
      <c r="I289" s="100"/>
      <c r="J289" s="100"/>
      <c r="K289" s="100"/>
      <c r="L289" s="100"/>
      <c r="M289" s="2380"/>
      <c r="N289" s="2381"/>
      <c r="O289" s="2381"/>
      <c r="P289" s="2382"/>
      <c r="R289" s="101"/>
      <c r="S289" s="102">
        <f>B291*8</f>
        <v>48</v>
      </c>
      <c r="T289" s="103">
        <f>SUM(R289:R297)</f>
        <v>0</v>
      </c>
    </row>
    <row r="290" spans="1:20" ht="25.2" customHeight="1">
      <c r="A290" s="2402"/>
      <c r="B290" s="104" t="s">
        <v>22</v>
      </c>
      <c r="C290" s="181"/>
      <c r="D290" s="18"/>
      <c r="E290" s="51"/>
      <c r="F290" s="539"/>
      <c r="G290" s="142"/>
      <c r="H290" s="142"/>
      <c r="I290" s="142"/>
      <c r="J290" s="142"/>
      <c r="K290" s="21"/>
      <c r="L290" s="21"/>
      <c r="M290" s="2371"/>
      <c r="N290" s="2371"/>
      <c r="O290" s="2371"/>
      <c r="P290" s="2390"/>
      <c r="R290" s="105"/>
      <c r="S290" s="24"/>
      <c r="T290" s="106"/>
    </row>
    <row r="291" spans="1:20" ht="25.2" customHeight="1">
      <c r="A291" s="2402"/>
      <c r="B291" s="107">
        <v>6</v>
      </c>
      <c r="C291" s="181"/>
      <c r="D291" s="18"/>
      <c r="E291" s="18"/>
      <c r="F291" s="182"/>
      <c r="G291" s="142"/>
      <c r="H291" s="142"/>
      <c r="I291" s="142"/>
      <c r="J291" s="142"/>
      <c r="K291" s="21"/>
      <c r="L291" s="21"/>
      <c r="M291" s="2371"/>
      <c r="N291" s="2371"/>
      <c r="O291" s="2371"/>
      <c r="P291" s="2390"/>
      <c r="R291" s="105"/>
      <c r="S291" s="24"/>
      <c r="T291" s="106"/>
    </row>
    <row r="292" spans="1:20" ht="25.2" customHeight="1">
      <c r="A292" s="2402"/>
      <c r="B292" s="104"/>
      <c r="C292" s="181"/>
      <c r="D292" s="18"/>
      <c r="E292" s="18"/>
      <c r="F292" s="539"/>
      <c r="G292" s="142"/>
      <c r="H292" s="142"/>
      <c r="I292" s="142"/>
      <c r="J292" s="142"/>
      <c r="K292" s="21"/>
      <c r="L292" s="21"/>
      <c r="M292" s="2379"/>
      <c r="N292" s="2371"/>
      <c r="O292" s="2371"/>
      <c r="P292" s="2390"/>
      <c r="R292" s="105"/>
      <c r="S292" s="24"/>
      <c r="T292" s="106"/>
    </row>
    <row r="293" spans="1:20" ht="25.2" customHeight="1">
      <c r="A293" s="2402"/>
      <c r="B293" s="104"/>
      <c r="C293" s="197"/>
      <c r="D293" s="198"/>
      <c r="E293" s="18"/>
      <c r="F293" s="182"/>
      <c r="G293" s="142"/>
      <c r="H293" s="142"/>
      <c r="I293" s="142"/>
      <c r="J293" s="142"/>
      <c r="K293" s="21"/>
      <c r="L293" s="21"/>
      <c r="M293" s="2310"/>
      <c r="N293" s="2310"/>
      <c r="O293" s="2310"/>
      <c r="P293" s="2311"/>
      <c r="R293" s="105"/>
      <c r="S293" s="24"/>
      <c r="T293" s="106"/>
    </row>
    <row r="294" spans="1:20" ht="25.2" customHeight="1">
      <c r="A294" s="2402"/>
      <c r="B294" s="104"/>
      <c r="C294" s="197"/>
      <c r="D294" s="198"/>
      <c r="E294" s="18"/>
      <c r="F294" s="539"/>
      <c r="G294" s="142"/>
      <c r="H294" s="142"/>
      <c r="I294" s="142"/>
      <c r="J294" s="142"/>
      <c r="K294" s="21"/>
      <c r="L294" s="21"/>
      <c r="M294" s="2310"/>
      <c r="N294" s="2310"/>
      <c r="O294" s="2310"/>
      <c r="P294" s="2311"/>
      <c r="R294" s="105"/>
      <c r="S294" s="24"/>
      <c r="T294" s="106"/>
    </row>
    <row r="295" spans="1:20" ht="25.2" customHeight="1">
      <c r="A295" s="2402"/>
      <c r="B295" s="807"/>
      <c r="C295" s="184"/>
      <c r="D295" s="80"/>
      <c r="E295" s="18"/>
      <c r="F295" s="108"/>
      <c r="G295" s="20"/>
      <c r="H295" s="21"/>
      <c r="I295" s="21"/>
      <c r="J295" s="22"/>
      <c r="K295" s="21"/>
      <c r="L295" s="21"/>
      <c r="M295" s="2374"/>
      <c r="N295" s="2337"/>
      <c r="O295" s="2337"/>
      <c r="P295" s="2443"/>
      <c r="R295" s="105"/>
      <c r="S295" s="24"/>
      <c r="T295" s="106"/>
    </row>
    <row r="296" spans="1:20" ht="25.2" customHeight="1">
      <c r="A296" s="2402"/>
      <c r="B296" s="807"/>
      <c r="C296" s="184"/>
      <c r="D296" s="80"/>
      <c r="E296" s="18"/>
      <c r="F296" s="174"/>
      <c r="G296" s="83"/>
      <c r="H296" s="78"/>
      <c r="I296" s="116"/>
      <c r="J296" s="136"/>
      <c r="K296" s="21"/>
      <c r="L296" s="21"/>
      <c r="M296" s="2374"/>
      <c r="N296" s="2337"/>
      <c r="O296" s="2337"/>
      <c r="P296" s="2443"/>
      <c r="R296" s="105"/>
      <c r="S296" s="24"/>
      <c r="T296" s="106"/>
    </row>
    <row r="297" spans="1:20" ht="25.2" customHeight="1">
      <c r="A297" s="2402"/>
      <c r="B297" s="808"/>
      <c r="C297" s="188"/>
      <c r="D297" s="250"/>
      <c r="E297" s="250"/>
      <c r="F297" s="190"/>
      <c r="G297" s="122"/>
      <c r="H297" s="123"/>
      <c r="I297" s="123"/>
      <c r="J297" s="307"/>
      <c r="K297" s="123"/>
      <c r="L297" s="123"/>
      <c r="M297" s="2438"/>
      <c r="N297" s="2438"/>
      <c r="O297" s="2438"/>
      <c r="P297" s="2439"/>
      <c r="R297" s="124"/>
      <c r="S297" s="39"/>
      <c r="T297" s="125"/>
    </row>
    <row r="298" spans="1:20" ht="25.2" customHeight="1">
      <c r="A298" s="2402"/>
      <c r="B298" s="737" t="s">
        <v>21</v>
      </c>
      <c r="C298" s="181"/>
      <c r="D298" s="308"/>
      <c r="E298" s="308"/>
      <c r="F298" s="309"/>
      <c r="G298" s="310"/>
      <c r="H298" s="238"/>
      <c r="I298" s="311"/>
      <c r="J298" s="135"/>
      <c r="K298" s="135"/>
      <c r="L298" s="135"/>
      <c r="M298" s="2376"/>
      <c r="N298" s="2377"/>
      <c r="O298" s="2377"/>
      <c r="P298" s="2401"/>
      <c r="R298" s="132"/>
      <c r="S298" s="48">
        <f>B300*8</f>
        <v>32</v>
      </c>
      <c r="T298" s="133">
        <f>SUM(R298:R304)</f>
        <v>0</v>
      </c>
    </row>
    <row r="299" spans="1:20" ht="25.2" customHeight="1">
      <c r="A299" s="2402"/>
      <c r="B299" s="737" t="s">
        <v>17</v>
      </c>
      <c r="C299" s="184"/>
      <c r="D299" s="18"/>
      <c r="E299" s="18"/>
      <c r="F299" s="182"/>
      <c r="G299" s="142"/>
      <c r="H299" s="142"/>
      <c r="I299" s="142"/>
      <c r="J299" s="142"/>
      <c r="K299" s="21"/>
      <c r="L299" s="135"/>
      <c r="M299" s="2309"/>
      <c r="N299" s="2310"/>
      <c r="O299" s="2310"/>
      <c r="P299" s="2311"/>
      <c r="R299" s="137"/>
      <c r="S299" s="55"/>
      <c r="T299" s="138"/>
    </row>
    <row r="300" spans="1:20" ht="25.2" customHeight="1">
      <c r="A300" s="2402"/>
      <c r="B300" s="810">
        <v>4</v>
      </c>
      <c r="C300" s="540"/>
      <c r="D300" s="302"/>
      <c r="E300" s="693"/>
      <c r="F300" s="541"/>
      <c r="G300" s="83"/>
      <c r="H300" s="78"/>
      <c r="I300" s="78"/>
      <c r="J300" s="78"/>
      <c r="K300" s="317"/>
      <c r="L300" s="317"/>
      <c r="M300" s="2379"/>
      <c r="N300" s="2371"/>
      <c r="O300" s="2371"/>
      <c r="P300" s="2390"/>
      <c r="R300" s="137"/>
      <c r="S300" s="55"/>
      <c r="T300" s="138"/>
    </row>
    <row r="301" spans="1:20" ht="25.2" customHeight="1">
      <c r="A301" s="2402"/>
      <c r="B301" s="801"/>
      <c r="C301" s="594"/>
      <c r="D301" s="587"/>
      <c r="E301" s="587"/>
      <c r="F301" s="182"/>
      <c r="G301" s="593"/>
      <c r="H301" s="593"/>
      <c r="I301" s="593"/>
      <c r="J301" s="593"/>
      <c r="K301" s="593"/>
      <c r="L301" s="593"/>
      <c r="M301" s="2371"/>
      <c r="N301" s="2371"/>
      <c r="O301" s="2371"/>
      <c r="P301" s="2390"/>
      <c r="R301" s="137"/>
      <c r="S301" s="55"/>
      <c r="T301" s="138"/>
    </row>
    <row r="302" spans="1:20" ht="25.2" customHeight="1">
      <c r="A302" s="2402"/>
      <c r="B302" s="801"/>
      <c r="C302" s="649"/>
      <c r="D302" s="530"/>
      <c r="E302" s="783"/>
      <c r="F302" s="687"/>
      <c r="G302" s="135"/>
      <c r="H302" s="135"/>
      <c r="I302" s="135"/>
      <c r="J302" s="135"/>
      <c r="K302" s="135"/>
      <c r="L302" s="135"/>
      <c r="M302" s="2379"/>
      <c r="N302" s="2371"/>
      <c r="O302" s="2371"/>
      <c r="P302" s="2390"/>
      <c r="R302" s="137"/>
      <c r="S302" s="55"/>
      <c r="T302" s="138"/>
    </row>
    <row r="303" spans="1:20" ht="25.2" customHeight="1">
      <c r="A303" s="2402"/>
      <c r="B303" s="800"/>
      <c r="C303" s="502"/>
      <c r="D303" s="319"/>
      <c r="E303" s="319"/>
      <c r="F303" s="304"/>
      <c r="G303" s="142"/>
      <c r="H303" s="142"/>
      <c r="I303" s="142"/>
      <c r="J303" s="142"/>
      <c r="K303" s="142"/>
      <c r="L303" s="142"/>
      <c r="M303" s="2371"/>
      <c r="N303" s="2371"/>
      <c r="O303" s="2371"/>
      <c r="P303" s="2390"/>
      <c r="R303" s="137"/>
      <c r="S303" s="55"/>
      <c r="T303" s="138"/>
    </row>
    <row r="304" spans="1:20" ht="25.2" customHeight="1">
      <c r="A304" s="2403"/>
      <c r="B304" s="812"/>
      <c r="C304" s="320"/>
      <c r="D304" s="628"/>
      <c r="E304" s="628"/>
      <c r="F304" s="321"/>
      <c r="G304" s="322"/>
      <c r="H304" s="323"/>
      <c r="I304" s="307"/>
      <c r="J304" s="324"/>
      <c r="K304" s="324"/>
      <c r="L304" s="324"/>
      <c r="M304" s="2391"/>
      <c r="N304" s="2392"/>
      <c r="O304" s="2392"/>
      <c r="P304" s="2393"/>
      <c r="R304" s="148"/>
      <c r="S304" s="69"/>
      <c r="T304" s="149"/>
    </row>
    <row r="305" spans="1:20" ht="25.2" customHeight="1">
      <c r="A305" s="2346" t="s">
        <v>26</v>
      </c>
      <c r="B305" s="2394" t="s">
        <v>27</v>
      </c>
      <c r="C305" s="2395"/>
      <c r="D305" s="2395"/>
      <c r="E305" s="2395"/>
      <c r="F305" s="2395"/>
      <c r="G305" s="2395"/>
      <c r="H305" s="2395"/>
      <c r="I305" s="2395"/>
      <c r="J305" s="2395"/>
      <c r="K305" s="2395"/>
      <c r="L305" s="2395"/>
      <c r="M305" s="2395"/>
      <c r="N305" s="2395"/>
      <c r="O305" s="2395"/>
      <c r="P305" s="2396"/>
    </row>
    <row r="306" spans="1:20" ht="25.2" customHeight="1">
      <c r="A306" s="2347"/>
      <c r="B306" s="150"/>
      <c r="C306" s="325"/>
      <c r="D306" s="326"/>
      <c r="E306" s="2268"/>
      <c r="F306" s="2270"/>
      <c r="G306" s="2270"/>
      <c r="H306" s="2270"/>
      <c r="I306" s="2269"/>
      <c r="J306" s="2284"/>
      <c r="K306" s="2285"/>
      <c r="L306" s="2285"/>
      <c r="M306" s="2286"/>
      <c r="N306" s="2284"/>
      <c r="O306" s="2285"/>
      <c r="P306" s="2286"/>
    </row>
    <row r="307" spans="1:20" ht="25.2" customHeight="1">
      <c r="A307" s="2347"/>
      <c r="B307" s="548"/>
      <c r="C307" s="325"/>
      <c r="D307" s="326"/>
      <c r="E307" s="2268"/>
      <c r="F307" s="2268"/>
      <c r="G307" s="2268"/>
      <c r="H307" s="2268"/>
      <c r="I307" s="2268"/>
      <c r="J307" s="2284"/>
      <c r="K307" s="2284"/>
      <c r="L307" s="2284"/>
      <c r="M307" s="2284"/>
      <c r="N307" s="2284"/>
      <c r="O307" s="2284"/>
      <c r="P307" s="2430"/>
    </row>
    <row r="308" spans="1:20" ht="25.2" customHeight="1">
      <c r="A308" s="2347"/>
      <c r="B308" s="150"/>
      <c r="C308" s="2268"/>
      <c r="D308" s="2269"/>
      <c r="E308" s="2619"/>
      <c r="F308" s="2270"/>
      <c r="G308" s="2270"/>
      <c r="H308" s="2270"/>
      <c r="I308" s="2269"/>
      <c r="J308" s="2284"/>
      <c r="K308" s="2285"/>
      <c r="L308" s="2285"/>
      <c r="M308" s="2286"/>
      <c r="N308" s="2324"/>
      <c r="O308" s="2325"/>
      <c r="P308" s="2326"/>
    </row>
    <row r="309" spans="1:20" ht="25.2" customHeight="1">
      <c r="A309" s="2347"/>
      <c r="B309" s="155"/>
      <c r="C309" s="2268"/>
      <c r="D309" s="2269"/>
      <c r="E309" s="2268"/>
      <c r="F309" s="2270"/>
      <c r="G309" s="2270"/>
      <c r="H309" s="2270"/>
      <c r="I309" s="2269"/>
      <c r="J309" s="2284"/>
      <c r="K309" s="2285"/>
      <c r="L309" s="2285"/>
      <c r="M309" s="2286"/>
      <c r="N309" s="2324"/>
      <c r="O309" s="2325"/>
      <c r="P309" s="2326"/>
    </row>
    <row r="310" spans="1:20" ht="25.2" customHeight="1">
      <c r="A310" s="2347"/>
      <c r="B310" s="150"/>
      <c r="C310" s="2352"/>
      <c r="D310" s="2353"/>
      <c r="E310" s="2352"/>
      <c r="F310" s="2354"/>
      <c r="G310" s="2354"/>
      <c r="H310" s="2354"/>
      <c r="I310" s="2353"/>
      <c r="J310" s="2324"/>
      <c r="K310" s="2325"/>
      <c r="L310" s="2325"/>
      <c r="M310" s="2326"/>
      <c r="N310" s="2324"/>
      <c r="O310" s="2325"/>
      <c r="P310" s="2326"/>
    </row>
    <row r="311" spans="1:20" ht="25.2" customHeight="1">
      <c r="A311" s="2347"/>
      <c r="B311" s="2355" t="s">
        <v>28</v>
      </c>
      <c r="C311" s="2356"/>
      <c r="D311" s="2356"/>
      <c r="E311" s="2356"/>
      <c r="F311" s="2356"/>
      <c r="G311" s="2356"/>
      <c r="H311" s="2356"/>
      <c r="I311" s="2356"/>
      <c r="J311" s="2356"/>
      <c r="K311" s="2356"/>
      <c r="L311" s="2356"/>
      <c r="M311" s="2356"/>
      <c r="N311" s="2356"/>
      <c r="O311" s="2356"/>
      <c r="P311" s="2357"/>
    </row>
    <row r="312" spans="1:20" ht="25.2" customHeight="1">
      <c r="A312" s="2347"/>
      <c r="B312" s="157"/>
      <c r="C312" s="2277"/>
      <c r="D312" s="2278"/>
      <c r="E312" s="2277"/>
      <c r="F312" s="2279"/>
      <c r="G312" s="2279"/>
      <c r="H312" s="2279"/>
      <c r="I312" s="2279"/>
      <c r="J312" s="2279"/>
      <c r="K312" s="2279"/>
      <c r="L312" s="2279"/>
      <c r="M312" s="2279"/>
      <c r="N312" s="2279"/>
      <c r="O312" s="2279"/>
      <c r="P312" s="2280"/>
    </row>
    <row r="313" spans="1:20" ht="25.2" customHeight="1">
      <c r="A313" s="2347"/>
      <c r="B313" s="157"/>
      <c r="C313" s="2277"/>
      <c r="D313" s="2278"/>
      <c r="E313" s="2277"/>
      <c r="F313" s="2279"/>
      <c r="G313" s="2279"/>
      <c r="H313" s="2279"/>
      <c r="I313" s="2279"/>
      <c r="J313" s="2279"/>
      <c r="K313" s="2279"/>
      <c r="L313" s="2279"/>
      <c r="M313" s="2279"/>
      <c r="N313" s="2279"/>
      <c r="O313" s="2279"/>
      <c r="P313" s="2280"/>
    </row>
    <row r="314" spans="1:20" ht="25.2" customHeight="1">
      <c r="A314" s="2348"/>
      <c r="B314" s="157"/>
      <c r="C314" s="2327"/>
      <c r="D314" s="2328"/>
      <c r="E314" s="2277"/>
      <c r="F314" s="2279"/>
      <c r="G314" s="2279"/>
      <c r="H314" s="2279"/>
      <c r="I314" s="2279"/>
      <c r="J314" s="2279"/>
      <c r="K314" s="2279"/>
      <c r="L314" s="2279"/>
      <c r="M314" s="2279"/>
      <c r="N314" s="2279"/>
      <c r="O314" s="2279"/>
      <c r="P314" s="2280"/>
    </row>
    <row r="316" spans="1:20" ht="15" customHeight="1" thickBot="1"/>
    <row r="317" spans="1:20" ht="57" customHeight="1" thickBot="1">
      <c r="A317" s="2428" t="str">
        <f>A1</f>
        <v>WK05</v>
      </c>
      <c r="B317" s="2429"/>
      <c r="C317" s="822" t="s">
        <v>1</v>
      </c>
      <c r="D317" s="823" t="s">
        <v>35</v>
      </c>
      <c r="E317" s="823" t="s">
        <v>3</v>
      </c>
      <c r="F317" s="823" t="s">
        <v>4</v>
      </c>
      <c r="G317" s="824" t="s">
        <v>56</v>
      </c>
      <c r="H317" s="824" t="s">
        <v>57</v>
      </c>
      <c r="I317" s="824" t="s">
        <v>58</v>
      </c>
      <c r="J317" s="824" t="s">
        <v>59</v>
      </c>
      <c r="K317" s="824" t="s">
        <v>9</v>
      </c>
      <c r="L317" s="824" t="s">
        <v>60</v>
      </c>
      <c r="M317" s="2521" t="s">
        <v>11</v>
      </c>
      <c r="N317" s="2522"/>
      <c r="O317" s="2522"/>
      <c r="P317" s="2523"/>
      <c r="Q317" s="8"/>
      <c r="R317" s="2384" t="s">
        <v>12</v>
      </c>
      <c r="S317" s="2384" t="s">
        <v>13</v>
      </c>
      <c r="T317" s="2384" t="s">
        <v>14</v>
      </c>
    </row>
    <row r="318" spans="1:20" ht="25.2" customHeight="1">
      <c r="A318" s="2319">
        <f>A2+5</f>
        <v>46417</v>
      </c>
      <c r="B318" s="2542" t="s">
        <v>15</v>
      </c>
      <c r="C318" s="2543"/>
      <c r="D318" s="2543"/>
      <c r="E318" s="2543"/>
      <c r="F318" s="2543"/>
      <c r="G318" s="2543"/>
      <c r="H318" s="2543"/>
      <c r="I318" s="2543"/>
      <c r="J318" s="2543"/>
      <c r="K318" s="2543"/>
      <c r="L318" s="2543"/>
      <c r="M318" s="2543"/>
      <c r="N318" s="2543"/>
      <c r="O318" s="2543"/>
      <c r="P318" s="2544"/>
      <c r="Q318" s="8"/>
      <c r="R318" s="2573"/>
      <c r="S318" s="2573"/>
      <c r="T318" s="2573"/>
    </row>
    <row r="319" spans="1:20" ht="25.2" customHeight="1">
      <c r="A319" s="2320"/>
      <c r="B319" s="826" t="s">
        <v>16</v>
      </c>
      <c r="C319" s="332"/>
      <c r="D319" s="333"/>
      <c r="E319" s="780"/>
      <c r="F319" s="333"/>
      <c r="G319" s="334"/>
      <c r="H319" s="334"/>
      <c r="I319" s="334"/>
      <c r="J319" s="334"/>
      <c r="K319" s="335"/>
      <c r="L319" s="334"/>
      <c r="M319" s="2306"/>
      <c r="N319" s="2307"/>
      <c r="O319" s="2307"/>
      <c r="P319" s="2308"/>
      <c r="Q319" s="8"/>
      <c r="R319" s="827"/>
      <c r="S319" s="828">
        <f>B321*8</f>
        <v>16</v>
      </c>
      <c r="T319" s="133">
        <f>SUM(R319:R327)</f>
        <v>0</v>
      </c>
    </row>
    <row r="320" spans="1:20" ht="25.2" customHeight="1">
      <c r="A320" s="2320"/>
      <c r="B320" s="826"/>
      <c r="C320" s="338"/>
      <c r="D320" s="199" t="s">
        <v>18</v>
      </c>
      <c r="E320" s="199" t="s">
        <v>19</v>
      </c>
      <c r="F320" s="339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20"/>
      <c r="B321" s="826">
        <v>2</v>
      </c>
      <c r="C321" s="338"/>
      <c r="D321" s="346"/>
      <c r="E321" s="218" t="s">
        <v>31</v>
      </c>
      <c r="F321" s="339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20"/>
      <c r="B322" s="826"/>
      <c r="C322" s="338"/>
      <c r="D322" s="347"/>
      <c r="E322" s="1167" t="s">
        <v>32</v>
      </c>
      <c r="F322" s="339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20"/>
      <c r="B323" s="826"/>
      <c r="C323" s="338"/>
      <c r="D323" s="219"/>
      <c r="E323" s="219" t="s">
        <v>45</v>
      </c>
      <c r="F323" s="339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20"/>
      <c r="B324" s="826"/>
      <c r="C324" s="348"/>
      <c r="D324" s="376"/>
      <c r="E324" s="376"/>
      <c r="F324" s="349"/>
      <c r="G324" s="350"/>
      <c r="H324" s="351"/>
      <c r="I324" s="351"/>
      <c r="J324" s="351"/>
      <c r="K324" s="352"/>
      <c r="L324" s="35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20"/>
      <c r="B325" s="826"/>
      <c r="C325" s="747"/>
      <c r="D325" s="699"/>
      <c r="E325" s="18"/>
      <c r="F325" s="609"/>
      <c r="G325" s="142"/>
      <c r="H325" s="142"/>
      <c r="I325" s="142"/>
      <c r="J325" s="142"/>
      <c r="K325" s="83"/>
      <c r="L325" s="83"/>
      <c r="M325" s="2309"/>
      <c r="N325" s="2310"/>
      <c r="O325" s="2310"/>
      <c r="P325" s="2311"/>
      <c r="R325" s="829"/>
      <c r="S325" s="830"/>
      <c r="T325" s="831"/>
    </row>
    <row r="326" spans="1:20" ht="25.2" customHeight="1">
      <c r="A326" s="2320"/>
      <c r="B326" s="826"/>
      <c r="C326" s="641"/>
      <c r="D326" s="699"/>
      <c r="E326" s="319"/>
      <c r="F326" s="609"/>
      <c r="G326" s="142"/>
      <c r="H326" s="142"/>
      <c r="I326" s="142"/>
      <c r="J326" s="142"/>
      <c r="K326" s="83"/>
      <c r="L326" s="83"/>
      <c r="M326" s="2309"/>
      <c r="N326" s="2310"/>
      <c r="O326" s="2310"/>
      <c r="P326" s="2311"/>
      <c r="R326" s="829"/>
      <c r="S326" s="830"/>
      <c r="T326" s="831"/>
    </row>
    <row r="327" spans="1:20" ht="25.2" customHeight="1">
      <c r="A327" s="2320"/>
      <c r="B327" s="826"/>
      <c r="C327" s="353"/>
      <c r="D327" s="354"/>
      <c r="E327" s="354"/>
      <c r="F327" s="355"/>
      <c r="G327" s="356"/>
      <c r="H327" s="357"/>
      <c r="I327" s="357"/>
      <c r="J327" s="357"/>
      <c r="K327" s="358"/>
      <c r="L327" s="357"/>
      <c r="M327" s="2298"/>
      <c r="N327" s="2299"/>
      <c r="O327" s="2299"/>
      <c r="P327" s="2300"/>
      <c r="Q327" s="8"/>
      <c r="R327" s="832"/>
      <c r="S327" s="833"/>
      <c r="T327" s="834"/>
    </row>
    <row r="328" spans="1:20" ht="25.2" customHeight="1">
      <c r="A328" s="2320"/>
      <c r="B328" s="835" t="s">
        <v>21</v>
      </c>
      <c r="C328" s="363"/>
      <c r="D328" s="333"/>
      <c r="E328" s="780"/>
      <c r="F328" s="365"/>
      <c r="G328" s="366"/>
      <c r="H328" s="334"/>
      <c r="I328" s="334"/>
      <c r="J328" s="334"/>
      <c r="K328" s="335"/>
      <c r="L328" s="334"/>
      <c r="M328" s="2306"/>
      <c r="N328" s="2307"/>
      <c r="O328" s="2307"/>
      <c r="P328" s="2308"/>
      <c r="Q328" s="8"/>
      <c r="R328" s="836"/>
      <c r="S328" s="837">
        <f>B330*8</f>
        <v>16</v>
      </c>
      <c r="T328" s="133">
        <f>SUM(R328:R336)</f>
        <v>0</v>
      </c>
    </row>
    <row r="329" spans="1:20" ht="25.2" customHeight="1">
      <c r="A329" s="2320"/>
      <c r="B329" s="838"/>
      <c r="C329" s="370"/>
      <c r="D329" s="199" t="s">
        <v>18</v>
      </c>
      <c r="E329" s="199" t="s">
        <v>19</v>
      </c>
      <c r="F329" s="371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20"/>
      <c r="B330" s="838">
        <v>2</v>
      </c>
      <c r="C330" s="370"/>
      <c r="D330" s="346"/>
      <c r="E330" s="218" t="s">
        <v>31</v>
      </c>
      <c r="F330" s="371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20"/>
      <c r="B331" s="838"/>
      <c r="C331" s="370"/>
      <c r="D331" s="347"/>
      <c r="E331" s="1167" t="s">
        <v>32</v>
      </c>
      <c r="F331" s="371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20"/>
      <c r="B332" s="838"/>
      <c r="C332" s="370"/>
      <c r="D332" s="219"/>
      <c r="E332" s="219" t="s">
        <v>45</v>
      </c>
      <c r="F332" s="371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>
      <c r="A333" s="2320"/>
      <c r="B333" s="838"/>
      <c r="C333" s="348"/>
      <c r="D333" s="376"/>
      <c r="E333" s="376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8"/>
      <c r="R333" s="839"/>
      <c r="S333" s="840"/>
      <c r="T333" s="841"/>
    </row>
    <row r="334" spans="1:20" ht="25.2" customHeight="1">
      <c r="A334" s="2320"/>
      <c r="B334" s="838"/>
      <c r="C334" s="747"/>
      <c r="D334" s="699"/>
      <c r="E334" s="18"/>
      <c r="F334" s="609"/>
      <c r="G334" s="142"/>
      <c r="H334" s="142"/>
      <c r="I334" s="142"/>
      <c r="J334" s="142"/>
      <c r="K334" s="83"/>
      <c r="L334" s="83"/>
      <c r="M334" s="2309"/>
      <c r="N334" s="2310"/>
      <c r="O334" s="2310"/>
      <c r="P334" s="2311"/>
      <c r="R334" s="839"/>
      <c r="S334" s="840"/>
      <c r="T334" s="841"/>
    </row>
    <row r="335" spans="1:20" ht="25.2" customHeight="1">
      <c r="A335" s="2320"/>
      <c r="B335" s="838"/>
      <c r="C335" s="641"/>
      <c r="D335" s="699"/>
      <c r="E335" s="319"/>
      <c r="F335" s="609"/>
      <c r="G335" s="142"/>
      <c r="H335" s="142"/>
      <c r="I335" s="142"/>
      <c r="J335" s="142"/>
      <c r="K335" s="83"/>
      <c r="L335" s="83"/>
      <c r="M335" s="2309"/>
      <c r="N335" s="2310"/>
      <c r="O335" s="2310"/>
      <c r="P335" s="2311"/>
      <c r="R335" s="839"/>
      <c r="S335" s="840"/>
      <c r="T335" s="841"/>
    </row>
    <row r="336" spans="1:20" ht="25.2" customHeight="1">
      <c r="A336" s="2320"/>
      <c r="B336" s="838"/>
      <c r="C336" s="353"/>
      <c r="D336" s="354"/>
      <c r="E336" s="354"/>
      <c r="F336" s="355"/>
      <c r="G336" s="356"/>
      <c r="H336" s="357"/>
      <c r="I336" s="357"/>
      <c r="J336" s="357"/>
      <c r="K336" s="358"/>
      <c r="L336" s="357"/>
      <c r="M336" s="2298"/>
      <c r="N336" s="2299"/>
      <c r="O336" s="2299"/>
      <c r="P336" s="2300"/>
      <c r="Q336" s="8"/>
      <c r="R336" s="842"/>
      <c r="S336" s="843"/>
      <c r="T336" s="844"/>
    </row>
    <row r="337" spans="1:20" ht="25.2" customHeight="1">
      <c r="A337" s="2320"/>
      <c r="B337" s="845" t="s">
        <v>23</v>
      </c>
      <c r="C337" s="363"/>
      <c r="D337" s="333"/>
      <c r="E337" s="780"/>
      <c r="F337" s="334"/>
      <c r="G337" s="366"/>
      <c r="H337" s="334"/>
      <c r="I337" s="334"/>
      <c r="J337" s="334"/>
      <c r="K337" s="335"/>
      <c r="L337" s="334"/>
      <c r="M337" s="2306"/>
      <c r="N337" s="2307"/>
      <c r="O337" s="2307"/>
      <c r="P337" s="2308"/>
      <c r="Q337" s="8"/>
      <c r="R337" s="846"/>
      <c r="S337" s="847">
        <f>B339*8</f>
        <v>24</v>
      </c>
      <c r="T337" s="133">
        <f>SUM(R337:R345)</f>
        <v>0</v>
      </c>
    </row>
    <row r="338" spans="1:20" ht="25.2" customHeight="1">
      <c r="A338" s="2320"/>
      <c r="B338" s="848"/>
      <c r="C338" s="370"/>
      <c r="D338" s="199" t="s">
        <v>18</v>
      </c>
      <c r="E338" s="199" t="s">
        <v>19</v>
      </c>
      <c r="F338" s="341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20"/>
      <c r="B339" s="848">
        <v>3</v>
      </c>
      <c r="C339" s="370"/>
      <c r="D339" s="346"/>
      <c r="E339" s="218" t="s">
        <v>31</v>
      </c>
      <c r="F339" s="341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20"/>
      <c r="B340" s="848"/>
      <c r="C340" s="370"/>
      <c r="D340" s="347"/>
      <c r="E340" s="1167" t="s">
        <v>32</v>
      </c>
      <c r="F340" s="341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>
      <c r="A341" s="2320"/>
      <c r="B341" s="848"/>
      <c r="C341" s="370"/>
      <c r="D341" s="219"/>
      <c r="E341" s="219" t="s">
        <v>45</v>
      </c>
      <c r="F341" s="341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>
      <c r="A342" s="2320"/>
      <c r="B342" s="848"/>
      <c r="C342" s="348"/>
      <c r="D342" s="376"/>
      <c r="E342" s="376"/>
      <c r="F342" s="351"/>
      <c r="G342" s="350"/>
      <c r="H342" s="351"/>
      <c r="I342" s="351"/>
      <c r="J342" s="351"/>
      <c r="K342" s="352"/>
      <c r="L342" s="351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20"/>
      <c r="B343" s="848"/>
      <c r="C343" s="747"/>
      <c r="D343" s="699"/>
      <c r="E343" s="18"/>
      <c r="F343" s="609"/>
      <c r="G343" s="142"/>
      <c r="H343" s="142"/>
      <c r="I343" s="142"/>
      <c r="J343" s="142"/>
      <c r="K343" s="83"/>
      <c r="L343" s="83"/>
      <c r="M343" s="2309"/>
      <c r="N343" s="2310"/>
      <c r="O343" s="2310"/>
      <c r="P343" s="2311"/>
      <c r="R343" s="173"/>
      <c r="S343" s="840"/>
      <c r="T343" s="841"/>
    </row>
    <row r="344" spans="1:20" ht="25.2" customHeight="1">
      <c r="A344" s="2320"/>
      <c r="B344" s="848"/>
      <c r="C344" s="641"/>
      <c r="D344" s="699"/>
      <c r="E344" s="319"/>
      <c r="F344" s="609"/>
      <c r="G344" s="142"/>
      <c r="H344" s="142"/>
      <c r="I344" s="142"/>
      <c r="J344" s="142"/>
      <c r="K344" s="83"/>
      <c r="L344" s="83"/>
      <c r="M344" s="2309"/>
      <c r="N344" s="2310"/>
      <c r="O344" s="2310"/>
      <c r="P344" s="2311"/>
      <c r="R344" s="173"/>
      <c r="S344" s="840"/>
      <c r="T344" s="841"/>
    </row>
    <row r="345" spans="1:20" ht="25.2" customHeight="1">
      <c r="A345" s="2320"/>
      <c r="B345" s="848"/>
      <c r="C345" s="385"/>
      <c r="D345" s="386"/>
      <c r="E345" s="386"/>
      <c r="F345" s="387"/>
      <c r="G345" s="388"/>
      <c r="H345" s="389"/>
      <c r="I345" s="389"/>
      <c r="J345" s="389"/>
      <c r="K345" s="390"/>
      <c r="L345" s="389"/>
      <c r="M345" s="2298"/>
      <c r="N345" s="2299"/>
      <c r="O345" s="2299"/>
      <c r="P345" s="2300"/>
      <c r="Q345" s="8"/>
      <c r="R345" s="850"/>
      <c r="S345" s="843"/>
      <c r="T345" s="844"/>
    </row>
    <row r="346" spans="1:20" ht="25.2" customHeight="1" thickBot="1">
      <c r="A346" s="2301" t="str">
        <f>TEXT(A318,"DDDD")</f>
        <v>zaterdag</v>
      </c>
      <c r="B346" s="2539" t="s">
        <v>25</v>
      </c>
      <c r="C346" s="2540"/>
      <c r="D346" s="2540"/>
      <c r="E346" s="2540"/>
      <c r="F346" s="2540"/>
      <c r="G346" s="2540"/>
      <c r="H346" s="2540"/>
      <c r="I346" s="2540"/>
      <c r="J346" s="2540"/>
      <c r="K346" s="2540"/>
      <c r="L346" s="2540"/>
      <c r="M346" s="2540"/>
      <c r="N346" s="2540"/>
      <c r="O346" s="2540"/>
      <c r="P346" s="2541"/>
      <c r="Q346" s="8"/>
      <c r="R346" s="232"/>
      <c r="S346" s="233"/>
      <c r="T346" s="233"/>
    </row>
    <row r="347" spans="1:20" ht="25.2" customHeight="1">
      <c r="A347" s="2301"/>
      <c r="B347" s="826" t="s">
        <v>16</v>
      </c>
      <c r="C347" s="332"/>
      <c r="D347" s="333"/>
      <c r="E347" s="333"/>
      <c r="F347" s="333"/>
      <c r="G347" s="334"/>
      <c r="H347" s="334"/>
      <c r="I347" s="334"/>
      <c r="J347" s="334"/>
      <c r="K347" s="335"/>
      <c r="L347" s="334"/>
      <c r="M347" s="2306"/>
      <c r="N347" s="2307"/>
      <c r="O347" s="2307"/>
      <c r="P347" s="2308"/>
      <c r="Q347" s="8"/>
      <c r="R347" s="827"/>
      <c r="S347" s="828">
        <f>B349*8</f>
        <v>16</v>
      </c>
      <c r="T347" s="133">
        <f>SUM(R347:R350)</f>
        <v>0</v>
      </c>
    </row>
    <row r="348" spans="1:20" ht="25.2" customHeight="1">
      <c r="A348" s="2301"/>
      <c r="B348" s="826"/>
      <c r="C348" s="1657"/>
      <c r="D348" s="339"/>
      <c r="E348" s="339"/>
      <c r="F348" s="1174"/>
      <c r="G348" s="340"/>
      <c r="H348" s="340"/>
      <c r="I348" s="340"/>
      <c r="J348" s="340"/>
      <c r="K348" s="340"/>
      <c r="L348" s="340"/>
      <c r="M348" s="2245"/>
      <c r="N348" s="2246"/>
      <c r="O348" s="2246"/>
      <c r="P348" s="2247"/>
      <c r="Q348" s="8"/>
      <c r="R348" s="829"/>
      <c r="S348" s="830"/>
      <c r="T348" s="831"/>
    </row>
    <row r="349" spans="1:20" ht="25.2" customHeight="1">
      <c r="A349" s="2301"/>
      <c r="B349" s="826">
        <v>2</v>
      </c>
      <c r="C349" s="338"/>
      <c r="D349" s="339"/>
      <c r="E349" s="339"/>
      <c r="F349" s="182"/>
      <c r="G349" s="340"/>
      <c r="H349" s="340"/>
      <c r="I349" s="340"/>
      <c r="J349" s="340"/>
      <c r="K349" s="340"/>
      <c r="L349" s="340"/>
      <c r="M349" s="2245"/>
      <c r="N349" s="2246"/>
      <c r="O349" s="2246"/>
      <c r="P349" s="2247"/>
      <c r="Q349" s="8"/>
      <c r="R349" s="829"/>
      <c r="S349" s="830"/>
      <c r="T349" s="831"/>
    </row>
    <row r="350" spans="1:20" ht="25.2" customHeight="1" thickBot="1">
      <c r="A350" s="2301"/>
      <c r="B350" s="826"/>
      <c r="C350" s="353"/>
      <c r="D350" s="354"/>
      <c r="E350" s="354"/>
      <c r="F350" s="355"/>
      <c r="G350" s="356"/>
      <c r="H350" s="357"/>
      <c r="I350" s="357"/>
      <c r="J350" s="357"/>
      <c r="K350" s="358"/>
      <c r="L350" s="357"/>
      <c r="M350" s="2298"/>
      <c r="N350" s="2299"/>
      <c r="O350" s="2299"/>
      <c r="P350" s="2300"/>
      <c r="Q350" s="8"/>
      <c r="R350" s="832"/>
      <c r="S350" s="833"/>
      <c r="T350" s="834"/>
    </row>
    <row r="351" spans="1:20" ht="25.2" customHeight="1">
      <c r="A351" s="2301"/>
      <c r="B351" s="835" t="s">
        <v>21</v>
      </c>
      <c r="C351" s="363"/>
      <c r="D351" s="364"/>
      <c r="E351" s="364"/>
      <c r="F351" s="365"/>
      <c r="G351" s="366"/>
      <c r="H351" s="334"/>
      <c r="I351" s="334"/>
      <c r="J351" s="334"/>
      <c r="K351" s="335"/>
      <c r="L351" s="334"/>
      <c r="M351" s="2306"/>
      <c r="N351" s="2307"/>
      <c r="O351" s="2307"/>
      <c r="P351" s="2308"/>
      <c r="Q351" s="8"/>
      <c r="R351" s="836"/>
      <c r="S351" s="837">
        <f>B353*8</f>
        <v>16</v>
      </c>
      <c r="T351" s="133">
        <f>SUM(R351:R355)</f>
        <v>0</v>
      </c>
    </row>
    <row r="352" spans="1:20" ht="25.2" customHeight="1">
      <c r="A352" s="2301"/>
      <c r="B352" s="838"/>
      <c r="C352" s="1656"/>
      <c r="D352" s="394"/>
      <c r="E352" s="339"/>
      <c r="F352" s="1174"/>
      <c r="G352" s="340"/>
      <c r="H352" s="340"/>
      <c r="I352" s="340"/>
      <c r="J352" s="340"/>
      <c r="K352" s="340"/>
      <c r="L352" s="340"/>
      <c r="M352" s="2245"/>
      <c r="N352" s="2246"/>
      <c r="O352" s="2246"/>
      <c r="P352" s="2247"/>
      <c r="Q352" s="8"/>
      <c r="R352" s="839"/>
      <c r="S352" s="840"/>
      <c r="T352" s="841"/>
    </row>
    <row r="353" spans="1:20" ht="25.2" customHeight="1">
      <c r="A353" s="2301"/>
      <c r="B353" s="838">
        <v>2</v>
      </c>
      <c r="C353" s="370"/>
      <c r="D353" s="394"/>
      <c r="E353" s="339"/>
      <c r="F353" s="182"/>
      <c r="G353" s="340"/>
      <c r="H353" s="340"/>
      <c r="I353" s="340"/>
      <c r="J353" s="340"/>
      <c r="K353" s="340"/>
      <c r="L353" s="340"/>
      <c r="M353" s="2245"/>
      <c r="N353" s="2246"/>
      <c r="O353" s="2246"/>
      <c r="P353" s="2247"/>
      <c r="Q353" s="8"/>
      <c r="R353" s="839"/>
      <c r="S353" s="840"/>
      <c r="T353" s="841"/>
    </row>
    <row r="354" spans="1:20" ht="25.2" customHeight="1">
      <c r="A354" s="2301"/>
      <c r="B354" s="838"/>
      <c r="C354" s="370"/>
      <c r="D354" s="394"/>
      <c r="E354" s="394"/>
      <c r="F354" s="182"/>
      <c r="G354" s="340"/>
      <c r="H354" s="340"/>
      <c r="I354" s="340"/>
      <c r="J354" s="340"/>
      <c r="K354" s="340"/>
      <c r="L354" s="340"/>
      <c r="M354" s="2245"/>
      <c r="N354" s="2246"/>
      <c r="O354" s="2246"/>
      <c r="P354" s="2247"/>
      <c r="Q354" s="8"/>
      <c r="R354" s="839"/>
      <c r="S354" s="840"/>
      <c r="T354" s="841"/>
    </row>
    <row r="355" spans="1:20" ht="25.2" customHeight="1">
      <c r="A355" s="2301"/>
      <c r="B355" s="838"/>
      <c r="C355" s="385"/>
      <c r="D355" s="386"/>
      <c r="E355" s="386"/>
      <c r="F355" s="387"/>
      <c r="G355" s="388"/>
      <c r="H355" s="389"/>
      <c r="I355" s="389"/>
      <c r="J355" s="389"/>
      <c r="K355" s="390"/>
      <c r="L355" s="389"/>
      <c r="M355" s="2248"/>
      <c r="N355" s="2249"/>
      <c r="O355" s="2249"/>
      <c r="P355" s="2250"/>
      <c r="Q355" s="8"/>
      <c r="R355" s="842"/>
      <c r="S355" s="843"/>
      <c r="T355" s="844"/>
    </row>
    <row r="356" spans="1:20" ht="25.2" customHeight="1">
      <c r="A356" s="2301"/>
      <c r="B356" s="851" t="s">
        <v>23</v>
      </c>
      <c r="C356" s="396"/>
      <c r="D356" s="397"/>
      <c r="E356" s="397"/>
      <c r="F356" s="398"/>
      <c r="G356" s="399"/>
      <c r="H356" s="400"/>
      <c r="I356" s="400"/>
      <c r="J356" s="400"/>
      <c r="K356" s="401"/>
      <c r="L356" s="400"/>
      <c r="M356" s="2251"/>
      <c r="N356" s="2252"/>
      <c r="O356" s="2252"/>
      <c r="P356" s="2253"/>
      <c r="Q356" s="8"/>
      <c r="R356" s="846"/>
      <c r="S356" s="847">
        <f>B358*8</f>
        <v>16</v>
      </c>
      <c r="T356" s="133">
        <f>SUM(R356:R362)</f>
        <v>0</v>
      </c>
    </row>
    <row r="357" spans="1:20" ht="25.2" customHeight="1">
      <c r="A357" s="2301"/>
      <c r="B357" s="848"/>
      <c r="C357" s="370"/>
      <c r="D357" s="394"/>
      <c r="E357" s="1279"/>
      <c r="F357" s="182"/>
      <c r="G357" s="340"/>
      <c r="H357" s="340"/>
      <c r="I357" s="340"/>
      <c r="J357" s="340"/>
      <c r="K357" s="340"/>
      <c r="L357" s="340"/>
      <c r="M357" s="2245"/>
      <c r="N357" s="2246"/>
      <c r="O357" s="2246"/>
      <c r="P357" s="2247"/>
      <c r="Q357" s="8"/>
      <c r="R357" s="849"/>
      <c r="S357" s="840"/>
      <c r="T357" s="841"/>
    </row>
    <row r="358" spans="1:20" ht="25.2" customHeight="1">
      <c r="A358" s="2301"/>
      <c r="B358" s="848">
        <v>2</v>
      </c>
      <c r="C358" s="370"/>
      <c r="D358" s="394"/>
      <c r="E358" s="339"/>
      <c r="F358" s="182"/>
      <c r="G358" s="340"/>
      <c r="H358" s="340"/>
      <c r="I358" s="340"/>
      <c r="J358" s="340"/>
      <c r="K358" s="340"/>
      <c r="L358" s="340"/>
      <c r="M358" s="2245"/>
      <c r="N358" s="2246"/>
      <c r="O358" s="2246"/>
      <c r="P358" s="2247"/>
      <c r="Q358" s="8"/>
      <c r="R358" s="932"/>
      <c r="S358" s="840"/>
      <c r="T358" s="841"/>
    </row>
    <row r="359" spans="1:20" ht="25.2" customHeight="1">
      <c r="A359" s="2301"/>
      <c r="B359" s="848"/>
      <c r="C359" s="1656"/>
      <c r="D359" s="394"/>
      <c r="E359" s="339"/>
      <c r="F359" s="1174"/>
      <c r="G359" s="340"/>
      <c r="H359" s="340"/>
      <c r="I359" s="340"/>
      <c r="J359" s="340"/>
      <c r="K359" s="340"/>
      <c r="L359" s="340"/>
      <c r="M359" s="2245"/>
      <c r="N359" s="2246"/>
      <c r="O359" s="2246"/>
      <c r="P359" s="2247"/>
      <c r="Q359" s="8"/>
      <c r="R359" s="849"/>
      <c r="S359" s="840"/>
      <c r="T359" s="841"/>
    </row>
    <row r="360" spans="1:20" ht="25.2" customHeight="1">
      <c r="A360" s="2301"/>
      <c r="B360" s="848"/>
      <c r="C360" s="370"/>
      <c r="D360" s="394"/>
      <c r="E360" s="643"/>
      <c r="F360" s="539"/>
      <c r="G360" s="340"/>
      <c r="H360" s="340"/>
      <c r="I360" s="340"/>
      <c r="J360" s="340"/>
      <c r="K360" s="340"/>
      <c r="L360" s="340"/>
      <c r="M360" s="2245"/>
      <c r="N360" s="2246"/>
      <c r="O360" s="2246"/>
      <c r="P360" s="2247"/>
      <c r="Q360" s="8"/>
      <c r="R360" s="849"/>
      <c r="S360" s="840"/>
      <c r="T360" s="841"/>
    </row>
    <row r="361" spans="1:20" ht="25.2" customHeight="1">
      <c r="A361" s="2301"/>
      <c r="B361" s="848"/>
      <c r="C361" s="370"/>
      <c r="D361" s="394"/>
      <c r="E361" s="589"/>
      <c r="F361" s="978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49"/>
      <c r="S361" s="840"/>
      <c r="T361" s="841"/>
    </row>
    <row r="362" spans="1:20" ht="25.2" customHeight="1" thickBot="1">
      <c r="A362" s="2302"/>
      <c r="B362" s="852"/>
      <c r="C362" s="403"/>
      <c r="D362" s="404"/>
      <c r="E362" s="404"/>
      <c r="F362" s="612"/>
      <c r="G362" s="406"/>
      <c r="H362" s="407"/>
      <c r="I362" s="407"/>
      <c r="J362" s="407"/>
      <c r="K362" s="408"/>
      <c r="L362" s="407"/>
      <c r="M362" s="2248"/>
      <c r="N362" s="2249"/>
      <c r="O362" s="2249"/>
      <c r="P362" s="2250"/>
      <c r="Q362" s="8"/>
      <c r="R362" s="850"/>
      <c r="S362" s="843"/>
      <c r="T362" s="844"/>
    </row>
    <row r="363" spans="1:20" ht="25.2" customHeight="1">
      <c r="A363" s="2568" t="s">
        <v>26</v>
      </c>
      <c r="B363" s="2570" t="s">
        <v>27</v>
      </c>
      <c r="C363" s="2571"/>
      <c r="D363" s="2571"/>
      <c r="E363" s="2571"/>
      <c r="F363" s="2571"/>
      <c r="G363" s="2571"/>
      <c r="H363" s="2571"/>
      <c r="I363" s="2571"/>
      <c r="J363" s="2571"/>
      <c r="K363" s="2571"/>
      <c r="L363" s="2571"/>
      <c r="M363" s="2571"/>
      <c r="N363" s="2571"/>
      <c r="O363" s="2571"/>
      <c r="P363" s="2572"/>
      <c r="Q363" s="8"/>
      <c r="R363" s="853"/>
      <c r="S363" s="854"/>
      <c r="T363" s="854"/>
    </row>
    <row r="364" spans="1:20" ht="25.2" customHeight="1">
      <c r="A364" s="2569"/>
      <c r="B364" s="858"/>
      <c r="C364" s="2675"/>
      <c r="D364" s="2676"/>
      <c r="E364" s="2675"/>
      <c r="F364" s="2677"/>
      <c r="G364" s="2677"/>
      <c r="H364" s="2677"/>
      <c r="I364" s="2676"/>
      <c r="J364" s="2678"/>
      <c r="K364" s="2679"/>
      <c r="L364" s="2679"/>
      <c r="M364" s="2680"/>
      <c r="N364" s="2557"/>
      <c r="O364" s="2558"/>
      <c r="P364" s="2560"/>
      <c r="Q364" s="8"/>
      <c r="R364" s="853"/>
      <c r="S364" s="854"/>
      <c r="T364" s="854"/>
    </row>
    <row r="365" spans="1:20" ht="25.2" customHeight="1">
      <c r="A365" s="2569"/>
      <c r="B365" s="548"/>
      <c r="C365" s="325"/>
      <c r="D365" s="326"/>
      <c r="E365" s="2268"/>
      <c r="F365" s="2268"/>
      <c r="G365" s="2268"/>
      <c r="H365" s="2268"/>
      <c r="I365" s="2268"/>
      <c r="J365" s="2284"/>
      <c r="K365" s="2284"/>
      <c r="L365" s="2284"/>
      <c r="M365" s="2284"/>
      <c r="N365" s="2284"/>
      <c r="O365" s="2284"/>
      <c r="P365" s="2430"/>
      <c r="Q365" s="8"/>
      <c r="R365" s="853"/>
      <c r="S365" s="854"/>
      <c r="T365" s="854"/>
    </row>
    <row r="366" spans="1:20" ht="25.2" customHeight="1">
      <c r="A366" s="2569"/>
      <c r="B366" s="150"/>
      <c r="C366" s="2268"/>
      <c r="D366" s="2269"/>
      <c r="E366" s="2619"/>
      <c r="F366" s="2270"/>
      <c r="G366" s="2270"/>
      <c r="H366" s="2270"/>
      <c r="I366" s="2269"/>
      <c r="J366" s="2284"/>
      <c r="K366" s="2285"/>
      <c r="L366" s="2285"/>
      <c r="M366" s="2286"/>
      <c r="N366" s="2557"/>
      <c r="O366" s="2558"/>
      <c r="P366" s="2560"/>
      <c r="Q366" s="8"/>
      <c r="R366" s="853"/>
      <c r="S366" s="854"/>
      <c r="T366" s="854"/>
    </row>
    <row r="367" spans="1:20" ht="25.2" customHeight="1">
      <c r="A367" s="2569"/>
      <c r="B367" s="858"/>
      <c r="C367" s="859"/>
      <c r="D367" s="860"/>
      <c r="E367" s="2561"/>
      <c r="F367" s="2562"/>
      <c r="G367" s="2562"/>
      <c r="H367" s="2562"/>
      <c r="I367" s="2563"/>
      <c r="J367" s="2564"/>
      <c r="K367" s="2565"/>
      <c r="L367" s="2565"/>
      <c r="M367" s="2566"/>
      <c r="N367" s="2564"/>
      <c r="O367" s="2565"/>
      <c r="P367" s="2567"/>
      <c r="Q367" s="8"/>
      <c r="R367" s="853"/>
      <c r="S367" s="854"/>
      <c r="T367" s="854"/>
    </row>
    <row r="368" spans="1:20" ht="25.2" customHeight="1">
      <c r="A368" s="2569"/>
      <c r="B368" s="2545" t="s">
        <v>28</v>
      </c>
      <c r="C368" s="2546"/>
      <c r="D368" s="2546"/>
      <c r="E368" s="2546"/>
      <c r="F368" s="2546"/>
      <c r="G368" s="2546"/>
      <c r="H368" s="2546"/>
      <c r="I368" s="2546"/>
      <c r="J368" s="2546"/>
      <c r="K368" s="2546"/>
      <c r="L368" s="2546"/>
      <c r="M368" s="2546"/>
      <c r="N368" s="2546"/>
      <c r="O368" s="2546"/>
      <c r="P368" s="2547"/>
      <c r="Q368" s="8"/>
      <c r="R368" s="853"/>
      <c r="S368" s="854"/>
      <c r="T368" s="854"/>
    </row>
    <row r="369" spans="1:20" ht="25.2" customHeight="1">
      <c r="A369" s="2569"/>
      <c r="B369" s="829"/>
      <c r="C369" s="861"/>
      <c r="D369" s="862"/>
      <c r="E369" s="2548"/>
      <c r="F369" s="2549"/>
      <c r="G369" s="2549"/>
      <c r="H369" s="2549"/>
      <c r="I369" s="2549"/>
      <c r="J369" s="2549"/>
      <c r="K369" s="2549"/>
      <c r="L369" s="2549"/>
      <c r="M369" s="2549"/>
      <c r="N369" s="2549"/>
      <c r="O369" s="2549"/>
      <c r="P369" s="2550"/>
      <c r="Q369" s="8"/>
      <c r="R369" s="853"/>
      <c r="S369" s="854"/>
      <c r="T369" s="854"/>
    </row>
    <row r="370" spans="1:20" ht="25.2" customHeight="1">
      <c r="A370" s="2569"/>
      <c r="B370" s="157"/>
      <c r="C370" s="2277"/>
      <c r="D370" s="2278"/>
      <c r="E370" s="2277"/>
      <c r="F370" s="2279"/>
      <c r="G370" s="2279"/>
      <c r="H370" s="2279"/>
      <c r="I370" s="2279"/>
      <c r="J370" s="2279"/>
      <c r="K370" s="2279"/>
      <c r="L370" s="2279"/>
      <c r="M370" s="2279"/>
      <c r="N370" s="2279"/>
      <c r="O370" s="2279"/>
      <c r="P370" s="2280"/>
      <c r="Q370" s="8"/>
      <c r="R370" s="853"/>
      <c r="S370" s="854"/>
      <c r="T370" s="854"/>
    </row>
    <row r="371" spans="1:20" ht="25.2" customHeight="1" thickBot="1">
      <c r="A371" s="2569"/>
      <c r="B371" s="832"/>
      <c r="C371" s="863"/>
      <c r="D371" s="864"/>
      <c r="E371" s="2551"/>
      <c r="F371" s="2552"/>
      <c r="G371" s="2552"/>
      <c r="H371" s="2552"/>
      <c r="I371" s="2552"/>
      <c r="J371" s="2552"/>
      <c r="K371" s="2552"/>
      <c r="L371" s="2552"/>
      <c r="M371" s="2552"/>
      <c r="N371" s="2552"/>
      <c r="O371" s="2552"/>
      <c r="P371" s="2553"/>
      <c r="Q371" s="8"/>
      <c r="R371" s="853"/>
      <c r="S371" s="854"/>
      <c r="T371" s="854"/>
    </row>
    <row r="373" spans="1:20" ht="15" customHeight="1" thickBot="1">
      <c r="A373" s="729"/>
    </row>
    <row r="374" spans="1:20" ht="57" customHeight="1">
      <c r="A374" s="2685" t="str">
        <f>A1</f>
        <v>WK05</v>
      </c>
      <c r="B374" s="2429"/>
      <c r="C374" s="822" t="s">
        <v>1</v>
      </c>
      <c r="D374" s="823" t="s">
        <v>35</v>
      </c>
      <c r="E374" s="823" t="s">
        <v>3</v>
      </c>
      <c r="F374" s="823" t="s">
        <v>4</v>
      </c>
      <c r="G374" s="824" t="s">
        <v>56</v>
      </c>
      <c r="H374" s="824" t="s">
        <v>57</v>
      </c>
      <c r="I374" s="824" t="s">
        <v>58</v>
      </c>
      <c r="J374" s="824" t="s">
        <v>59</v>
      </c>
      <c r="K374" s="824" t="s">
        <v>9</v>
      </c>
      <c r="L374" s="824" t="s">
        <v>60</v>
      </c>
      <c r="M374" s="2521" t="s">
        <v>11</v>
      </c>
      <c r="N374" s="2522"/>
      <c r="O374" s="2522"/>
      <c r="P374" s="2523"/>
      <c r="Q374" s="8"/>
      <c r="R374" s="2384" t="s">
        <v>12</v>
      </c>
      <c r="S374" s="2384" t="s">
        <v>13</v>
      </c>
      <c r="T374" s="2384" t="s">
        <v>14</v>
      </c>
    </row>
    <row r="375" spans="1:20" ht="25.2" customHeight="1">
      <c r="A375" s="2686">
        <f>+A2+6</f>
        <v>46418</v>
      </c>
      <c r="B375" s="2542" t="s">
        <v>15</v>
      </c>
      <c r="C375" s="2543"/>
      <c r="D375" s="2543"/>
      <c r="E375" s="2543"/>
      <c r="F375" s="2543"/>
      <c r="G375" s="2543"/>
      <c r="H375" s="2543"/>
      <c r="I375" s="2543"/>
      <c r="J375" s="2543"/>
      <c r="K375" s="2543"/>
      <c r="L375" s="2543"/>
      <c r="M375" s="2543"/>
      <c r="N375" s="2543"/>
      <c r="O375" s="2543"/>
      <c r="P375" s="2544"/>
      <c r="Q375" s="8"/>
      <c r="R375" s="2573"/>
      <c r="S375" s="2573"/>
      <c r="T375" s="2573"/>
    </row>
    <row r="376" spans="1:20" ht="25.2" customHeight="1">
      <c r="A376" s="2687"/>
      <c r="B376" s="826" t="s">
        <v>16</v>
      </c>
      <c r="C376" s="332"/>
      <c r="D376" s="333"/>
      <c r="E376" s="780"/>
      <c r="F376" s="333"/>
      <c r="G376" s="334"/>
      <c r="H376" s="334"/>
      <c r="I376" s="334"/>
      <c r="J376" s="334"/>
      <c r="K376" s="335"/>
      <c r="L376" s="334"/>
      <c r="M376" s="2306"/>
      <c r="N376" s="2307"/>
      <c r="O376" s="2307"/>
      <c r="P376" s="2308"/>
      <c r="Q376" s="8"/>
      <c r="R376" s="827"/>
      <c r="S376" s="828">
        <f>B378*8</f>
        <v>16</v>
      </c>
      <c r="T376" s="133">
        <f>SUM(R376:R384)</f>
        <v>0</v>
      </c>
    </row>
    <row r="377" spans="1:20" ht="25.2" customHeight="1">
      <c r="A377" s="2687"/>
      <c r="B377" s="826"/>
      <c r="C377" s="338"/>
      <c r="D377" s="199" t="s">
        <v>18</v>
      </c>
      <c r="E377" s="199" t="s">
        <v>19</v>
      </c>
      <c r="F377" s="339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>
      <c r="A378" s="2687"/>
      <c r="B378" s="826">
        <v>2</v>
      </c>
      <c r="C378" s="338"/>
      <c r="D378" s="346"/>
      <c r="E378" s="218" t="s">
        <v>31</v>
      </c>
      <c r="F378" s="339"/>
      <c r="G378" s="340"/>
      <c r="H378" s="341"/>
      <c r="I378" s="341"/>
      <c r="J378" s="341"/>
      <c r="K378" s="342"/>
      <c r="L378" s="341"/>
      <c r="M378" s="2245"/>
      <c r="N378" s="2246"/>
      <c r="O378" s="2246"/>
      <c r="P378" s="2247"/>
      <c r="Q378" s="8"/>
      <c r="R378" s="829"/>
      <c r="S378" s="830"/>
      <c r="T378" s="831"/>
    </row>
    <row r="379" spans="1:20" ht="25.2" customHeight="1">
      <c r="A379" s="2687"/>
      <c r="B379" s="826"/>
      <c r="C379" s="338"/>
      <c r="D379" s="347"/>
      <c r="E379" s="1167" t="s">
        <v>32</v>
      </c>
      <c r="F379" s="339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29"/>
      <c r="S379" s="830"/>
      <c r="T379" s="831"/>
    </row>
    <row r="380" spans="1:20" ht="25.2" customHeight="1">
      <c r="A380" s="2687"/>
      <c r="B380" s="826"/>
      <c r="C380" s="338"/>
      <c r="D380" s="219"/>
      <c r="E380" s="219" t="s">
        <v>45</v>
      </c>
      <c r="F380" s="339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29"/>
      <c r="S380" s="830"/>
      <c r="T380" s="831"/>
    </row>
    <row r="381" spans="1:20" ht="25.2" customHeight="1">
      <c r="A381" s="2687"/>
      <c r="B381" s="826"/>
      <c r="C381" s="348"/>
      <c r="D381" s="376"/>
      <c r="E381" s="376"/>
      <c r="F381" s="349"/>
      <c r="G381" s="350"/>
      <c r="H381" s="351"/>
      <c r="I381" s="351"/>
      <c r="J381" s="351"/>
      <c r="K381" s="352"/>
      <c r="L381" s="351"/>
      <c r="M381" s="2245"/>
      <c r="N381" s="2246"/>
      <c r="O381" s="2246"/>
      <c r="P381" s="2247"/>
      <c r="Q381" s="8"/>
      <c r="R381" s="829"/>
      <c r="S381" s="830"/>
      <c r="T381" s="831"/>
    </row>
    <row r="382" spans="1:20" ht="25.2" customHeight="1">
      <c r="A382" s="2687"/>
      <c r="B382" s="826"/>
      <c r="C382" s="747"/>
      <c r="D382" s="699"/>
      <c r="E382" s="18"/>
      <c r="F382" s="609"/>
      <c r="G382" s="142"/>
      <c r="H382" s="142"/>
      <c r="I382" s="142"/>
      <c r="J382" s="142"/>
      <c r="K382" s="83"/>
      <c r="L382" s="83"/>
      <c r="M382" s="2309"/>
      <c r="N382" s="2310"/>
      <c r="O382" s="2310"/>
      <c r="P382" s="2311"/>
      <c r="R382" s="829"/>
      <c r="S382" s="830"/>
      <c r="T382" s="831"/>
    </row>
    <row r="383" spans="1:20" ht="25.2" customHeight="1">
      <c r="A383" s="2687"/>
      <c r="B383" s="826"/>
      <c r="C383" s="641"/>
      <c r="D383" s="699"/>
      <c r="E383" s="319"/>
      <c r="F383" s="609"/>
      <c r="G383" s="142"/>
      <c r="H383" s="142"/>
      <c r="I383" s="142"/>
      <c r="J383" s="142"/>
      <c r="K383" s="83"/>
      <c r="L383" s="83"/>
      <c r="M383" s="2309"/>
      <c r="N383" s="2310"/>
      <c r="O383" s="2310"/>
      <c r="P383" s="2311"/>
      <c r="R383" s="829"/>
      <c r="S383" s="830"/>
      <c r="T383" s="831"/>
    </row>
    <row r="384" spans="1:20" ht="25.2" customHeight="1">
      <c r="A384" s="2687"/>
      <c r="B384" s="826"/>
      <c r="C384" s="353"/>
      <c r="D384" s="354"/>
      <c r="E384" s="354"/>
      <c r="F384" s="355"/>
      <c r="G384" s="356"/>
      <c r="H384" s="357"/>
      <c r="I384" s="357"/>
      <c r="J384" s="357"/>
      <c r="K384" s="358"/>
      <c r="L384" s="357"/>
      <c r="M384" s="2298"/>
      <c r="N384" s="2299"/>
      <c r="O384" s="2299"/>
      <c r="P384" s="2300"/>
      <c r="Q384" s="8"/>
      <c r="R384" s="832"/>
      <c r="S384" s="833"/>
      <c r="T384" s="834"/>
    </row>
    <row r="385" spans="1:20" ht="25.2" customHeight="1">
      <c r="A385" s="2687"/>
      <c r="B385" s="835" t="s">
        <v>21</v>
      </c>
      <c r="C385" s="363"/>
      <c r="D385" s="333"/>
      <c r="E385" s="780"/>
      <c r="F385" s="365"/>
      <c r="G385" s="366"/>
      <c r="H385" s="334"/>
      <c r="I385" s="334"/>
      <c r="J385" s="334"/>
      <c r="K385" s="335"/>
      <c r="L385" s="334"/>
      <c r="M385" s="2306"/>
      <c r="N385" s="2307"/>
      <c r="O385" s="2307"/>
      <c r="P385" s="2308"/>
      <c r="Q385" s="8"/>
      <c r="R385" s="836"/>
      <c r="S385" s="837">
        <f>B387*8</f>
        <v>16</v>
      </c>
      <c r="T385" s="133">
        <f>SUM(R385:R393)</f>
        <v>0</v>
      </c>
    </row>
    <row r="386" spans="1:20" ht="25.2" customHeight="1">
      <c r="A386" s="2687"/>
      <c r="B386" s="838"/>
      <c r="C386" s="370"/>
      <c r="D386" s="199" t="s">
        <v>18</v>
      </c>
      <c r="E386" s="199" t="s">
        <v>19</v>
      </c>
      <c r="F386" s="371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39"/>
      <c r="S386" s="840"/>
      <c r="T386" s="841"/>
    </row>
    <row r="387" spans="1:20" ht="25.2" customHeight="1">
      <c r="A387" s="2687"/>
      <c r="B387" s="838">
        <v>2</v>
      </c>
      <c r="C387" s="370"/>
      <c r="D387" s="346"/>
      <c r="E387" s="218" t="s">
        <v>31</v>
      </c>
      <c r="F387" s="371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39"/>
      <c r="S387" s="840"/>
      <c r="T387" s="841"/>
    </row>
    <row r="388" spans="1:20" ht="25.2" customHeight="1">
      <c r="A388" s="2687"/>
      <c r="B388" s="838"/>
      <c r="C388" s="370"/>
      <c r="D388" s="347"/>
      <c r="E388" s="1167" t="s">
        <v>32</v>
      </c>
      <c r="F388" s="371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39"/>
      <c r="S388" s="840"/>
      <c r="T388" s="841"/>
    </row>
    <row r="389" spans="1:20" ht="25.2" customHeight="1">
      <c r="A389" s="2687"/>
      <c r="B389" s="838"/>
      <c r="C389" s="370"/>
      <c r="D389" s="219"/>
      <c r="E389" s="219" t="s">
        <v>45</v>
      </c>
      <c r="F389" s="371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39"/>
      <c r="S389" s="840"/>
      <c r="T389" s="841"/>
    </row>
    <row r="390" spans="1:20" ht="25.2" customHeight="1">
      <c r="A390" s="2687"/>
      <c r="B390" s="838"/>
      <c r="C390" s="348"/>
      <c r="D390" s="376"/>
      <c r="E390" s="376"/>
      <c r="F390" s="349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8"/>
      <c r="R390" s="839"/>
      <c r="S390" s="840"/>
      <c r="T390" s="841"/>
    </row>
    <row r="391" spans="1:20" ht="25.2" customHeight="1">
      <c r="A391" s="2687"/>
      <c r="B391" s="838"/>
      <c r="C391" s="747"/>
      <c r="D391" s="699"/>
      <c r="E391" s="18"/>
      <c r="F391" s="609"/>
      <c r="G391" s="142"/>
      <c r="H391" s="142"/>
      <c r="I391" s="142"/>
      <c r="J391" s="142"/>
      <c r="K391" s="83"/>
      <c r="L391" s="83"/>
      <c r="M391" s="2309"/>
      <c r="N391" s="2310"/>
      <c r="O391" s="2310"/>
      <c r="P391" s="2311"/>
      <c r="R391" s="839"/>
      <c r="S391" s="840"/>
      <c r="T391" s="841"/>
    </row>
    <row r="392" spans="1:20" ht="25.2" customHeight="1">
      <c r="A392" s="2687"/>
      <c r="B392" s="838"/>
      <c r="C392" s="641"/>
      <c r="D392" s="699"/>
      <c r="E392" s="319"/>
      <c r="F392" s="609"/>
      <c r="G392" s="142"/>
      <c r="H392" s="142"/>
      <c r="I392" s="142"/>
      <c r="J392" s="142"/>
      <c r="K392" s="83"/>
      <c r="L392" s="83"/>
      <c r="M392" s="2309"/>
      <c r="N392" s="2310"/>
      <c r="O392" s="2310"/>
      <c r="P392" s="2311"/>
      <c r="R392" s="839"/>
      <c r="S392" s="840"/>
      <c r="T392" s="841"/>
    </row>
    <row r="393" spans="1:20" ht="25.2" customHeight="1">
      <c r="A393" s="2687"/>
      <c r="B393" s="838"/>
      <c r="C393" s="353"/>
      <c r="D393" s="354"/>
      <c r="E393" s="354"/>
      <c r="F393" s="355"/>
      <c r="G393" s="356"/>
      <c r="H393" s="357"/>
      <c r="I393" s="357"/>
      <c r="J393" s="357"/>
      <c r="K393" s="358"/>
      <c r="L393" s="357"/>
      <c r="M393" s="2298"/>
      <c r="N393" s="2299"/>
      <c r="O393" s="2299"/>
      <c r="P393" s="2300"/>
      <c r="Q393" s="8"/>
      <c r="R393" s="842"/>
      <c r="S393" s="843"/>
      <c r="T393" s="844"/>
    </row>
    <row r="394" spans="1:20" ht="25.2" customHeight="1">
      <c r="A394" s="2687"/>
      <c r="B394" s="845" t="s">
        <v>23</v>
      </c>
      <c r="C394" s="363"/>
      <c r="D394" s="333"/>
      <c r="E394" s="780"/>
      <c r="F394" s="334"/>
      <c r="G394" s="366"/>
      <c r="H394" s="334"/>
      <c r="I394" s="334"/>
      <c r="J394" s="334"/>
      <c r="K394" s="335"/>
      <c r="L394" s="334"/>
      <c r="M394" s="2306"/>
      <c r="N394" s="2307"/>
      <c r="O394" s="2307"/>
      <c r="P394" s="2308"/>
      <c r="Q394" s="8"/>
      <c r="R394" s="846"/>
      <c r="S394" s="847">
        <f>B396*8</f>
        <v>24</v>
      </c>
      <c r="T394" s="133">
        <f>SUM(R394:R402)</f>
        <v>0</v>
      </c>
    </row>
    <row r="395" spans="1:20" ht="25.2" customHeight="1">
      <c r="A395" s="2687"/>
      <c r="B395" s="848"/>
      <c r="C395" s="370"/>
      <c r="D395" s="199" t="s">
        <v>18</v>
      </c>
      <c r="E395" s="199" t="s">
        <v>19</v>
      </c>
      <c r="F395" s="34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49"/>
      <c r="S395" s="840"/>
      <c r="T395" s="841"/>
    </row>
    <row r="396" spans="1:20" ht="25.2" customHeight="1">
      <c r="A396" s="2687"/>
      <c r="B396" s="848">
        <v>3</v>
      </c>
      <c r="C396" s="370"/>
      <c r="D396" s="346"/>
      <c r="E396" s="218" t="s">
        <v>31</v>
      </c>
      <c r="F396" s="341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49"/>
      <c r="S396" s="840"/>
      <c r="T396" s="841"/>
    </row>
    <row r="397" spans="1:20" ht="25.2" customHeight="1">
      <c r="A397" s="2687"/>
      <c r="B397" s="848"/>
      <c r="C397" s="370"/>
      <c r="D397" s="347"/>
      <c r="E397" s="1167" t="s">
        <v>32</v>
      </c>
      <c r="F397" s="611"/>
      <c r="G397" s="562"/>
      <c r="H397" s="611"/>
      <c r="I397" s="611"/>
      <c r="J397" s="611"/>
      <c r="K397" s="342"/>
      <c r="L397" s="341"/>
      <c r="M397" s="2245"/>
      <c r="N397" s="2246"/>
      <c r="O397" s="2246"/>
      <c r="P397" s="2247"/>
      <c r="Q397" s="8"/>
      <c r="R397" s="849"/>
      <c r="S397" s="840"/>
      <c r="T397" s="841"/>
    </row>
    <row r="398" spans="1:20" ht="25.2" customHeight="1">
      <c r="A398" s="2687"/>
      <c r="B398" s="848"/>
      <c r="C398" s="370"/>
      <c r="D398" s="219"/>
      <c r="E398" s="1278" t="s">
        <v>45</v>
      </c>
      <c r="F398" s="593"/>
      <c r="G398" s="593"/>
      <c r="H398" s="593"/>
      <c r="I398" s="593"/>
      <c r="J398" s="593"/>
      <c r="K398" s="970"/>
      <c r="L398" s="341"/>
      <c r="M398" s="2245"/>
      <c r="N398" s="2246"/>
      <c r="O398" s="2246"/>
      <c r="P398" s="2247"/>
      <c r="Q398" s="8"/>
      <c r="R398" s="849"/>
      <c r="S398" s="840"/>
      <c r="T398" s="841"/>
    </row>
    <row r="399" spans="1:20" ht="25.2" customHeight="1">
      <c r="A399" s="2687"/>
      <c r="B399" s="848"/>
      <c r="C399" s="348"/>
      <c r="D399" s="376"/>
      <c r="E399" s="376"/>
      <c r="F399" s="182"/>
      <c r="G399" s="254"/>
      <c r="H399" s="254"/>
      <c r="I399" s="254"/>
      <c r="J399" s="254"/>
      <c r="K399" s="351"/>
      <c r="L399" s="351"/>
      <c r="M399" s="2245"/>
      <c r="N399" s="2246"/>
      <c r="O399" s="2246"/>
      <c r="P399" s="2247"/>
      <c r="Q399" s="8"/>
      <c r="R399" s="849"/>
      <c r="S399" s="840"/>
      <c r="T399" s="841"/>
    </row>
    <row r="400" spans="1:20" ht="25.2" customHeight="1">
      <c r="A400" s="2687"/>
      <c r="B400" s="848"/>
      <c r="C400" s="747"/>
      <c r="D400" s="699"/>
      <c r="E400" s="18"/>
      <c r="F400" s="609"/>
      <c r="G400" s="142"/>
      <c r="H400" s="142"/>
      <c r="I400" s="142"/>
      <c r="J400" s="142"/>
      <c r="K400" s="83"/>
      <c r="L400" s="83"/>
      <c r="M400" s="2309"/>
      <c r="N400" s="2310"/>
      <c r="O400" s="2310"/>
      <c r="P400" s="2311"/>
      <c r="R400" s="173"/>
      <c r="S400" s="840"/>
      <c r="T400" s="841"/>
    </row>
    <row r="401" spans="1:20" ht="25.2" customHeight="1">
      <c r="A401" s="2687"/>
      <c r="B401" s="848"/>
      <c r="C401" s="641"/>
      <c r="D401" s="699"/>
      <c r="E401" s="319"/>
      <c r="F401" s="609"/>
      <c r="G401" s="142"/>
      <c r="H401" s="142"/>
      <c r="I401" s="142"/>
      <c r="J401" s="142"/>
      <c r="K401" s="83"/>
      <c r="L401" s="83"/>
      <c r="M401" s="2309"/>
      <c r="N401" s="2310"/>
      <c r="O401" s="2310"/>
      <c r="P401" s="2311"/>
      <c r="R401" s="173"/>
      <c r="S401" s="840"/>
      <c r="T401" s="841"/>
    </row>
    <row r="402" spans="1:20" ht="25.2" customHeight="1">
      <c r="A402" s="2687"/>
      <c r="B402" s="848"/>
      <c r="C402" s="385"/>
      <c r="D402" s="386"/>
      <c r="E402" s="386"/>
      <c r="F402" s="387"/>
      <c r="G402" s="388"/>
      <c r="H402" s="389"/>
      <c r="I402" s="389"/>
      <c r="J402" s="389"/>
      <c r="K402" s="390"/>
      <c r="L402" s="389"/>
      <c r="M402" s="2688"/>
      <c r="N402" s="2689"/>
      <c r="O402" s="2689"/>
      <c r="P402" s="2690"/>
      <c r="Q402" s="8"/>
      <c r="R402" s="850"/>
      <c r="S402" s="843"/>
      <c r="T402" s="844"/>
    </row>
    <row r="403" spans="1:20" ht="25.2" customHeight="1">
      <c r="A403" s="2681" t="str">
        <f>TEXT(A375,"DDDD")</f>
        <v>zondag</v>
      </c>
      <c r="B403" s="2667" t="s">
        <v>25</v>
      </c>
      <c r="C403" s="2668"/>
      <c r="D403" s="2668"/>
      <c r="E403" s="2668"/>
      <c r="F403" s="2668"/>
      <c r="G403" s="2668"/>
      <c r="H403" s="2668"/>
      <c r="I403" s="2668"/>
      <c r="J403" s="2668"/>
      <c r="K403" s="2668"/>
      <c r="L403" s="2668"/>
      <c r="M403" s="2668"/>
      <c r="N403" s="2668"/>
      <c r="O403" s="2668"/>
      <c r="P403" s="2669"/>
      <c r="Q403" s="8"/>
      <c r="R403" s="232"/>
      <c r="S403" s="233"/>
      <c r="T403" s="233"/>
    </row>
    <row r="404" spans="1:20" ht="25.2" customHeight="1">
      <c r="A404" s="2681"/>
      <c r="B404" s="1274" t="s">
        <v>16</v>
      </c>
      <c r="C404" s="1743"/>
      <c r="D404" s="251"/>
      <c r="E404" s="30"/>
      <c r="F404" s="1174"/>
      <c r="G404" s="254"/>
      <c r="H404" s="254"/>
      <c r="I404" s="254"/>
      <c r="J404" s="254"/>
      <c r="K404" s="253"/>
      <c r="L404" s="254"/>
      <c r="M404" s="2419"/>
      <c r="N404" s="2420"/>
      <c r="O404" s="2420"/>
      <c r="P404" s="2499"/>
      <c r="Q404" s="163"/>
      <c r="R404" s="105"/>
      <c r="S404" s="828">
        <f>B406*8</f>
        <v>16</v>
      </c>
      <c r="T404" s="133">
        <f>SUM(R404:R407)</f>
        <v>0</v>
      </c>
    </row>
    <row r="405" spans="1:20" ht="25.2" customHeight="1">
      <c r="A405" s="2681"/>
      <c r="B405" s="1274"/>
      <c r="C405" s="502"/>
      <c r="D405" s="302"/>
      <c r="E405" s="693"/>
      <c r="F405" s="182"/>
      <c r="G405" s="254"/>
      <c r="H405" s="254"/>
      <c r="I405" s="254"/>
      <c r="J405" s="21"/>
      <c r="K405" s="20"/>
      <c r="L405" s="21"/>
      <c r="M405" s="2309"/>
      <c r="N405" s="2310"/>
      <c r="O405" s="2310"/>
      <c r="P405" s="2373"/>
      <c r="Q405" s="163"/>
      <c r="R405" s="105"/>
      <c r="S405" s="830"/>
      <c r="T405" s="831"/>
    </row>
    <row r="406" spans="1:20" ht="25.2" customHeight="1">
      <c r="A406" s="2681"/>
      <c r="B406" s="1274">
        <v>2</v>
      </c>
      <c r="C406" s="223"/>
      <c r="D406" s="319"/>
      <c r="E406" s="2684"/>
      <c r="F406" s="182"/>
      <c r="G406" s="253"/>
      <c r="H406" s="254"/>
      <c r="I406" s="254"/>
      <c r="J406" s="21"/>
      <c r="K406" s="20"/>
      <c r="L406" s="21"/>
      <c r="M406" s="2400"/>
      <c r="N406" s="2400"/>
      <c r="O406" s="2400"/>
      <c r="P406" s="2481"/>
      <c r="Q406" s="163"/>
      <c r="R406" s="105"/>
      <c r="S406" s="830"/>
      <c r="T406" s="831"/>
    </row>
    <row r="407" spans="1:20" ht="25.2" customHeight="1">
      <c r="A407" s="2681"/>
      <c r="B407" s="1274"/>
      <c r="C407" s="715"/>
      <c r="D407" s="319"/>
      <c r="E407" s="2684"/>
      <c r="F407" s="539"/>
      <c r="G407" s="253"/>
      <c r="H407" s="254"/>
      <c r="I407" s="254"/>
      <c r="J407" s="254"/>
      <c r="K407" s="317"/>
      <c r="L407" s="317"/>
      <c r="M407" s="2664"/>
      <c r="N407" s="2665"/>
      <c r="O407" s="2665"/>
      <c r="P407" s="2666"/>
      <c r="Q407" s="163"/>
      <c r="R407" s="105"/>
      <c r="S407" s="830"/>
      <c r="T407" s="831"/>
    </row>
    <row r="408" spans="1:20" ht="25.2" customHeight="1">
      <c r="A408" s="2681"/>
      <c r="B408" s="1275"/>
      <c r="C408" s="606"/>
      <c r="D408" s="908"/>
      <c r="E408" s="1744"/>
      <c r="F408" s="1745"/>
      <c r="G408" s="674"/>
      <c r="H408" s="605"/>
      <c r="I408" s="605"/>
      <c r="J408" s="675"/>
      <c r="K408" s="261"/>
      <c r="L408" s="261"/>
      <c r="M408" s="2358"/>
      <c r="N408" s="2358"/>
      <c r="O408" s="2358"/>
      <c r="P408" s="2359"/>
      <c r="Q408" s="163"/>
      <c r="R408" s="266"/>
      <c r="S408" s="830"/>
      <c r="T408" s="831"/>
    </row>
    <row r="409" spans="1:20" ht="25.2" customHeight="1">
      <c r="A409" s="2682"/>
      <c r="B409" s="838" t="s">
        <v>21</v>
      </c>
      <c r="C409" s="370"/>
      <c r="D409" s="394"/>
      <c r="E409" s="394"/>
      <c r="F409" s="371"/>
      <c r="G409" s="340"/>
      <c r="H409" s="341"/>
      <c r="I409" s="341"/>
      <c r="J409" s="341"/>
      <c r="K409" s="342"/>
      <c r="L409" s="341"/>
      <c r="M409" s="2670"/>
      <c r="N409" s="2671"/>
      <c r="O409" s="2671"/>
      <c r="P409" s="2672"/>
      <c r="Q409" s="8"/>
      <c r="R409" s="836"/>
      <c r="S409" s="837">
        <f>B411*8</f>
        <v>16</v>
      </c>
      <c r="T409" s="133">
        <f>SUM(R409:R414)</f>
        <v>0</v>
      </c>
    </row>
    <row r="410" spans="1:20" ht="25.2" customHeight="1">
      <c r="A410" s="2682"/>
      <c r="B410" s="838"/>
      <c r="C410" s="1656"/>
      <c r="D410" s="394"/>
      <c r="E410" s="339"/>
      <c r="F410" s="1174"/>
      <c r="G410" s="253"/>
      <c r="H410" s="254"/>
      <c r="I410" s="254"/>
      <c r="J410" s="21"/>
      <c r="K410" s="20"/>
      <c r="L410" s="340"/>
      <c r="M410" s="2245"/>
      <c r="N410" s="2246"/>
      <c r="O410" s="2246"/>
      <c r="P410" s="2247"/>
      <c r="Q410" s="8"/>
      <c r="R410" s="839"/>
      <c r="S410" s="840"/>
      <c r="T410" s="841"/>
    </row>
    <row r="411" spans="1:20" ht="25.2" customHeight="1">
      <c r="A411" s="2682"/>
      <c r="B411" s="838">
        <v>2</v>
      </c>
      <c r="C411" s="1656"/>
      <c r="D411" s="394"/>
      <c r="E411" s="339"/>
      <c r="F411" s="1174"/>
      <c r="G411" s="340"/>
      <c r="H411" s="340"/>
      <c r="I411" s="340"/>
      <c r="J411" s="340"/>
      <c r="K411" s="340"/>
      <c r="L411" s="340"/>
      <c r="M411" s="2245"/>
      <c r="N411" s="2246"/>
      <c r="O411" s="2246"/>
      <c r="P411" s="2247"/>
      <c r="Q411" s="8"/>
      <c r="R411" s="973"/>
      <c r="S411" s="840"/>
      <c r="T411" s="841"/>
    </row>
    <row r="412" spans="1:20" ht="25.2" customHeight="1">
      <c r="A412" s="2682"/>
      <c r="B412" s="838"/>
      <c r="C412" s="370"/>
      <c r="D412" s="394"/>
      <c r="E412" s="339"/>
      <c r="F412" s="539"/>
      <c r="G412" s="340"/>
      <c r="H412" s="340"/>
      <c r="I412" s="340"/>
      <c r="J412" s="340"/>
      <c r="K412" s="340"/>
      <c r="L412" s="340"/>
      <c r="M412" s="2245"/>
      <c r="N412" s="2246"/>
      <c r="O412" s="2246"/>
      <c r="P412" s="2247"/>
      <c r="Q412" s="8"/>
      <c r="R412" s="839"/>
      <c r="S412" s="840"/>
      <c r="T412" s="841"/>
    </row>
    <row r="413" spans="1:20" ht="25.2" customHeight="1">
      <c r="A413" s="2682"/>
      <c r="B413" s="838"/>
      <c r="C413" s="370"/>
      <c r="D413" s="589"/>
      <c r="E413" s="544"/>
      <c r="F413" s="791"/>
      <c r="G413" s="340"/>
      <c r="H413" s="340"/>
      <c r="I413" s="340"/>
      <c r="J413" s="340"/>
      <c r="K413" s="340"/>
      <c r="L413" s="340"/>
      <c r="M413" s="2245"/>
      <c r="N413" s="2246"/>
      <c r="O413" s="2246"/>
      <c r="P413" s="2247"/>
      <c r="Q413" s="8"/>
      <c r="R413" s="839"/>
      <c r="S413" s="840"/>
      <c r="T413" s="841"/>
    </row>
    <row r="414" spans="1:20" ht="25.2" customHeight="1">
      <c r="A414" s="2682"/>
      <c r="B414" s="838"/>
      <c r="C414" s="385"/>
      <c r="D414" s="386"/>
      <c r="E414" s="1746"/>
      <c r="F414" s="387"/>
      <c r="G414" s="388"/>
      <c r="H414" s="389"/>
      <c r="I414" s="389"/>
      <c r="J414" s="389"/>
      <c r="K414" s="390"/>
      <c r="L414" s="389"/>
      <c r="M414" s="2248"/>
      <c r="N414" s="2249"/>
      <c r="O414" s="2249"/>
      <c r="P414" s="2250"/>
      <c r="Q414" s="8"/>
      <c r="R414" s="842"/>
      <c r="S414" s="843"/>
      <c r="T414" s="844"/>
    </row>
    <row r="415" spans="1:20" ht="25.2" customHeight="1">
      <c r="A415" s="2682"/>
      <c r="B415" s="851" t="s">
        <v>23</v>
      </c>
      <c r="C415" s="511"/>
      <c r="D415" s="976"/>
      <c r="E415" s="397"/>
      <c r="F415" s="398"/>
      <c r="G415" s="399"/>
      <c r="H415" s="400"/>
      <c r="I415" s="400"/>
      <c r="J415" s="400"/>
      <c r="K415" s="401"/>
      <c r="L415" s="400"/>
      <c r="M415" s="2251"/>
      <c r="N415" s="2252"/>
      <c r="O415" s="2252"/>
      <c r="P415" s="2253"/>
      <c r="Q415" s="8"/>
      <c r="R415" s="846"/>
      <c r="S415" s="847">
        <f>B417*8</f>
        <v>16</v>
      </c>
      <c r="T415" s="133">
        <f>SUM(R415:R421)</f>
        <v>0</v>
      </c>
    </row>
    <row r="416" spans="1:20" ht="25.2" customHeight="1">
      <c r="A416" s="2682"/>
      <c r="B416" s="848"/>
      <c r="C416" s="314"/>
      <c r="D416" s="422"/>
      <c r="E416" s="1227"/>
      <c r="F416" s="1174"/>
      <c r="G416" s="254"/>
      <c r="H416" s="254"/>
      <c r="I416" s="21"/>
      <c r="J416" s="21"/>
      <c r="K416" s="21"/>
      <c r="L416" s="21"/>
      <c r="M416" s="2309"/>
      <c r="N416" s="2310"/>
      <c r="O416" s="2310"/>
      <c r="P416" s="2311"/>
      <c r="Q416" s="8"/>
      <c r="R416" s="849"/>
      <c r="S416" s="840"/>
      <c r="T416" s="841"/>
    </row>
    <row r="417" spans="1:20" ht="25.2" customHeight="1">
      <c r="A417" s="2682"/>
      <c r="B417" s="848">
        <v>2</v>
      </c>
      <c r="C417" s="370"/>
      <c r="D417" s="394"/>
      <c r="E417" s="394"/>
      <c r="F417" s="182"/>
      <c r="G417" s="20"/>
      <c r="H417" s="21"/>
      <c r="I417" s="21"/>
      <c r="J417" s="21"/>
      <c r="K417" s="341"/>
      <c r="L417" s="341"/>
      <c r="M417" s="2245"/>
      <c r="N417" s="2246"/>
      <c r="O417" s="2246"/>
      <c r="P417" s="2247"/>
      <c r="Q417" s="8"/>
      <c r="R417" s="849"/>
      <c r="S417" s="840"/>
      <c r="T417" s="841"/>
    </row>
    <row r="418" spans="1:20" ht="25.2" customHeight="1">
      <c r="A418" s="2682"/>
      <c r="B418" s="848"/>
      <c r="C418" s="370"/>
      <c r="D418" s="394"/>
      <c r="E418" s="394"/>
      <c r="F418" s="438"/>
      <c r="G418" s="253"/>
      <c r="H418" s="254"/>
      <c r="I418" s="254"/>
      <c r="J418" s="254"/>
      <c r="K418" s="341"/>
      <c r="L418" s="341"/>
      <c r="M418" s="2245"/>
      <c r="N418" s="2246"/>
      <c r="O418" s="2246"/>
      <c r="P418" s="2247"/>
      <c r="Q418" s="8"/>
      <c r="R418" s="849"/>
      <c r="S418" s="840"/>
      <c r="T418" s="841"/>
    </row>
    <row r="419" spans="1:20" ht="25.2" customHeight="1">
      <c r="A419" s="2682"/>
      <c r="B419" s="848"/>
      <c r="C419" s="370"/>
      <c r="D419" s="394"/>
      <c r="E419" s="394"/>
      <c r="F419" s="438"/>
      <c r="G419" s="253"/>
      <c r="H419" s="254"/>
      <c r="I419" s="254"/>
      <c r="J419" s="254"/>
      <c r="K419" s="341"/>
      <c r="L419" s="341"/>
      <c r="M419" s="2245"/>
      <c r="N419" s="2246"/>
      <c r="O419" s="2246"/>
      <c r="P419" s="2247"/>
      <c r="Q419" s="8"/>
      <c r="R419" s="849"/>
      <c r="S419" s="840"/>
      <c r="T419" s="841"/>
    </row>
    <row r="420" spans="1:20" ht="25.2" customHeight="1">
      <c r="A420" s="2682"/>
      <c r="B420" s="848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8"/>
      <c r="R420" s="849"/>
      <c r="S420" s="840"/>
      <c r="T420" s="841"/>
    </row>
    <row r="421" spans="1:20" ht="25.2" customHeight="1">
      <c r="A421" s="2683"/>
      <c r="B421" s="852"/>
      <c r="C421" s="403"/>
      <c r="D421" s="404"/>
      <c r="E421" s="404"/>
      <c r="F421" s="405"/>
      <c r="G421" s="406"/>
      <c r="H421" s="407"/>
      <c r="I421" s="407"/>
      <c r="J421" s="407"/>
      <c r="K421" s="408"/>
      <c r="L421" s="407"/>
      <c r="M421" s="2248"/>
      <c r="N421" s="2249"/>
      <c r="O421" s="2249"/>
      <c r="P421" s="2250"/>
      <c r="Q421" s="8"/>
      <c r="R421" s="850"/>
      <c r="S421" s="843"/>
      <c r="T421" s="844"/>
    </row>
    <row r="422" spans="1:20" ht="25.2" customHeight="1">
      <c r="A422" s="2673" t="s">
        <v>26</v>
      </c>
      <c r="B422" s="2570" t="s">
        <v>27</v>
      </c>
      <c r="C422" s="2571"/>
      <c r="D422" s="2571"/>
      <c r="E422" s="2571"/>
      <c r="F422" s="2571"/>
      <c r="G422" s="2571"/>
      <c r="H422" s="2571"/>
      <c r="I422" s="2571"/>
      <c r="J422" s="2571"/>
      <c r="K422" s="2571"/>
      <c r="L422" s="2571"/>
      <c r="M422" s="2571"/>
      <c r="N422" s="2571"/>
      <c r="O422" s="2571"/>
      <c r="P422" s="2572"/>
      <c r="Q422" s="8"/>
      <c r="R422" s="853"/>
      <c r="S422" s="854"/>
      <c r="T422" s="854"/>
    </row>
    <row r="423" spans="1:20" ht="25.2" customHeight="1">
      <c r="A423" s="2674"/>
      <c r="B423" s="858"/>
      <c r="C423" s="2675"/>
      <c r="D423" s="2676"/>
      <c r="E423" s="2675"/>
      <c r="F423" s="2677"/>
      <c r="G423" s="2677"/>
      <c r="H423" s="2677"/>
      <c r="I423" s="2676"/>
      <c r="J423" s="2678"/>
      <c r="K423" s="2679"/>
      <c r="L423" s="2679"/>
      <c r="M423" s="2680"/>
      <c r="N423" s="2557"/>
      <c r="O423" s="2558"/>
      <c r="P423" s="2560"/>
      <c r="Q423" s="8"/>
      <c r="R423" s="853"/>
      <c r="S423" s="854"/>
      <c r="T423" s="854"/>
    </row>
    <row r="424" spans="1:20" ht="25.2" customHeight="1">
      <c r="A424" s="2674"/>
      <c r="B424" s="548"/>
      <c r="C424" s="325"/>
      <c r="D424" s="326"/>
      <c r="E424" s="2268"/>
      <c r="F424" s="2268"/>
      <c r="G424" s="2268"/>
      <c r="H424" s="2268"/>
      <c r="I424" s="2268"/>
      <c r="J424" s="2284"/>
      <c r="K424" s="2284"/>
      <c r="L424" s="2284"/>
      <c r="M424" s="2284"/>
      <c r="N424" s="2284"/>
      <c r="O424" s="2284"/>
      <c r="P424" s="2430"/>
      <c r="Q424" s="8"/>
      <c r="R424" s="853"/>
      <c r="S424" s="854"/>
      <c r="T424" s="854"/>
    </row>
    <row r="425" spans="1:20" ht="25.2" customHeight="1">
      <c r="A425" s="2674"/>
      <c r="B425" s="150" t="s">
        <v>68</v>
      </c>
      <c r="C425" s="2268"/>
      <c r="D425" s="2269"/>
      <c r="E425" s="2619"/>
      <c r="F425" s="2270"/>
      <c r="G425" s="2270"/>
      <c r="H425" s="2270"/>
      <c r="I425" s="2269"/>
      <c r="J425" s="2284"/>
      <c r="K425" s="2285"/>
      <c r="L425" s="2285"/>
      <c r="M425" s="2286"/>
      <c r="N425" s="2557"/>
      <c r="O425" s="2558"/>
      <c r="P425" s="2560"/>
      <c r="Q425" s="8"/>
      <c r="R425" s="853"/>
      <c r="S425" s="854"/>
      <c r="T425" s="854"/>
    </row>
    <row r="426" spans="1:20" ht="25.2" customHeight="1">
      <c r="A426" s="2674"/>
      <c r="B426" s="858"/>
      <c r="C426" s="859"/>
      <c r="D426" s="860"/>
      <c r="E426" s="2561"/>
      <c r="F426" s="2562"/>
      <c r="G426" s="2562"/>
      <c r="H426" s="2562"/>
      <c r="I426" s="2563"/>
      <c r="J426" s="2564"/>
      <c r="K426" s="2565"/>
      <c r="L426" s="2565"/>
      <c r="M426" s="2566"/>
      <c r="N426" s="2564"/>
      <c r="O426" s="2565"/>
      <c r="P426" s="2567"/>
      <c r="Q426" s="8"/>
      <c r="R426" s="853"/>
      <c r="S426" s="854"/>
      <c r="T426" s="854"/>
    </row>
    <row r="427" spans="1:20" ht="25.2" customHeight="1">
      <c r="A427" s="2674"/>
      <c r="B427" s="2545" t="s">
        <v>28</v>
      </c>
      <c r="C427" s="2546"/>
      <c r="D427" s="2546"/>
      <c r="E427" s="2546"/>
      <c r="F427" s="2546"/>
      <c r="G427" s="2546"/>
      <c r="H427" s="2546"/>
      <c r="I427" s="2546"/>
      <c r="J427" s="2546"/>
      <c r="K427" s="2546"/>
      <c r="L427" s="2546"/>
      <c r="M427" s="2546"/>
      <c r="N427" s="2546"/>
      <c r="O427" s="2546"/>
      <c r="P427" s="2547"/>
      <c r="Q427" s="8"/>
      <c r="R427" s="853"/>
      <c r="S427" s="854"/>
      <c r="T427" s="854"/>
    </row>
    <row r="428" spans="1:20" ht="25.2" customHeight="1">
      <c r="A428" s="2674"/>
      <c r="B428" s="829"/>
      <c r="C428" s="861"/>
      <c r="D428" s="862"/>
      <c r="E428" s="2548"/>
      <c r="F428" s="2549"/>
      <c r="G428" s="2549"/>
      <c r="H428" s="2549"/>
      <c r="I428" s="2549"/>
      <c r="J428" s="2549"/>
      <c r="K428" s="2549"/>
      <c r="L428" s="2549"/>
      <c r="M428" s="2549"/>
      <c r="N428" s="2549"/>
      <c r="O428" s="2549"/>
      <c r="P428" s="2550"/>
      <c r="Q428" s="8"/>
      <c r="R428" s="853"/>
      <c r="S428" s="854"/>
      <c r="T428" s="854"/>
    </row>
    <row r="429" spans="1:20" ht="25.2" customHeight="1">
      <c r="A429" s="2674"/>
      <c r="B429" s="157"/>
      <c r="C429" s="2277"/>
      <c r="D429" s="2278"/>
      <c r="E429" s="2277"/>
      <c r="F429" s="2279"/>
      <c r="G429" s="2279"/>
      <c r="H429" s="2279"/>
      <c r="I429" s="2279"/>
      <c r="J429" s="2279"/>
      <c r="K429" s="2279"/>
      <c r="L429" s="2279"/>
      <c r="M429" s="2279"/>
      <c r="N429" s="2279"/>
      <c r="O429" s="2279"/>
      <c r="P429" s="2280"/>
      <c r="Q429" s="8"/>
      <c r="R429" s="853"/>
      <c r="S429" s="854"/>
      <c r="T429" s="854"/>
    </row>
    <row r="430" spans="1:20" ht="25.2" customHeight="1" thickBot="1">
      <c r="A430" s="2674"/>
      <c r="B430" s="832"/>
      <c r="C430" s="863"/>
      <c r="D430" s="864"/>
      <c r="E430" s="2551"/>
      <c r="F430" s="2552"/>
      <c r="G430" s="2552"/>
      <c r="H430" s="2552"/>
      <c r="I430" s="2552"/>
      <c r="J430" s="2552"/>
      <c r="K430" s="2552"/>
      <c r="L430" s="2552"/>
      <c r="M430" s="2552"/>
      <c r="N430" s="2552"/>
      <c r="O430" s="2552"/>
      <c r="P430" s="2553"/>
      <c r="Q430" s="8"/>
      <c r="R430" s="853"/>
      <c r="S430" s="854"/>
      <c r="T430" s="854"/>
    </row>
  </sheetData>
  <mergeCells count="571">
    <mergeCell ref="C254:D254"/>
    <mergeCell ref="M220:P220"/>
    <mergeCell ref="M221:P221"/>
    <mergeCell ref="E254:P254"/>
    <mergeCell ref="M222:P222"/>
    <mergeCell ref="M233:P233"/>
    <mergeCell ref="M234:P234"/>
    <mergeCell ref="M235:P235"/>
    <mergeCell ref="E308:I308"/>
    <mergeCell ref="J308:M308"/>
    <mergeCell ref="N308:P308"/>
    <mergeCell ref="M304:P304"/>
    <mergeCell ref="C255:D255"/>
    <mergeCell ref="E255:P255"/>
    <mergeCell ref="C256:D256"/>
    <mergeCell ref="E256:P256"/>
    <mergeCell ref="C251:D251"/>
    <mergeCell ref="C252:D252"/>
    <mergeCell ref="E252:I252"/>
    <mergeCell ref="J252:M252"/>
    <mergeCell ref="N252:P252"/>
    <mergeCell ref="E251:I251"/>
    <mergeCell ref="J251:M251"/>
    <mergeCell ref="N251:P251"/>
    <mergeCell ref="C189:D189"/>
    <mergeCell ref="E189:P189"/>
    <mergeCell ref="E250:I250"/>
    <mergeCell ref="J250:M250"/>
    <mergeCell ref="N250:P250"/>
    <mergeCell ref="M244:P244"/>
    <mergeCell ref="M245:P245"/>
    <mergeCell ref="M246:P246"/>
    <mergeCell ref="B253:P253"/>
    <mergeCell ref="M19:P19"/>
    <mergeCell ref="M21:P21"/>
    <mergeCell ref="M31:P31"/>
    <mergeCell ref="E125:P125"/>
    <mergeCell ref="C56:D56"/>
    <mergeCell ref="E56:I56"/>
    <mergeCell ref="J56:M56"/>
    <mergeCell ref="M84:P84"/>
    <mergeCell ref="M22:P22"/>
    <mergeCell ref="M20:P20"/>
    <mergeCell ref="M33:P33"/>
    <mergeCell ref="M29:P29"/>
    <mergeCell ref="M47:P47"/>
    <mergeCell ref="M49:P49"/>
    <mergeCell ref="M43:P43"/>
    <mergeCell ref="M40:P40"/>
    <mergeCell ref="J55:M55"/>
    <mergeCell ref="N55:O55"/>
    <mergeCell ref="E121:I121"/>
    <mergeCell ref="J121:M121"/>
    <mergeCell ref="N121:P121"/>
    <mergeCell ref="C122:D122"/>
    <mergeCell ref="M98:P98"/>
    <mergeCell ref="B93:P93"/>
    <mergeCell ref="M94:P94"/>
    <mergeCell ref="M95:P95"/>
    <mergeCell ref="C125:D125"/>
    <mergeCell ref="C126:D126"/>
    <mergeCell ref="E126:P126"/>
    <mergeCell ref="C121:D121"/>
    <mergeCell ref="M115:P115"/>
    <mergeCell ref="M105:P105"/>
    <mergeCell ref="M106:P106"/>
    <mergeCell ref="M107:P107"/>
    <mergeCell ref="M96:P96"/>
    <mergeCell ref="M97:P97"/>
    <mergeCell ref="M99:P99"/>
    <mergeCell ref="M11:P11"/>
    <mergeCell ref="M12:P12"/>
    <mergeCell ref="M18:P18"/>
    <mergeCell ref="E60:P60"/>
    <mergeCell ref="B58:P58"/>
    <mergeCell ref="E225:E226"/>
    <mergeCell ref="M48:P48"/>
    <mergeCell ref="M50:P50"/>
    <mergeCell ref="M89:P89"/>
    <mergeCell ref="M90:P90"/>
    <mergeCell ref="M91:P91"/>
    <mergeCell ref="M92:P92"/>
    <mergeCell ref="M83:P83"/>
    <mergeCell ref="E61:P61"/>
    <mergeCell ref="M223:P223"/>
    <mergeCell ref="M224:P224"/>
    <mergeCell ref="M225:P225"/>
    <mergeCell ref="M226:P226"/>
    <mergeCell ref="M211:P211"/>
    <mergeCell ref="M212:P212"/>
    <mergeCell ref="M215:P215"/>
    <mergeCell ref="M136:P136"/>
    <mergeCell ref="M213:P213"/>
    <mergeCell ref="E106:E107"/>
    <mergeCell ref="S1:S2"/>
    <mergeCell ref="T1:T2"/>
    <mergeCell ref="A2:A34"/>
    <mergeCell ref="B2:P2"/>
    <mergeCell ref="M3:P3"/>
    <mergeCell ref="M4:P4"/>
    <mergeCell ref="M5:P5"/>
    <mergeCell ref="M14:P14"/>
    <mergeCell ref="M15:P15"/>
    <mergeCell ref="M16:P16"/>
    <mergeCell ref="M13:P13"/>
    <mergeCell ref="M23:P23"/>
    <mergeCell ref="M24:P24"/>
    <mergeCell ref="M25:P25"/>
    <mergeCell ref="M26:P26"/>
    <mergeCell ref="A1:B1"/>
    <mergeCell ref="M1:P1"/>
    <mergeCell ref="R1:R2"/>
    <mergeCell ref="M17:P17"/>
    <mergeCell ref="M27:P27"/>
    <mergeCell ref="M28:P28"/>
    <mergeCell ref="M30:P30"/>
    <mergeCell ref="M6:P6"/>
    <mergeCell ref="M7:P7"/>
    <mergeCell ref="A35:A51"/>
    <mergeCell ref="B35:P35"/>
    <mergeCell ref="M36:P36"/>
    <mergeCell ref="M37:P37"/>
    <mergeCell ref="M38:P38"/>
    <mergeCell ref="M39:P39"/>
    <mergeCell ref="E54:I54"/>
    <mergeCell ref="J54:M54"/>
    <mergeCell ref="C57:D57"/>
    <mergeCell ref="E57:I57"/>
    <mergeCell ref="J57:M57"/>
    <mergeCell ref="N57:O57"/>
    <mergeCell ref="A52:A61"/>
    <mergeCell ref="B52:P52"/>
    <mergeCell ref="E53:I53"/>
    <mergeCell ref="J53:M53"/>
    <mergeCell ref="M44:P44"/>
    <mergeCell ref="E59:P59"/>
    <mergeCell ref="C55:D55"/>
    <mergeCell ref="E55:I55"/>
    <mergeCell ref="C59:D59"/>
    <mergeCell ref="C60:D60"/>
    <mergeCell ref="C61:D61"/>
    <mergeCell ref="M42:P42"/>
    <mergeCell ref="R64:R65"/>
    <mergeCell ref="S64:S65"/>
    <mergeCell ref="T64:T65"/>
    <mergeCell ref="A65:A92"/>
    <mergeCell ref="B65:P65"/>
    <mergeCell ref="M66:P66"/>
    <mergeCell ref="M67:P67"/>
    <mergeCell ref="M68:P68"/>
    <mergeCell ref="M76:P76"/>
    <mergeCell ref="M77:P77"/>
    <mergeCell ref="M78:P78"/>
    <mergeCell ref="M79:P79"/>
    <mergeCell ref="M82:P82"/>
    <mergeCell ref="M71:P71"/>
    <mergeCell ref="M72:P72"/>
    <mergeCell ref="M75:P75"/>
    <mergeCell ref="M88:P88"/>
    <mergeCell ref="M85:P85"/>
    <mergeCell ref="M86:P86"/>
    <mergeCell ref="M81:P81"/>
    <mergeCell ref="M70:P70"/>
    <mergeCell ref="M87:P87"/>
    <mergeCell ref="M64:P64"/>
    <mergeCell ref="M69:P69"/>
    <mergeCell ref="A117:A126"/>
    <mergeCell ref="B117:P117"/>
    <mergeCell ref="E118:I118"/>
    <mergeCell ref="J118:M118"/>
    <mergeCell ref="N118:P118"/>
    <mergeCell ref="M100:P100"/>
    <mergeCell ref="M101:P101"/>
    <mergeCell ref="M102:P102"/>
    <mergeCell ref="M103:P103"/>
    <mergeCell ref="M108:P108"/>
    <mergeCell ref="E119:I119"/>
    <mergeCell ref="J119:M119"/>
    <mergeCell ref="N119:P119"/>
    <mergeCell ref="C120:D120"/>
    <mergeCell ref="E120:I120"/>
    <mergeCell ref="J120:M120"/>
    <mergeCell ref="N120:P120"/>
    <mergeCell ref="M109:P109"/>
    <mergeCell ref="M110:P110"/>
    <mergeCell ref="M111:P111"/>
    <mergeCell ref="M112:P112"/>
    <mergeCell ref="B123:P123"/>
    <mergeCell ref="C124:D124"/>
    <mergeCell ref="E124:P124"/>
    <mergeCell ref="S129:S130"/>
    <mergeCell ref="T129:T130"/>
    <mergeCell ref="A130:A160"/>
    <mergeCell ref="B130:P130"/>
    <mergeCell ref="M131:P131"/>
    <mergeCell ref="M132:P132"/>
    <mergeCell ref="M133:P133"/>
    <mergeCell ref="M138:P138"/>
    <mergeCell ref="M139:P139"/>
    <mergeCell ref="M140:P140"/>
    <mergeCell ref="M141:P141"/>
    <mergeCell ref="M142:P142"/>
    <mergeCell ref="M134:P134"/>
    <mergeCell ref="M135:P135"/>
    <mergeCell ref="M137:P137"/>
    <mergeCell ref="M158:P158"/>
    <mergeCell ref="M159:P159"/>
    <mergeCell ref="M160:P160"/>
    <mergeCell ref="M148:P148"/>
    <mergeCell ref="M129:P129"/>
    <mergeCell ref="M150:P150"/>
    <mergeCell ref="M143:P143"/>
    <mergeCell ref="M144:P144"/>
    <mergeCell ref="M149:P149"/>
    <mergeCell ref="A161:A181"/>
    <mergeCell ref="B161:P161"/>
    <mergeCell ref="M162:P162"/>
    <mergeCell ref="M163:P163"/>
    <mergeCell ref="M164:P164"/>
    <mergeCell ref="M166:P166"/>
    <mergeCell ref="M167:P167"/>
    <mergeCell ref="M173:P173"/>
    <mergeCell ref="R129:R130"/>
    <mergeCell ref="M151:P151"/>
    <mergeCell ref="M156:P156"/>
    <mergeCell ref="R194:R195"/>
    <mergeCell ref="A182:A191"/>
    <mergeCell ref="B182:P182"/>
    <mergeCell ref="E183:I183"/>
    <mergeCell ref="J183:M183"/>
    <mergeCell ref="N183:P183"/>
    <mergeCell ref="E184:I184"/>
    <mergeCell ref="J184:M184"/>
    <mergeCell ref="N184:P184"/>
    <mergeCell ref="C185:D185"/>
    <mergeCell ref="E185:I185"/>
    <mergeCell ref="C187:D187"/>
    <mergeCell ref="E187:I187"/>
    <mergeCell ref="J187:M187"/>
    <mergeCell ref="N187:P187"/>
    <mergeCell ref="A194:B194"/>
    <mergeCell ref="M194:P194"/>
    <mergeCell ref="C190:D190"/>
    <mergeCell ref="E190:P190"/>
    <mergeCell ref="C191:D191"/>
    <mergeCell ref="E191:P191"/>
    <mergeCell ref="C186:D186"/>
    <mergeCell ref="E186:I186"/>
    <mergeCell ref="B188:P188"/>
    <mergeCell ref="S194:S195"/>
    <mergeCell ref="T194:T195"/>
    <mergeCell ref="A195:A226"/>
    <mergeCell ref="B195:P195"/>
    <mergeCell ref="M196:P196"/>
    <mergeCell ref="M197:P197"/>
    <mergeCell ref="M198:P198"/>
    <mergeCell ref="M205:P205"/>
    <mergeCell ref="M206:P206"/>
    <mergeCell ref="M207:P207"/>
    <mergeCell ref="M208:P208"/>
    <mergeCell ref="M209:P209"/>
    <mergeCell ref="M210:P210"/>
    <mergeCell ref="M199:P199"/>
    <mergeCell ref="M200:P200"/>
    <mergeCell ref="M201:P201"/>
    <mergeCell ref="M202:P202"/>
    <mergeCell ref="M203:P203"/>
    <mergeCell ref="M204:P204"/>
    <mergeCell ref="M218:P218"/>
    <mergeCell ref="M217:P217"/>
    <mergeCell ref="M219:P219"/>
    <mergeCell ref="M216:P216"/>
    <mergeCell ref="M214:P214"/>
    <mergeCell ref="A247:A256"/>
    <mergeCell ref="B247:P247"/>
    <mergeCell ref="E248:I248"/>
    <mergeCell ref="J248:M248"/>
    <mergeCell ref="N248:P248"/>
    <mergeCell ref="M238:P238"/>
    <mergeCell ref="M239:P239"/>
    <mergeCell ref="M240:P240"/>
    <mergeCell ref="M241:P241"/>
    <mergeCell ref="M242:P242"/>
    <mergeCell ref="M243:P243"/>
    <mergeCell ref="A227:A246"/>
    <mergeCell ref="B227:P227"/>
    <mergeCell ref="M228:P228"/>
    <mergeCell ref="M229:P229"/>
    <mergeCell ref="M230:P230"/>
    <mergeCell ref="M231:P231"/>
    <mergeCell ref="M232:P232"/>
    <mergeCell ref="M236:P236"/>
    <mergeCell ref="M237:P237"/>
    <mergeCell ref="E249:I249"/>
    <mergeCell ref="J249:M249"/>
    <mergeCell ref="N249:P249"/>
    <mergeCell ref="C250:D250"/>
    <mergeCell ref="R259:R260"/>
    <mergeCell ref="S259:S260"/>
    <mergeCell ref="T259:T260"/>
    <mergeCell ref="A260:A287"/>
    <mergeCell ref="B260:P260"/>
    <mergeCell ref="M261:P261"/>
    <mergeCell ref="M262:P262"/>
    <mergeCell ref="M263:P263"/>
    <mergeCell ref="M269:P269"/>
    <mergeCell ref="M270:P270"/>
    <mergeCell ref="M271:P271"/>
    <mergeCell ref="M272:P272"/>
    <mergeCell ref="M273:P273"/>
    <mergeCell ref="M264:P264"/>
    <mergeCell ref="M265:P265"/>
    <mergeCell ref="M268:P268"/>
    <mergeCell ref="M282:P282"/>
    <mergeCell ref="M283:P283"/>
    <mergeCell ref="M285:P285"/>
    <mergeCell ref="M278:P278"/>
    <mergeCell ref="M279:P279"/>
    <mergeCell ref="M280:P280"/>
    <mergeCell ref="A259:B259"/>
    <mergeCell ref="M274:P274"/>
    <mergeCell ref="A305:A314"/>
    <mergeCell ref="B305:P305"/>
    <mergeCell ref="E306:I306"/>
    <mergeCell ref="J306:M306"/>
    <mergeCell ref="N306:P306"/>
    <mergeCell ref="M297:P297"/>
    <mergeCell ref="M298:P298"/>
    <mergeCell ref="M299:P299"/>
    <mergeCell ref="M300:P300"/>
    <mergeCell ref="M303:P303"/>
    <mergeCell ref="A288:A304"/>
    <mergeCell ref="B288:P288"/>
    <mergeCell ref="M289:P289"/>
    <mergeCell ref="M290:P290"/>
    <mergeCell ref="M291:P291"/>
    <mergeCell ref="M292:P292"/>
    <mergeCell ref="M293:P293"/>
    <mergeCell ref="M294:P294"/>
    <mergeCell ref="E314:P314"/>
    <mergeCell ref="M295:P295"/>
    <mergeCell ref="M296:P296"/>
    <mergeCell ref="E307:I307"/>
    <mergeCell ref="J307:M307"/>
    <mergeCell ref="C308:D308"/>
    <mergeCell ref="C312:D312"/>
    <mergeCell ref="E312:P312"/>
    <mergeCell ref="E309:I309"/>
    <mergeCell ref="J309:M309"/>
    <mergeCell ref="N309:P309"/>
    <mergeCell ref="C310:D310"/>
    <mergeCell ref="E310:I310"/>
    <mergeCell ref="J310:M310"/>
    <mergeCell ref="N310:P310"/>
    <mergeCell ref="C309:D309"/>
    <mergeCell ref="B311:P311"/>
    <mergeCell ref="S317:S318"/>
    <mergeCell ref="T317:T318"/>
    <mergeCell ref="A318:A345"/>
    <mergeCell ref="B318:P318"/>
    <mergeCell ref="M319:P319"/>
    <mergeCell ref="M320:P320"/>
    <mergeCell ref="M321:P321"/>
    <mergeCell ref="M328:P328"/>
    <mergeCell ref="M329:P329"/>
    <mergeCell ref="M330:P330"/>
    <mergeCell ref="M331:P331"/>
    <mergeCell ref="M332:P332"/>
    <mergeCell ref="M333:P333"/>
    <mergeCell ref="M322:P322"/>
    <mergeCell ref="M323:P323"/>
    <mergeCell ref="M324:P324"/>
    <mergeCell ref="M325:P325"/>
    <mergeCell ref="M326:P326"/>
    <mergeCell ref="M327:P327"/>
    <mergeCell ref="M340:P340"/>
    <mergeCell ref="M341:P341"/>
    <mergeCell ref="M334:P334"/>
    <mergeCell ref="M335:P335"/>
    <mergeCell ref="M336:P336"/>
    <mergeCell ref="R317:R318"/>
    <mergeCell ref="M386:P386"/>
    <mergeCell ref="M381:P381"/>
    <mergeCell ref="M382:P382"/>
    <mergeCell ref="M354:P354"/>
    <mergeCell ref="M355:P355"/>
    <mergeCell ref="M342:P342"/>
    <mergeCell ref="M343:P343"/>
    <mergeCell ref="M344:P344"/>
    <mergeCell ref="M345:P345"/>
    <mergeCell ref="B346:P346"/>
    <mergeCell ref="M347:P347"/>
    <mergeCell ref="M348:P348"/>
    <mergeCell ref="M349:P349"/>
    <mergeCell ref="M358:P358"/>
    <mergeCell ref="M361:P361"/>
    <mergeCell ref="M362:P362"/>
    <mergeCell ref="M350:P350"/>
    <mergeCell ref="C370:D370"/>
    <mergeCell ref="E370:P370"/>
    <mergeCell ref="J364:M364"/>
    <mergeCell ref="M353:P353"/>
    <mergeCell ref="B363:P363"/>
    <mergeCell ref="C364:D364"/>
    <mergeCell ref="A374:B374"/>
    <mergeCell ref="E364:I364"/>
    <mergeCell ref="E369:P369"/>
    <mergeCell ref="C366:D366"/>
    <mergeCell ref="B368:P368"/>
    <mergeCell ref="A375:A402"/>
    <mergeCell ref="M402:P402"/>
    <mergeCell ref="E365:I365"/>
    <mergeCell ref="J365:M365"/>
    <mergeCell ref="M377:P377"/>
    <mergeCell ref="M400:P400"/>
    <mergeCell ref="N365:P365"/>
    <mergeCell ref="A363:A371"/>
    <mergeCell ref="M401:P401"/>
    <mergeCell ref="E367:I367"/>
    <mergeCell ref="J367:M367"/>
    <mergeCell ref="N367:P367"/>
    <mergeCell ref="E371:P371"/>
    <mergeCell ref="M376:P376"/>
    <mergeCell ref="B375:P375"/>
    <mergeCell ref="M378:P378"/>
    <mergeCell ref="M379:P379"/>
    <mergeCell ref="M380:P380"/>
    <mergeCell ref="C425:D425"/>
    <mergeCell ref="S374:S375"/>
    <mergeCell ref="T374:T375"/>
    <mergeCell ref="M393:P393"/>
    <mergeCell ref="M394:P394"/>
    <mergeCell ref="M395:P395"/>
    <mergeCell ref="M396:P396"/>
    <mergeCell ref="M397:P397"/>
    <mergeCell ref="M398:P398"/>
    <mergeCell ref="M387:P387"/>
    <mergeCell ref="M388:P388"/>
    <mergeCell ref="M389:P389"/>
    <mergeCell ref="M390:P390"/>
    <mergeCell ref="M391:P391"/>
    <mergeCell ref="M392:P392"/>
    <mergeCell ref="M383:P383"/>
    <mergeCell ref="M384:P384"/>
    <mergeCell ref="M385:P385"/>
    <mergeCell ref="R374:R375"/>
    <mergeCell ref="M408:P408"/>
    <mergeCell ref="E406:E407"/>
    <mergeCell ref="M412:P412"/>
    <mergeCell ref="M413:P413"/>
    <mergeCell ref="M418:P418"/>
    <mergeCell ref="C313:D313"/>
    <mergeCell ref="E313:P313"/>
    <mergeCell ref="C314:D314"/>
    <mergeCell ref="M337:P337"/>
    <mergeCell ref="A422:A430"/>
    <mergeCell ref="B422:P422"/>
    <mergeCell ref="C423:D423"/>
    <mergeCell ref="E423:I423"/>
    <mergeCell ref="J423:M423"/>
    <mergeCell ref="A403:A421"/>
    <mergeCell ref="E430:P430"/>
    <mergeCell ref="E426:I426"/>
    <mergeCell ref="J426:M426"/>
    <mergeCell ref="N426:P426"/>
    <mergeCell ref="B427:P427"/>
    <mergeCell ref="E428:P428"/>
    <mergeCell ref="C429:D429"/>
    <mergeCell ref="E429:P429"/>
    <mergeCell ref="N423:P423"/>
    <mergeCell ref="E424:I424"/>
    <mergeCell ref="M374:P374"/>
    <mergeCell ref="E366:I366"/>
    <mergeCell ref="J366:M366"/>
    <mergeCell ref="N366:P366"/>
    <mergeCell ref="A346:A362"/>
    <mergeCell ref="E425:I425"/>
    <mergeCell ref="J425:M425"/>
    <mergeCell ref="N425:P425"/>
    <mergeCell ref="M421:P421"/>
    <mergeCell ref="M420:P420"/>
    <mergeCell ref="M410:P410"/>
    <mergeCell ref="M411:P411"/>
    <mergeCell ref="M407:P407"/>
    <mergeCell ref="M415:P415"/>
    <mergeCell ref="M416:P416"/>
    <mergeCell ref="M417:P417"/>
    <mergeCell ref="J424:M424"/>
    <mergeCell ref="N424:P424"/>
    <mergeCell ref="M414:P414"/>
    <mergeCell ref="M399:P399"/>
    <mergeCell ref="M356:P356"/>
    <mergeCell ref="M357:P357"/>
    <mergeCell ref="N364:P364"/>
    <mergeCell ref="B403:P403"/>
    <mergeCell ref="M404:P404"/>
    <mergeCell ref="M405:P405"/>
    <mergeCell ref="M409:P409"/>
    <mergeCell ref="M406:P406"/>
    <mergeCell ref="N54:P54"/>
    <mergeCell ref="N53:P53"/>
    <mergeCell ref="M34:P34"/>
    <mergeCell ref="M41:P41"/>
    <mergeCell ref="M51:P51"/>
    <mergeCell ref="M32:P32"/>
    <mergeCell ref="M286:P286"/>
    <mergeCell ref="M287:P287"/>
    <mergeCell ref="M145:P145"/>
    <mergeCell ref="M146:P146"/>
    <mergeCell ref="M147:P147"/>
    <mergeCell ref="M116:P116"/>
    <mergeCell ref="M113:P113"/>
    <mergeCell ref="M114:P114"/>
    <mergeCell ref="M73:P73"/>
    <mergeCell ref="M74:P74"/>
    <mergeCell ref="M80:P80"/>
    <mergeCell ref="M168:P168"/>
    <mergeCell ref="M169:P169"/>
    <mergeCell ref="M170:P170"/>
    <mergeCell ref="M171:P171"/>
    <mergeCell ref="M172:P172"/>
    <mergeCell ref="M180:P180"/>
    <mergeCell ref="M104:P104"/>
    <mergeCell ref="N56:O56"/>
    <mergeCell ref="A317:B317"/>
    <mergeCell ref="M419:P419"/>
    <mergeCell ref="M174:P174"/>
    <mergeCell ref="M175:P175"/>
    <mergeCell ref="M176:P176"/>
    <mergeCell ref="J185:M185"/>
    <mergeCell ref="N185:P185"/>
    <mergeCell ref="M181:P181"/>
    <mergeCell ref="M177:P177"/>
    <mergeCell ref="M178:P179"/>
    <mergeCell ref="M317:P317"/>
    <mergeCell ref="M338:P338"/>
    <mergeCell ref="M339:P339"/>
    <mergeCell ref="M259:P259"/>
    <mergeCell ref="J186:M186"/>
    <mergeCell ref="N186:P186"/>
    <mergeCell ref="M301:P301"/>
    <mergeCell ref="M302:P302"/>
    <mergeCell ref="M359:P359"/>
    <mergeCell ref="M360:P360"/>
    <mergeCell ref="M275:P275"/>
    <mergeCell ref="M276:P276"/>
    <mergeCell ref="M277:P277"/>
    <mergeCell ref="M45:P45"/>
    <mergeCell ref="M46:P46"/>
    <mergeCell ref="A93:A116"/>
    <mergeCell ref="M8:P8"/>
    <mergeCell ref="M9:P9"/>
    <mergeCell ref="A64:B64"/>
    <mergeCell ref="A129:B129"/>
    <mergeCell ref="M351:P351"/>
    <mergeCell ref="M352:P352"/>
    <mergeCell ref="M266:P266"/>
    <mergeCell ref="M267:P267"/>
    <mergeCell ref="M152:P152"/>
    <mergeCell ref="M153:P153"/>
    <mergeCell ref="M154:P154"/>
    <mergeCell ref="M155:P155"/>
    <mergeCell ref="M157:P157"/>
    <mergeCell ref="M165:P165"/>
    <mergeCell ref="N307:P307"/>
    <mergeCell ref="M281:P281"/>
    <mergeCell ref="M284:P284"/>
    <mergeCell ref="E122:I122"/>
    <mergeCell ref="J122:M122"/>
    <mergeCell ref="N122:P122"/>
    <mergeCell ref="M10:P10"/>
  </mergeCells>
  <conditionalFormatting sqref="F3:F25 F27:F34 F44:F47">
    <cfRule type="containsText" dxfId="5863" priority="57" operator="containsText" text="STP">
      <formula>NOT(ISERROR(SEARCH("STP",F3)))</formula>
    </cfRule>
  </conditionalFormatting>
  <conditionalFormatting sqref="F37 F39:F40 F49:F50">
    <cfRule type="containsText" dxfId="5862" priority="58" operator="containsText" text="STP">
      <formula>NOT(ISERROR(SEARCH("STP",F37)))</formula>
    </cfRule>
  </conditionalFormatting>
  <conditionalFormatting sqref="F66:F92 F95:F99 F101:F116">
    <cfRule type="containsText" dxfId="5861" priority="49" operator="containsText" text="STP">
      <formula>NOT(ISERROR(SEARCH("STP",F66)))</formula>
    </cfRule>
  </conditionalFormatting>
  <conditionalFormatting sqref="F131:F160 F162:F181">
    <cfRule type="containsText" dxfId="5860" priority="28" operator="containsText" text="STP">
      <formula>NOT(ISERROR(SEARCH("STP",F131)))</formula>
    </cfRule>
  </conditionalFormatting>
  <conditionalFormatting sqref="F198:F204 F207:F216 F234:F235">
    <cfRule type="containsText" dxfId="5859" priority="11" operator="containsText" text="STP">
      <formula>NOT(ISERROR(SEARCH("STP",F198)))</formula>
    </cfRule>
  </conditionalFormatting>
  <conditionalFormatting sqref="F219:F222 F229:F232 F237 F239 F241 F243:F244">
    <cfRule type="containsText" dxfId="5858" priority="12" operator="containsText" text="STP">
      <formula>NOT(ISERROR(SEARCH("STP",F219)))</formula>
    </cfRule>
  </conditionalFormatting>
  <conditionalFormatting sqref="F224:F225">
    <cfRule type="containsText" dxfId="5857" priority="33" operator="containsText" text="STP">
      <formula>NOT(ISERROR(SEARCH("STP",F224)))</formula>
    </cfRule>
  </conditionalFormatting>
  <conditionalFormatting sqref="F261:F287 F348:F349 F352:F354 F357:F360 F404:F406 F410:F413 F416:F419">
    <cfRule type="containsText" dxfId="5856" priority="1" operator="containsText" text="STP">
      <formula>NOT(ISERROR(SEARCH("STP",F261)))</formula>
    </cfRule>
  </conditionalFormatting>
  <conditionalFormatting sqref="F289:F304">
    <cfRule type="containsText" dxfId="5855" priority="4" operator="containsText" text="STP">
      <formula>NOT(ISERROR(SEARCH("STP",F289)))</formula>
    </cfRule>
  </conditionalFormatting>
  <conditionalFormatting sqref="F399">
    <cfRule type="containsText" dxfId="5854" priority="2" operator="containsText" text="STP">
      <formula>NOT(ISERROR(SEARCH("STP",F399)))</formula>
    </cfRule>
  </conditionalFormatting>
  <conditionalFormatting sqref="T3">
    <cfRule type="cellIs" dxfId="5853" priority="247" operator="greaterThan">
      <formula>$S$3</formula>
    </cfRule>
    <cfRule type="cellIs" dxfId="5852" priority="248" operator="equal">
      <formula>$S$3</formula>
    </cfRule>
    <cfRule type="cellIs" dxfId="5851" priority="249" operator="lessThan">
      <formula>$S$3</formula>
    </cfRule>
  </conditionalFormatting>
  <conditionalFormatting sqref="T14">
    <cfRule type="cellIs" dxfId="5850" priority="244" operator="greaterThan">
      <formula>$S$14</formula>
    </cfRule>
    <cfRule type="cellIs" dxfId="5849" priority="245" operator="equal">
      <formula>$S$14</formula>
    </cfRule>
    <cfRule type="cellIs" dxfId="5848" priority="246" operator="lessThan">
      <formula>$S$14</formula>
    </cfRule>
  </conditionalFormatting>
  <conditionalFormatting sqref="T24">
    <cfRule type="cellIs" dxfId="5847" priority="241" operator="greaterThan">
      <formula>$S$14</formula>
    </cfRule>
    <cfRule type="cellIs" dxfId="5846" priority="242" operator="equal">
      <formula>$S$14</formula>
    </cfRule>
    <cfRule type="cellIs" dxfId="5845" priority="243" operator="lessThan">
      <formula>$S$14</formula>
    </cfRule>
  </conditionalFormatting>
  <conditionalFormatting sqref="T36">
    <cfRule type="cellIs" dxfId="5844" priority="238" operator="greaterThan">
      <formula>$S$36</formula>
    </cfRule>
    <cfRule type="cellIs" dxfId="5843" priority="240" operator="lessThan">
      <formula>$S$36</formula>
    </cfRule>
    <cfRule type="cellIs" dxfId="5842" priority="239" operator="equal">
      <formula>$S$36</formula>
    </cfRule>
  </conditionalFormatting>
  <conditionalFormatting sqref="T43">
    <cfRule type="cellIs" dxfId="5841" priority="237" operator="lessThan">
      <formula>$S$43</formula>
    </cfRule>
    <cfRule type="cellIs" dxfId="5840" priority="236" operator="equal">
      <formula>$S$43</formula>
    </cfRule>
    <cfRule type="cellIs" dxfId="5839" priority="235" operator="greaterThan">
      <formula>$S$43</formula>
    </cfRule>
  </conditionalFormatting>
  <conditionalFormatting sqref="T66">
    <cfRule type="cellIs" dxfId="5838" priority="233" operator="equal">
      <formula>$S$66</formula>
    </cfRule>
    <cfRule type="cellIs" dxfId="5837" priority="232" operator="greaterThan">
      <formula>$S$66</formula>
    </cfRule>
    <cfRule type="cellIs" dxfId="5836" priority="234" operator="lessThan">
      <formula>$S$66</formula>
    </cfRule>
  </conditionalFormatting>
  <conditionalFormatting sqref="T76">
    <cfRule type="cellIs" dxfId="5835" priority="231" operator="lessThan">
      <formula>$S$76</formula>
    </cfRule>
    <cfRule type="cellIs" dxfId="5834" priority="230" operator="equal">
      <formula>$S$76</formula>
    </cfRule>
    <cfRule type="cellIs" dxfId="5833" priority="229" operator="greaterThan">
      <formula>$S$76</formula>
    </cfRule>
  </conditionalFormatting>
  <conditionalFormatting sqref="T85">
    <cfRule type="cellIs" dxfId="5832" priority="228" operator="lessThan">
      <formula>$S$85</formula>
    </cfRule>
    <cfRule type="cellIs" dxfId="5831" priority="226" operator="greaterThan">
      <formula>$S$85</formula>
    </cfRule>
    <cfRule type="cellIs" dxfId="5830" priority="227" operator="equal">
      <formula>$S$85</formula>
    </cfRule>
  </conditionalFormatting>
  <conditionalFormatting sqref="T94">
    <cfRule type="cellIs" dxfId="5829" priority="224" operator="equal">
      <formula>$S$94</formula>
    </cfRule>
    <cfRule type="cellIs" dxfId="5828" priority="223" operator="greaterThan">
      <formula>$S$94</formula>
    </cfRule>
    <cfRule type="cellIs" dxfId="5827" priority="225" operator="lessThan">
      <formula>$S$94</formula>
    </cfRule>
  </conditionalFormatting>
  <conditionalFormatting sqref="T101">
    <cfRule type="cellIs" dxfId="5826" priority="222" operator="lessThan">
      <formula>$S$14</formula>
    </cfRule>
    <cfRule type="cellIs" dxfId="5825" priority="221" operator="equal">
      <formula>$S$14</formula>
    </cfRule>
    <cfRule type="cellIs" dxfId="5824" priority="220" operator="greaterThan">
      <formula>$S$14</formula>
    </cfRule>
  </conditionalFormatting>
  <conditionalFormatting sqref="T131">
    <cfRule type="cellIs" dxfId="5823" priority="217" operator="greaterThan">
      <formula>$S$131</formula>
    </cfRule>
    <cfRule type="cellIs" dxfId="5822" priority="219" operator="lessThan">
      <formula>$S$131</formula>
    </cfRule>
    <cfRule type="cellIs" dxfId="5821" priority="218" operator="equal">
      <formula>$S$131</formula>
    </cfRule>
  </conditionalFormatting>
  <conditionalFormatting sqref="T138">
    <cfRule type="cellIs" dxfId="5820" priority="214" operator="greaterThan">
      <formula>$S$138</formula>
    </cfRule>
    <cfRule type="cellIs" dxfId="5819" priority="215" operator="equal">
      <formula>$S$138</formula>
    </cfRule>
    <cfRule type="cellIs" dxfId="5818" priority="216" operator="lessThan">
      <formula>$S$138</formula>
    </cfRule>
  </conditionalFormatting>
  <conditionalFormatting sqref="T153">
    <cfRule type="cellIs" dxfId="5817" priority="213" operator="lessThan">
      <formula>$S$153</formula>
    </cfRule>
    <cfRule type="cellIs" dxfId="5816" priority="212" operator="equal">
      <formula>$S$153</formula>
    </cfRule>
    <cfRule type="cellIs" dxfId="5815" priority="211" operator="greaterThan">
      <formula>$S$153</formula>
    </cfRule>
  </conditionalFormatting>
  <conditionalFormatting sqref="T162">
    <cfRule type="cellIs" dxfId="5814" priority="210" operator="lessThan">
      <formula>$S$162</formula>
    </cfRule>
    <cfRule type="cellIs" dxfId="5813" priority="209" operator="equal">
      <formula>$S$162</formula>
    </cfRule>
    <cfRule type="cellIs" dxfId="5812" priority="208" operator="greaterThan">
      <formula>$S$162</formula>
    </cfRule>
  </conditionalFormatting>
  <conditionalFormatting sqref="T169">
    <cfRule type="cellIs" dxfId="5811" priority="207" operator="lessThan">
      <formula>$S$14</formula>
    </cfRule>
    <cfRule type="cellIs" dxfId="5810" priority="206" operator="equal">
      <formula>$S$14</formula>
    </cfRule>
    <cfRule type="cellIs" dxfId="5809" priority="205" operator="greaterThan">
      <formula>$S$14</formula>
    </cfRule>
  </conditionalFormatting>
  <conditionalFormatting sqref="T196">
    <cfRule type="cellIs" dxfId="5808" priority="203" operator="equal">
      <formula>$S$66</formula>
    </cfRule>
    <cfRule type="cellIs" dxfId="5807" priority="202" operator="greaterThan">
      <formula>$S$66</formula>
    </cfRule>
    <cfRule type="cellIs" dxfId="5806" priority="204" operator="lessThan">
      <formula>$S$66</formula>
    </cfRule>
  </conditionalFormatting>
  <conditionalFormatting sqref="T205">
    <cfRule type="cellIs" dxfId="5805" priority="201" operator="lessThan">
      <formula>$S$76</formula>
    </cfRule>
    <cfRule type="cellIs" dxfId="5804" priority="200" operator="equal">
      <formula>$S$76</formula>
    </cfRule>
    <cfRule type="cellIs" dxfId="5803" priority="199" operator="greaterThan">
      <formula>$S$76</formula>
    </cfRule>
  </conditionalFormatting>
  <conditionalFormatting sqref="T217">
    <cfRule type="cellIs" dxfId="5802" priority="198" operator="lessThan">
      <formula>$S$85</formula>
    </cfRule>
    <cfRule type="cellIs" dxfId="5801" priority="197" operator="equal">
      <formula>$S$85</formula>
    </cfRule>
    <cfRule type="cellIs" dxfId="5800" priority="196" operator="greaterThan">
      <formula>$S$85</formula>
    </cfRule>
  </conditionalFormatting>
  <conditionalFormatting sqref="T228">
    <cfRule type="cellIs" dxfId="5799" priority="195" operator="lessThan">
      <formula>$S$228</formula>
    </cfRule>
    <cfRule type="cellIs" dxfId="5798" priority="193" operator="greaterThan">
      <formula>$S$228</formula>
    </cfRule>
    <cfRule type="cellIs" dxfId="5797" priority="194" operator="equal">
      <formula>$S$228</formula>
    </cfRule>
  </conditionalFormatting>
  <conditionalFormatting sqref="T239">
    <cfRule type="cellIs" dxfId="5796" priority="192" operator="lessThan">
      <formula>$S$239</formula>
    </cfRule>
    <cfRule type="cellIs" dxfId="5795" priority="191" operator="equal">
      <formula>$S$239</formula>
    </cfRule>
    <cfRule type="cellIs" dxfId="5794" priority="190" operator="greaterThan">
      <formula>$S$239</formula>
    </cfRule>
  </conditionalFormatting>
  <conditionalFormatting sqref="T261">
    <cfRule type="cellIs" dxfId="5793" priority="187" operator="greaterThan">
      <formula>$S$261</formula>
    </cfRule>
    <cfRule type="cellIs" dxfId="5792" priority="188" operator="equal">
      <formula>$S$261</formula>
    </cfRule>
    <cfRule type="cellIs" dxfId="5791" priority="189" operator="lessThan">
      <formula>$S$261</formula>
    </cfRule>
  </conditionalFormatting>
  <conditionalFormatting sqref="T269">
    <cfRule type="cellIs" dxfId="5790" priority="184" operator="greaterThan">
      <formula>$S$269</formula>
    </cfRule>
    <cfRule type="cellIs" dxfId="5789" priority="185" operator="equal">
      <formula>$S$269</formula>
    </cfRule>
    <cfRule type="cellIs" dxfId="5788" priority="186" operator="lessThan">
      <formula>$S$269</formula>
    </cfRule>
  </conditionalFormatting>
  <conditionalFormatting sqref="T279">
    <cfRule type="cellIs" dxfId="5787" priority="182" operator="equal">
      <formula>$S$279</formula>
    </cfRule>
    <cfRule type="cellIs" dxfId="5786" priority="183" operator="lessThan">
      <formula>$S$279</formula>
    </cfRule>
    <cfRule type="cellIs" dxfId="5785" priority="181" operator="greaterThan">
      <formula>$S$279</formula>
    </cfRule>
  </conditionalFormatting>
  <conditionalFormatting sqref="T289">
    <cfRule type="cellIs" dxfId="5784" priority="178" operator="greaterThan">
      <formula>$S$289</formula>
    </cfRule>
    <cfRule type="cellIs" dxfId="5783" priority="179" operator="equal">
      <formula>$S$289</formula>
    </cfRule>
    <cfRule type="cellIs" dxfId="5782" priority="180" operator="lessThan">
      <formula>$S$289</formula>
    </cfRule>
  </conditionalFormatting>
  <conditionalFormatting sqref="T298">
    <cfRule type="cellIs" dxfId="5781" priority="175" operator="greaterThan">
      <formula>$S$298</formula>
    </cfRule>
    <cfRule type="cellIs" dxfId="5780" priority="176" operator="equal">
      <formula>$S$298</formula>
    </cfRule>
    <cfRule type="cellIs" dxfId="5779" priority="177" operator="lessThan">
      <formula>$S$298</formula>
    </cfRule>
  </conditionalFormatting>
  <conditionalFormatting sqref="T319">
    <cfRule type="cellIs" dxfId="5778" priority="173" operator="equal">
      <formula>$S$319</formula>
    </cfRule>
    <cfRule type="cellIs" dxfId="5777" priority="172" operator="greaterThan">
      <formula>$S$319</formula>
    </cfRule>
    <cfRule type="cellIs" dxfId="5776" priority="174" operator="lessThan">
      <formula>$S$319</formula>
    </cfRule>
  </conditionalFormatting>
  <conditionalFormatting sqref="T328">
    <cfRule type="cellIs" dxfId="5775" priority="171" operator="lessThan">
      <formula>$S$328</formula>
    </cfRule>
    <cfRule type="cellIs" dxfId="5774" priority="170" operator="equal">
      <formula>$S$328</formula>
    </cfRule>
    <cfRule type="cellIs" dxfId="5773" priority="169" operator="greaterThan">
      <formula>$S$328</formula>
    </cfRule>
  </conditionalFormatting>
  <conditionalFormatting sqref="T337">
    <cfRule type="cellIs" dxfId="5772" priority="167" operator="equal">
      <formula>$S$337</formula>
    </cfRule>
    <cfRule type="cellIs" dxfId="5771" priority="166" operator="greaterThan">
      <formula>$S$337</formula>
    </cfRule>
    <cfRule type="cellIs" dxfId="5770" priority="168" operator="lessThan">
      <formula>$S$337</formula>
    </cfRule>
  </conditionalFormatting>
  <conditionalFormatting sqref="T347">
    <cfRule type="cellIs" dxfId="5769" priority="165" operator="lessThan">
      <formula>$S$337</formula>
    </cfRule>
    <cfRule type="cellIs" dxfId="5768" priority="164" operator="equal">
      <formula>$S$337</formula>
    </cfRule>
    <cfRule type="cellIs" dxfId="5767" priority="163" operator="greaterThan">
      <formula>$S$347</formula>
    </cfRule>
  </conditionalFormatting>
  <conditionalFormatting sqref="T351">
    <cfRule type="cellIs" dxfId="5766" priority="162" operator="lessThan">
      <formula>$S$351</formula>
    </cfRule>
    <cfRule type="cellIs" dxfId="5765" priority="160" operator="greaterThan">
      <formula>$S$351</formula>
    </cfRule>
    <cfRule type="cellIs" dxfId="5764" priority="161" operator="equal">
      <formula>$S$351</formula>
    </cfRule>
  </conditionalFormatting>
  <conditionalFormatting sqref="T356">
    <cfRule type="cellIs" dxfId="5763" priority="159" operator="lessThan">
      <formula>$S$356</formula>
    </cfRule>
    <cfRule type="cellIs" dxfId="5762" priority="157" operator="greaterThan">
      <formula>$S$356</formula>
    </cfRule>
    <cfRule type="cellIs" dxfId="5761" priority="158" operator="equal">
      <formula>$S$356</formula>
    </cfRule>
  </conditionalFormatting>
  <conditionalFormatting sqref="T376">
    <cfRule type="cellIs" dxfId="5760" priority="154" operator="greaterThan">
      <formula>$S$376</formula>
    </cfRule>
    <cfRule type="cellIs" dxfId="5759" priority="155" operator="equal">
      <formula>$S$376</formula>
    </cfRule>
    <cfRule type="cellIs" dxfId="5758" priority="156" operator="lessThan">
      <formula>$S$376</formula>
    </cfRule>
  </conditionalFormatting>
  <conditionalFormatting sqref="T385">
    <cfRule type="cellIs" dxfId="5757" priority="151" operator="greaterThan">
      <formula>$S$385</formula>
    </cfRule>
    <cfRule type="cellIs" dxfId="5756" priority="152" operator="equal">
      <formula>$S$385</formula>
    </cfRule>
    <cfRule type="cellIs" dxfId="5755" priority="153" operator="lessThan">
      <formula>$S$385</formula>
    </cfRule>
  </conditionalFormatting>
  <conditionalFormatting sqref="T394">
    <cfRule type="cellIs" dxfId="5754" priority="149" operator="equal">
      <formula>$S$394</formula>
    </cfRule>
    <cfRule type="cellIs" dxfId="5753" priority="148" operator="greaterThan">
      <formula>$S$394</formula>
    </cfRule>
    <cfRule type="cellIs" dxfId="5752" priority="150" operator="lessThan">
      <formula>$S$394</formula>
    </cfRule>
  </conditionalFormatting>
  <conditionalFormatting sqref="T404">
    <cfRule type="cellIs" dxfId="5751" priority="147" operator="lessThan">
      <formula>$S$404</formula>
    </cfRule>
    <cfRule type="cellIs" dxfId="5750" priority="146" operator="equal">
      <formula>$S$404</formula>
    </cfRule>
    <cfRule type="cellIs" dxfId="5749" priority="145" operator="greaterThan">
      <formula>$S$404</formula>
    </cfRule>
  </conditionalFormatting>
  <conditionalFormatting sqref="T409">
    <cfRule type="cellIs" dxfId="5748" priority="143" operator="equal">
      <formula>$S$409</formula>
    </cfRule>
    <cfRule type="cellIs" dxfId="5747" priority="142" operator="greaterThan">
      <formula>$S$409</formula>
    </cfRule>
    <cfRule type="cellIs" dxfId="5746" priority="144" operator="lessThan">
      <formula>$S$409</formula>
    </cfRule>
  </conditionalFormatting>
  <conditionalFormatting sqref="T415">
    <cfRule type="cellIs" dxfId="5745" priority="141" operator="lessThan">
      <formula>$S$415</formula>
    </cfRule>
    <cfRule type="cellIs" dxfId="5744" priority="140" operator="equal">
      <formula>$S$415</formula>
    </cfRule>
    <cfRule type="cellIs" dxfId="5743" priority="139" operator="greaterThan">
      <formula>$S$415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F049-41DA-448E-979B-89104CEF8EAA}">
  <sheetPr codeName="Blad7"/>
  <dimension ref="A1:AB432"/>
  <sheetViews>
    <sheetView topLeftCell="A148" zoomScale="55" zoomScaleNormal="55" workbookViewId="0">
      <selection activeCell="H167" sqref="H167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45.554687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3.554687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70</v>
      </c>
      <c r="B1" s="2428"/>
      <c r="C1" s="2" t="s">
        <v>1</v>
      </c>
      <c r="D1" s="793" t="s">
        <v>47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1"/>
      <c r="O1" s="2521"/>
      <c r="P1" s="2521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319">
        <v>46419</v>
      </c>
      <c r="B2" s="2387" t="s">
        <v>15</v>
      </c>
      <c r="C2" s="2387"/>
      <c r="D2" s="2387"/>
      <c r="E2" s="2387"/>
      <c r="F2" s="2387"/>
      <c r="G2" s="2387"/>
      <c r="H2" s="2387"/>
      <c r="I2" s="2387"/>
      <c r="J2" s="2387"/>
      <c r="K2" s="2387"/>
      <c r="L2" s="2387"/>
      <c r="M2" s="2387"/>
      <c r="N2" s="2387"/>
      <c r="O2" s="2387"/>
      <c r="P2" s="2387"/>
      <c r="R2" s="2384"/>
      <c r="S2" s="2384"/>
      <c r="T2" s="2384"/>
    </row>
    <row r="3" spans="1:20" ht="25.2" customHeight="1" thickBot="1">
      <c r="A3" s="2319"/>
      <c r="B3" s="10" t="s">
        <v>16</v>
      </c>
      <c r="C3" s="11"/>
      <c r="D3" s="11"/>
      <c r="E3" s="2239" t="s">
        <v>192</v>
      </c>
      <c r="F3" s="161"/>
      <c r="G3" s="12"/>
      <c r="H3" s="12"/>
      <c r="I3" s="12"/>
      <c r="J3" s="12"/>
      <c r="K3" s="12"/>
      <c r="L3" s="12"/>
      <c r="M3" s="2380"/>
      <c r="N3" s="2380"/>
      <c r="O3" s="2380"/>
      <c r="P3" s="2380"/>
      <c r="R3" s="13"/>
      <c r="S3" s="14">
        <f>B5*8</f>
        <v>48</v>
      </c>
      <c r="T3" s="15">
        <f>SUM(R3:R11)</f>
        <v>0</v>
      </c>
    </row>
    <row r="4" spans="1:20" ht="25.2" customHeight="1" thickBot="1">
      <c r="A4" s="2319"/>
      <c r="B4" s="795" t="s">
        <v>17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21"/>
      <c r="L4" s="21"/>
      <c r="M4" s="2309"/>
      <c r="N4" s="2309"/>
      <c r="O4" s="2309"/>
      <c r="P4" s="2309"/>
      <c r="R4" s="23"/>
      <c r="S4" s="24"/>
      <c r="T4" s="25"/>
    </row>
    <row r="5" spans="1:20" ht="25.2" customHeight="1">
      <c r="A5" s="2319"/>
      <c r="B5" s="796">
        <v>6</v>
      </c>
      <c r="C5" s="51"/>
      <c r="D5" s="18"/>
      <c r="E5" s="271"/>
      <c r="F5" s="108"/>
      <c r="G5" s="20"/>
      <c r="H5" s="21"/>
      <c r="I5" s="21"/>
      <c r="J5" s="21"/>
      <c r="K5" s="21"/>
      <c r="L5" s="21"/>
      <c r="M5" s="2309"/>
      <c r="N5" s="2309"/>
      <c r="O5" s="2309"/>
      <c r="P5" s="2309"/>
      <c r="R5" s="23"/>
      <c r="S5" s="24"/>
      <c r="T5" s="25"/>
    </row>
    <row r="6" spans="1:20" ht="25.2" customHeight="1">
      <c r="A6" s="2319"/>
      <c r="B6" s="795"/>
      <c r="C6" s="1770"/>
      <c r="D6" s="1771"/>
      <c r="E6" s="273"/>
      <c r="F6" s="1174"/>
      <c r="G6" s="1287"/>
      <c r="H6" s="1287"/>
      <c r="I6" s="1287"/>
      <c r="J6" s="1287"/>
      <c r="K6" s="1287"/>
      <c r="L6" s="513"/>
      <c r="M6" s="2737"/>
      <c r="N6" s="2737"/>
      <c r="O6" s="2737"/>
      <c r="P6" s="2737"/>
      <c r="R6" s="23"/>
      <c r="S6" s="24"/>
      <c r="T6" s="25"/>
    </row>
    <row r="7" spans="1:20" ht="25.2" customHeight="1">
      <c r="A7" s="2319"/>
      <c r="B7" s="795"/>
      <c r="C7" s="1288"/>
      <c r="D7" s="678"/>
      <c r="E7" s="1772"/>
      <c r="F7" s="1174"/>
      <c r="G7" s="165"/>
      <c r="H7" s="166"/>
      <c r="I7" s="166"/>
      <c r="J7" s="60"/>
      <c r="K7" s="166"/>
      <c r="L7" s="513"/>
      <c r="M7" s="2478"/>
      <c r="N7" s="2478"/>
      <c r="O7" s="2478"/>
      <c r="P7" s="2478"/>
      <c r="R7" s="1269"/>
      <c r="S7" s="24"/>
      <c r="T7" s="25"/>
    </row>
    <row r="8" spans="1:20" ht="25.2" customHeight="1">
      <c r="A8" s="2319"/>
      <c r="B8" s="795"/>
      <c r="C8" s="1773"/>
      <c r="D8" s="1407"/>
      <c r="E8" s="51"/>
      <c r="F8" s="182"/>
      <c r="G8" s="20"/>
      <c r="H8" s="21"/>
      <c r="I8" s="21"/>
      <c r="J8" s="21"/>
      <c r="K8" s="21"/>
      <c r="L8" s="21"/>
      <c r="M8" s="2309"/>
      <c r="N8" s="2309"/>
      <c r="O8" s="2309"/>
      <c r="P8" s="2309"/>
      <c r="R8" s="23"/>
      <c r="S8" s="24"/>
      <c r="T8" s="25"/>
    </row>
    <row r="9" spans="1:20" ht="25.2" customHeight="1">
      <c r="A9" s="2319"/>
      <c r="B9" s="795"/>
      <c r="C9" s="181"/>
      <c r="D9" s="18"/>
      <c r="E9" s="2736"/>
      <c r="F9" s="108"/>
      <c r="G9" s="20"/>
      <c r="H9" s="20"/>
      <c r="I9" s="20"/>
      <c r="J9" s="20"/>
      <c r="K9" s="21"/>
      <c r="L9" s="21"/>
      <c r="M9" s="2309"/>
      <c r="N9" s="2309"/>
      <c r="O9" s="2309"/>
      <c r="P9" s="2309"/>
      <c r="R9" s="23"/>
      <c r="S9" s="24"/>
      <c r="T9" s="25"/>
    </row>
    <row r="10" spans="1:20" ht="25.2" customHeight="1">
      <c r="A10" s="2319"/>
      <c r="B10" s="795"/>
      <c r="C10" s="51"/>
      <c r="D10" s="1263"/>
      <c r="E10" s="2736"/>
      <c r="F10" s="108"/>
      <c r="G10" s="20"/>
      <c r="H10" s="20"/>
      <c r="I10" s="20"/>
      <c r="J10" s="20"/>
      <c r="K10" s="21"/>
      <c r="L10" s="21"/>
      <c r="M10" s="2309"/>
      <c r="N10" s="2309"/>
      <c r="O10" s="2309"/>
      <c r="P10" s="2309"/>
      <c r="R10" s="23"/>
      <c r="S10" s="24"/>
      <c r="T10" s="25"/>
    </row>
    <row r="11" spans="1:20" ht="25.2" customHeight="1">
      <c r="A11" s="2319"/>
      <c r="B11" s="797"/>
      <c r="C11" s="1774"/>
      <c r="D11" s="17"/>
      <c r="E11" s="63"/>
      <c r="F11" s="1174"/>
      <c r="G11" s="142"/>
      <c r="H11" s="142"/>
      <c r="I11" s="142"/>
      <c r="J11" s="142"/>
      <c r="K11" s="21"/>
      <c r="L11" s="21"/>
      <c r="M11" s="2309"/>
      <c r="N11" s="2309"/>
      <c r="O11" s="2309"/>
      <c r="P11" s="2309"/>
      <c r="Q11" s="163"/>
      <c r="R11" s="546"/>
      <c r="S11" s="24"/>
      <c r="T11" s="25"/>
    </row>
    <row r="12" spans="1:20" ht="25.2" customHeight="1">
      <c r="A12" s="2319"/>
      <c r="B12" s="799" t="s">
        <v>21</v>
      </c>
      <c r="C12" s="42"/>
      <c r="D12" s="43"/>
      <c r="E12" s="207"/>
      <c r="F12" s="168"/>
      <c r="G12" s="46"/>
      <c r="H12" s="12"/>
      <c r="I12" s="12"/>
      <c r="J12" s="12"/>
      <c r="K12" s="12"/>
      <c r="L12" s="12"/>
      <c r="M12" s="2380"/>
      <c r="N12" s="2380"/>
      <c r="O12" s="2380"/>
      <c r="P12" s="2380"/>
      <c r="R12" s="596"/>
      <c r="S12" s="597">
        <f>B14*8</f>
        <v>64</v>
      </c>
      <c r="T12" s="598">
        <f>SUM(R12:R21)</f>
        <v>0</v>
      </c>
    </row>
    <row r="13" spans="1:20" ht="25.2" customHeight="1">
      <c r="A13" s="2319"/>
      <c r="B13" s="800" t="s">
        <v>22</v>
      </c>
      <c r="C13" s="51"/>
      <c r="D13" s="18" t="s">
        <v>18</v>
      </c>
      <c r="E13" s="18" t="s">
        <v>19</v>
      </c>
      <c r="F13" s="108"/>
      <c r="G13" s="20"/>
      <c r="H13" s="21"/>
      <c r="I13" s="21"/>
      <c r="J13" s="21"/>
      <c r="K13" s="21"/>
      <c r="L13" s="21"/>
      <c r="M13" s="2309"/>
      <c r="N13" s="2309"/>
      <c r="O13" s="2309"/>
      <c r="P13" s="2309"/>
      <c r="R13" s="54"/>
      <c r="S13" s="55"/>
      <c r="T13" s="56"/>
    </row>
    <row r="14" spans="1:20" ht="25.2" customHeight="1">
      <c r="A14" s="2319"/>
      <c r="B14" s="801">
        <v>8</v>
      </c>
      <c r="C14" s="51"/>
      <c r="D14" s="18"/>
      <c r="E14" s="18"/>
      <c r="F14" s="182"/>
      <c r="G14" s="20"/>
      <c r="H14" s="21"/>
      <c r="I14" s="21"/>
      <c r="J14" s="22"/>
      <c r="K14" s="21"/>
      <c r="L14" s="21"/>
      <c r="M14" s="2309"/>
      <c r="N14" s="2309"/>
      <c r="O14" s="2309"/>
      <c r="P14" s="2309"/>
      <c r="R14" s="54"/>
      <c r="S14" s="55"/>
      <c r="T14" s="56"/>
    </row>
    <row r="15" spans="1:20" ht="25.2" customHeight="1">
      <c r="A15" s="2319"/>
      <c r="B15" s="801"/>
      <c r="C15" s="79"/>
      <c r="D15" s="463"/>
      <c r="E15" s="1775"/>
      <c r="F15" s="1174"/>
      <c r="G15" s="20"/>
      <c r="H15" s="21"/>
      <c r="I15" s="21"/>
      <c r="J15" s="22"/>
      <c r="K15" s="21"/>
      <c r="L15" s="78"/>
      <c r="M15" s="2309"/>
      <c r="N15" s="2309"/>
      <c r="O15" s="2309"/>
      <c r="P15" s="2309"/>
      <c r="R15" s="488"/>
      <c r="S15" s="55"/>
      <c r="T15" s="56"/>
    </row>
    <row r="16" spans="1:20" ht="25.2" customHeight="1">
      <c r="A16" s="2319"/>
      <c r="B16" s="801"/>
      <c r="C16" s="79"/>
      <c r="D16" s="463"/>
      <c r="E16" s="1775"/>
      <c r="F16" s="1174"/>
      <c r="G16" s="20"/>
      <c r="H16" s="20"/>
      <c r="I16" s="20"/>
      <c r="J16" s="20"/>
      <c r="K16" s="20"/>
      <c r="L16" s="20"/>
      <c r="M16" s="2309"/>
      <c r="N16" s="2309"/>
      <c r="O16" s="2309"/>
      <c r="P16" s="2309"/>
      <c r="R16" s="488"/>
      <c r="S16" s="55"/>
      <c r="T16" s="56"/>
    </row>
    <row r="17" spans="1:20" ht="25.2" customHeight="1">
      <c r="A17" s="2319"/>
      <c r="B17" s="801"/>
      <c r="C17" s="79"/>
      <c r="D17" s="1154"/>
      <c r="E17" s="1776"/>
      <c r="F17" s="182"/>
      <c r="G17" s="83"/>
      <c r="H17" s="83"/>
      <c r="I17" s="83"/>
      <c r="J17" s="83"/>
      <c r="K17" s="78"/>
      <c r="L17" s="78"/>
      <c r="M17" s="2309"/>
      <c r="N17" s="2309"/>
      <c r="O17" s="2309"/>
      <c r="P17" s="2309"/>
      <c r="R17" s="488"/>
      <c r="S17" s="55"/>
      <c r="T17" s="56"/>
    </row>
    <row r="18" spans="1:20" ht="25.2" customHeight="1">
      <c r="A18" s="2319"/>
      <c r="B18" s="801"/>
      <c r="C18" s="502"/>
      <c r="D18" s="463"/>
      <c r="E18" s="1175"/>
      <c r="F18" s="182"/>
      <c r="G18" s="20"/>
      <c r="H18" s="21"/>
      <c r="I18" s="21"/>
      <c r="J18" s="22"/>
      <c r="K18" s="142"/>
      <c r="L18" s="83"/>
      <c r="M18" s="2309"/>
      <c r="N18" s="2309"/>
      <c r="O18" s="2309"/>
      <c r="P18" s="2309"/>
      <c r="R18" s="488"/>
      <c r="S18" s="55"/>
      <c r="T18" s="56"/>
    </row>
    <row r="19" spans="1:20" ht="25.2" customHeight="1">
      <c r="A19" s="2319"/>
      <c r="B19" s="801"/>
      <c r="C19" s="1777"/>
      <c r="D19" s="1778"/>
      <c r="E19" s="939"/>
      <c r="F19" s="182"/>
      <c r="G19" s="647"/>
      <c r="H19" s="647"/>
      <c r="I19" s="647"/>
      <c r="J19" s="647"/>
      <c r="K19" s="647"/>
      <c r="L19" s="31"/>
      <c r="M19" s="2309"/>
      <c r="N19" s="2309"/>
      <c r="O19" s="2309"/>
      <c r="P19" s="2309"/>
      <c r="R19" s="488"/>
      <c r="S19" s="55"/>
      <c r="T19" s="56"/>
    </row>
    <row r="20" spans="1:20" ht="25.2" customHeight="1">
      <c r="A20" s="2319"/>
      <c r="B20" s="801"/>
      <c r="C20" s="463"/>
      <c r="D20" s="112"/>
      <c r="E20" s="936"/>
      <c r="F20" s="570"/>
      <c r="G20" s="1137"/>
      <c r="H20" s="1137"/>
      <c r="I20" s="1137"/>
      <c r="J20" s="1137"/>
      <c r="K20" s="1137"/>
      <c r="L20" s="88"/>
      <c r="M20" s="2309"/>
      <c r="N20" s="2309"/>
      <c r="O20" s="2309"/>
      <c r="P20" s="2309"/>
      <c r="R20" s="488"/>
      <c r="S20" s="55"/>
      <c r="T20" s="56"/>
    </row>
    <row r="21" spans="1:20" ht="25.2" customHeight="1">
      <c r="A21" s="2319"/>
      <c r="B21" s="802"/>
      <c r="C21" s="65"/>
      <c r="D21" s="66"/>
      <c r="E21" s="67"/>
      <c r="F21" s="321"/>
      <c r="G21" s="122"/>
      <c r="H21" s="123"/>
      <c r="I21" s="123"/>
      <c r="J21" s="123"/>
      <c r="K21" s="123"/>
      <c r="L21" s="123"/>
      <c r="M21" s="2410"/>
      <c r="N21" s="2410"/>
      <c r="O21" s="2410"/>
      <c r="P21" s="2410"/>
      <c r="R21" s="601"/>
      <c r="S21" s="92"/>
      <c r="T21" s="93"/>
    </row>
    <row r="22" spans="1:20" ht="25.2" customHeight="1">
      <c r="A22" s="2319"/>
      <c r="B22" s="803" t="s">
        <v>23</v>
      </c>
      <c r="C22" s="42"/>
      <c r="D22" s="43"/>
      <c r="E22" s="43"/>
      <c r="F22" s="168"/>
      <c r="G22" s="46"/>
      <c r="H22" s="12"/>
      <c r="I22" s="12"/>
      <c r="J22" s="12"/>
      <c r="K22" s="12"/>
      <c r="L22" s="12"/>
      <c r="M22" s="2380"/>
      <c r="N22" s="2380"/>
      <c r="O22" s="2380"/>
      <c r="P22" s="2380"/>
      <c r="R22" s="602"/>
      <c r="S22" s="603">
        <f>B24*8</f>
        <v>64</v>
      </c>
      <c r="T22" s="604">
        <f>SUM(R22:R31)</f>
        <v>0</v>
      </c>
    </row>
    <row r="23" spans="1:20" ht="25.2" customHeight="1">
      <c r="A23" s="2319"/>
      <c r="B23" s="804" t="s">
        <v>24</v>
      </c>
      <c r="C23" s="51"/>
      <c r="D23" s="18" t="s">
        <v>18</v>
      </c>
      <c r="E23" s="18" t="s">
        <v>19</v>
      </c>
      <c r="F23" s="108"/>
      <c r="G23" s="20"/>
      <c r="H23" s="21"/>
      <c r="I23" s="21"/>
      <c r="J23" s="21"/>
      <c r="K23" s="21"/>
      <c r="L23" s="21"/>
      <c r="M23" s="2309"/>
      <c r="N23" s="2309"/>
      <c r="O23" s="2309"/>
      <c r="P23" s="2309"/>
      <c r="R23" s="76"/>
      <c r="S23" s="55"/>
      <c r="T23" s="56"/>
    </row>
    <row r="24" spans="1:20" ht="25.2" customHeight="1">
      <c r="A24" s="2319"/>
      <c r="B24" s="805">
        <v>8</v>
      </c>
      <c r="C24" s="51"/>
      <c r="D24" s="80"/>
      <c r="E24" s="18"/>
      <c r="F24" s="182"/>
      <c r="G24" s="20"/>
      <c r="H24" s="21"/>
      <c r="I24" s="21"/>
      <c r="J24" s="22"/>
      <c r="K24" s="21"/>
      <c r="L24" s="21"/>
      <c r="M24" s="2309"/>
      <c r="N24" s="2309"/>
      <c r="O24" s="2309"/>
      <c r="P24" s="2309"/>
      <c r="R24" s="76"/>
      <c r="S24" s="55"/>
      <c r="T24" s="56"/>
    </row>
    <row r="25" spans="1:20" ht="25.2" customHeight="1">
      <c r="A25" s="2319"/>
      <c r="B25" s="805"/>
      <c r="C25" s="51"/>
      <c r="D25" s="80"/>
      <c r="E25" s="18"/>
      <c r="F25" s="182"/>
      <c r="G25" s="20"/>
      <c r="H25" s="21"/>
      <c r="I25" s="21"/>
      <c r="J25" s="22"/>
      <c r="K25" s="21"/>
      <c r="L25" s="21"/>
      <c r="M25" s="2309"/>
      <c r="N25" s="2309"/>
      <c r="O25" s="2309"/>
      <c r="P25" s="2309"/>
      <c r="R25" s="76"/>
      <c r="S25" s="55"/>
      <c r="T25" s="56"/>
    </row>
    <row r="26" spans="1:20" ht="25.2" customHeight="1">
      <c r="A26" s="2319"/>
      <c r="B26" s="805"/>
      <c r="C26" s="726"/>
      <c r="D26" s="319"/>
      <c r="E26" s="269"/>
      <c r="F26" s="1174"/>
      <c r="G26" s="20"/>
      <c r="H26" s="21"/>
      <c r="I26" s="21"/>
      <c r="J26" s="22"/>
      <c r="K26" s="21"/>
      <c r="L26" s="78"/>
      <c r="M26" s="2309"/>
      <c r="N26" s="2309"/>
      <c r="O26" s="2309"/>
      <c r="P26" s="2309"/>
      <c r="R26" s="76"/>
      <c r="S26" s="55"/>
      <c r="T26" s="56"/>
    </row>
    <row r="27" spans="1:20" ht="25.2" customHeight="1">
      <c r="A27" s="2319"/>
      <c r="B27" s="804"/>
      <c r="C27" s="726"/>
      <c r="D27" s="484"/>
      <c r="E27" s="716"/>
      <c r="F27" s="1174"/>
      <c r="G27" s="83"/>
      <c r="H27" s="83"/>
      <c r="I27" s="83"/>
      <c r="J27" s="83"/>
      <c r="K27" s="83"/>
      <c r="L27" s="78"/>
      <c r="M27" s="2309"/>
      <c r="N27" s="2309"/>
      <c r="O27" s="2309"/>
      <c r="P27" s="2309"/>
      <c r="R27" s="76"/>
      <c r="S27" s="55"/>
      <c r="T27" s="56"/>
    </row>
    <row r="28" spans="1:20" ht="25.2" customHeight="1">
      <c r="A28" s="2319"/>
      <c r="B28" s="804"/>
      <c r="C28" s="726"/>
      <c r="D28" s="18"/>
      <c r="E28" s="18"/>
      <c r="F28" s="1174"/>
      <c r="G28" s="83"/>
      <c r="H28" s="83"/>
      <c r="I28" s="83"/>
      <c r="J28" s="83"/>
      <c r="K28" s="83"/>
      <c r="L28" s="78"/>
      <c r="M28" s="2309"/>
      <c r="N28" s="2309"/>
      <c r="O28" s="2309"/>
      <c r="P28" s="2309"/>
      <c r="R28" s="76"/>
      <c r="S28" s="55"/>
      <c r="T28" s="56"/>
    </row>
    <row r="29" spans="1:20" ht="25.2" customHeight="1">
      <c r="A29" s="2319"/>
      <c r="B29" s="804"/>
      <c r="C29" s="726"/>
      <c r="D29" s="80"/>
      <c r="E29" s="80"/>
      <c r="F29" s="1174"/>
      <c r="G29" s="83"/>
      <c r="H29" s="83"/>
      <c r="I29" s="83"/>
      <c r="J29" s="83"/>
      <c r="K29" s="83"/>
      <c r="L29" s="78"/>
      <c r="M29" s="2309"/>
      <c r="N29" s="2309"/>
      <c r="O29" s="2309"/>
      <c r="P29" s="2309"/>
      <c r="R29" s="525"/>
      <c r="S29" s="55"/>
      <c r="T29" s="56"/>
    </row>
    <row r="30" spans="1:20" ht="25.2" customHeight="1">
      <c r="A30" s="2319"/>
      <c r="B30" s="804"/>
      <c r="C30" s="79"/>
      <c r="D30" s="80"/>
      <c r="E30" s="80"/>
      <c r="F30" s="545"/>
      <c r="G30" s="83"/>
      <c r="H30" s="83"/>
      <c r="I30" s="83"/>
      <c r="J30" s="83"/>
      <c r="K30" s="83"/>
      <c r="L30" s="78"/>
      <c r="M30" s="2309"/>
      <c r="N30" s="2309"/>
      <c r="O30" s="2309"/>
      <c r="P30" s="2309"/>
      <c r="R30" s="525"/>
      <c r="S30" s="55"/>
      <c r="T30" s="56"/>
    </row>
    <row r="31" spans="1:20" ht="25.2" customHeight="1">
      <c r="A31" s="2319"/>
      <c r="B31" s="806"/>
      <c r="C31" s="65"/>
      <c r="D31" s="65"/>
      <c r="E31" s="1282" t="s">
        <v>74</v>
      </c>
      <c r="F31" s="190"/>
      <c r="G31" s="122"/>
      <c r="H31" s="123"/>
      <c r="I31" s="123"/>
      <c r="J31" s="123"/>
      <c r="K31" s="123"/>
      <c r="L31" s="123"/>
      <c r="M31" s="2410"/>
      <c r="N31" s="2410"/>
      <c r="O31" s="2410"/>
      <c r="P31" s="2410"/>
      <c r="R31" s="91"/>
      <c r="S31" s="92"/>
      <c r="T31" s="93"/>
    </row>
    <row r="32" spans="1:20" ht="25.2" customHeight="1">
      <c r="A32" s="2402" t="str">
        <f>TEXT(A2,"DDDD")</f>
        <v>maandag</v>
      </c>
      <c r="B32" s="2598" t="s">
        <v>25</v>
      </c>
      <c r="C32" s="2598"/>
      <c r="D32" s="2598"/>
      <c r="E32" s="2598"/>
      <c r="F32" s="2598"/>
      <c r="G32" s="2598"/>
      <c r="H32" s="2598"/>
      <c r="I32" s="2598"/>
      <c r="J32" s="2598"/>
      <c r="K32" s="2598"/>
      <c r="L32" s="2598"/>
      <c r="M32" s="2598"/>
      <c r="N32" s="2598"/>
      <c r="O32" s="2598"/>
      <c r="P32" s="2598"/>
    </row>
    <row r="33" spans="1:20" ht="25.2" customHeight="1">
      <c r="A33" s="2402"/>
      <c r="B33" s="10" t="s">
        <v>16</v>
      </c>
      <c r="C33" s="96"/>
      <c r="D33" s="97"/>
      <c r="E33" s="207"/>
      <c r="F33" s="99"/>
      <c r="G33" s="100"/>
      <c r="H33" s="100"/>
      <c r="I33" s="100"/>
      <c r="J33" s="100"/>
      <c r="K33" s="100"/>
      <c r="L33" s="100"/>
      <c r="M33" s="2380"/>
      <c r="N33" s="2380"/>
      <c r="O33" s="2380"/>
      <c r="P33" s="2380"/>
      <c r="R33" s="101"/>
      <c r="S33" s="102">
        <f>B35*8</f>
        <v>40</v>
      </c>
      <c r="T33" s="103">
        <f>SUM(R33:R41)</f>
        <v>0</v>
      </c>
    </row>
    <row r="34" spans="1:20" ht="25.2" customHeight="1">
      <c r="A34" s="2402"/>
      <c r="B34" s="104" t="s">
        <v>17</v>
      </c>
      <c r="C34" s="51"/>
      <c r="D34" s="18"/>
      <c r="E34" s="18"/>
      <c r="F34" s="108"/>
      <c r="G34" s="142"/>
      <c r="H34" s="142"/>
      <c r="I34" s="142"/>
      <c r="J34" s="20"/>
      <c r="K34" s="20"/>
      <c r="L34" s="21"/>
      <c r="M34" s="2309"/>
      <c r="N34" s="2309"/>
      <c r="O34" s="2309"/>
      <c r="P34" s="2309"/>
      <c r="R34" s="105"/>
      <c r="S34" s="24"/>
      <c r="T34" s="106"/>
    </row>
    <row r="35" spans="1:20" ht="25.2" customHeight="1">
      <c r="A35" s="2402"/>
      <c r="B35" s="107">
        <v>5</v>
      </c>
      <c r="C35" s="370"/>
      <c r="D35" s="394"/>
      <c r="E35" s="339"/>
      <c r="F35" s="539"/>
      <c r="G35" s="253"/>
      <c r="H35" s="254"/>
      <c r="I35" s="254"/>
      <c r="J35" s="21"/>
      <c r="K35" s="340"/>
      <c r="L35" s="340"/>
      <c r="M35" s="2245"/>
      <c r="N35" s="2245"/>
      <c r="O35" s="2245"/>
      <c r="P35" s="2245"/>
      <c r="Q35" s="8"/>
      <c r="R35" s="1280"/>
      <c r="S35" s="24"/>
      <c r="T35" s="106"/>
    </row>
    <row r="36" spans="1:20" ht="25.2" customHeight="1">
      <c r="A36" s="2402"/>
      <c r="B36" s="608"/>
      <c r="C36" s="1451"/>
      <c r="D36" s="1531"/>
      <c r="E36" s="63"/>
      <c r="F36" s="182"/>
      <c r="G36" s="497"/>
      <c r="H36" s="497"/>
      <c r="I36" s="497"/>
      <c r="J36" s="275"/>
      <c r="K36" s="116"/>
      <c r="L36" s="116"/>
      <c r="M36" s="2309"/>
      <c r="N36" s="2309"/>
      <c r="O36" s="2309"/>
      <c r="P36" s="2309"/>
      <c r="R36" s="105"/>
      <c r="S36" s="24"/>
      <c r="T36" s="106"/>
    </row>
    <row r="37" spans="1:20" ht="25.2" customHeight="1">
      <c r="A37" s="2402"/>
      <c r="B37" s="608"/>
      <c r="C37" s="777"/>
      <c r="D37" s="315"/>
      <c r="E37" s="18"/>
      <c r="F37" s="182"/>
      <c r="G37" s="497"/>
      <c r="H37" s="497"/>
      <c r="I37" s="497"/>
      <c r="J37" s="275"/>
      <c r="K37" s="116"/>
      <c r="L37" s="116"/>
      <c r="M37" s="2309"/>
      <c r="N37" s="2309"/>
      <c r="O37" s="2309"/>
      <c r="P37" s="2309"/>
      <c r="R37" s="105"/>
      <c r="S37" s="24"/>
      <c r="T37" s="106"/>
    </row>
    <row r="38" spans="1:20" ht="25.2" customHeight="1">
      <c r="A38" s="2402"/>
      <c r="B38" s="608"/>
      <c r="C38" s="1779"/>
      <c r="D38" s="422"/>
      <c r="E38" s="503"/>
      <c r="F38" s="182"/>
      <c r="G38" s="497"/>
      <c r="H38" s="497"/>
      <c r="I38" s="497"/>
      <c r="J38" s="275"/>
      <c r="K38" s="116"/>
      <c r="L38" s="116"/>
      <c r="M38" s="2309"/>
      <c r="N38" s="2309"/>
      <c r="O38" s="2309"/>
      <c r="P38" s="2309"/>
      <c r="R38" s="105"/>
      <c r="S38" s="24"/>
      <c r="T38" s="106"/>
    </row>
    <row r="39" spans="1:20" ht="25.2" customHeight="1">
      <c r="A39" s="2402"/>
      <c r="B39" s="608"/>
      <c r="C39" s="1657"/>
      <c r="D39" s="339"/>
      <c r="E39" s="643"/>
      <c r="F39" s="1174"/>
      <c r="G39" s="593"/>
      <c r="H39" s="593"/>
      <c r="I39" s="593"/>
      <c r="J39" s="593"/>
      <c r="K39" s="593"/>
      <c r="L39" s="593"/>
      <c r="M39" s="2246"/>
      <c r="N39" s="2246"/>
      <c r="O39" s="2246"/>
      <c r="P39" s="2246"/>
      <c r="R39" s="105"/>
      <c r="S39" s="24"/>
      <c r="T39" s="106"/>
    </row>
    <row r="40" spans="1:20" ht="25.2" customHeight="1">
      <c r="A40" s="2402"/>
      <c r="B40" s="795"/>
      <c r="C40" s="502"/>
      <c r="D40" s="1281"/>
      <c r="E40" s="186"/>
      <c r="F40" s="309"/>
      <c r="G40" s="310"/>
      <c r="H40" s="238"/>
      <c r="I40" s="238"/>
      <c r="J40" s="238"/>
      <c r="K40" s="311"/>
      <c r="L40" s="311"/>
      <c r="M40" s="2309"/>
      <c r="N40" s="2309"/>
      <c r="O40" s="2309"/>
      <c r="P40" s="2309"/>
      <c r="R40" s="105"/>
      <c r="S40" s="24"/>
      <c r="T40" s="106"/>
    </row>
    <row r="41" spans="1:20" ht="25.2" customHeight="1">
      <c r="A41" s="2402"/>
      <c r="B41" s="808"/>
      <c r="C41" s="627"/>
      <c r="D41" s="189"/>
      <c r="E41" s="621"/>
      <c r="F41" s="190"/>
      <c r="G41" s="122"/>
      <c r="H41" s="123"/>
      <c r="I41" s="123"/>
      <c r="J41" s="123"/>
      <c r="K41" s="123"/>
      <c r="L41" s="123"/>
      <c r="M41" s="2410"/>
      <c r="N41" s="2410"/>
      <c r="O41" s="2410"/>
      <c r="P41" s="2410"/>
      <c r="R41" s="124"/>
      <c r="S41" s="39"/>
      <c r="T41" s="125"/>
    </row>
    <row r="42" spans="1:20" ht="25.2" customHeight="1">
      <c r="A42" s="2402"/>
      <c r="B42" s="809" t="s">
        <v>21</v>
      </c>
      <c r="C42" s="51"/>
      <c r="D42" s="18"/>
      <c r="E42" s="18"/>
      <c r="F42" s="108"/>
      <c r="G42" s="142"/>
      <c r="H42" s="142"/>
      <c r="I42" s="142"/>
      <c r="J42" s="142"/>
      <c r="K42" s="20"/>
      <c r="L42" s="22"/>
      <c r="M42" s="2423"/>
      <c r="N42" s="2423"/>
      <c r="O42" s="2423"/>
      <c r="P42" s="2423"/>
      <c r="R42" s="132"/>
      <c r="S42" s="48">
        <f>B44*8</f>
        <v>48</v>
      </c>
      <c r="T42" s="133">
        <f>SUM(R42:R47)</f>
        <v>0</v>
      </c>
    </row>
    <row r="43" spans="1:20" ht="25.2" customHeight="1">
      <c r="A43" s="2402"/>
      <c r="B43" s="737" t="s">
        <v>22</v>
      </c>
      <c r="C43" s="540"/>
      <c r="D43" s="319"/>
      <c r="E43" s="319"/>
      <c r="F43" s="182"/>
      <c r="G43" s="142"/>
      <c r="H43" s="142"/>
      <c r="I43" s="142"/>
      <c r="J43" s="20"/>
      <c r="K43" s="275"/>
      <c r="L43" s="21"/>
      <c r="M43" s="2245"/>
      <c r="N43" s="2245"/>
      <c r="O43" s="2245"/>
      <c r="P43" s="2245"/>
      <c r="Q43" s="8"/>
      <c r="R43" s="137"/>
      <c r="S43" s="55"/>
      <c r="T43" s="138"/>
    </row>
    <row r="44" spans="1:20" ht="25.2" customHeight="1">
      <c r="A44" s="2402"/>
      <c r="B44" s="810">
        <v>6</v>
      </c>
      <c r="C44" s="51"/>
      <c r="D44" s="18"/>
      <c r="E44" s="18"/>
      <c r="F44" s="182"/>
      <c r="G44" s="142"/>
      <c r="H44" s="142"/>
      <c r="I44" s="142"/>
      <c r="J44" s="20"/>
      <c r="K44" s="275"/>
      <c r="L44" s="21"/>
      <c r="M44" s="2309"/>
      <c r="N44" s="2309"/>
      <c r="O44" s="2309"/>
      <c r="P44" s="2309"/>
      <c r="Q44" s="163"/>
      <c r="R44" s="137"/>
      <c r="S44" s="55"/>
      <c r="T44" s="138"/>
    </row>
    <row r="45" spans="1:20" ht="25.2" customHeight="1">
      <c r="A45" s="2402"/>
      <c r="B45" s="737"/>
      <c r="C45" s="370"/>
      <c r="D45" s="394"/>
      <c r="E45" s="339"/>
      <c r="F45" s="182"/>
      <c r="G45" s="253"/>
      <c r="H45" s="254"/>
      <c r="I45" s="254"/>
      <c r="J45" s="21"/>
      <c r="K45" s="340"/>
      <c r="L45" s="340"/>
      <c r="M45" s="2245"/>
      <c r="N45" s="2245"/>
      <c r="O45" s="2245"/>
      <c r="P45" s="2245"/>
      <c r="Q45" s="8"/>
      <c r="R45" s="137"/>
      <c r="S45" s="55"/>
      <c r="T45" s="138"/>
    </row>
    <row r="46" spans="1:20" ht="25.2" customHeight="1">
      <c r="A46" s="2402"/>
      <c r="B46" s="737"/>
      <c r="C46" s="586"/>
      <c r="D46" s="530"/>
      <c r="E46" s="904"/>
      <c r="F46" s="108"/>
      <c r="G46" s="142"/>
      <c r="H46" s="142"/>
      <c r="I46" s="142"/>
      <c r="J46" s="142"/>
      <c r="K46" s="142"/>
      <c r="L46" s="662"/>
      <c r="M46" s="2245"/>
      <c r="N46" s="2245"/>
      <c r="O46" s="2245"/>
      <c r="P46" s="2245"/>
      <c r="Q46" s="163"/>
      <c r="R46" s="137"/>
      <c r="S46" s="55"/>
      <c r="T46" s="138"/>
    </row>
    <row r="47" spans="1:20" ht="25.2" customHeight="1">
      <c r="A47" s="2402"/>
      <c r="B47" s="737"/>
      <c r="C47" s="230"/>
      <c r="D47" s="542"/>
      <c r="E47" s="319"/>
      <c r="F47" s="108"/>
      <c r="G47" s="142"/>
      <c r="H47" s="142"/>
      <c r="I47" s="142"/>
      <c r="J47" s="142"/>
      <c r="K47" s="142"/>
      <c r="L47" s="679"/>
      <c r="M47" s="2432"/>
      <c r="N47" s="2432"/>
      <c r="O47" s="2432"/>
      <c r="P47" s="2432"/>
      <c r="R47" s="148"/>
      <c r="S47" s="69"/>
      <c r="T47" s="149"/>
    </row>
    <row r="48" spans="1:20" ht="25.2" customHeight="1">
      <c r="A48" s="2460" t="s">
        <v>26</v>
      </c>
      <c r="B48" s="2463" t="s">
        <v>27</v>
      </c>
      <c r="C48" s="2463"/>
      <c r="D48" s="2463"/>
      <c r="E48" s="2463"/>
      <c r="F48" s="2463"/>
      <c r="G48" s="2463"/>
      <c r="H48" s="2463"/>
      <c r="I48" s="2463"/>
      <c r="J48" s="2463"/>
      <c r="K48" s="2463"/>
      <c r="L48" s="2463"/>
      <c r="M48" s="2463"/>
      <c r="N48" s="2463"/>
      <c r="O48" s="2463"/>
      <c r="P48" s="2463"/>
    </row>
    <row r="49" spans="1:20" ht="25.2" customHeight="1">
      <c r="A49" s="2460"/>
      <c r="B49" s="150"/>
      <c r="C49" s="325"/>
      <c r="D49" s="722"/>
      <c r="E49" s="2704"/>
      <c r="F49" s="2704"/>
      <c r="G49" s="2704"/>
      <c r="H49" s="2704"/>
      <c r="I49" s="2704"/>
      <c r="J49" s="2284"/>
      <c r="K49" s="2284"/>
      <c r="L49" s="2284"/>
      <c r="M49" s="2284"/>
      <c r="N49" s="2284"/>
      <c r="O49" s="2284"/>
      <c r="P49" s="2284"/>
    </row>
    <row r="50" spans="1:20" ht="25.2" customHeight="1">
      <c r="A50" s="2460"/>
      <c r="B50" s="150"/>
      <c r="C50" s="151"/>
      <c r="D50" s="290"/>
      <c r="E50" s="2619"/>
      <c r="F50" s="2619"/>
      <c r="G50" s="2619"/>
      <c r="H50" s="2619"/>
      <c r="I50" s="2619"/>
      <c r="J50" s="2284"/>
      <c r="K50" s="2284"/>
      <c r="L50" s="2284"/>
      <c r="M50" s="2284"/>
      <c r="N50" s="2284"/>
      <c r="O50" s="2284"/>
      <c r="P50" s="2284"/>
    </row>
    <row r="51" spans="1:20" ht="25.2" customHeight="1">
      <c r="A51" s="2460"/>
      <c r="B51" s="150"/>
      <c r="C51" s="151"/>
      <c r="D51" s="723"/>
      <c r="E51" s="2270"/>
      <c r="F51" s="2270"/>
      <c r="G51" s="2270"/>
      <c r="H51" s="2270"/>
      <c r="I51" s="2270"/>
      <c r="J51" s="2284"/>
      <c r="K51" s="2284"/>
      <c r="L51" s="2284"/>
      <c r="M51" s="2284"/>
      <c r="N51" s="2284"/>
      <c r="O51" s="2284"/>
      <c r="P51" s="2284"/>
    </row>
    <row r="52" spans="1:20" ht="25.2" customHeight="1">
      <c r="A52" s="2460"/>
      <c r="B52" s="549"/>
      <c r="C52" s="2352"/>
      <c r="D52" s="2352"/>
      <c r="E52" s="2352"/>
      <c r="F52" s="2352"/>
      <c r="G52" s="2352"/>
      <c r="H52" s="2352"/>
      <c r="I52" s="2352"/>
      <c r="J52" s="2324"/>
      <c r="K52" s="2324"/>
      <c r="L52" s="2324"/>
      <c r="M52" s="2324"/>
      <c r="N52" s="2324"/>
      <c r="O52" s="2324"/>
      <c r="P52" s="724"/>
    </row>
    <row r="53" spans="1:20" ht="25.2" customHeight="1">
      <c r="A53" s="2460"/>
      <c r="B53" s="548"/>
      <c r="C53" s="2352"/>
      <c r="D53" s="2352"/>
      <c r="E53" s="2352"/>
      <c r="F53" s="2352"/>
      <c r="G53" s="2352"/>
      <c r="H53" s="2352"/>
      <c r="I53" s="2352"/>
      <c r="J53" s="2324"/>
      <c r="K53" s="2324"/>
      <c r="L53" s="2324"/>
      <c r="M53" s="2324"/>
      <c r="N53" s="2324"/>
      <c r="O53" s="2324"/>
      <c r="P53" s="724"/>
    </row>
    <row r="54" spans="1:20" ht="25.2" customHeight="1">
      <c r="A54" s="2460"/>
      <c r="B54" s="2457" t="s">
        <v>28</v>
      </c>
      <c r="C54" s="2457"/>
      <c r="D54" s="2457"/>
      <c r="E54" s="2457"/>
      <c r="F54" s="2457"/>
      <c r="G54" s="2457"/>
      <c r="H54" s="2457"/>
      <c r="I54" s="2457"/>
      <c r="J54" s="2457"/>
      <c r="K54" s="2457"/>
      <c r="L54" s="2457"/>
      <c r="M54" s="2457"/>
      <c r="N54" s="2457"/>
      <c r="O54" s="2457"/>
      <c r="P54" s="2457"/>
    </row>
    <row r="55" spans="1:20" ht="25.2" customHeight="1">
      <c r="A55" s="2460"/>
      <c r="B55" s="550"/>
      <c r="C55" s="2329"/>
      <c r="D55" s="2329"/>
      <c r="E55" s="2329"/>
      <c r="F55" s="2329"/>
      <c r="G55" s="2329"/>
      <c r="H55" s="2329"/>
      <c r="I55" s="2329"/>
      <c r="J55" s="2329"/>
      <c r="K55" s="2329"/>
      <c r="L55" s="2329"/>
      <c r="M55" s="2329"/>
      <c r="N55" s="2329"/>
      <c r="O55" s="2329"/>
      <c r="P55" s="2329"/>
    </row>
    <row r="56" spans="1:20" ht="25.2" customHeight="1">
      <c r="A56" s="2460"/>
      <c r="B56" s="157"/>
      <c r="C56" s="2277"/>
      <c r="D56" s="2277"/>
      <c r="E56" s="2277"/>
      <c r="F56" s="2277"/>
      <c r="G56" s="2277"/>
      <c r="H56" s="2277"/>
      <c r="I56" s="2277"/>
      <c r="J56" s="2277"/>
      <c r="K56" s="2277"/>
      <c r="L56" s="2277"/>
      <c r="M56" s="2277"/>
      <c r="N56" s="2277"/>
      <c r="O56" s="2277"/>
      <c r="P56" s="2277"/>
    </row>
    <row r="57" spans="1:20" ht="25.2" customHeight="1">
      <c r="A57" s="2460"/>
      <c r="B57" s="552"/>
      <c r="C57" s="2451"/>
      <c r="D57" s="2451"/>
      <c r="E57" s="2453"/>
      <c r="F57" s="2453"/>
      <c r="G57" s="2453"/>
      <c r="H57" s="2453"/>
      <c r="I57" s="2453"/>
      <c r="J57" s="2453"/>
      <c r="K57" s="2453"/>
      <c r="L57" s="2453"/>
      <c r="M57" s="2453"/>
      <c r="N57" s="2453"/>
      <c r="O57" s="2453"/>
      <c r="P57" s="2453"/>
    </row>
    <row r="59" spans="1:20" ht="15" customHeight="1" thickBot="1"/>
    <row r="60" spans="1:20" ht="57.6" customHeight="1">
      <c r="A60" s="2428" t="str">
        <f>A1</f>
        <v>WK06</v>
      </c>
      <c r="B60" s="2428"/>
      <c r="C60" s="2" t="s">
        <v>1</v>
      </c>
      <c r="D60" s="793" t="s">
        <v>48</v>
      </c>
      <c r="E60" s="2" t="s">
        <v>3</v>
      </c>
      <c r="F60" s="4" t="s">
        <v>4</v>
      </c>
      <c r="G60" s="5" t="s">
        <v>56</v>
      </c>
      <c r="H60" s="5" t="s">
        <v>57</v>
      </c>
      <c r="I60" s="5" t="s">
        <v>58</v>
      </c>
      <c r="J60" s="5" t="s">
        <v>59</v>
      </c>
      <c r="K60" s="5" t="s">
        <v>9</v>
      </c>
      <c r="L60" s="5" t="s">
        <v>60</v>
      </c>
      <c r="M60" s="2521" t="s">
        <v>11</v>
      </c>
      <c r="N60" s="2521"/>
      <c r="O60" s="2521"/>
      <c r="P60" s="2521"/>
      <c r="R60" s="2384" t="s">
        <v>12</v>
      </c>
      <c r="S60" s="2384" t="s">
        <v>13</v>
      </c>
      <c r="T60" s="2384" t="s">
        <v>14</v>
      </c>
    </row>
    <row r="61" spans="1:20" ht="25.2" customHeight="1" thickBot="1">
      <c r="A61" s="2319">
        <f>A2+1</f>
        <v>46420</v>
      </c>
      <c r="B61" s="2468" t="s">
        <v>15</v>
      </c>
      <c r="C61" s="2468"/>
      <c r="D61" s="2468"/>
      <c r="E61" s="2468"/>
      <c r="F61" s="2468"/>
      <c r="G61" s="2468"/>
      <c r="H61" s="2468"/>
      <c r="I61" s="2468"/>
      <c r="J61" s="2468"/>
      <c r="K61" s="2468"/>
      <c r="L61" s="2468"/>
      <c r="M61" s="2468"/>
      <c r="N61" s="2468"/>
      <c r="O61" s="2468"/>
      <c r="P61" s="2468"/>
      <c r="R61" s="2384"/>
      <c r="S61" s="2384"/>
      <c r="T61" s="2384"/>
    </row>
    <row r="62" spans="1:20" ht="25.2" customHeight="1" thickBot="1">
      <c r="A62" s="2319"/>
      <c r="B62" s="456" t="s">
        <v>16</v>
      </c>
      <c r="C62" s="565"/>
      <c r="D62" s="565"/>
      <c r="E62" s="2240" t="s">
        <v>193</v>
      </c>
      <c r="F62" s="567"/>
      <c r="G62" s="564"/>
      <c r="H62" s="564"/>
      <c r="I62" s="564"/>
      <c r="J62" s="564"/>
      <c r="K62" s="564"/>
      <c r="L62" s="564"/>
      <c r="M62" s="2368"/>
      <c r="N62" s="2368"/>
      <c r="O62" s="2368"/>
      <c r="P62" s="2368"/>
      <c r="Q62" s="163"/>
      <c r="R62" s="101"/>
      <c r="S62" s="102">
        <f>B64*8</f>
        <v>48</v>
      </c>
      <c r="T62" s="103">
        <f>SUM(R62:R70)</f>
        <v>0</v>
      </c>
    </row>
    <row r="63" spans="1:20" ht="25.2" customHeight="1" thickBot="1">
      <c r="A63" s="2319"/>
      <c r="B63" s="869" t="s">
        <v>17</v>
      </c>
      <c r="C63" s="51"/>
      <c r="D63" s="18" t="s">
        <v>18</v>
      </c>
      <c r="E63" s="18" t="s">
        <v>19</v>
      </c>
      <c r="F63" s="108"/>
      <c r="G63" s="20"/>
      <c r="H63" s="21"/>
      <c r="I63" s="21"/>
      <c r="J63" s="21"/>
      <c r="K63" s="21"/>
      <c r="L63" s="21"/>
      <c r="M63" s="2309"/>
      <c r="N63" s="2309"/>
      <c r="O63" s="2309"/>
      <c r="P63" s="2309"/>
      <c r="Q63" s="163"/>
      <c r="R63" s="105"/>
      <c r="S63" s="24"/>
      <c r="T63" s="106"/>
    </row>
    <row r="64" spans="1:20" ht="25.2" customHeight="1">
      <c r="A64" s="2319"/>
      <c r="B64" s="870">
        <v>6</v>
      </c>
      <c r="C64" s="79"/>
      <c r="D64" s="1780"/>
      <c r="E64" s="463"/>
      <c r="F64" s="182"/>
      <c r="G64" s="20"/>
      <c r="H64" s="21"/>
      <c r="I64" s="21"/>
      <c r="J64" s="22"/>
      <c r="K64" s="21"/>
      <c r="L64" s="78"/>
      <c r="M64" s="2309"/>
      <c r="N64" s="2309"/>
      <c r="O64" s="2309"/>
      <c r="P64" s="2309"/>
      <c r="R64" s="487"/>
      <c r="S64" s="24"/>
      <c r="T64" s="106"/>
    </row>
    <row r="65" spans="1:20" ht="25.2" customHeight="1">
      <c r="A65" s="2319"/>
      <c r="B65" s="869"/>
      <c r="C65" s="51"/>
      <c r="D65" s="17"/>
      <c r="E65" s="1220"/>
      <c r="F65" s="182"/>
      <c r="G65" s="254"/>
      <c r="H65" s="254"/>
      <c r="I65" s="254"/>
      <c r="J65" s="22"/>
      <c r="K65" s="136"/>
      <c r="L65" s="142"/>
      <c r="M65" s="2310"/>
      <c r="N65" s="2310"/>
      <c r="O65" s="2310"/>
      <c r="P65" s="2310"/>
      <c r="Q65" s="163"/>
      <c r="R65" s="105"/>
      <c r="S65" s="24"/>
      <c r="T65" s="106"/>
    </row>
    <row r="66" spans="1:20" ht="25.2" customHeight="1">
      <c r="A66" s="2319"/>
      <c r="B66" s="869"/>
      <c r="C66" s="1781"/>
      <c r="D66" s="18"/>
      <c r="E66" s="18"/>
      <c r="F66" s="182"/>
      <c r="G66" s="142"/>
      <c r="H66" s="142"/>
      <c r="I66" s="142"/>
      <c r="J66" s="142"/>
      <c r="K66" s="21"/>
      <c r="L66" s="253"/>
      <c r="M66" s="2309"/>
      <c r="N66" s="2309"/>
      <c r="O66" s="2309"/>
      <c r="P66" s="2309"/>
      <c r="Q66" s="163"/>
      <c r="R66" s="105"/>
      <c r="S66" s="24"/>
      <c r="T66" s="106"/>
    </row>
    <row r="67" spans="1:20" ht="25.2" customHeight="1">
      <c r="A67" s="2319"/>
      <c r="B67" s="869"/>
      <c r="C67" s="1265"/>
      <c r="D67" s="18"/>
      <c r="E67" s="18"/>
      <c r="F67" s="108"/>
      <c r="G67" s="254"/>
      <c r="H67" s="254"/>
      <c r="I67" s="254"/>
      <c r="J67" s="180"/>
      <c r="K67" s="142"/>
      <c r="L67" s="253"/>
      <c r="M67" s="2309"/>
      <c r="N67" s="2309"/>
      <c r="O67" s="2309"/>
      <c r="P67" s="2309"/>
      <c r="Q67" s="163"/>
      <c r="R67" s="105"/>
      <c r="S67" s="24"/>
      <c r="T67" s="106"/>
    </row>
    <row r="68" spans="1:20" ht="25.2" customHeight="1">
      <c r="A68" s="2319"/>
      <c r="B68" s="869"/>
      <c r="C68" s="51"/>
      <c r="D68" s="18"/>
      <c r="E68" s="18"/>
      <c r="F68" s="108"/>
      <c r="G68" s="20"/>
      <c r="H68" s="21"/>
      <c r="I68" s="21"/>
      <c r="J68" s="21"/>
      <c r="K68" s="254"/>
      <c r="L68" s="21"/>
      <c r="M68" s="2309"/>
      <c r="N68" s="2309"/>
      <c r="O68" s="2309"/>
      <c r="P68" s="2309"/>
      <c r="Q68" s="163"/>
      <c r="R68" s="105"/>
      <c r="S68" s="24"/>
      <c r="T68" s="106"/>
    </row>
    <row r="69" spans="1:20" ht="25.2" customHeight="1">
      <c r="A69" s="2319"/>
      <c r="B69" s="869"/>
      <c r="C69" s="51"/>
      <c r="D69" s="1263"/>
      <c r="E69" s="1264"/>
      <c r="F69" s="539"/>
      <c r="G69" s="142"/>
      <c r="H69" s="142"/>
      <c r="I69" s="142"/>
      <c r="J69" s="142"/>
      <c r="K69" s="21"/>
      <c r="L69" s="21"/>
      <c r="M69" s="2309"/>
      <c r="N69" s="2309"/>
      <c r="O69" s="2309"/>
      <c r="P69" s="2309"/>
      <c r="Q69" s="163"/>
      <c r="R69" s="105"/>
      <c r="S69" s="24"/>
      <c r="T69" s="106"/>
    </row>
    <row r="70" spans="1:20" ht="25.2" customHeight="1">
      <c r="A70" s="2319"/>
      <c r="B70" s="869"/>
      <c r="C70" s="51"/>
      <c r="D70" s="18"/>
      <c r="E70" s="18"/>
      <c r="F70" s="304"/>
      <c r="G70" s="20"/>
      <c r="H70" s="21"/>
      <c r="I70" s="21"/>
      <c r="J70" s="21"/>
      <c r="K70" s="21"/>
      <c r="L70" s="21"/>
      <c r="M70" s="2309"/>
      <c r="N70" s="2309"/>
      <c r="O70" s="2309"/>
      <c r="P70" s="2309"/>
      <c r="Q70" s="163"/>
      <c r="R70" s="105"/>
      <c r="S70" s="24"/>
      <c r="T70" s="106"/>
    </row>
    <row r="71" spans="1:20" ht="25.2" customHeight="1">
      <c r="A71" s="2319"/>
      <c r="B71" s="872" t="s">
        <v>21</v>
      </c>
      <c r="C71" s="42"/>
      <c r="D71" s="11"/>
      <c r="E71" s="167"/>
      <c r="F71" s="168"/>
      <c r="G71" s="46"/>
      <c r="H71" s="12"/>
      <c r="I71" s="12"/>
      <c r="J71" s="12"/>
      <c r="K71" s="12"/>
      <c r="L71" s="12"/>
      <c r="M71" s="2380"/>
      <c r="N71" s="2380"/>
      <c r="O71" s="2380"/>
      <c r="P71" s="2380"/>
      <c r="Q71" s="163"/>
      <c r="R71" s="132"/>
      <c r="S71" s="48">
        <f>B73*8</f>
        <v>64</v>
      </c>
      <c r="T71" s="133">
        <f>SUM(R71:R79)</f>
        <v>0</v>
      </c>
    </row>
    <row r="72" spans="1:20" ht="25.2" customHeight="1">
      <c r="A72" s="2319"/>
      <c r="B72" s="818" t="s">
        <v>22</v>
      </c>
      <c r="C72" s="51"/>
      <c r="D72" s="80" t="s">
        <v>18</v>
      </c>
      <c r="E72" s="80" t="s">
        <v>19</v>
      </c>
      <c r="F72" s="174"/>
      <c r="G72" s="20"/>
      <c r="H72" s="21"/>
      <c r="I72" s="21"/>
      <c r="J72" s="21"/>
      <c r="K72" s="21"/>
      <c r="L72" s="21"/>
      <c r="M72" s="2309"/>
      <c r="N72" s="2309"/>
      <c r="O72" s="2309"/>
      <c r="P72" s="2309"/>
      <c r="Q72" s="163"/>
      <c r="R72" s="137"/>
      <c r="S72" s="55"/>
      <c r="T72" s="138"/>
    </row>
    <row r="73" spans="1:20" ht="25.2" customHeight="1">
      <c r="A73" s="2319"/>
      <c r="B73" s="873">
        <v>8</v>
      </c>
      <c r="C73" s="51"/>
      <c r="D73" s="18"/>
      <c r="E73" s="18"/>
      <c r="F73" s="182"/>
      <c r="G73" s="20"/>
      <c r="H73" s="21"/>
      <c r="I73" s="21"/>
      <c r="J73" s="22"/>
      <c r="K73" s="21"/>
      <c r="L73" s="21"/>
      <c r="M73" s="2309"/>
      <c r="N73" s="2309"/>
      <c r="O73" s="2309"/>
      <c r="P73" s="2309"/>
      <c r="Q73" s="163"/>
      <c r="R73" s="137"/>
      <c r="S73" s="55"/>
      <c r="T73" s="138"/>
    </row>
    <row r="74" spans="1:20" ht="25.2" customHeight="1">
      <c r="A74" s="2319"/>
      <c r="B74" s="873"/>
      <c r="C74" s="79"/>
      <c r="D74" s="319"/>
      <c r="E74" s="319"/>
      <c r="F74" s="182"/>
      <c r="G74" s="20"/>
      <c r="H74" s="21"/>
      <c r="I74" s="21"/>
      <c r="J74" s="22"/>
      <c r="K74" s="21"/>
      <c r="L74" s="78"/>
      <c r="M74" s="2309"/>
      <c r="N74" s="2309"/>
      <c r="O74" s="2309"/>
      <c r="P74" s="2309"/>
      <c r="Q74" s="163"/>
      <c r="R74" s="137"/>
      <c r="S74" s="55"/>
      <c r="T74" s="138"/>
    </row>
    <row r="75" spans="1:20" ht="25.2" customHeight="1">
      <c r="A75" s="2319"/>
      <c r="B75" s="873"/>
      <c r="C75" s="79"/>
      <c r="D75" s="463"/>
      <c r="E75" s="1775"/>
      <c r="F75" s="1174"/>
      <c r="G75" s="20"/>
      <c r="H75" s="21"/>
      <c r="I75" s="21"/>
      <c r="J75" s="22"/>
      <c r="K75" s="22"/>
      <c r="L75" s="142"/>
      <c r="M75" s="2310"/>
      <c r="N75" s="2310"/>
      <c r="O75" s="2310"/>
      <c r="P75" s="2310"/>
      <c r="R75" s="488"/>
      <c r="S75" s="55"/>
      <c r="T75" s="138"/>
    </row>
    <row r="76" spans="1:20" ht="25.2" customHeight="1">
      <c r="A76" s="2319"/>
      <c r="B76" s="873"/>
      <c r="C76" s="502"/>
      <c r="D76" s="1782"/>
      <c r="E76" s="463"/>
      <c r="F76" s="1174"/>
      <c r="G76" s="20"/>
      <c r="H76" s="20"/>
      <c r="I76" s="20"/>
      <c r="J76" s="20"/>
      <c r="K76" s="20"/>
      <c r="L76" s="20"/>
      <c r="M76" s="2309"/>
      <c r="N76" s="2309"/>
      <c r="O76" s="2309"/>
      <c r="P76" s="2309"/>
      <c r="R76" s="488"/>
      <c r="S76" s="55"/>
      <c r="T76" s="138"/>
    </row>
    <row r="77" spans="1:20" ht="25.2" customHeight="1">
      <c r="A77" s="2319"/>
      <c r="B77" s="873"/>
      <c r="C77" s="1781"/>
      <c r="D77" s="274"/>
      <c r="E77" s="640"/>
      <c r="F77" s="182"/>
      <c r="G77" s="20"/>
      <c r="H77" s="20"/>
      <c r="I77" s="20"/>
      <c r="J77" s="20"/>
      <c r="K77" s="20"/>
      <c r="L77" s="253"/>
      <c r="M77" s="2309"/>
      <c r="N77" s="2309"/>
      <c r="O77" s="2309"/>
      <c r="P77" s="2309"/>
      <c r="R77" s="137"/>
      <c r="S77" s="55"/>
      <c r="T77" s="138"/>
    </row>
    <row r="78" spans="1:20" ht="25.2" customHeight="1">
      <c r="A78" s="2319"/>
      <c r="B78" s="873"/>
      <c r="C78" s="79"/>
      <c r="D78" s="1285"/>
      <c r="E78" s="1285"/>
      <c r="F78" s="555"/>
      <c r="G78" s="20"/>
      <c r="H78" s="21"/>
      <c r="I78" s="21"/>
      <c r="J78" s="21"/>
      <c r="K78" s="21"/>
      <c r="L78" s="78"/>
      <c r="M78" s="2309"/>
      <c r="N78" s="2309"/>
      <c r="O78" s="2309"/>
      <c r="P78" s="2309"/>
      <c r="R78" s="54"/>
      <c r="S78" s="55"/>
      <c r="T78" s="138"/>
    </row>
    <row r="79" spans="1:20" ht="25.2" customHeight="1">
      <c r="A79" s="2319"/>
      <c r="B79" s="873"/>
      <c r="C79" s="79"/>
      <c r="D79" s="1283"/>
      <c r="E79" s="1284"/>
      <c r="F79" s="638"/>
      <c r="G79" s="83"/>
      <c r="H79" s="78"/>
      <c r="I79" s="78"/>
      <c r="J79" s="78"/>
      <c r="K79" s="78"/>
      <c r="L79" s="78"/>
      <c r="M79" s="2482"/>
      <c r="N79" s="2482"/>
      <c r="O79" s="2482"/>
      <c r="P79" s="2482"/>
      <c r="R79" s="488"/>
      <c r="S79" s="55"/>
      <c r="T79" s="138"/>
    </row>
    <row r="80" spans="1:20" ht="25.2" customHeight="1">
      <c r="A80" s="2319"/>
      <c r="B80" s="865" t="s">
        <v>23</v>
      </c>
      <c r="C80" s="1292"/>
      <c r="D80" s="563"/>
      <c r="E80" s="563"/>
      <c r="F80" s="580"/>
      <c r="G80" s="581"/>
      <c r="H80" s="564"/>
      <c r="I80" s="564"/>
      <c r="J80" s="564"/>
      <c r="K80" s="564"/>
      <c r="L80" s="564"/>
      <c r="M80" s="2368"/>
      <c r="N80" s="2368"/>
      <c r="O80" s="2368"/>
      <c r="P80" s="2368"/>
      <c r="Q80" s="163"/>
      <c r="R80" s="573"/>
      <c r="S80" s="574">
        <f>B82*8</f>
        <v>48</v>
      </c>
      <c r="T80" s="575">
        <f>SUM(R80:R89)</f>
        <v>0</v>
      </c>
    </row>
    <row r="81" spans="1:20" ht="25.2" customHeight="1">
      <c r="A81" s="2319"/>
      <c r="B81" s="866" t="s">
        <v>24</v>
      </c>
      <c r="C81" s="1293"/>
      <c r="D81" s="18" t="s">
        <v>18</v>
      </c>
      <c r="E81" s="18" t="s">
        <v>19</v>
      </c>
      <c r="F81" s="108"/>
      <c r="G81" s="20"/>
      <c r="H81" s="21"/>
      <c r="I81" s="21"/>
      <c r="J81" s="21"/>
      <c r="K81" s="21"/>
      <c r="L81" s="21"/>
      <c r="M81" s="2309"/>
      <c r="N81" s="2309"/>
      <c r="O81" s="2309"/>
      <c r="P81" s="2309"/>
      <c r="Q81" s="163"/>
      <c r="R81" s="76"/>
      <c r="S81" s="55"/>
      <c r="T81" s="56"/>
    </row>
    <row r="82" spans="1:20" ht="25.2" customHeight="1">
      <c r="A82" s="2319"/>
      <c r="B82" s="867">
        <v>6</v>
      </c>
      <c r="C82" s="1294"/>
      <c r="D82" s="80"/>
      <c r="E82" s="80"/>
      <c r="F82" s="174"/>
      <c r="G82" s="83"/>
      <c r="H82" s="78"/>
      <c r="I82" s="78"/>
      <c r="J82" s="78"/>
      <c r="K82" s="78"/>
      <c r="L82" s="78"/>
      <c r="M82" s="2482"/>
      <c r="N82" s="2482"/>
      <c r="O82" s="2482"/>
      <c r="P82" s="2482"/>
      <c r="Q82" s="163"/>
      <c r="R82" s="76"/>
      <c r="S82" s="55"/>
      <c r="T82" s="56"/>
    </row>
    <row r="83" spans="1:20" ht="25.2" customHeight="1">
      <c r="A83" s="2319"/>
      <c r="B83" s="867"/>
      <c r="C83" s="502"/>
      <c r="D83" s="319"/>
      <c r="E83" s="319"/>
      <c r="F83" s="182"/>
      <c r="G83" s="318"/>
      <c r="H83" s="318"/>
      <c r="I83" s="318"/>
      <c r="J83" s="318"/>
      <c r="K83" s="21"/>
      <c r="L83" s="21"/>
      <c r="M83" s="2482"/>
      <c r="N83" s="2482"/>
      <c r="O83" s="2482"/>
      <c r="P83" s="2482"/>
      <c r="Q83" s="163"/>
      <c r="R83" s="76"/>
      <c r="S83" s="55"/>
      <c r="T83" s="56"/>
    </row>
    <row r="84" spans="1:20" ht="25.2" customHeight="1">
      <c r="A84" s="2319"/>
      <c r="B84" s="867"/>
      <c r="C84" s="1783"/>
      <c r="D84" s="17"/>
      <c r="E84" s="1097"/>
      <c r="F84" s="182"/>
      <c r="G84" s="142"/>
      <c r="H84" s="142"/>
      <c r="I84" s="142"/>
      <c r="J84" s="142"/>
      <c r="K84" s="306"/>
      <c r="L84" s="253"/>
      <c r="M84" s="2309"/>
      <c r="N84" s="2309"/>
      <c r="O84" s="2309"/>
      <c r="P84" s="2309"/>
      <c r="Q84" s="163"/>
      <c r="R84" s="76"/>
      <c r="S84" s="55"/>
      <c r="T84" s="56"/>
    </row>
    <row r="85" spans="1:20" ht="25.2" customHeight="1">
      <c r="A85" s="2319"/>
      <c r="B85" s="867"/>
      <c r="C85" s="1784"/>
      <c r="D85" s="18"/>
      <c r="E85" s="454"/>
      <c r="F85" s="182"/>
      <c r="G85" s="142"/>
      <c r="H85" s="142"/>
      <c r="I85" s="142"/>
      <c r="J85" s="142"/>
      <c r="K85" s="306"/>
      <c r="L85" s="253"/>
      <c r="M85" s="2309"/>
      <c r="N85" s="2309"/>
      <c r="O85" s="2309"/>
      <c r="P85" s="2309"/>
      <c r="Q85" s="163"/>
      <c r="R85" s="76"/>
      <c r="S85" s="55"/>
      <c r="T85" s="56"/>
    </row>
    <row r="86" spans="1:20" ht="25.2" customHeight="1">
      <c r="A86" s="2319"/>
      <c r="B86" s="867"/>
      <c r="C86" s="1785"/>
      <c r="D86" s="80"/>
      <c r="E86" s="542"/>
      <c r="F86" s="182"/>
      <c r="G86" s="142"/>
      <c r="H86" s="142"/>
      <c r="I86" s="142"/>
      <c r="J86" s="142"/>
      <c r="K86" s="679"/>
      <c r="L86" s="310"/>
      <c r="M86" s="2309"/>
      <c r="N86" s="2309"/>
      <c r="O86" s="2309"/>
      <c r="P86" s="2309"/>
      <c r="Q86" s="163"/>
      <c r="R86" s="76"/>
      <c r="S86" s="55"/>
      <c r="T86" s="56"/>
    </row>
    <row r="87" spans="1:20" ht="25.2" customHeight="1">
      <c r="A87" s="2319"/>
      <c r="B87" s="867"/>
      <c r="C87" s="1783"/>
      <c r="D87" s="463"/>
      <c r="E87" s="1286"/>
      <c r="F87" s="182"/>
      <c r="G87" s="142"/>
      <c r="H87" s="142"/>
      <c r="I87" s="142"/>
      <c r="J87" s="142"/>
      <c r="K87" s="306"/>
      <c r="L87" s="253"/>
      <c r="M87" s="2309"/>
      <c r="N87" s="2309"/>
      <c r="O87" s="2309"/>
      <c r="P87" s="2309"/>
      <c r="R87" s="76"/>
      <c r="S87" s="55"/>
      <c r="T87" s="56"/>
    </row>
    <row r="88" spans="1:20" ht="25.2" customHeight="1">
      <c r="A88" s="2319"/>
      <c r="B88" s="867"/>
      <c r="C88" s="1784"/>
      <c r="D88" s="274"/>
      <c r="E88" s="640"/>
      <c r="F88" s="182"/>
      <c r="G88" s="142"/>
      <c r="H88" s="142"/>
      <c r="I88" s="142"/>
      <c r="J88" s="142"/>
      <c r="K88" s="306"/>
      <c r="L88" s="253"/>
      <c r="M88" s="2309"/>
      <c r="N88" s="2309"/>
      <c r="O88" s="2309"/>
      <c r="P88" s="2309"/>
      <c r="R88" s="76"/>
      <c r="S88" s="55"/>
      <c r="T88" s="56"/>
    </row>
    <row r="89" spans="1:20" ht="25.2" customHeight="1">
      <c r="A89" s="2319"/>
      <c r="B89" s="867"/>
      <c r="C89" s="1786"/>
      <c r="D89" s="585"/>
      <c r="E89" s="444"/>
      <c r="F89" s="182"/>
      <c r="G89" s="310"/>
      <c r="H89" s="310"/>
      <c r="I89" s="310"/>
      <c r="J89" s="310"/>
      <c r="K89" s="238"/>
      <c r="L89" s="1787"/>
      <c r="M89" s="2309"/>
      <c r="N89" s="2309"/>
      <c r="O89" s="2309"/>
      <c r="P89" s="2309"/>
      <c r="Q89" s="163"/>
      <c r="R89" s="76"/>
      <c r="S89" s="55"/>
      <c r="T89" s="56"/>
    </row>
    <row r="90" spans="1:20" ht="25.2" customHeight="1">
      <c r="A90" s="1289"/>
      <c r="B90" s="867"/>
      <c r="C90" s="502"/>
      <c r="D90" s="502"/>
      <c r="E90" s="319"/>
      <c r="F90" s="1262"/>
      <c r="G90" s="142"/>
      <c r="H90" s="142"/>
      <c r="I90" s="142"/>
      <c r="J90" s="142"/>
      <c r="K90" s="142"/>
      <c r="L90" s="1788"/>
      <c r="M90" s="2309"/>
      <c r="N90" s="2309"/>
      <c r="O90" s="2309"/>
      <c r="P90" s="2309"/>
      <c r="Q90" s="163"/>
      <c r="R90" s="76"/>
      <c r="S90" s="55"/>
      <c r="T90" s="56"/>
    </row>
    <row r="91" spans="1:20" ht="25.2" customHeight="1">
      <c r="A91" s="1289"/>
      <c r="B91" s="868"/>
      <c r="C91" s="656"/>
      <c r="D91" s="656"/>
      <c r="E91" s="529"/>
      <c r="F91" s="1789"/>
      <c r="G91" s="261"/>
      <c r="H91" s="261"/>
      <c r="I91" s="261"/>
      <c r="J91" s="261"/>
      <c r="K91" s="261"/>
      <c r="L91" s="1790"/>
      <c r="M91" s="2472"/>
      <c r="N91" s="2472"/>
      <c r="O91" s="2472"/>
      <c r="P91" s="2472"/>
      <c r="Q91" s="163"/>
      <c r="R91" s="1295"/>
      <c r="S91" s="92"/>
      <c r="T91" s="93"/>
    </row>
    <row r="92" spans="1:20" ht="25.2" customHeight="1">
      <c r="A92" s="2448" t="str">
        <f>TEXT(A61,"DDDD")</f>
        <v>dinsdag</v>
      </c>
      <c r="B92" s="2734" t="s">
        <v>25</v>
      </c>
      <c r="C92" s="2734"/>
      <c r="D92" s="2734"/>
      <c r="E92" s="2734"/>
      <c r="F92" s="2734"/>
      <c r="G92" s="2734"/>
      <c r="H92" s="2734"/>
      <c r="I92" s="2734"/>
      <c r="J92" s="2734"/>
      <c r="K92" s="2734"/>
      <c r="L92" s="2734"/>
      <c r="M92" s="2734"/>
      <c r="N92" s="2734"/>
      <c r="O92" s="2734"/>
      <c r="P92" s="2734"/>
    </row>
    <row r="93" spans="1:20" ht="25.2" customHeight="1">
      <c r="A93" s="2448"/>
      <c r="B93" s="456" t="s">
        <v>16</v>
      </c>
      <c r="C93" s="1302"/>
      <c r="D93" s="1302"/>
      <c r="E93" s="1302"/>
      <c r="F93" s="1303"/>
      <c r="G93" s="1304"/>
      <c r="H93" s="1304"/>
      <c r="I93" s="1304"/>
      <c r="J93" s="1304"/>
      <c r="K93" s="1304"/>
      <c r="L93" s="1304"/>
      <c r="M93" s="2735"/>
      <c r="N93" s="2735"/>
      <c r="O93" s="2735"/>
      <c r="P93" s="2735"/>
      <c r="Q93" s="163"/>
      <c r="R93" s="101"/>
      <c r="S93" s="102">
        <f>B95*8</f>
        <v>40</v>
      </c>
      <c r="T93" s="103">
        <f>SUM(R93:R99)</f>
        <v>0</v>
      </c>
    </row>
    <row r="94" spans="1:20" ht="25.2" customHeight="1">
      <c r="A94" s="2448"/>
      <c r="B94" s="234" t="s">
        <v>17</v>
      </c>
      <c r="C94" s="502"/>
      <c r="D94" s="319"/>
      <c r="E94" s="319"/>
      <c r="F94" s="182"/>
      <c r="G94" s="21"/>
      <c r="H94" s="21"/>
      <c r="I94" s="21"/>
      <c r="J94" s="22"/>
      <c r="K94" s="136"/>
      <c r="L94" s="142"/>
      <c r="M94" s="2379"/>
      <c r="N94" s="2379"/>
      <c r="O94" s="2379"/>
      <c r="P94" s="2379"/>
      <c r="Q94" s="1194"/>
      <c r="R94" s="23"/>
      <c r="S94" s="24"/>
      <c r="T94" s="106"/>
    </row>
    <row r="95" spans="1:20" ht="25.2" customHeight="1">
      <c r="A95" s="2448"/>
      <c r="B95" s="240">
        <v>5</v>
      </c>
      <c r="C95" s="197"/>
      <c r="D95" s="198"/>
      <c r="E95" s="18"/>
      <c r="F95" s="182"/>
      <c r="G95" s="21"/>
      <c r="H95" s="21"/>
      <c r="I95" s="21"/>
      <c r="J95" s="21"/>
      <c r="K95" s="21"/>
      <c r="L95" s="21"/>
      <c r="M95" s="2309"/>
      <c r="N95" s="2309"/>
      <c r="O95" s="2309"/>
      <c r="P95" s="2309"/>
      <c r="Q95" s="163"/>
      <c r="R95" s="105"/>
      <c r="S95" s="24"/>
      <c r="T95" s="106"/>
    </row>
    <row r="96" spans="1:20" ht="25.2" customHeight="1">
      <c r="A96" s="2448"/>
      <c r="B96" s="234"/>
      <c r="C96" s="51"/>
      <c r="D96" s="80"/>
      <c r="E96" s="80"/>
      <c r="F96" s="182"/>
      <c r="G96" s="21"/>
      <c r="H96" s="21"/>
      <c r="I96" s="21"/>
      <c r="J96" s="22"/>
      <c r="K96" s="21"/>
      <c r="L96" s="21"/>
      <c r="M96" s="2309"/>
      <c r="N96" s="2309"/>
      <c r="O96" s="2309"/>
      <c r="P96" s="2309"/>
      <c r="Q96" s="163"/>
      <c r="R96" s="105"/>
      <c r="S96" s="24"/>
      <c r="T96" s="106"/>
    </row>
    <row r="97" spans="1:20" ht="25.2" customHeight="1">
      <c r="A97" s="2448"/>
      <c r="B97" s="234"/>
      <c r="C97" s="197"/>
      <c r="D97" s="198"/>
      <c r="E97" s="80"/>
      <c r="F97" s="108"/>
      <c r="G97" s="21"/>
      <c r="H97" s="21"/>
      <c r="I97" s="21"/>
      <c r="J97" s="21"/>
      <c r="K97" s="21"/>
      <c r="L97" s="21"/>
      <c r="M97" s="2309"/>
      <c r="N97" s="2309"/>
      <c r="O97" s="2309"/>
      <c r="P97" s="2309"/>
      <c r="Q97" s="163"/>
      <c r="R97" s="105"/>
      <c r="S97" s="24"/>
      <c r="T97" s="106"/>
    </row>
    <row r="98" spans="1:20" ht="25.2" customHeight="1">
      <c r="A98" s="2448"/>
      <c r="B98" s="234"/>
      <c r="C98" s="181"/>
      <c r="D98" s="18"/>
      <c r="E98" s="18"/>
      <c r="F98" s="108"/>
      <c r="G98" s="21"/>
      <c r="H98" s="21"/>
      <c r="I98" s="21"/>
      <c r="J98" s="21"/>
      <c r="K98" s="21"/>
      <c r="L98" s="135"/>
      <c r="M98" s="2379"/>
      <c r="N98" s="2379"/>
      <c r="O98" s="2379"/>
      <c r="P98" s="2379"/>
      <c r="Q98" s="163"/>
      <c r="R98" s="105"/>
      <c r="S98" s="24"/>
      <c r="T98" s="106"/>
    </row>
    <row r="99" spans="1:20" ht="25.2" customHeight="1">
      <c r="A99" s="2448"/>
      <c r="B99" s="815"/>
      <c r="C99" s="692"/>
      <c r="D99" s="572"/>
      <c r="E99" s="572"/>
      <c r="F99" s="257"/>
      <c r="G99" s="259"/>
      <c r="H99" s="259"/>
      <c r="I99" s="259"/>
      <c r="J99" s="259"/>
      <c r="K99" s="259"/>
      <c r="L99" s="260"/>
      <c r="M99" s="2472"/>
      <c r="N99" s="2472"/>
      <c r="O99" s="2472"/>
      <c r="P99" s="2472"/>
      <c r="Q99" s="163"/>
      <c r="R99" s="105"/>
      <c r="S99" s="24"/>
      <c r="T99" s="106"/>
    </row>
    <row r="100" spans="1:20" ht="25.2" customHeight="1">
      <c r="A100" s="2448"/>
      <c r="B100" s="817" t="s">
        <v>21</v>
      </c>
      <c r="C100" s="51"/>
      <c r="D100" s="80"/>
      <c r="E100" s="80"/>
      <c r="F100" s="539"/>
      <c r="G100" s="142"/>
      <c r="H100" s="142"/>
      <c r="I100" s="142"/>
      <c r="J100" s="142"/>
      <c r="K100" s="21"/>
      <c r="L100" s="135"/>
      <c r="M100" s="2379"/>
      <c r="N100" s="2379"/>
      <c r="O100" s="2379"/>
      <c r="P100" s="2379"/>
      <c r="Q100" s="163"/>
      <c r="R100" s="137"/>
      <c r="S100" s="48">
        <f>B102*8</f>
        <v>0</v>
      </c>
      <c r="T100" s="103">
        <f>SUM(R100:R111)</f>
        <v>0</v>
      </c>
    </row>
    <row r="101" spans="1:20" ht="25.2" customHeight="1">
      <c r="A101" s="2448"/>
      <c r="B101" s="820" t="s">
        <v>22</v>
      </c>
      <c r="C101" s="51"/>
      <c r="D101" s="80"/>
      <c r="E101" s="80"/>
      <c r="F101" s="182"/>
      <c r="G101" s="142"/>
      <c r="H101" s="142"/>
      <c r="I101" s="142"/>
      <c r="J101" s="142"/>
      <c r="K101" s="21"/>
      <c r="L101" s="135"/>
      <c r="M101" s="2379"/>
      <c r="N101" s="2379"/>
      <c r="O101" s="2379"/>
      <c r="P101" s="2379"/>
      <c r="Q101" s="163"/>
      <c r="R101" s="137"/>
      <c r="S101" s="55"/>
      <c r="T101" s="138"/>
    </row>
    <row r="102" spans="1:20" ht="25.2" customHeight="1">
      <c r="A102" s="2448"/>
      <c r="B102" s="819"/>
      <c r="C102" s="51"/>
      <c r="D102" s="80"/>
      <c r="E102" s="80"/>
      <c r="F102" s="182"/>
      <c r="G102" s="142"/>
      <c r="H102" s="142"/>
      <c r="I102" s="142"/>
      <c r="J102" s="142"/>
      <c r="K102" s="306"/>
      <c r="L102" s="253"/>
      <c r="M102" s="2309"/>
      <c r="N102" s="2309"/>
      <c r="O102" s="2309"/>
      <c r="P102" s="2309"/>
      <c r="Q102" s="163"/>
      <c r="R102" s="137"/>
      <c r="S102" s="55"/>
      <c r="T102" s="138"/>
    </row>
    <row r="103" spans="1:20" ht="25.2" customHeight="1">
      <c r="A103" s="2448"/>
      <c r="B103" s="820"/>
      <c r="C103" s="51"/>
      <c r="D103" s="80"/>
      <c r="E103" s="80"/>
      <c r="F103" s="182"/>
      <c r="G103" s="142"/>
      <c r="H103" s="142"/>
      <c r="I103" s="142"/>
      <c r="J103" s="142"/>
      <c r="K103" s="306"/>
      <c r="L103" s="253"/>
      <c r="M103" s="2379"/>
      <c r="N103" s="2379"/>
      <c r="O103" s="2379"/>
      <c r="P103" s="2379"/>
      <c r="Q103" s="163"/>
      <c r="R103" s="137"/>
      <c r="S103" s="55"/>
      <c r="T103" s="138"/>
    </row>
    <row r="104" spans="1:20" ht="25.2" customHeight="1">
      <c r="A104" s="2448"/>
      <c r="B104" s="820"/>
      <c r="C104" s="51"/>
      <c r="D104" s="80"/>
      <c r="E104" s="80"/>
      <c r="F104" s="182"/>
      <c r="G104" s="142"/>
      <c r="H104" s="142"/>
      <c r="I104" s="142"/>
      <c r="J104" s="142"/>
      <c r="K104" s="306"/>
      <c r="L104" s="253"/>
      <c r="M104" s="2310"/>
      <c r="N104" s="2310"/>
      <c r="O104" s="2310"/>
      <c r="P104" s="2310"/>
      <c r="Q104" s="163"/>
      <c r="R104" s="137"/>
      <c r="S104" s="55"/>
      <c r="T104" s="138"/>
    </row>
    <row r="105" spans="1:20" ht="25.2" customHeight="1">
      <c r="A105" s="2448"/>
      <c r="B105" s="820"/>
      <c r="C105" s="51"/>
      <c r="D105" s="80"/>
      <c r="E105" s="80"/>
      <c r="F105" s="182"/>
      <c r="G105" s="142"/>
      <c r="H105" s="142"/>
      <c r="I105" s="142"/>
      <c r="J105" s="142"/>
      <c r="K105" s="306"/>
      <c r="L105" s="253"/>
      <c r="M105" s="2379"/>
      <c r="N105" s="2379"/>
      <c r="O105" s="2379"/>
      <c r="P105" s="2379"/>
      <c r="Q105" s="163"/>
      <c r="R105" s="137"/>
      <c r="S105" s="55"/>
      <c r="T105" s="138"/>
    </row>
    <row r="106" spans="1:20" ht="25.2" customHeight="1">
      <c r="A106" s="2448"/>
      <c r="B106" s="820"/>
      <c r="C106" s="230"/>
      <c r="D106" s="80"/>
      <c r="E106" s="80"/>
      <c r="F106" s="182"/>
      <c r="G106" s="318"/>
      <c r="H106" s="318"/>
      <c r="I106" s="318"/>
      <c r="J106" s="318"/>
      <c r="K106" s="679"/>
      <c r="L106" s="310"/>
      <c r="M106" s="2379"/>
      <c r="N106" s="2379"/>
      <c r="O106" s="2379"/>
      <c r="P106" s="2379"/>
      <c r="Q106" s="163"/>
      <c r="R106" s="137"/>
      <c r="S106" s="55"/>
      <c r="T106" s="138"/>
    </row>
    <row r="107" spans="1:20" ht="25.2" customHeight="1">
      <c r="A107" s="2448"/>
      <c r="B107" s="818"/>
      <c r="C107" s="540"/>
      <c r="D107" s="302"/>
      <c r="E107" s="302"/>
      <c r="F107" s="182"/>
      <c r="G107" s="318"/>
      <c r="H107" s="318"/>
      <c r="I107" s="318"/>
      <c r="J107" s="318"/>
      <c r="K107" s="318"/>
      <c r="L107" s="679"/>
      <c r="M107" s="2379"/>
      <c r="N107" s="2379"/>
      <c r="O107" s="2379"/>
      <c r="P107" s="2379"/>
      <c r="Q107" s="163"/>
      <c r="R107" s="248"/>
      <c r="S107" s="55"/>
      <c r="T107" s="138"/>
    </row>
    <row r="108" spans="1:20" ht="25.2" customHeight="1">
      <c r="A108" s="2448"/>
      <c r="B108" s="818"/>
      <c r="C108" s="540"/>
      <c r="D108" s="319"/>
      <c r="E108" s="789"/>
      <c r="F108" s="182"/>
      <c r="G108" s="142"/>
      <c r="H108" s="142"/>
      <c r="I108" s="142"/>
      <c r="J108" s="142"/>
      <c r="K108" s="142"/>
      <c r="L108" s="142"/>
      <c r="M108" s="2371"/>
      <c r="N108" s="2371"/>
      <c r="O108" s="2371"/>
      <c r="P108" s="2371"/>
      <c r="Q108" s="163"/>
      <c r="R108" s="248"/>
      <c r="S108" s="55"/>
      <c r="T108" s="138"/>
    </row>
    <row r="109" spans="1:20" ht="25.2" customHeight="1">
      <c r="A109" s="2448"/>
      <c r="B109" s="818"/>
      <c r="C109" s="502"/>
      <c r="D109" s="1132"/>
      <c r="E109" s="319"/>
      <c r="F109" s="182"/>
      <c r="G109" s="142"/>
      <c r="H109" s="142"/>
      <c r="I109" s="142"/>
      <c r="J109" s="142"/>
      <c r="K109" s="142"/>
      <c r="L109" s="142"/>
      <c r="M109" s="2371"/>
      <c r="N109" s="2371"/>
      <c r="O109" s="2371"/>
      <c r="P109" s="2371"/>
      <c r="Q109" s="163"/>
      <c r="R109" s="248"/>
      <c r="S109" s="55"/>
      <c r="T109" s="138"/>
    </row>
    <row r="110" spans="1:20" ht="25.2" customHeight="1">
      <c r="A110" s="2448"/>
      <c r="B110" s="820"/>
      <c r="C110" s="747"/>
      <c r="D110" s="422"/>
      <c r="E110" s="1227"/>
      <c r="F110" s="1174"/>
      <c r="G110" s="254"/>
      <c r="H110" s="254"/>
      <c r="I110" s="254"/>
      <c r="J110" s="254"/>
      <c r="K110" s="254"/>
      <c r="L110" s="254"/>
      <c r="M110" s="2371"/>
      <c r="N110" s="2371"/>
      <c r="O110" s="2371"/>
      <c r="P110" s="2371"/>
      <c r="Q110" s="163"/>
      <c r="R110" s="248"/>
      <c r="S110" s="55"/>
      <c r="T110" s="138"/>
    </row>
    <row r="111" spans="1:20" ht="25.2" customHeight="1">
      <c r="A111" s="2448"/>
      <c r="B111" s="820"/>
      <c r="C111" s="230"/>
      <c r="D111" s="80"/>
      <c r="E111" s="18"/>
      <c r="F111" s="1273"/>
      <c r="G111" s="317"/>
      <c r="H111" s="317"/>
      <c r="I111" s="317"/>
      <c r="J111" s="317"/>
      <c r="K111" s="238"/>
      <c r="L111" s="317"/>
      <c r="M111" s="2432"/>
      <c r="N111" s="2432"/>
      <c r="O111" s="2432"/>
      <c r="P111" s="2432"/>
      <c r="Q111" s="163"/>
      <c r="R111" s="698"/>
      <c r="S111" s="92"/>
      <c r="T111" s="176"/>
    </row>
    <row r="112" spans="1:20" ht="25.2" customHeight="1">
      <c r="A112" s="2733" t="s">
        <v>26</v>
      </c>
      <c r="B112" s="2643"/>
      <c r="C112" s="2643"/>
      <c r="D112" s="2643"/>
      <c r="E112" s="2643"/>
      <c r="F112" s="2643"/>
      <c r="G112" s="2643"/>
      <c r="H112" s="2643"/>
      <c r="I112" s="2643"/>
      <c r="J112" s="2643"/>
      <c r="K112" s="2643"/>
      <c r="L112" s="2643"/>
      <c r="M112" s="2643"/>
      <c r="N112" s="2643"/>
      <c r="O112" s="2643"/>
      <c r="P112" s="2643"/>
    </row>
    <row r="113" spans="1:20" ht="25.2" customHeight="1">
      <c r="A113" s="2733"/>
      <c r="B113" s="150"/>
      <c r="C113" s="325"/>
      <c r="D113" s="708"/>
      <c r="E113" s="2704"/>
      <c r="F113" s="2704"/>
      <c r="G113" s="2704"/>
      <c r="H113" s="2704"/>
      <c r="I113" s="2704"/>
      <c r="J113" s="2284"/>
      <c r="K113" s="2284"/>
      <c r="L113" s="2284"/>
      <c r="M113" s="2284"/>
      <c r="N113" s="2284"/>
      <c r="O113" s="2284"/>
      <c r="P113" s="2284"/>
    </row>
    <row r="114" spans="1:20" ht="25.2" customHeight="1">
      <c r="A114" s="2733"/>
      <c r="B114" s="150"/>
      <c r="C114" s="150"/>
      <c r="D114" s="290"/>
      <c r="E114" s="2268"/>
      <c r="F114" s="2268"/>
      <c r="G114" s="2268"/>
      <c r="H114" s="2268"/>
      <c r="I114" s="2268"/>
      <c r="J114" s="2284"/>
      <c r="K114" s="2284"/>
      <c r="L114" s="2284"/>
      <c r="M114" s="2284"/>
      <c r="N114" s="2284"/>
      <c r="O114" s="2284"/>
      <c r="P114" s="2284"/>
    </row>
    <row r="115" spans="1:20" ht="25.2" customHeight="1">
      <c r="A115" s="2733"/>
      <c r="B115" s="150"/>
      <c r="C115" s="151"/>
      <c r="D115" s="290"/>
      <c r="E115" s="2619"/>
      <c r="F115" s="2619"/>
      <c r="G115" s="2619"/>
      <c r="H115" s="2619"/>
      <c r="I115" s="2619"/>
      <c r="J115" s="2284"/>
      <c r="K115" s="2284"/>
      <c r="L115" s="2284"/>
      <c r="M115" s="2284"/>
      <c r="N115" s="2284"/>
      <c r="O115" s="2284"/>
      <c r="P115" s="2284"/>
    </row>
    <row r="116" spans="1:20" ht="25.2" customHeight="1">
      <c r="A116" s="2733"/>
      <c r="B116" s="155"/>
      <c r="C116" s="2352"/>
      <c r="D116" s="2352"/>
      <c r="E116" s="2352"/>
      <c r="F116" s="2352"/>
      <c r="G116" s="2352"/>
      <c r="H116" s="2352"/>
      <c r="I116" s="2352"/>
      <c r="J116" s="2324"/>
      <c r="K116" s="2324"/>
      <c r="L116" s="2324"/>
      <c r="M116" s="2324"/>
      <c r="N116" s="2284"/>
      <c r="O116" s="2284"/>
      <c r="P116" s="2284"/>
    </row>
    <row r="117" spans="1:20" ht="25.2" customHeight="1">
      <c r="A117" s="2733"/>
      <c r="B117" s="150"/>
      <c r="C117" s="151"/>
      <c r="D117" s="290"/>
      <c r="E117" s="2268"/>
      <c r="F117" s="2268"/>
      <c r="G117" s="2268"/>
      <c r="H117" s="2268"/>
      <c r="I117" s="2268"/>
      <c r="J117" s="2284"/>
      <c r="K117" s="2284"/>
      <c r="L117" s="2284"/>
      <c r="M117" s="2284"/>
      <c r="N117" s="2324"/>
      <c r="O117" s="2324"/>
      <c r="P117" s="2324"/>
    </row>
    <row r="118" spans="1:20" ht="25.2" customHeight="1">
      <c r="A118" s="2733"/>
      <c r="B118" s="2355" t="s">
        <v>28</v>
      </c>
      <c r="C118" s="2355"/>
      <c r="D118" s="2355"/>
      <c r="E118" s="2355"/>
      <c r="F118" s="2355"/>
      <c r="G118" s="2355"/>
      <c r="H118" s="2355"/>
      <c r="I118" s="2355"/>
      <c r="J118" s="2355"/>
      <c r="K118" s="2355"/>
      <c r="L118" s="2355"/>
      <c r="M118" s="2355"/>
      <c r="N118" s="2355"/>
      <c r="O118" s="2355"/>
      <c r="P118" s="2355"/>
    </row>
    <row r="119" spans="1:20" ht="25.2" customHeight="1">
      <c r="A119" s="2733"/>
      <c r="B119" s="157"/>
      <c r="C119" s="2277"/>
      <c r="D119" s="2277"/>
      <c r="E119" s="2277"/>
      <c r="F119" s="2277"/>
      <c r="G119" s="2277"/>
      <c r="H119" s="2277"/>
      <c r="I119" s="2277"/>
      <c r="J119" s="2277"/>
      <c r="K119" s="2277"/>
      <c r="L119" s="2277"/>
      <c r="M119" s="2277"/>
      <c r="N119" s="2277"/>
      <c r="O119" s="2277"/>
      <c r="P119" s="2277"/>
    </row>
    <row r="120" spans="1:20" ht="25.2" customHeight="1">
      <c r="A120" s="2733"/>
      <c r="B120" s="157"/>
      <c r="C120" s="2277"/>
      <c r="D120" s="2277"/>
      <c r="E120" s="2277"/>
      <c r="F120" s="2277"/>
      <c r="G120" s="2277"/>
      <c r="H120" s="2277"/>
      <c r="I120" s="2277"/>
      <c r="J120" s="2277"/>
      <c r="K120" s="2277"/>
      <c r="L120" s="2277"/>
      <c r="M120" s="2277"/>
      <c r="N120" s="2277"/>
      <c r="O120" s="2277"/>
      <c r="P120" s="2277"/>
    </row>
    <row r="121" spans="1:20" ht="25.2" customHeight="1">
      <c r="A121" s="2733"/>
      <c r="B121" s="749"/>
      <c r="C121" s="2451"/>
      <c r="D121" s="2451"/>
      <c r="E121" s="2453"/>
      <c r="F121" s="2453"/>
      <c r="G121" s="2453"/>
      <c r="H121" s="2453"/>
      <c r="I121" s="2453"/>
      <c r="J121" s="2453"/>
      <c r="K121" s="2453"/>
      <c r="L121" s="2453"/>
      <c r="M121" s="2453"/>
      <c r="N121" s="2453"/>
      <c r="O121" s="2453"/>
      <c r="P121" s="2453"/>
    </row>
    <row r="123" spans="1:20" ht="15" customHeight="1"/>
    <row r="124" spans="1:20" ht="56.4" customHeight="1">
      <c r="A124" s="1" t="str">
        <f>A1</f>
        <v>WK06</v>
      </c>
      <c r="B124" s="1300"/>
      <c r="C124" s="1301" t="s">
        <v>1</v>
      </c>
      <c r="D124" s="927" t="s">
        <v>49</v>
      </c>
      <c r="E124" s="1301" t="s">
        <v>3</v>
      </c>
      <c r="F124" s="204" t="s">
        <v>4</v>
      </c>
      <c r="G124" s="205" t="s">
        <v>56</v>
      </c>
      <c r="H124" s="205" t="s">
        <v>57</v>
      </c>
      <c r="I124" s="205" t="s">
        <v>58</v>
      </c>
      <c r="J124" s="205" t="s">
        <v>59</v>
      </c>
      <c r="K124" s="205" t="s">
        <v>9</v>
      </c>
      <c r="L124" s="205" t="s">
        <v>60</v>
      </c>
      <c r="M124" s="2635" t="s">
        <v>11</v>
      </c>
      <c r="N124" s="2635"/>
      <c r="O124" s="2635"/>
      <c r="P124" s="2635"/>
      <c r="Q124" s="163"/>
      <c r="R124" s="7" t="s">
        <v>12</v>
      </c>
      <c r="S124" s="7" t="s">
        <v>13</v>
      </c>
      <c r="T124" s="7" t="s">
        <v>14</v>
      </c>
    </row>
    <row r="125" spans="1:20" ht="25.2" customHeight="1" thickBot="1">
      <c r="A125" s="2738">
        <f>A2+2</f>
        <v>46421</v>
      </c>
      <c r="B125" s="1290" t="s">
        <v>15</v>
      </c>
      <c r="C125" s="1298"/>
      <c r="D125" s="1298"/>
      <c r="E125" s="1298"/>
      <c r="F125" s="1298"/>
      <c r="G125" s="1298"/>
      <c r="H125" s="1298"/>
      <c r="I125" s="1298"/>
      <c r="J125" s="1298"/>
      <c r="K125" s="1298"/>
      <c r="L125" s="1298"/>
      <c r="M125" s="1298"/>
      <c r="N125" s="1298"/>
      <c r="O125" s="1298"/>
      <c r="P125" s="1299"/>
      <c r="Q125" s="163"/>
      <c r="R125" s="7"/>
      <c r="S125" s="7"/>
      <c r="T125" s="7"/>
    </row>
    <row r="126" spans="1:20" ht="25.2" customHeight="1" thickBot="1">
      <c r="A126" s="2738"/>
      <c r="B126" s="206" t="s">
        <v>16</v>
      </c>
      <c r="C126" s="11"/>
      <c r="D126" s="11"/>
      <c r="E126" s="2239" t="s">
        <v>194</v>
      </c>
      <c r="F126" s="161"/>
      <c r="G126" s="12"/>
      <c r="H126" s="12"/>
      <c r="I126" s="12"/>
      <c r="J126" s="12"/>
      <c r="K126" s="12"/>
      <c r="L126" s="12"/>
      <c r="M126" s="2380"/>
      <c r="N126" s="2380"/>
      <c r="O126" s="2380"/>
      <c r="P126" s="2380"/>
      <c r="Q126" s="163"/>
      <c r="R126" s="13"/>
      <c r="S126" s="14">
        <f>B128*8</f>
        <v>48</v>
      </c>
      <c r="T126" s="636">
        <f>SUM(R126:R132)</f>
        <v>0</v>
      </c>
    </row>
    <row r="127" spans="1:20" ht="25.2" customHeight="1" thickBot="1">
      <c r="A127" s="2738"/>
      <c r="B127" s="869" t="s">
        <v>17</v>
      </c>
      <c r="C127" s="51"/>
      <c r="D127" s="18" t="s">
        <v>18</v>
      </c>
      <c r="E127" s="18" t="s">
        <v>19</v>
      </c>
      <c r="F127" s="108"/>
      <c r="G127" s="83"/>
      <c r="H127" s="83"/>
      <c r="I127" s="83"/>
      <c r="J127" s="83"/>
      <c r="K127" s="83"/>
      <c r="L127" s="78"/>
      <c r="M127" s="2309"/>
      <c r="N127" s="2309"/>
      <c r="O127" s="2309"/>
      <c r="P127" s="2309"/>
      <c r="Q127" s="163"/>
      <c r="R127" s="23"/>
      <c r="S127" s="212"/>
      <c r="T127" s="637"/>
    </row>
    <row r="128" spans="1:20" ht="25.2" customHeight="1">
      <c r="A128" s="2738"/>
      <c r="B128" s="870">
        <v>6</v>
      </c>
      <c r="C128" s="776"/>
      <c r="D128" s="80"/>
      <c r="E128" s="1791"/>
      <c r="F128" s="539"/>
      <c r="G128" s="142"/>
      <c r="H128" s="142"/>
      <c r="I128" s="142"/>
      <c r="J128" s="142"/>
      <c r="K128" s="21"/>
      <c r="L128" s="1792"/>
      <c r="M128" s="2742"/>
      <c r="N128" s="2742"/>
      <c r="O128" s="2742"/>
      <c r="P128" s="2742"/>
      <c r="Q128" s="163"/>
      <c r="R128" s="23"/>
      <c r="S128" s="212"/>
      <c r="T128" s="637"/>
    </row>
    <row r="129" spans="1:20" ht="25.2" customHeight="1">
      <c r="A129" s="2738"/>
      <c r="B129" s="869"/>
      <c r="C129" s="776"/>
      <c r="D129" s="17"/>
      <c r="E129" s="63"/>
      <c r="F129" s="539"/>
      <c r="G129" s="142"/>
      <c r="H129" s="142"/>
      <c r="I129" s="142"/>
      <c r="J129" s="142"/>
      <c r="K129" s="21"/>
      <c r="L129" s="21"/>
      <c r="M129" s="2743"/>
      <c r="N129" s="2743"/>
      <c r="O129" s="2743"/>
      <c r="P129" s="2743"/>
      <c r="Q129" s="163"/>
      <c r="R129" s="105"/>
      <c r="S129" s="212"/>
      <c r="T129" s="637"/>
    </row>
    <row r="130" spans="1:20" ht="25.2" customHeight="1">
      <c r="A130" s="2738"/>
      <c r="B130" s="869"/>
      <c r="C130" s="51"/>
      <c r="D130" s="18"/>
      <c r="E130" s="1793"/>
      <c r="F130" s="539"/>
      <c r="G130" s="142"/>
      <c r="H130" s="142"/>
      <c r="I130" s="142"/>
      <c r="J130" s="142"/>
      <c r="K130" s="21"/>
      <c r="L130" s="21"/>
      <c r="M130" s="2309"/>
      <c r="N130" s="2309"/>
      <c r="O130" s="2309"/>
      <c r="P130" s="2309"/>
      <c r="Q130" s="163"/>
      <c r="R130" s="23"/>
      <c r="S130" s="212"/>
      <c r="T130" s="637"/>
    </row>
    <row r="131" spans="1:20" ht="25.2" customHeight="1">
      <c r="A131" s="2738"/>
      <c r="B131" s="869"/>
      <c r="C131" s="51"/>
      <c r="D131" s="51"/>
      <c r="E131" s="18"/>
      <c r="F131" s="539"/>
      <c r="G131" s="142"/>
      <c r="H131" s="142"/>
      <c r="I131" s="142"/>
      <c r="J131" s="142"/>
      <c r="K131" s="21"/>
      <c r="L131" s="21"/>
      <c r="M131" s="2309"/>
      <c r="N131" s="2309"/>
      <c r="O131" s="2309"/>
      <c r="P131" s="2309"/>
      <c r="Q131" s="163"/>
      <c r="R131" s="105"/>
      <c r="S131" s="212"/>
      <c r="T131" s="637"/>
    </row>
    <row r="132" spans="1:20" ht="25.2" customHeight="1">
      <c r="A132" s="2738"/>
      <c r="B132" s="869"/>
      <c r="C132" s="1794"/>
      <c r="D132" s="1778"/>
      <c r="E132" s="939"/>
      <c r="F132" s="1795"/>
      <c r="G132" s="647"/>
      <c r="H132" s="647"/>
      <c r="I132" s="647"/>
      <c r="J132" s="1796"/>
      <c r="K132" s="1137"/>
      <c r="L132" s="53"/>
      <c r="M132" s="2309"/>
      <c r="N132" s="2309"/>
      <c r="O132" s="2309"/>
      <c r="P132" s="2309"/>
      <c r="Q132" s="163"/>
      <c r="R132" s="514"/>
      <c r="S132" s="515"/>
      <c r="T132" s="516"/>
    </row>
    <row r="133" spans="1:20" ht="25.2" customHeight="1">
      <c r="A133" s="2738"/>
      <c r="B133" s="888" t="s">
        <v>21</v>
      </c>
      <c r="C133" s="1296"/>
      <c r="D133" s="563"/>
      <c r="E133" s="664"/>
      <c r="F133" s="580"/>
      <c r="G133" s="581"/>
      <c r="H133" s="564"/>
      <c r="I133" s="564"/>
      <c r="J133" s="564"/>
      <c r="K133" s="564"/>
      <c r="L133" s="564"/>
      <c r="M133" s="2368"/>
      <c r="N133" s="2368"/>
      <c r="O133" s="2368"/>
      <c r="P133" s="2368"/>
      <c r="Q133" s="163"/>
      <c r="R133" s="483"/>
      <c r="S133" s="518">
        <f>B135*8</f>
        <v>72</v>
      </c>
      <c r="T133" s="571">
        <f>SUM(R133:R142)</f>
        <v>0</v>
      </c>
    </row>
    <row r="134" spans="1:20" ht="25.2" customHeight="1">
      <c r="A134" s="2738"/>
      <c r="B134" s="818" t="s">
        <v>22</v>
      </c>
      <c r="C134" s="694"/>
      <c r="D134" s="503" t="s">
        <v>18</v>
      </c>
      <c r="E134" s="18" t="s">
        <v>19</v>
      </c>
      <c r="F134" s="108"/>
      <c r="G134" s="21"/>
      <c r="H134" s="21"/>
      <c r="I134" s="21"/>
      <c r="J134" s="21"/>
      <c r="K134" s="21"/>
      <c r="L134" s="78"/>
      <c r="M134" s="2450"/>
      <c r="N134" s="2450"/>
      <c r="O134" s="2450"/>
      <c r="P134" s="2450"/>
      <c r="Q134" s="163"/>
      <c r="R134" s="137"/>
      <c r="S134" s="55"/>
      <c r="T134" s="138"/>
    </row>
    <row r="135" spans="1:20" ht="25.2" customHeight="1">
      <c r="A135" s="2738"/>
      <c r="B135" s="873">
        <v>9</v>
      </c>
      <c r="C135" s="1786"/>
      <c r="D135" s="303"/>
      <c r="E135" s="447"/>
      <c r="F135" s="182"/>
      <c r="G135" s="83"/>
      <c r="H135" s="83"/>
      <c r="I135" s="83"/>
      <c r="J135" s="83"/>
      <c r="K135" s="83"/>
      <c r="L135" s="78"/>
      <c r="M135" s="2450"/>
      <c r="N135" s="2450"/>
      <c r="O135" s="2450"/>
      <c r="P135" s="2450"/>
      <c r="Q135" s="725"/>
      <c r="R135" s="137"/>
      <c r="S135" s="55"/>
      <c r="T135" s="138"/>
    </row>
    <row r="136" spans="1:20" ht="25.2" customHeight="1">
      <c r="A136" s="2738"/>
      <c r="B136" s="2739"/>
      <c r="C136" s="1797"/>
      <c r="D136" s="1798"/>
      <c r="E136" s="1220"/>
      <c r="F136" s="182"/>
      <c r="G136" s="254"/>
      <c r="H136" s="254"/>
      <c r="I136" s="254"/>
      <c r="J136" s="254"/>
      <c r="K136" s="254"/>
      <c r="L136" s="78"/>
      <c r="M136" s="2309"/>
      <c r="N136" s="2309"/>
      <c r="O136" s="2309"/>
      <c r="P136" s="2309"/>
      <c r="Q136" s="163"/>
      <c r="R136" s="137"/>
      <c r="S136" s="55"/>
      <c r="T136" s="138"/>
    </row>
    <row r="137" spans="1:20" ht="25.2" customHeight="1">
      <c r="A137" s="2738"/>
      <c r="B137" s="2739"/>
      <c r="C137" s="1797"/>
      <c r="D137" s="1798"/>
      <c r="E137" s="1799"/>
      <c r="F137" s="1174"/>
      <c r="G137" s="254"/>
      <c r="H137" s="254"/>
      <c r="I137" s="254"/>
      <c r="J137" s="254"/>
      <c r="K137" s="254"/>
      <c r="L137" s="78"/>
      <c r="M137" s="2450"/>
      <c r="N137" s="2450"/>
      <c r="O137" s="2450"/>
      <c r="P137" s="2450"/>
      <c r="Q137" s="163"/>
      <c r="R137" s="137"/>
      <c r="S137" s="55"/>
      <c r="T137" s="138"/>
    </row>
    <row r="138" spans="1:20" ht="25.2" customHeight="1">
      <c r="A138" s="2738"/>
      <c r="B138" s="2739"/>
      <c r="C138" s="1800"/>
      <c r="D138" s="319"/>
      <c r="E138" s="319"/>
      <c r="F138" s="182"/>
      <c r="G138" s="20"/>
      <c r="H138" s="21"/>
      <c r="I138" s="21"/>
      <c r="J138" s="22"/>
      <c r="K138" s="21"/>
      <c r="L138" s="78"/>
      <c r="M138" s="2309"/>
      <c r="N138" s="2309"/>
      <c r="O138" s="2309"/>
      <c r="P138" s="2309"/>
      <c r="Q138" s="163"/>
      <c r="R138" s="137"/>
      <c r="S138" s="55"/>
      <c r="T138" s="138"/>
    </row>
    <row r="139" spans="1:20" ht="25.2" customHeight="1">
      <c r="A139" s="2738"/>
      <c r="B139" s="2739"/>
      <c r="C139" s="502"/>
      <c r="D139" s="1801"/>
      <c r="E139" s="18"/>
      <c r="F139" s="1174"/>
      <c r="G139" s="20"/>
      <c r="H139" s="21"/>
      <c r="I139" s="21"/>
      <c r="J139" s="22"/>
      <c r="K139" s="21"/>
      <c r="L139" s="78"/>
      <c r="M139" s="2741"/>
      <c r="N139" s="2741"/>
      <c r="O139" s="2741"/>
      <c r="P139" s="2741"/>
      <c r="Q139" s="163"/>
      <c r="R139" s="137"/>
      <c r="S139" s="55"/>
      <c r="T139" s="138"/>
    </row>
    <row r="140" spans="1:20" ht="25.2" customHeight="1">
      <c r="A140" s="2738"/>
      <c r="B140" s="2739"/>
      <c r="C140" s="1639"/>
      <c r="D140" s="607"/>
      <c r="E140" s="607"/>
      <c r="F140" s="1174"/>
      <c r="G140" s="695"/>
      <c r="H140" s="695"/>
      <c r="I140" s="695"/>
      <c r="J140" s="695"/>
      <c r="K140" s="695"/>
      <c r="L140" s="695"/>
      <c r="M140" s="2309"/>
      <c r="N140" s="2309"/>
      <c r="O140" s="2309"/>
      <c r="P140" s="2309"/>
      <c r="Q140" s="163"/>
      <c r="R140" s="137"/>
      <c r="S140" s="55"/>
      <c r="T140" s="138"/>
    </row>
    <row r="141" spans="1:20" ht="25.2" customHeight="1">
      <c r="A141" s="2738"/>
      <c r="B141" s="2739"/>
      <c r="C141" s="463"/>
      <c r="D141" s="112"/>
      <c r="E141" s="112"/>
      <c r="F141" s="1174"/>
      <c r="G141" s="695"/>
      <c r="H141" s="695"/>
      <c r="I141" s="695"/>
      <c r="J141" s="695"/>
      <c r="K141" s="695"/>
      <c r="L141" s="695"/>
      <c r="M141" s="2450"/>
      <c r="N141" s="2450"/>
      <c r="O141" s="2450"/>
      <c r="P141" s="2450"/>
      <c r="Q141" s="163"/>
      <c r="R141" s="137"/>
      <c r="S141" s="55"/>
      <c r="T141" s="138"/>
    </row>
    <row r="142" spans="1:20" ht="25.2" customHeight="1">
      <c r="A142" s="2738"/>
      <c r="B142" s="2739"/>
      <c r="C142" s="1297"/>
      <c r="D142" s="572"/>
      <c r="E142" s="572"/>
      <c r="F142" s="257"/>
      <c r="G142" s="258"/>
      <c r="H142" s="259"/>
      <c r="I142" s="259"/>
      <c r="J142" s="259"/>
      <c r="K142" s="259"/>
      <c r="L142" s="260"/>
      <c r="M142" s="2740"/>
      <c r="N142" s="2740"/>
      <c r="O142" s="2740"/>
      <c r="P142" s="2740"/>
      <c r="Q142" s="1198"/>
      <c r="R142" s="137"/>
      <c r="S142" s="55"/>
      <c r="T142" s="138"/>
    </row>
    <row r="143" spans="1:20" ht="25.2" customHeight="1">
      <c r="A143" s="2738"/>
      <c r="B143" s="866" t="s">
        <v>23</v>
      </c>
      <c r="C143" s="181"/>
      <c r="D143" s="251"/>
      <c r="E143" s="30"/>
      <c r="F143" s="252"/>
      <c r="G143" s="253"/>
      <c r="H143" s="254"/>
      <c r="I143" s="254"/>
      <c r="J143" s="254"/>
      <c r="K143" s="254"/>
      <c r="L143" s="254"/>
      <c r="M143" s="2368"/>
      <c r="N143" s="2368"/>
      <c r="O143" s="2368"/>
      <c r="P143" s="2368"/>
      <c r="Q143" s="163"/>
      <c r="R143" s="171"/>
      <c r="S143" s="73">
        <f>B145*8</f>
        <v>48</v>
      </c>
      <c r="T143" s="172">
        <f>SUM(R143:R153)</f>
        <v>0</v>
      </c>
    </row>
    <row r="144" spans="1:20" ht="25.2" customHeight="1">
      <c r="A144" s="2738"/>
      <c r="B144" s="866" t="s">
        <v>24</v>
      </c>
      <c r="C144" s="51"/>
      <c r="D144" s="18" t="s">
        <v>18</v>
      </c>
      <c r="E144" s="18" t="s">
        <v>19</v>
      </c>
      <c r="F144" s="108"/>
      <c r="G144" s="20"/>
      <c r="H144" s="21"/>
      <c r="I144" s="21"/>
      <c r="J144" s="21"/>
      <c r="K144" s="21"/>
      <c r="L144" s="21"/>
      <c r="M144" s="2309"/>
      <c r="N144" s="2309"/>
      <c r="O144" s="2309"/>
      <c r="P144" s="2309"/>
      <c r="Q144" s="163"/>
      <c r="R144" s="173"/>
      <c r="S144" s="55"/>
      <c r="T144" s="138"/>
    </row>
    <row r="145" spans="1:20" ht="25.2" customHeight="1">
      <c r="A145" s="2738"/>
      <c r="B145" s="867">
        <v>6</v>
      </c>
      <c r="C145" s="79"/>
      <c r="D145" s="1802"/>
      <c r="E145" s="18"/>
      <c r="F145" s="1174"/>
      <c r="G145" s="20"/>
      <c r="H145" s="21"/>
      <c r="I145" s="21"/>
      <c r="J145" s="22"/>
      <c r="K145" s="21"/>
      <c r="L145" s="78"/>
      <c r="M145" s="2309"/>
      <c r="N145" s="2309"/>
      <c r="O145" s="2309"/>
      <c r="P145" s="2309"/>
      <c r="R145" s="76"/>
      <c r="S145" s="55"/>
      <c r="T145" s="138"/>
    </row>
    <row r="146" spans="1:20" ht="25.2" customHeight="1">
      <c r="A146" s="2738"/>
      <c r="B146" s="867"/>
      <c r="C146" s="502"/>
      <c r="D146" s="554"/>
      <c r="E146" s="18"/>
      <c r="F146" s="108"/>
      <c r="G146" s="21"/>
      <c r="H146" s="21"/>
      <c r="I146" s="21"/>
      <c r="J146" s="21"/>
      <c r="K146" s="78"/>
      <c r="L146" s="21"/>
      <c r="M146" s="2309"/>
      <c r="N146" s="2309"/>
      <c r="O146" s="2309"/>
      <c r="P146" s="2309"/>
      <c r="Q146" s="163"/>
      <c r="R146" s="173"/>
      <c r="S146" s="55"/>
      <c r="T146" s="138"/>
    </row>
    <row r="147" spans="1:20" ht="25.2" customHeight="1">
      <c r="A147" s="2738"/>
      <c r="B147" s="867"/>
      <c r="C147" s="79"/>
      <c r="D147" s="486"/>
      <c r="E147" s="1803"/>
      <c r="F147" s="182"/>
      <c r="G147" s="83"/>
      <c r="H147" s="83"/>
      <c r="I147" s="83"/>
      <c r="J147" s="83"/>
      <c r="K147" s="83"/>
      <c r="L147" s="78"/>
      <c r="M147" s="2309"/>
      <c r="N147" s="2309"/>
      <c r="O147" s="2309"/>
      <c r="P147" s="2309"/>
      <c r="R147" s="76"/>
      <c r="S147" s="55"/>
      <c r="T147" s="138"/>
    </row>
    <row r="148" spans="1:20" ht="25.2" customHeight="1">
      <c r="A148" s="2738"/>
      <c r="B148" s="867"/>
      <c r="C148" s="726"/>
      <c r="D148" s="444"/>
      <c r="E148" s="80"/>
      <c r="F148" s="1174"/>
      <c r="G148" s="83"/>
      <c r="H148" s="83"/>
      <c r="I148" s="83"/>
      <c r="J148" s="83"/>
      <c r="K148" s="83"/>
      <c r="L148" s="78"/>
      <c r="M148" s="2309"/>
      <c r="N148" s="2309"/>
      <c r="O148" s="2309"/>
      <c r="P148" s="2309"/>
      <c r="R148" s="76"/>
      <c r="S148" s="55"/>
      <c r="T148" s="138"/>
    </row>
    <row r="149" spans="1:20" ht="25.2" customHeight="1">
      <c r="A149" s="2738"/>
      <c r="B149" s="867"/>
      <c r="C149" s="705"/>
      <c r="D149" s="319"/>
      <c r="E149" s="319"/>
      <c r="F149" s="1174"/>
      <c r="G149" s="142"/>
      <c r="H149" s="142"/>
      <c r="I149" s="142"/>
      <c r="J149" s="142"/>
      <c r="K149" s="142"/>
      <c r="L149" s="142"/>
      <c r="M149" s="2310"/>
      <c r="N149" s="2310"/>
      <c r="O149" s="2310"/>
      <c r="P149" s="2310"/>
      <c r="R149" s="525"/>
      <c r="S149" s="55"/>
      <c r="T149" s="138"/>
    </row>
    <row r="150" spans="1:20" ht="25.2" customHeight="1">
      <c r="A150" s="2738"/>
      <c r="B150" s="867"/>
      <c r="C150" s="502"/>
      <c r="D150" s="319"/>
      <c r="E150" s="319"/>
      <c r="F150" s="304"/>
      <c r="G150" s="142"/>
      <c r="H150" s="142"/>
      <c r="I150" s="142"/>
      <c r="J150" s="142"/>
      <c r="K150" s="142"/>
      <c r="L150" s="142"/>
      <c r="M150" s="2310"/>
      <c r="N150" s="2310"/>
      <c r="O150" s="2310"/>
      <c r="P150" s="2310"/>
      <c r="Q150" s="163"/>
      <c r="R150" s="173"/>
      <c r="S150" s="55"/>
      <c r="T150" s="138"/>
    </row>
    <row r="151" spans="1:20" ht="25.2" customHeight="1">
      <c r="A151" s="2738"/>
      <c r="B151" s="867"/>
      <c r="C151" s="1794"/>
      <c r="D151" s="1778"/>
      <c r="E151" s="939"/>
      <c r="F151" s="1174"/>
      <c r="G151" s="647"/>
      <c r="H151" s="647"/>
      <c r="I151" s="647"/>
      <c r="J151" s="1796"/>
      <c r="K151" s="1804"/>
      <c r="L151" s="1805"/>
      <c r="M151" s="2309"/>
      <c r="N151" s="2309"/>
      <c r="O151" s="2309"/>
      <c r="P151" s="2309"/>
      <c r="Q151" s="163"/>
      <c r="R151" s="173"/>
      <c r="S151" s="55"/>
      <c r="T151" s="138"/>
    </row>
    <row r="152" spans="1:20" ht="25.2" customHeight="1">
      <c r="A152" s="2738"/>
      <c r="B152" s="867">
        <v>2</v>
      </c>
      <c r="C152" s="79"/>
      <c r="D152" s="18"/>
      <c r="E152" s="319"/>
      <c r="F152" s="170"/>
      <c r="G152" s="83"/>
      <c r="H152" s="83"/>
      <c r="I152" s="83"/>
      <c r="J152" s="83"/>
      <c r="K152" s="310"/>
      <c r="L152" s="78"/>
      <c r="M152" s="2309"/>
      <c r="N152" s="2309"/>
      <c r="O152" s="2309"/>
      <c r="P152" s="2309"/>
      <c r="R152" s="76"/>
      <c r="S152" s="55"/>
      <c r="T152" s="138"/>
    </row>
    <row r="153" spans="1:20" ht="25.2" customHeight="1">
      <c r="A153" s="2738"/>
      <c r="B153" s="868"/>
      <c r="C153" s="255"/>
      <c r="D153" s="572"/>
      <c r="E153" s="572"/>
      <c r="F153" s="257"/>
      <c r="G153" s="259"/>
      <c r="H153" s="259"/>
      <c r="I153" s="259"/>
      <c r="J153" s="259"/>
      <c r="K153" s="259"/>
      <c r="L153" s="259"/>
      <c r="M153" s="2472"/>
      <c r="N153" s="2472"/>
      <c r="O153" s="2472"/>
      <c r="P153" s="2472"/>
      <c r="Q153" s="163"/>
      <c r="R153" s="175"/>
      <c r="S153" s="92"/>
      <c r="T153" s="176"/>
    </row>
    <row r="154" spans="1:20" ht="25.2" customHeight="1">
      <c r="A154" s="2402" t="str">
        <f>TEXT(A125,"DDDD")</f>
        <v>woensdag</v>
      </c>
      <c r="B154" s="2631" t="s">
        <v>25</v>
      </c>
      <c r="C154" s="2631"/>
      <c r="D154" s="2631"/>
      <c r="E154" s="2631"/>
      <c r="F154" s="2631"/>
      <c r="G154" s="2631"/>
      <c r="H154" s="2631"/>
      <c r="I154" s="2631"/>
      <c r="J154" s="2631"/>
      <c r="K154" s="2631"/>
      <c r="L154" s="2631"/>
      <c r="M154" s="2631"/>
      <c r="N154" s="2631"/>
      <c r="O154" s="2631"/>
      <c r="P154" s="2631"/>
      <c r="Q154" s="163"/>
      <c r="R154" s="232"/>
      <c r="S154" s="233"/>
      <c r="T154" s="233"/>
    </row>
    <row r="155" spans="1:20" ht="25.2" customHeight="1">
      <c r="A155" s="2402"/>
      <c r="B155" s="10" t="s">
        <v>16</v>
      </c>
      <c r="C155" s="96"/>
      <c r="D155" s="97"/>
      <c r="E155" s="207"/>
      <c r="F155" s="99"/>
      <c r="G155" s="100"/>
      <c r="H155" s="100"/>
      <c r="I155" s="100"/>
      <c r="J155" s="100"/>
      <c r="K155" s="100"/>
      <c r="L155" s="100"/>
      <c r="M155" s="2380"/>
      <c r="N155" s="2380"/>
      <c r="O155" s="2380"/>
      <c r="P155" s="2380"/>
      <c r="Q155" s="163"/>
      <c r="R155" s="101"/>
      <c r="S155" s="102">
        <f>B157*8</f>
        <v>32</v>
      </c>
      <c r="T155" s="103">
        <f>SUM(R155:R160)</f>
        <v>0</v>
      </c>
    </row>
    <row r="156" spans="1:20" ht="25.2" customHeight="1">
      <c r="A156" s="2402"/>
      <c r="B156" s="104" t="s">
        <v>17</v>
      </c>
      <c r="C156" s="197"/>
      <c r="D156" s="198"/>
      <c r="E156" s="18"/>
      <c r="F156" s="182"/>
      <c r="G156" s="20"/>
      <c r="H156" s="21"/>
      <c r="I156" s="21"/>
      <c r="J156" s="22"/>
      <c r="K156" s="21"/>
      <c r="L156" s="21"/>
      <c r="M156" s="2310"/>
      <c r="N156" s="2310"/>
      <c r="O156" s="2310"/>
      <c r="P156" s="2310"/>
      <c r="Q156" s="163"/>
      <c r="R156" s="105"/>
      <c r="S156" s="24"/>
      <c r="T156" s="106"/>
    </row>
    <row r="157" spans="1:20" ht="25.2" customHeight="1">
      <c r="A157" s="2402"/>
      <c r="B157" s="107">
        <v>4</v>
      </c>
      <c r="C157" s="747"/>
      <c r="D157" s="422"/>
      <c r="E157" s="1227"/>
      <c r="F157" s="182"/>
      <c r="G157" s="254"/>
      <c r="H157" s="254"/>
      <c r="I157" s="254"/>
      <c r="J157" s="254"/>
      <c r="K157" s="254"/>
      <c r="L157" s="254"/>
      <c r="M157" s="2413"/>
      <c r="N157" s="2413"/>
      <c r="O157" s="2413"/>
      <c r="P157" s="2413"/>
      <c r="Q157" s="163"/>
      <c r="R157" s="105"/>
      <c r="S157" s="24"/>
      <c r="T157" s="106"/>
    </row>
    <row r="158" spans="1:20" ht="25.2" hidden="1" customHeight="1">
      <c r="A158" s="2402"/>
      <c r="B158" s="104"/>
      <c r="C158" s="197"/>
      <c r="D158" s="198"/>
      <c r="E158" s="80"/>
      <c r="F158" s="108"/>
      <c r="G158" s="21"/>
      <c r="H158" s="21"/>
      <c r="I158" s="21"/>
      <c r="J158" s="21"/>
      <c r="K158" s="21"/>
      <c r="L158" s="21"/>
      <c r="M158" s="2310"/>
      <c r="N158" s="2310"/>
      <c r="O158" s="2310"/>
      <c r="P158" s="2310"/>
      <c r="Q158" s="163"/>
      <c r="R158" s="105"/>
      <c r="S158" s="24"/>
      <c r="T158" s="106"/>
    </row>
    <row r="159" spans="1:20" ht="25.2" customHeight="1">
      <c r="A159" s="2402"/>
      <c r="B159" s="104"/>
      <c r="C159" s="747"/>
      <c r="D159" s="422"/>
      <c r="E159" s="1227"/>
      <c r="F159" s="1305"/>
      <c r="G159" s="254"/>
      <c r="H159" s="254"/>
      <c r="I159" s="254"/>
      <c r="J159" s="254"/>
      <c r="K159" s="254"/>
      <c r="L159" s="254"/>
      <c r="M159" s="2413"/>
      <c r="N159" s="2413"/>
      <c r="O159" s="2413"/>
      <c r="P159" s="2413"/>
      <c r="Q159" s="163"/>
      <c r="R159" s="105"/>
      <c r="S159" s="24"/>
      <c r="T159" s="106"/>
    </row>
    <row r="160" spans="1:20" ht="25.2" customHeight="1" thickBot="1">
      <c r="A160" s="2402"/>
      <c r="B160" s="807"/>
      <c r="C160" s="891"/>
      <c r="D160" s="527"/>
      <c r="E160" s="883"/>
      <c r="F160" s="1129"/>
      <c r="G160" s="78"/>
      <c r="H160" s="78"/>
      <c r="I160" s="78"/>
      <c r="J160" s="78"/>
      <c r="K160" s="78"/>
      <c r="L160" s="116"/>
      <c r="M160" s="2482"/>
      <c r="N160" s="2482"/>
      <c r="O160" s="2482"/>
      <c r="P160" s="2482"/>
      <c r="Q160" s="163"/>
      <c r="R160" s="105"/>
      <c r="S160" s="24"/>
      <c r="T160" s="106"/>
    </row>
    <row r="161" spans="1:20" ht="25.2" customHeight="1">
      <c r="A161" s="2402"/>
      <c r="B161" s="889" t="s">
        <v>21</v>
      </c>
      <c r="C161" s="578"/>
      <c r="D161" s="664"/>
      <c r="E161" s="664"/>
      <c r="F161" s="252"/>
      <c r="G161" s="564"/>
      <c r="H161" s="564"/>
      <c r="I161" s="564"/>
      <c r="J161" s="564"/>
      <c r="K161" s="287"/>
      <c r="L161" s="287"/>
      <c r="M161" s="2574"/>
      <c r="N161" s="2574"/>
      <c r="O161" s="2574"/>
      <c r="P161" s="2574"/>
      <c r="Q161" s="163"/>
      <c r="R161" s="596"/>
      <c r="S161" s="597">
        <f>B163*8</f>
        <v>56</v>
      </c>
      <c r="T161" s="598">
        <f>SUM(R161:R175)</f>
        <v>0</v>
      </c>
    </row>
    <row r="162" spans="1:20" ht="25.2" customHeight="1">
      <c r="A162" s="2402"/>
      <c r="B162" s="820" t="s">
        <v>22</v>
      </c>
      <c r="C162" s="502"/>
      <c r="D162" s="319"/>
      <c r="E162" s="319"/>
      <c r="F162" s="182"/>
      <c r="G162" s="142"/>
      <c r="H162" s="142"/>
      <c r="I162" s="142"/>
      <c r="J162" s="142"/>
      <c r="K162" s="21"/>
      <c r="L162" s="1195"/>
      <c r="M162" s="2379"/>
      <c r="N162" s="2379"/>
      <c r="O162" s="2379"/>
      <c r="P162" s="2379"/>
      <c r="Q162" s="1194"/>
      <c r="R162" s="54"/>
      <c r="S162" s="55"/>
      <c r="T162" s="56"/>
    </row>
    <row r="163" spans="1:20" ht="25.2" customHeight="1">
      <c r="A163" s="2402"/>
      <c r="B163" s="819">
        <v>7</v>
      </c>
      <c r="C163" s="181"/>
      <c r="D163" s="18"/>
      <c r="E163" s="51"/>
      <c r="F163" s="182"/>
      <c r="G163" s="318"/>
      <c r="H163" s="318"/>
      <c r="I163" s="318"/>
      <c r="J163" s="318"/>
      <c r="K163" s="21"/>
      <c r="L163" s="135"/>
      <c r="M163" s="2379"/>
      <c r="N163" s="2379"/>
      <c r="O163" s="2379"/>
      <c r="P163" s="2379"/>
      <c r="Q163" s="163"/>
      <c r="R163" s="54"/>
      <c r="S163" s="55"/>
      <c r="T163" s="56"/>
    </row>
    <row r="164" spans="1:20" ht="25.2" customHeight="1">
      <c r="A164" s="2402"/>
      <c r="B164" s="820"/>
      <c r="C164" s="181"/>
      <c r="D164" s="18"/>
      <c r="E164" s="51"/>
      <c r="F164" s="182"/>
      <c r="G164" s="1137"/>
      <c r="H164" s="1137"/>
      <c r="I164" s="1137"/>
      <c r="J164" s="1137"/>
      <c r="K164" s="1306"/>
      <c r="L164" s="53"/>
      <c r="M164" s="2379"/>
      <c r="N164" s="2379"/>
      <c r="O164" s="2379"/>
      <c r="P164" s="2379"/>
      <c r="Q164" s="163"/>
      <c r="R164" s="54"/>
      <c r="S164" s="55"/>
      <c r="T164" s="56"/>
    </row>
    <row r="165" spans="1:20" ht="25.2" customHeight="1">
      <c r="A165" s="2402"/>
      <c r="B165" s="820"/>
      <c r="C165" s="181"/>
      <c r="D165" s="80"/>
      <c r="E165" s="339"/>
      <c r="F165" s="182"/>
      <c r="G165" s="1137"/>
      <c r="H165" s="1137"/>
      <c r="I165" s="1137"/>
      <c r="J165" s="1137"/>
      <c r="K165" s="1306"/>
      <c r="L165" s="53"/>
      <c r="M165" s="2379"/>
      <c r="N165" s="2379"/>
      <c r="O165" s="2379"/>
      <c r="P165" s="2379"/>
      <c r="Q165" s="163"/>
      <c r="R165" s="54"/>
      <c r="S165" s="55"/>
      <c r="T165" s="56"/>
    </row>
    <row r="166" spans="1:20" ht="25.2" customHeight="1">
      <c r="A166" s="2402"/>
      <c r="B166" s="820"/>
      <c r="C166" s="181"/>
      <c r="D166" s="80"/>
      <c r="E166" s="80"/>
      <c r="F166" s="182"/>
      <c r="G166" s="1137"/>
      <c r="H166" s="1137"/>
      <c r="I166" s="1137"/>
      <c r="J166" s="1137"/>
      <c r="K166" s="1306"/>
      <c r="L166" s="53"/>
      <c r="M166" s="2379"/>
      <c r="N166" s="2379"/>
      <c r="O166" s="2379"/>
      <c r="P166" s="2379"/>
      <c r="Q166" s="163"/>
      <c r="R166" s="54"/>
      <c r="S166" s="55"/>
      <c r="T166" s="56"/>
    </row>
    <row r="167" spans="1:20" ht="25.2" customHeight="1">
      <c r="A167" s="2402"/>
      <c r="B167" s="820"/>
      <c r="C167" s="181"/>
      <c r="D167" s="80"/>
      <c r="E167" s="80"/>
      <c r="F167" s="182"/>
      <c r="G167" s="1137"/>
      <c r="H167" s="1137"/>
      <c r="I167" s="1137"/>
      <c r="J167" s="1137"/>
      <c r="K167" s="1306"/>
      <c r="L167" s="53"/>
      <c r="M167" s="2379"/>
      <c r="N167" s="2379"/>
      <c r="O167" s="2379"/>
      <c r="P167" s="2379"/>
      <c r="Q167" s="163"/>
      <c r="R167" s="54"/>
      <c r="S167" s="55"/>
      <c r="T167" s="56"/>
    </row>
    <row r="168" spans="1:20" ht="25.2" customHeight="1">
      <c r="A168" s="2402"/>
      <c r="B168" s="820"/>
      <c r="C168" s="181"/>
      <c r="D168" s="80"/>
      <c r="E168" s="80"/>
      <c r="F168" s="182"/>
      <c r="G168" s="1137"/>
      <c r="H168" s="1137"/>
      <c r="I168" s="1137"/>
      <c r="J168" s="1137"/>
      <c r="K168" s="1306"/>
      <c r="L168" s="53"/>
      <c r="M168" s="2379"/>
      <c r="N168" s="2379"/>
      <c r="O168" s="2379"/>
      <c r="P168" s="2379"/>
      <c r="Q168" s="163"/>
      <c r="R168" s="54"/>
      <c r="S168" s="55"/>
      <c r="T168" s="56"/>
    </row>
    <row r="169" spans="1:20" ht="25.2" customHeight="1">
      <c r="A169" s="2402"/>
      <c r="B169" s="820"/>
      <c r="C169" s="942"/>
      <c r="D169" s="80"/>
      <c r="E169" s="80"/>
      <c r="F169" s="1174"/>
      <c r="G169" s="1137"/>
      <c r="H169" s="1137"/>
      <c r="I169" s="1137"/>
      <c r="J169" s="1137"/>
      <c r="K169" s="1306"/>
      <c r="L169" s="53"/>
      <c r="M169" s="2379"/>
      <c r="N169" s="2379"/>
      <c r="O169" s="2379"/>
      <c r="P169" s="2379"/>
      <c r="Q169" s="163"/>
      <c r="R169" s="54"/>
      <c r="S169" s="55"/>
      <c r="T169" s="56"/>
    </row>
    <row r="170" spans="1:20" ht="25.2" customHeight="1">
      <c r="A170" s="2402"/>
      <c r="B170" s="820"/>
      <c r="C170" s="230"/>
      <c r="D170" s="80"/>
      <c r="E170" s="80"/>
      <c r="F170" s="182"/>
      <c r="G170" s="1090"/>
      <c r="H170" s="1090"/>
      <c r="I170" s="1090"/>
      <c r="J170" s="1090"/>
      <c r="K170" s="1307"/>
      <c r="L170" s="88"/>
      <c r="M170" s="2379"/>
      <c r="N170" s="2379"/>
      <c r="O170" s="2379"/>
      <c r="P170" s="2379"/>
      <c r="Q170" s="163"/>
      <c r="R170" s="54"/>
      <c r="S170" s="55"/>
      <c r="T170" s="56"/>
    </row>
    <row r="171" spans="1:20" ht="25.2" customHeight="1">
      <c r="A171" s="2402"/>
      <c r="B171" s="818"/>
      <c r="C171" s="502"/>
      <c r="D171" s="319"/>
      <c r="E171" s="319"/>
      <c r="F171" s="182"/>
      <c r="G171" s="1090"/>
      <c r="H171" s="1137"/>
      <c r="I171" s="1137"/>
      <c r="J171" s="1137"/>
      <c r="K171" s="1306"/>
      <c r="L171" s="53"/>
      <c r="M171" s="2379"/>
      <c r="N171" s="2379"/>
      <c r="O171" s="2379"/>
      <c r="P171" s="2379"/>
      <c r="Q171" s="163"/>
      <c r="R171" s="488"/>
      <c r="S171" s="55"/>
      <c r="T171" s="56"/>
    </row>
    <row r="172" spans="1:20" ht="25.2" customHeight="1">
      <c r="A172" s="2402"/>
      <c r="B172" s="820"/>
      <c r="C172" s="370"/>
      <c r="D172" s="394"/>
      <c r="E172" s="643"/>
      <c r="F172" s="182"/>
      <c r="G172" s="593"/>
      <c r="H172" s="340"/>
      <c r="I172" s="340"/>
      <c r="J172" s="340"/>
      <c r="K172" s="340"/>
      <c r="L172" s="340"/>
      <c r="M172" s="2379"/>
      <c r="N172" s="2379"/>
      <c r="O172" s="2379"/>
      <c r="P172" s="2379"/>
      <c r="Q172" s="163"/>
      <c r="R172" s="488"/>
      <c r="S172" s="55"/>
      <c r="T172" s="56"/>
    </row>
    <row r="173" spans="1:20" ht="25.2" customHeight="1">
      <c r="A173" s="2402"/>
      <c r="B173" s="820"/>
      <c r="C173" s="1712"/>
      <c r="D173" s="394"/>
      <c r="E173" s="643"/>
      <c r="F173" s="1174"/>
      <c r="G173" s="593"/>
      <c r="H173" s="340"/>
      <c r="I173" s="340"/>
      <c r="J173" s="340"/>
      <c r="K173" s="340"/>
      <c r="L173" s="340"/>
      <c r="M173" s="2379"/>
      <c r="N173" s="2379"/>
      <c r="O173" s="2379"/>
      <c r="P173" s="2379"/>
      <c r="Q173" s="163"/>
      <c r="R173" s="488"/>
      <c r="S173" s="55"/>
      <c r="T173" s="56"/>
    </row>
    <row r="174" spans="1:20" ht="25.2" customHeight="1">
      <c r="A174" s="2402"/>
      <c r="B174" s="820"/>
      <c r="C174" s="230"/>
      <c r="D174" s="394"/>
      <c r="E174" s="339"/>
      <c r="F174" s="182"/>
      <c r="G174" s="340"/>
      <c r="H174" s="340"/>
      <c r="I174" s="340"/>
      <c r="J174" s="340"/>
      <c r="K174" s="340"/>
      <c r="L174" s="340"/>
      <c r="M174" s="2379"/>
      <c r="N174" s="2379"/>
      <c r="O174" s="2379"/>
      <c r="P174" s="2379"/>
      <c r="Q174" s="163"/>
      <c r="R174" s="488"/>
      <c r="S174" s="55"/>
      <c r="T174" s="56"/>
    </row>
    <row r="175" spans="1:20" ht="25.2" customHeight="1">
      <c r="A175" s="2402"/>
      <c r="B175" s="821"/>
      <c r="C175" s="255"/>
      <c r="D175" s="572"/>
      <c r="E175" s="572"/>
      <c r="F175" s="108"/>
      <c r="G175" s="605"/>
      <c r="H175" s="605"/>
      <c r="I175" s="605"/>
      <c r="J175" s="605"/>
      <c r="K175" s="289"/>
      <c r="L175" s="289"/>
      <c r="M175" s="2343"/>
      <c r="N175" s="2343"/>
      <c r="O175" s="2343"/>
      <c r="P175" s="2343"/>
      <c r="Q175" s="163"/>
      <c r="R175" s="601"/>
      <c r="S175" s="92"/>
      <c r="T175" s="93"/>
    </row>
    <row r="176" spans="1:20" ht="25.2" customHeight="1">
      <c r="A176" s="2346" t="s">
        <v>26</v>
      </c>
      <c r="B176" s="2349" t="s">
        <v>27</v>
      </c>
      <c r="C176" s="2349"/>
      <c r="D176" s="2349"/>
      <c r="E176" s="2349"/>
      <c r="F176" s="2349"/>
      <c r="G176" s="2349"/>
      <c r="H176" s="2349"/>
      <c r="I176" s="2349"/>
      <c r="J176" s="2349"/>
      <c r="K176" s="2349"/>
      <c r="L176" s="2349"/>
      <c r="M176" s="2349"/>
      <c r="N176" s="2349"/>
      <c r="O176" s="2349"/>
      <c r="P176" s="2349"/>
      <c r="Q176" s="163"/>
      <c r="R176" s="232"/>
      <c r="S176" s="233"/>
      <c r="T176" s="233"/>
    </row>
    <row r="177" spans="1:20" ht="25.2" customHeight="1">
      <c r="A177" s="2346"/>
      <c r="B177" s="150"/>
      <c r="C177" s="325"/>
      <c r="D177" s="708"/>
      <c r="E177" s="2704"/>
      <c r="F177" s="2704"/>
      <c r="G177" s="2704"/>
      <c r="H177" s="2704"/>
      <c r="I177" s="2704"/>
      <c r="J177" s="2284"/>
      <c r="K177" s="2284"/>
      <c r="L177" s="2284"/>
      <c r="M177" s="2284"/>
      <c r="N177" s="2284"/>
      <c r="O177" s="2284"/>
      <c r="P177" s="2284"/>
      <c r="Q177" s="163"/>
      <c r="R177" s="232"/>
      <c r="S177" s="233"/>
      <c r="T177" s="233"/>
    </row>
    <row r="178" spans="1:20" ht="25.2" customHeight="1">
      <c r="A178" s="2346"/>
      <c r="B178" s="150"/>
      <c r="C178" s="151"/>
      <c r="D178" s="290"/>
      <c r="E178" s="2619"/>
      <c r="F178" s="2619"/>
      <c r="G178" s="2619"/>
      <c r="H178" s="2619"/>
      <c r="I178" s="2619"/>
      <c r="J178" s="2284"/>
      <c r="K178" s="2284"/>
      <c r="L178" s="2284"/>
      <c r="M178" s="2284"/>
      <c r="N178" s="2284"/>
      <c r="O178" s="2284"/>
      <c r="P178" s="2284"/>
      <c r="Q178" s="163"/>
      <c r="R178" s="232"/>
      <c r="S178" s="233"/>
      <c r="T178" s="233"/>
    </row>
    <row r="179" spans="1:20" ht="25.2" customHeight="1">
      <c r="A179" s="2346"/>
      <c r="B179" s="150"/>
      <c r="C179" s="151"/>
      <c r="D179" s="290"/>
      <c r="E179" s="2268"/>
      <c r="F179" s="2268"/>
      <c r="G179" s="2268"/>
      <c r="H179" s="2268"/>
      <c r="I179" s="2268"/>
      <c r="J179" s="2284"/>
      <c r="K179" s="2284"/>
      <c r="L179" s="2284"/>
      <c r="M179" s="2284"/>
      <c r="N179" s="2284"/>
      <c r="O179" s="2284"/>
      <c r="P179" s="2284"/>
      <c r="Q179" s="163"/>
      <c r="R179" s="232"/>
      <c r="S179" s="233"/>
      <c r="T179" s="233"/>
    </row>
    <row r="180" spans="1:20" ht="25.2" customHeight="1">
      <c r="A180" s="2346"/>
      <c r="B180" s="150"/>
      <c r="C180" s="151"/>
      <c r="D180" s="290"/>
      <c r="E180" s="2268"/>
      <c r="F180" s="2268"/>
      <c r="G180" s="2268"/>
      <c r="H180" s="2268"/>
      <c r="I180" s="2268"/>
      <c r="J180" s="2284"/>
      <c r="K180" s="2284"/>
      <c r="L180" s="2284"/>
      <c r="M180" s="2284"/>
      <c r="N180" s="2324"/>
      <c r="O180" s="2324"/>
      <c r="P180" s="2324"/>
      <c r="Q180" s="163"/>
      <c r="R180" s="232"/>
      <c r="S180" s="233"/>
      <c r="T180" s="233"/>
    </row>
    <row r="181" spans="1:20" ht="25.2" customHeight="1">
      <c r="A181" s="2346"/>
      <c r="B181" s="155"/>
      <c r="C181" s="151"/>
      <c r="D181" s="296"/>
      <c r="E181" s="2732"/>
      <c r="F181" s="2732"/>
      <c r="G181" s="2732"/>
      <c r="H181" s="2732"/>
      <c r="I181" s="2732"/>
      <c r="J181" s="2284"/>
      <c r="K181" s="2284"/>
      <c r="L181" s="2284"/>
      <c r="M181" s="2284"/>
      <c r="N181" s="152"/>
      <c r="O181" s="292"/>
      <c r="P181" s="293"/>
      <c r="Q181" s="163"/>
      <c r="R181" s="232"/>
      <c r="S181" s="233"/>
      <c r="T181" s="233"/>
    </row>
    <row r="182" spans="1:20" ht="25.2" customHeight="1">
      <c r="A182" s="2346"/>
      <c r="B182" s="150"/>
      <c r="C182" s="2268"/>
      <c r="D182" s="2268"/>
      <c r="E182" s="2268"/>
      <c r="F182" s="2268"/>
      <c r="G182" s="2268"/>
      <c r="H182" s="2268"/>
      <c r="I182" s="2268"/>
      <c r="J182" s="2284"/>
      <c r="K182" s="2284"/>
      <c r="L182" s="2284"/>
      <c r="M182" s="2284"/>
      <c r="N182" s="2324"/>
      <c r="O182" s="2324"/>
      <c r="P182" s="2324"/>
      <c r="Q182" s="163"/>
      <c r="R182" s="232"/>
      <c r="S182" s="233"/>
      <c r="T182" s="233"/>
    </row>
    <row r="183" spans="1:20" ht="25.2" customHeight="1">
      <c r="A183" s="2346"/>
      <c r="B183" s="2355" t="s">
        <v>28</v>
      </c>
      <c r="C183" s="2355"/>
      <c r="D183" s="2355"/>
      <c r="E183" s="2355"/>
      <c r="F183" s="2355"/>
      <c r="G183" s="2355"/>
      <c r="H183" s="2355"/>
      <c r="I183" s="2355"/>
      <c r="J183" s="2355"/>
      <c r="K183" s="2355"/>
      <c r="L183" s="2355"/>
      <c r="M183" s="2355"/>
      <c r="N183" s="2355"/>
      <c r="O183" s="2355"/>
      <c r="P183" s="2355"/>
      <c r="Q183" s="163"/>
      <c r="R183" s="232"/>
      <c r="S183" s="233"/>
      <c r="T183" s="233"/>
    </row>
    <row r="184" spans="1:20" ht="25.2" customHeight="1">
      <c r="A184" s="2346"/>
      <c r="B184" s="157"/>
      <c r="C184" s="2277"/>
      <c r="D184" s="2277"/>
      <c r="E184" s="2277"/>
      <c r="F184" s="2277"/>
      <c r="G184" s="2277"/>
      <c r="H184" s="2277"/>
      <c r="I184" s="2277"/>
      <c r="J184" s="2277"/>
      <c r="K184" s="2277"/>
      <c r="L184" s="2277"/>
      <c r="M184" s="2277"/>
      <c r="N184" s="2277"/>
      <c r="O184" s="2277"/>
      <c r="P184" s="2277"/>
      <c r="Q184" s="163"/>
      <c r="R184" s="232"/>
      <c r="S184" s="233"/>
      <c r="T184" s="233"/>
    </row>
    <row r="185" spans="1:20" ht="25.2" customHeight="1">
      <c r="A185" s="2346"/>
      <c r="B185" s="157"/>
      <c r="C185" s="2277"/>
      <c r="D185" s="2277"/>
      <c r="E185" s="2277"/>
      <c r="F185" s="2277"/>
      <c r="G185" s="2277"/>
      <c r="H185" s="2277"/>
      <c r="I185" s="2277"/>
      <c r="J185" s="2277"/>
      <c r="K185" s="2277"/>
      <c r="L185" s="2277"/>
      <c r="M185" s="2277"/>
      <c r="N185" s="2277"/>
      <c r="O185" s="2277"/>
      <c r="P185" s="2277"/>
      <c r="Q185" s="163"/>
      <c r="R185" s="232"/>
      <c r="S185" s="233"/>
      <c r="T185" s="233"/>
    </row>
    <row r="186" spans="1:20" ht="25.2" customHeight="1">
      <c r="A186" s="2346"/>
      <c r="B186" s="158"/>
      <c r="C186" s="2332"/>
      <c r="D186" s="2332"/>
      <c r="E186" s="2334"/>
      <c r="F186" s="2334"/>
      <c r="G186" s="2334"/>
      <c r="H186" s="2334"/>
      <c r="I186" s="2334"/>
      <c r="J186" s="2334"/>
      <c r="K186" s="2334"/>
      <c r="L186" s="2334"/>
      <c r="M186" s="2334"/>
      <c r="N186" s="2334"/>
      <c r="O186" s="2334"/>
      <c r="P186" s="2334"/>
      <c r="Q186" s="163"/>
      <c r="R186" s="232"/>
      <c r="S186" s="233"/>
      <c r="T186" s="233"/>
    </row>
    <row r="188" spans="1:20" ht="15" customHeight="1"/>
    <row r="189" spans="1:20" ht="57" customHeight="1">
      <c r="A189" s="2634" t="str">
        <f>A1</f>
        <v>WK06</v>
      </c>
      <c r="B189" s="2634"/>
      <c r="C189" s="1301" t="s">
        <v>1</v>
      </c>
      <c r="D189" s="927" t="s">
        <v>51</v>
      </c>
      <c r="E189" s="1301" t="s">
        <v>3</v>
      </c>
      <c r="F189" s="204" t="s">
        <v>4</v>
      </c>
      <c r="G189" s="205" t="s">
        <v>56</v>
      </c>
      <c r="H189" s="205" t="s">
        <v>57</v>
      </c>
      <c r="I189" s="205" t="s">
        <v>58</v>
      </c>
      <c r="J189" s="205" t="s">
        <v>59</v>
      </c>
      <c r="K189" s="205" t="s">
        <v>9</v>
      </c>
      <c r="L189" s="205" t="s">
        <v>60</v>
      </c>
      <c r="M189" s="2635" t="s">
        <v>11</v>
      </c>
      <c r="N189" s="2635"/>
      <c r="O189" s="2635"/>
      <c r="P189" s="2635"/>
      <c r="Q189" s="163"/>
      <c r="R189" s="2384" t="s">
        <v>12</v>
      </c>
      <c r="S189" s="2384" t="s">
        <v>13</v>
      </c>
      <c r="T189" s="2384" t="s">
        <v>14</v>
      </c>
    </row>
    <row r="190" spans="1:20" ht="25.2" customHeight="1" thickBot="1">
      <c r="A190" s="2728">
        <f>+A2+3</f>
        <v>46422</v>
      </c>
      <c r="B190" s="2638" t="s">
        <v>15</v>
      </c>
      <c r="C190" s="2638"/>
      <c r="D190" s="2638"/>
      <c r="E190" s="2638"/>
      <c r="F190" s="2638"/>
      <c r="G190" s="2638"/>
      <c r="H190" s="2638"/>
      <c r="I190" s="2638"/>
      <c r="J190" s="2638"/>
      <c r="K190" s="2638"/>
      <c r="L190" s="2638"/>
      <c r="M190" s="2638"/>
      <c r="N190" s="2638"/>
      <c r="O190" s="2638"/>
      <c r="P190" s="2639"/>
      <c r="Q190" s="163"/>
      <c r="R190" s="2384"/>
      <c r="S190" s="2384"/>
      <c r="T190" s="2384"/>
    </row>
    <row r="191" spans="1:20" ht="25.2" customHeight="1" thickBot="1">
      <c r="A191" s="2729"/>
      <c r="B191" s="10" t="s">
        <v>16</v>
      </c>
      <c r="C191" s="11"/>
      <c r="D191" s="11"/>
      <c r="E191" s="2239" t="s">
        <v>195</v>
      </c>
      <c r="F191" s="161"/>
      <c r="G191" s="12"/>
      <c r="H191" s="12"/>
      <c r="I191" s="12"/>
      <c r="J191" s="12"/>
      <c r="K191" s="12"/>
      <c r="L191" s="12"/>
      <c r="M191" s="2380"/>
      <c r="N191" s="2380"/>
      <c r="O191" s="2380"/>
      <c r="P191" s="2640"/>
      <c r="Q191" s="163"/>
      <c r="R191" s="101"/>
      <c r="S191" s="102">
        <f>B193*8</f>
        <v>64</v>
      </c>
      <c r="T191" s="103">
        <f>SUM(R191:R201)</f>
        <v>0</v>
      </c>
    </row>
    <row r="192" spans="1:20" ht="25.2" customHeight="1" thickBot="1">
      <c r="A192" s="2729"/>
      <c r="B192" s="795" t="s">
        <v>17</v>
      </c>
      <c r="C192" s="51"/>
      <c r="D192" s="18" t="s">
        <v>18</v>
      </c>
      <c r="E192" s="18" t="s">
        <v>19</v>
      </c>
      <c r="F192" s="108"/>
      <c r="G192" s="20"/>
      <c r="H192" s="21"/>
      <c r="I192" s="21"/>
      <c r="J192" s="21"/>
      <c r="K192" s="21"/>
      <c r="L192" s="21"/>
      <c r="M192" s="2309"/>
      <c r="N192" s="2309"/>
      <c r="O192" s="2309"/>
      <c r="P192" s="2481"/>
      <c r="Q192" s="163"/>
      <c r="R192" s="105"/>
      <c r="S192" s="24"/>
      <c r="T192" s="106"/>
    </row>
    <row r="193" spans="1:28" ht="25.2" customHeight="1">
      <c r="A193" s="2729"/>
      <c r="B193" s="796">
        <v>8</v>
      </c>
      <c r="C193" s="51"/>
      <c r="D193" s="51"/>
      <c r="E193" s="18"/>
      <c r="F193" s="1174"/>
      <c r="G193" s="695"/>
      <c r="H193" s="695"/>
      <c r="I193" s="695"/>
      <c r="J193" s="695"/>
      <c r="K193" s="695"/>
      <c r="L193" s="21"/>
      <c r="M193" s="2309"/>
      <c r="N193" s="2309"/>
      <c r="O193" s="2309"/>
      <c r="P193" s="2481"/>
      <c r="Q193" s="163"/>
      <c r="R193" s="105"/>
      <c r="S193" s="24"/>
      <c r="T193" s="106"/>
    </row>
    <row r="194" spans="1:28" ht="25.2" customHeight="1">
      <c r="A194" s="2729"/>
      <c r="B194" s="795"/>
      <c r="C194" s="51"/>
      <c r="D194" s="51"/>
      <c r="E194" s="18"/>
      <c r="F194" s="539"/>
      <c r="G194" s="142"/>
      <c r="H194" s="142"/>
      <c r="I194" s="142"/>
      <c r="J194" s="142"/>
      <c r="K194" s="21"/>
      <c r="L194" s="21"/>
      <c r="M194" s="2309"/>
      <c r="N194" s="2309"/>
      <c r="O194" s="2309"/>
      <c r="P194" s="2481"/>
      <c r="Q194" s="163"/>
      <c r="R194" s="105"/>
      <c r="S194" s="24"/>
      <c r="T194" s="106"/>
    </row>
    <row r="195" spans="1:28" ht="25.2" customHeight="1">
      <c r="A195" s="2729"/>
      <c r="B195" s="795"/>
      <c r="C195" s="776"/>
      <c r="D195" s="300"/>
      <c r="E195" s="273"/>
      <c r="F195" s="1174"/>
      <c r="G195" s="142"/>
      <c r="H195" s="142"/>
      <c r="I195" s="142"/>
      <c r="J195" s="142"/>
      <c r="K195" s="21"/>
      <c r="L195" s="21"/>
      <c r="M195" s="2309"/>
      <c r="N195" s="2309"/>
      <c r="O195" s="2309"/>
      <c r="P195" s="2481"/>
      <c r="Q195" s="163"/>
      <c r="R195" s="105"/>
      <c r="S195" s="24"/>
      <c r="T195" s="106"/>
    </row>
    <row r="196" spans="1:28" ht="25.2" customHeight="1">
      <c r="A196" s="2729"/>
      <c r="B196" s="795"/>
      <c r="C196" s="726"/>
      <c r="D196" s="1806"/>
      <c r="E196" s="1272"/>
      <c r="F196" s="1174"/>
      <c r="G196" s="318"/>
      <c r="H196" s="318"/>
      <c r="I196" s="318"/>
      <c r="J196" s="318"/>
      <c r="K196" s="20"/>
      <c r="L196" s="21"/>
      <c r="M196" s="2309"/>
      <c r="N196" s="2309"/>
      <c r="O196" s="2309"/>
      <c r="P196" s="2481"/>
      <c r="Q196" s="163"/>
      <c r="R196" s="105"/>
      <c r="S196" s="24"/>
      <c r="T196" s="106"/>
    </row>
    <row r="197" spans="1:28" ht="25.2" customHeight="1">
      <c r="A197" s="2729"/>
      <c r="B197" s="795"/>
      <c r="C197" s="79"/>
      <c r="D197" s="540"/>
      <c r="E197" s="302"/>
      <c r="F197" s="1174"/>
      <c r="G197" s="318"/>
      <c r="H197" s="318"/>
      <c r="I197" s="318"/>
      <c r="J197" s="318"/>
      <c r="K197" s="20"/>
      <c r="L197" s="21"/>
      <c r="M197" s="2309"/>
      <c r="N197" s="2309"/>
      <c r="O197" s="2309"/>
      <c r="P197" s="2481"/>
      <c r="Q197" s="163"/>
      <c r="R197" s="105"/>
      <c r="S197" s="24"/>
      <c r="T197" s="106"/>
    </row>
    <row r="198" spans="1:28" ht="25.2" customHeight="1">
      <c r="A198" s="2729"/>
      <c r="B198" s="795"/>
      <c r="C198" s="540"/>
      <c r="D198" s="540"/>
      <c r="E198" s="302"/>
      <c r="F198" s="182"/>
      <c r="G198" s="318"/>
      <c r="H198" s="318"/>
      <c r="I198" s="318"/>
      <c r="J198" s="318"/>
      <c r="K198" s="20"/>
      <c r="L198" s="21"/>
      <c r="M198" s="2309"/>
      <c r="N198" s="2309"/>
      <c r="O198" s="2309"/>
      <c r="P198" s="2481"/>
      <c r="Q198" s="163"/>
      <c r="R198" s="105"/>
      <c r="S198" s="24"/>
      <c r="T198" s="106"/>
    </row>
    <row r="199" spans="1:28" ht="25.2" customHeight="1">
      <c r="A199" s="2729"/>
      <c r="B199" s="795"/>
      <c r="C199" s="502"/>
      <c r="D199" s="502"/>
      <c r="E199" s="319"/>
      <c r="F199" s="539"/>
      <c r="G199" s="142"/>
      <c r="H199" s="679"/>
      <c r="I199" s="318"/>
      <c r="J199" s="318"/>
      <c r="K199" s="20"/>
      <c r="L199" s="21"/>
      <c r="M199" s="2309"/>
      <c r="N199" s="2310"/>
      <c r="O199" s="2310"/>
      <c r="P199" s="2373"/>
      <c r="Q199" s="163"/>
      <c r="R199" s="105"/>
      <c r="S199" s="24"/>
      <c r="T199" s="106"/>
    </row>
    <row r="200" spans="1:28" ht="25.2" customHeight="1">
      <c r="A200" s="2729"/>
      <c r="B200" s="795"/>
      <c r="C200" s="586"/>
      <c r="D200" s="649"/>
      <c r="E200" s="530"/>
      <c r="F200" s="1807"/>
      <c r="G200" s="135"/>
      <c r="H200" s="142"/>
      <c r="I200" s="142"/>
      <c r="J200" s="142"/>
      <c r="K200" s="20"/>
      <c r="L200" s="21"/>
      <c r="M200" s="2309"/>
      <c r="N200" s="2309"/>
      <c r="O200" s="2309"/>
      <c r="P200" s="2481"/>
      <c r="Q200" s="163"/>
      <c r="R200" s="105"/>
      <c r="S200" s="24"/>
      <c r="T200" s="106"/>
    </row>
    <row r="201" spans="1:28" ht="25.2" customHeight="1">
      <c r="A201" s="2729"/>
      <c r="B201" s="795"/>
      <c r="C201" s="51"/>
      <c r="D201" s="18"/>
      <c r="E201" s="18"/>
      <c r="F201" s="108"/>
      <c r="G201" s="20"/>
      <c r="H201" s="879"/>
      <c r="I201" s="21"/>
      <c r="J201" s="21"/>
      <c r="K201" s="21"/>
      <c r="L201" s="21"/>
      <c r="M201" s="2309"/>
      <c r="N201" s="2309"/>
      <c r="O201" s="2309"/>
      <c r="P201" s="2481"/>
      <c r="Q201" s="163"/>
      <c r="R201" s="105"/>
      <c r="S201" s="24"/>
      <c r="T201" s="106"/>
    </row>
    <row r="202" spans="1:28" ht="25.2" customHeight="1">
      <c r="A202" s="2729"/>
      <c r="B202" s="799" t="s">
        <v>21</v>
      </c>
      <c r="C202" s="42"/>
      <c r="D202" s="11"/>
      <c r="E202" s="167"/>
      <c r="F202" s="168"/>
      <c r="G202" s="46"/>
      <c r="H202" s="12"/>
      <c r="I202" s="12"/>
      <c r="J202" s="12"/>
      <c r="K202" s="12"/>
      <c r="L202" s="12"/>
      <c r="M202" s="2380"/>
      <c r="N202" s="2380"/>
      <c r="O202" s="2380"/>
      <c r="P202" s="2640"/>
      <c r="Q202" s="163"/>
      <c r="R202" s="132"/>
      <c r="S202" s="48">
        <f>B204*8</f>
        <v>40</v>
      </c>
      <c r="T202" s="133">
        <f>SUM(R202:R209)</f>
        <v>0</v>
      </c>
    </row>
    <row r="203" spans="1:28" ht="25.2" customHeight="1">
      <c r="A203" s="2729"/>
      <c r="B203" s="800" t="s">
        <v>22</v>
      </c>
      <c r="C203" s="51"/>
      <c r="D203" s="18" t="s">
        <v>18</v>
      </c>
      <c r="E203" s="18" t="s">
        <v>19</v>
      </c>
      <c r="F203" s="108"/>
      <c r="G203" s="20"/>
      <c r="H203" s="21"/>
      <c r="I203" s="21"/>
      <c r="J203" s="21"/>
      <c r="K203" s="21"/>
      <c r="L203" s="21"/>
      <c r="M203" s="2309"/>
      <c r="N203" s="2309"/>
      <c r="O203" s="2309"/>
      <c r="P203" s="2481"/>
      <c r="Q203" s="163"/>
      <c r="R203" s="137"/>
      <c r="S203" s="55"/>
      <c r="T203" s="138"/>
    </row>
    <row r="204" spans="1:28" ht="25.2" customHeight="1">
      <c r="A204" s="2729"/>
      <c r="B204" s="801">
        <v>5</v>
      </c>
      <c r="C204" s="1639"/>
      <c r="D204" s="607"/>
      <c r="E204" s="607"/>
      <c r="F204" s="1174"/>
      <c r="G204" s="695"/>
      <c r="H204" s="695"/>
      <c r="I204" s="695"/>
      <c r="J204" s="695"/>
      <c r="K204" s="695"/>
      <c r="L204" s="695"/>
      <c r="M204" s="2309"/>
      <c r="N204" s="2309"/>
      <c r="O204" s="2309"/>
      <c r="P204" s="2481"/>
      <c r="Q204" s="163"/>
      <c r="R204" s="137"/>
      <c r="S204" s="55"/>
      <c r="T204" s="138"/>
      <c r="AB204" s="8" t="s">
        <v>73</v>
      </c>
    </row>
    <row r="205" spans="1:28" ht="25.2" customHeight="1">
      <c r="A205" s="2729"/>
      <c r="B205" s="801"/>
      <c r="C205" s="463"/>
      <c r="D205" s="112"/>
      <c r="E205" s="112"/>
      <c r="F205" s="1174"/>
      <c r="G205" s="695"/>
      <c r="H205" s="695"/>
      <c r="I205" s="695"/>
      <c r="J205" s="695"/>
      <c r="K205" s="695"/>
      <c r="L205" s="695"/>
      <c r="M205" s="2450"/>
      <c r="N205" s="2450"/>
      <c r="O205" s="2450"/>
      <c r="P205" s="2718"/>
      <c r="Q205" s="163"/>
      <c r="R205" s="137"/>
      <c r="S205" s="55"/>
      <c r="T205" s="138"/>
    </row>
    <row r="206" spans="1:28" ht="25.2" customHeight="1">
      <c r="A206" s="2729"/>
      <c r="B206" s="801"/>
      <c r="C206" s="79"/>
      <c r="D206" s="463"/>
      <c r="E206" s="1808"/>
      <c r="F206" s="182"/>
      <c r="G206" s="20"/>
      <c r="H206" s="21"/>
      <c r="I206" s="21"/>
      <c r="J206" s="22"/>
      <c r="K206" s="21"/>
      <c r="L206" s="78"/>
      <c r="M206" s="2309"/>
      <c r="N206" s="2309"/>
      <c r="O206" s="2309"/>
      <c r="P206" s="2481"/>
      <c r="R206" s="137"/>
      <c r="S206" s="55"/>
      <c r="T206" s="138"/>
    </row>
    <row r="207" spans="1:28" ht="25.2" customHeight="1">
      <c r="A207" s="2729"/>
      <c r="B207" s="801"/>
      <c r="C207" s="776"/>
      <c r="D207" s="30"/>
      <c r="E207" s="444"/>
      <c r="F207" s="1174"/>
      <c r="G207" s="20"/>
      <c r="H207" s="21"/>
      <c r="I207" s="21"/>
      <c r="J207" s="22"/>
      <c r="K207" s="21"/>
      <c r="L207" s="78"/>
      <c r="M207" s="2309"/>
      <c r="N207" s="2309"/>
      <c r="O207" s="2309"/>
      <c r="P207" s="2481"/>
      <c r="R207" s="137"/>
      <c r="S207" s="55"/>
      <c r="T207" s="138"/>
    </row>
    <row r="208" spans="1:28" ht="25.2" customHeight="1">
      <c r="A208" s="2729"/>
      <c r="B208" s="801"/>
      <c r="C208" s="79"/>
      <c r="D208" s="1809"/>
      <c r="E208" s="1285"/>
      <c r="F208" s="495"/>
      <c r="G208" s="20"/>
      <c r="H208" s="21"/>
      <c r="I208" s="21"/>
      <c r="J208" s="22"/>
      <c r="K208" s="21"/>
      <c r="L208" s="78"/>
      <c r="M208" s="2309"/>
      <c r="N208" s="2309"/>
      <c r="O208" s="2309"/>
      <c r="P208" s="2481"/>
      <c r="Q208" s="163"/>
      <c r="R208" s="137"/>
      <c r="S208" s="55"/>
      <c r="T208" s="138"/>
    </row>
    <row r="209" spans="1:20" ht="25.2" customHeight="1">
      <c r="A209" s="2729"/>
      <c r="B209" s="801"/>
      <c r="C209" s="79"/>
      <c r="D209" s="303"/>
      <c r="E209" s="783"/>
      <c r="F209" s="495"/>
      <c r="G209" s="21"/>
      <c r="H209" s="21"/>
      <c r="I209" s="21"/>
      <c r="J209" s="21"/>
      <c r="K209" s="21"/>
      <c r="L209" s="78"/>
      <c r="M209" s="2450"/>
      <c r="N209" s="2450"/>
      <c r="O209" s="2450"/>
      <c r="P209" s="2718"/>
      <c r="Q209" s="163"/>
      <c r="R209" s="137"/>
      <c r="S209" s="55"/>
      <c r="T209" s="138"/>
    </row>
    <row r="210" spans="1:20" ht="25.2" customHeight="1">
      <c r="A210" s="2729"/>
      <c r="B210" s="803" t="s">
        <v>23</v>
      </c>
      <c r="C210" s="42"/>
      <c r="D210" s="11"/>
      <c r="E210" s="43"/>
      <c r="F210" s="168"/>
      <c r="G210" s="46"/>
      <c r="H210" s="12"/>
      <c r="I210" s="12"/>
      <c r="J210" s="12"/>
      <c r="K210" s="12"/>
      <c r="L210" s="12"/>
      <c r="M210" s="2380"/>
      <c r="N210" s="2380"/>
      <c r="O210" s="2380"/>
      <c r="P210" s="2640"/>
      <c r="Q210" s="163"/>
      <c r="R210" s="171"/>
      <c r="S210" s="73">
        <f>B212*8</f>
        <v>40</v>
      </c>
      <c r="T210" s="172">
        <f>SUM(R210:R220)</f>
        <v>0</v>
      </c>
    </row>
    <row r="211" spans="1:20" ht="25.2" customHeight="1">
      <c r="A211" s="2729"/>
      <c r="B211" s="804" t="s">
        <v>24</v>
      </c>
      <c r="C211" s="51"/>
      <c r="D211" s="18" t="s">
        <v>18</v>
      </c>
      <c r="E211" s="18" t="s">
        <v>19</v>
      </c>
      <c r="F211" s="174"/>
      <c r="G211" s="83"/>
      <c r="H211" s="78"/>
      <c r="I211" s="78"/>
      <c r="J211" s="78"/>
      <c r="K211" s="78"/>
      <c r="L211" s="78"/>
      <c r="M211" s="2309"/>
      <c r="N211" s="2309"/>
      <c r="O211" s="2309"/>
      <c r="P211" s="2481"/>
      <c r="Q211" s="163"/>
      <c r="R211" s="173"/>
      <c r="S211" s="55"/>
      <c r="T211" s="138"/>
    </row>
    <row r="212" spans="1:20" ht="25.2" customHeight="1">
      <c r="A212" s="2729"/>
      <c r="B212" s="805">
        <v>5</v>
      </c>
      <c r="C212" s="51"/>
      <c r="D212" s="18"/>
      <c r="E212" s="18"/>
      <c r="F212" s="108"/>
      <c r="G212" s="20"/>
      <c r="H212" s="21"/>
      <c r="I212" s="21"/>
      <c r="J212" s="21"/>
      <c r="K212" s="21"/>
      <c r="L212" s="21"/>
      <c r="M212" s="2309"/>
      <c r="N212" s="2309"/>
      <c r="O212" s="2309"/>
      <c r="P212" s="2481"/>
      <c r="Q212" s="163"/>
      <c r="R212" s="173"/>
      <c r="S212" s="55"/>
      <c r="T212" s="138"/>
    </row>
    <row r="213" spans="1:20" ht="25.2" customHeight="1">
      <c r="A213" s="2729"/>
      <c r="B213" s="805"/>
      <c r="C213" s="51"/>
      <c r="D213" s="80"/>
      <c r="E213" s="1172"/>
      <c r="F213" s="182"/>
      <c r="G213" s="20"/>
      <c r="H213" s="21"/>
      <c r="I213" s="21"/>
      <c r="J213" s="22"/>
      <c r="K213" s="21"/>
      <c r="L213" s="21"/>
      <c r="M213" s="2309"/>
      <c r="N213" s="2309"/>
      <c r="O213" s="2309"/>
      <c r="P213" s="2481"/>
      <c r="Q213" s="163"/>
      <c r="R213" s="173"/>
      <c r="S213" s="55"/>
      <c r="T213" s="138"/>
    </row>
    <row r="214" spans="1:20" ht="25.2" customHeight="1">
      <c r="A214" s="2729"/>
      <c r="B214" s="805"/>
      <c r="C214" s="51"/>
      <c r="D214" s="80"/>
      <c r="E214" s="1172"/>
      <c r="F214" s="182"/>
      <c r="G214" s="20"/>
      <c r="H214" s="21"/>
      <c r="I214" s="21"/>
      <c r="J214" s="22"/>
      <c r="K214" s="21"/>
      <c r="L214" s="78"/>
      <c r="M214" s="2309"/>
      <c r="N214" s="2309"/>
      <c r="O214" s="2309"/>
      <c r="P214" s="2481"/>
      <c r="Q214" s="163"/>
      <c r="R214" s="173"/>
      <c r="S214" s="55"/>
      <c r="T214" s="138"/>
    </row>
    <row r="215" spans="1:20" ht="25.2" customHeight="1">
      <c r="A215" s="2729"/>
      <c r="B215" s="805"/>
      <c r="C215" s="51"/>
      <c r="D215" s="80"/>
      <c r="E215" s="18"/>
      <c r="F215" s="182"/>
      <c r="G215" s="20"/>
      <c r="H215" s="21"/>
      <c r="I215" s="21"/>
      <c r="J215" s="22"/>
      <c r="K215" s="21"/>
      <c r="L215" s="78"/>
      <c r="M215" s="2309"/>
      <c r="N215" s="2310"/>
      <c r="O215" s="2310"/>
      <c r="P215" s="2373"/>
      <c r="Q215" s="163"/>
      <c r="R215" s="173"/>
      <c r="S215" s="55"/>
      <c r="T215" s="138"/>
    </row>
    <row r="216" spans="1:20" ht="25.2" customHeight="1">
      <c r="A216" s="2729"/>
      <c r="B216" s="805"/>
      <c r="C216" s="51"/>
      <c r="D216" s="80"/>
      <c r="E216" s="18"/>
      <c r="F216" s="555"/>
      <c r="G216" s="20"/>
      <c r="H216" s="21"/>
      <c r="I216" s="21"/>
      <c r="J216" s="22"/>
      <c r="K216" s="78"/>
      <c r="L216" s="78"/>
      <c r="M216" s="2309"/>
      <c r="N216" s="2309"/>
      <c r="O216" s="2309"/>
      <c r="P216" s="2481"/>
      <c r="Q216" s="163"/>
      <c r="R216" s="173"/>
      <c r="S216" s="55"/>
      <c r="T216" s="138"/>
    </row>
    <row r="217" spans="1:20" ht="25.2" customHeight="1">
      <c r="A217" s="2729"/>
      <c r="B217" s="805"/>
      <c r="C217" s="230"/>
      <c r="D217" s="80"/>
      <c r="E217" s="319"/>
      <c r="F217" s="174"/>
      <c r="G217" s="83"/>
      <c r="H217" s="78"/>
      <c r="I217" s="78"/>
      <c r="J217" s="78"/>
      <c r="K217" s="78"/>
      <c r="L217" s="21"/>
      <c r="M217" s="2309"/>
      <c r="N217" s="2309"/>
      <c r="O217" s="2309"/>
      <c r="P217" s="2481"/>
      <c r="Q217" s="163"/>
      <c r="R217" s="173"/>
      <c r="S217" s="55"/>
      <c r="T217" s="138"/>
    </row>
    <row r="218" spans="1:20" ht="25.2" customHeight="1">
      <c r="A218" s="2729"/>
      <c r="B218" s="805"/>
      <c r="C218" s="1810"/>
      <c r="D218" s="112"/>
      <c r="E218" s="1811"/>
      <c r="F218" s="1174"/>
      <c r="G218" s="1137"/>
      <c r="H218" s="1137"/>
      <c r="I218" s="1137"/>
      <c r="J218" s="1137"/>
      <c r="K218" s="1137"/>
      <c r="L218" s="1805"/>
      <c r="M218" s="2615"/>
      <c r="N218" s="2616"/>
      <c r="O218" s="2616"/>
      <c r="P218" s="2744"/>
      <c r="Q218" s="163"/>
      <c r="R218" s="173"/>
      <c r="S218" s="55"/>
      <c r="T218" s="138"/>
    </row>
    <row r="219" spans="1:20" ht="25.2" customHeight="1">
      <c r="A219" s="2729"/>
      <c r="B219" s="805"/>
      <c r="C219" s="1812"/>
      <c r="D219" s="1354"/>
      <c r="E219" s="936"/>
      <c r="F219" s="1174"/>
      <c r="G219" s="647"/>
      <c r="H219" s="647"/>
      <c r="I219" s="647"/>
      <c r="J219" s="1796"/>
      <c r="K219" s="1804"/>
      <c r="L219" s="53"/>
      <c r="M219" s="2615"/>
      <c r="N219" s="2615"/>
      <c r="O219" s="2615"/>
      <c r="P219" s="2731"/>
      <c r="Q219" s="163"/>
      <c r="R219" s="173"/>
      <c r="S219" s="55"/>
      <c r="T219" s="138"/>
    </row>
    <row r="220" spans="1:20" ht="25.2" customHeight="1">
      <c r="A220" s="2730"/>
      <c r="B220" s="1316"/>
      <c r="C220" s="583"/>
      <c r="D220" s="572"/>
      <c r="E220" s="1813"/>
      <c r="F220" s="257"/>
      <c r="G220" s="258"/>
      <c r="H220" s="259"/>
      <c r="I220" s="259"/>
      <c r="J220" s="259"/>
      <c r="K220" s="259"/>
      <c r="L220" s="259"/>
      <c r="M220" s="2472"/>
      <c r="N220" s="2472"/>
      <c r="O220" s="2472"/>
      <c r="P220" s="2609"/>
      <c r="Q220" s="163"/>
      <c r="R220" s="175"/>
      <c r="S220" s="92"/>
      <c r="T220" s="176"/>
    </row>
    <row r="221" spans="1:20" ht="25.2" customHeight="1">
      <c r="A221" s="2402" t="str">
        <f>TEXT(A190,"DDDD")</f>
        <v>donderdag</v>
      </c>
      <c r="B221" s="2720" t="s">
        <v>25</v>
      </c>
      <c r="C221" s="2720"/>
      <c r="D221" s="2720"/>
      <c r="E221" s="2720"/>
      <c r="F221" s="2720"/>
      <c r="G221" s="2720"/>
      <c r="H221" s="2720"/>
      <c r="I221" s="2720"/>
      <c r="J221" s="2720"/>
      <c r="K221" s="2720"/>
      <c r="L221" s="2720"/>
      <c r="M221" s="2720"/>
      <c r="N221" s="2720"/>
      <c r="O221" s="2720"/>
      <c r="P221" s="2720"/>
      <c r="Q221" s="163"/>
      <c r="R221" s="232"/>
      <c r="S221" s="233"/>
      <c r="T221" s="233"/>
    </row>
    <row r="222" spans="1:20" ht="25.2" customHeight="1">
      <c r="A222" s="2448"/>
      <c r="B222" s="1308" t="s">
        <v>16</v>
      </c>
      <c r="C222" s="1309"/>
      <c r="D222" s="1310"/>
      <c r="E222" s="1311"/>
      <c r="F222" s="914"/>
      <c r="G222" s="537"/>
      <c r="H222" s="537"/>
      <c r="I222" s="537"/>
      <c r="J222" s="537"/>
      <c r="K222" s="537"/>
      <c r="L222" s="537"/>
      <c r="M222" s="2341"/>
      <c r="N222" s="2341"/>
      <c r="O222" s="2341"/>
      <c r="P222" s="2342"/>
      <c r="Q222" s="163"/>
      <c r="R222" s="101"/>
      <c r="S222" s="102">
        <f>B224*8</f>
        <v>32</v>
      </c>
      <c r="T222" s="103">
        <f>SUM(R222:R233)</f>
        <v>0</v>
      </c>
    </row>
    <row r="223" spans="1:20" ht="25.2" customHeight="1">
      <c r="A223" s="2448"/>
      <c r="B223" s="234" t="s">
        <v>17</v>
      </c>
      <c r="C223" s="181"/>
      <c r="D223" s="30"/>
      <c r="E223" s="181"/>
      <c r="F223" s="252"/>
      <c r="G223" s="253"/>
      <c r="H223" s="254"/>
      <c r="I223" s="254"/>
      <c r="J223" s="254"/>
      <c r="K223" s="254"/>
      <c r="L223" s="254"/>
      <c r="M223" s="2419"/>
      <c r="N223" s="2419"/>
      <c r="O223" s="2419"/>
      <c r="P223" s="2608"/>
      <c r="Q223" s="163"/>
      <c r="R223" s="105"/>
      <c r="S223" s="24"/>
      <c r="T223" s="106"/>
    </row>
    <row r="224" spans="1:20" ht="25.2" customHeight="1">
      <c r="A224" s="2448"/>
      <c r="B224" s="240">
        <v>4</v>
      </c>
      <c r="C224" s="449"/>
      <c r="D224" s="18"/>
      <c r="E224" s="18"/>
      <c r="F224" s="182"/>
      <c r="G224" s="142"/>
      <c r="H224" s="142"/>
      <c r="I224" s="142"/>
      <c r="J224" s="142"/>
      <c r="K224" s="21"/>
      <c r="L224" s="78"/>
      <c r="M224" s="2407"/>
      <c r="N224" s="2407"/>
      <c r="O224" s="2407"/>
      <c r="P224" s="2721"/>
      <c r="Q224" s="163"/>
      <c r="R224" s="105"/>
      <c r="S224" s="24"/>
      <c r="T224" s="106"/>
    </row>
    <row r="225" spans="1:20" ht="25.2" customHeight="1">
      <c r="A225" s="2448"/>
      <c r="B225" s="240"/>
      <c r="C225" s="51"/>
      <c r="D225" s="58"/>
      <c r="E225" s="811"/>
      <c r="F225" s="182"/>
      <c r="G225" s="142"/>
      <c r="H225" s="142"/>
      <c r="I225" s="142"/>
      <c r="J225" s="142"/>
      <c r="K225" s="21"/>
      <c r="L225" s="78"/>
      <c r="M225" s="2309"/>
      <c r="N225" s="2309"/>
      <c r="O225" s="2309"/>
      <c r="P225" s="2481"/>
      <c r="Q225" s="163"/>
      <c r="R225" s="105"/>
      <c r="S225" s="24"/>
      <c r="T225" s="106"/>
    </row>
    <row r="226" spans="1:20" ht="25.2" customHeight="1">
      <c r="A226" s="2448"/>
      <c r="B226" s="234"/>
      <c r="C226" s="181"/>
      <c r="D226" s="18"/>
      <c r="E226" s="18"/>
      <c r="F226" s="182"/>
      <c r="G226" s="318"/>
      <c r="H226" s="318"/>
      <c r="I226" s="318"/>
      <c r="J226" s="318"/>
      <c r="K226" s="78"/>
      <c r="L226" s="78"/>
      <c r="M226" s="2379"/>
      <c r="N226" s="2379"/>
      <c r="O226" s="2379"/>
      <c r="P226" s="2338"/>
      <c r="Q226" s="163"/>
      <c r="R226" s="105"/>
      <c r="S226" s="24"/>
      <c r="T226" s="106"/>
    </row>
    <row r="227" spans="1:20" ht="25.2" customHeight="1">
      <c r="A227" s="2448"/>
      <c r="B227" s="234"/>
      <c r="C227" s="274"/>
      <c r="D227" s="143"/>
      <c r="E227" s="1091"/>
      <c r="F227" s="1814"/>
      <c r="G227" s="278"/>
      <c r="H227" s="278"/>
      <c r="I227" s="278"/>
      <c r="J227" s="278"/>
      <c r="K227" s="497"/>
      <c r="L227" s="497"/>
      <c r="M227" s="2371"/>
      <c r="N227" s="2371"/>
      <c r="O227" s="2371"/>
      <c r="P227" s="2372"/>
      <c r="Q227" s="163"/>
      <c r="R227" s="105"/>
      <c r="S227" s="24"/>
      <c r="T227" s="106"/>
    </row>
    <row r="228" spans="1:20" ht="25.2" customHeight="1">
      <c r="A228" s="2448"/>
      <c r="B228" s="234"/>
      <c r="C228" s="694"/>
      <c r="D228" s="447"/>
      <c r="E228" s="587"/>
      <c r="F228" s="182"/>
      <c r="G228" s="497"/>
      <c r="H228" s="497"/>
      <c r="I228" s="497"/>
      <c r="J228" s="497"/>
      <c r="K228" s="135"/>
      <c r="L228" s="135"/>
      <c r="M228" s="2379"/>
      <c r="N228" s="2379"/>
      <c r="O228" s="2379"/>
      <c r="P228" s="2338"/>
      <c r="Q228" s="163"/>
      <c r="R228" s="105"/>
      <c r="S228" s="24"/>
      <c r="T228" s="106"/>
    </row>
    <row r="229" spans="1:20" ht="25.2" customHeight="1">
      <c r="A229" s="2448"/>
      <c r="B229" s="234"/>
      <c r="C229" s="274"/>
      <c r="D229" s="143"/>
      <c r="E229" s="1091"/>
      <c r="F229" s="182"/>
      <c r="G229" s="497"/>
      <c r="H229" s="497"/>
      <c r="I229" s="497"/>
      <c r="J229" s="497"/>
      <c r="K229" s="135"/>
      <c r="L229" s="135"/>
      <c r="M229" s="2371"/>
      <c r="N229" s="2371"/>
      <c r="O229" s="2371"/>
      <c r="P229" s="2372"/>
      <c r="Q229" s="163"/>
      <c r="R229" s="105"/>
      <c r="S229" s="24"/>
      <c r="T229" s="106"/>
    </row>
    <row r="230" spans="1:20" ht="25.2" customHeight="1">
      <c r="A230" s="2448"/>
      <c r="B230" s="234"/>
      <c r="C230" s="1815"/>
      <c r="D230" s="1816"/>
      <c r="E230" s="1817"/>
      <c r="F230" s="541"/>
      <c r="G230" s="318"/>
      <c r="H230" s="318"/>
      <c r="I230" s="318"/>
      <c r="J230" s="318"/>
      <c r="K230" s="306"/>
      <c r="L230" s="142"/>
      <c r="M230" s="2371"/>
      <c r="N230" s="2371"/>
      <c r="O230" s="2371"/>
      <c r="P230" s="2372"/>
      <c r="Q230" s="163"/>
      <c r="R230" s="105"/>
      <c r="S230" s="24"/>
      <c r="T230" s="106"/>
    </row>
    <row r="231" spans="1:20" ht="25.2" customHeight="1">
      <c r="A231" s="2448"/>
      <c r="B231" s="234"/>
      <c r="C231" s="181"/>
      <c r="D231" s="80"/>
      <c r="E231" s="542"/>
      <c r="F231" s="539"/>
      <c r="G231" s="142"/>
      <c r="H231" s="142"/>
      <c r="I231" s="142"/>
      <c r="J231" s="142"/>
      <c r="K231" s="306"/>
      <c r="L231" s="142"/>
      <c r="M231" s="2371"/>
      <c r="N231" s="2371"/>
      <c r="O231" s="2371"/>
      <c r="P231" s="2372"/>
      <c r="Q231" s="163"/>
      <c r="R231" s="105"/>
      <c r="S231" s="24"/>
      <c r="T231" s="106"/>
    </row>
    <row r="232" spans="1:20" ht="25.2" customHeight="1">
      <c r="A232" s="2448"/>
      <c r="B232" s="815"/>
      <c r="C232" s="51"/>
      <c r="D232" s="80"/>
      <c r="E232" s="80"/>
      <c r="F232" s="438"/>
      <c r="G232" s="254"/>
      <c r="H232" s="254"/>
      <c r="I232" s="254"/>
      <c r="J232" s="254"/>
      <c r="K232" s="135"/>
      <c r="L232" s="135"/>
      <c r="M232" s="2379"/>
      <c r="N232" s="2379"/>
      <c r="O232" s="2379"/>
      <c r="P232" s="2338"/>
      <c r="R232" s="105"/>
      <c r="S232" s="24"/>
      <c r="T232" s="106"/>
    </row>
    <row r="233" spans="1:20" ht="25.2" customHeight="1">
      <c r="A233" s="2448"/>
      <c r="B233" s="877"/>
      <c r="C233" s="255"/>
      <c r="D233" s="572"/>
      <c r="E233" s="572"/>
      <c r="F233" s="696"/>
      <c r="G233" s="259"/>
      <c r="H233" s="259"/>
      <c r="I233" s="259"/>
      <c r="J233" s="259"/>
      <c r="K233" s="261"/>
      <c r="L233" s="261"/>
      <c r="M233" s="2722"/>
      <c r="N233" s="2722"/>
      <c r="O233" s="2722"/>
      <c r="P233" s="2723"/>
      <c r="R233" s="546"/>
      <c r="S233" s="24"/>
      <c r="T233" s="106"/>
    </row>
    <row r="234" spans="1:20" ht="25.2" customHeight="1">
      <c r="A234" s="2448"/>
      <c r="B234" s="820" t="s">
        <v>21</v>
      </c>
      <c r="C234" s="181"/>
      <c r="D234" s="30"/>
      <c r="E234" s="585"/>
      <c r="F234" s="309"/>
      <c r="G234" s="135"/>
      <c r="H234" s="135"/>
      <c r="I234" s="141"/>
      <c r="J234" s="135"/>
      <c r="K234" s="135"/>
      <c r="L234" s="135"/>
      <c r="M234" s="2376"/>
      <c r="N234" s="2376"/>
      <c r="O234" s="2376"/>
      <c r="P234" s="2361"/>
      <c r="Q234" s="163"/>
      <c r="R234" s="596"/>
      <c r="S234" s="597">
        <f>B236*8</f>
        <v>32</v>
      </c>
      <c r="T234" s="598">
        <f>SUM(R234:R242)</f>
        <v>0</v>
      </c>
    </row>
    <row r="235" spans="1:20" ht="25.2" customHeight="1">
      <c r="A235" s="2448"/>
      <c r="B235" s="820" t="s">
        <v>22</v>
      </c>
      <c r="C235" s="181"/>
      <c r="D235" s="454"/>
      <c r="E235" s="319"/>
      <c r="F235" s="541"/>
      <c r="G235" s="318"/>
      <c r="H235" s="318"/>
      <c r="I235" s="318"/>
      <c r="J235" s="318"/>
      <c r="K235" s="78"/>
      <c r="L235" s="21"/>
      <c r="M235" s="2400"/>
      <c r="N235" s="2400"/>
      <c r="O235" s="2400"/>
      <c r="P235" s="2481"/>
      <c r="Q235" s="163"/>
      <c r="R235" s="54"/>
      <c r="S235" s="55"/>
      <c r="T235" s="56"/>
    </row>
    <row r="236" spans="1:20" ht="25.2" customHeight="1">
      <c r="A236" s="2448"/>
      <c r="B236" s="819">
        <v>4</v>
      </c>
      <c r="C236" s="585"/>
      <c r="D236" s="542"/>
      <c r="E236" s="302"/>
      <c r="F236" s="182"/>
      <c r="G236" s="318"/>
      <c r="H236" s="318"/>
      <c r="I236" s="318"/>
      <c r="J236" s="279"/>
      <c r="K236" s="318"/>
      <c r="L236" s="83"/>
      <c r="M236" s="2400"/>
      <c r="N236" s="2400"/>
      <c r="O236" s="2400"/>
      <c r="P236" s="2481"/>
      <c r="Q236" s="163"/>
      <c r="R236" s="54"/>
      <c r="S236" s="55"/>
      <c r="T236" s="56"/>
    </row>
    <row r="237" spans="1:20" ht="25.2" customHeight="1">
      <c r="A237" s="2448"/>
      <c r="B237" s="818"/>
      <c r="C237" s="463"/>
      <c r="D237" s="112"/>
      <c r="E237" s="1105"/>
      <c r="F237" s="182"/>
      <c r="G237" s="142"/>
      <c r="H237" s="142"/>
      <c r="I237" s="142"/>
      <c r="J237" s="142"/>
      <c r="K237" s="142"/>
      <c r="L237" s="142"/>
      <c r="M237" s="2707"/>
      <c r="N237" s="2708"/>
      <c r="O237" s="2708"/>
      <c r="P237" s="2709"/>
      <c r="Q237" s="163"/>
      <c r="R237" s="54"/>
      <c r="S237" s="55"/>
      <c r="T237" s="56"/>
    </row>
    <row r="238" spans="1:20" ht="25.2" customHeight="1">
      <c r="A238" s="2448"/>
      <c r="B238" s="818"/>
      <c r="C238" s="463"/>
      <c r="D238" s="1818"/>
      <c r="E238" s="887"/>
      <c r="F238" s="182"/>
      <c r="G238" s="593"/>
      <c r="H238" s="593"/>
      <c r="I238" s="593"/>
      <c r="J238" s="593"/>
      <c r="K238" s="593"/>
      <c r="L238" s="593"/>
      <c r="M238" s="2371"/>
      <c r="N238" s="2379"/>
      <c r="O238" s="2379"/>
      <c r="P238" s="2338"/>
      <c r="Q238" s="163"/>
      <c r="R238" s="488"/>
      <c r="S238" s="55"/>
      <c r="T238" s="56"/>
    </row>
    <row r="239" spans="1:20" ht="25.2" customHeight="1">
      <c r="A239" s="2448"/>
      <c r="B239" s="820"/>
      <c r="C239" s="942"/>
      <c r="D239" s="30"/>
      <c r="E239" s="715"/>
      <c r="F239" s="1174"/>
      <c r="G239" s="142"/>
      <c r="H239" s="142"/>
      <c r="I239" s="142"/>
      <c r="J239" s="142"/>
      <c r="K239" s="142"/>
      <c r="L239" s="135"/>
      <c r="M239" s="2379"/>
      <c r="N239" s="2379"/>
      <c r="O239" s="2379"/>
      <c r="P239" s="2338"/>
      <c r="Q239" s="163"/>
      <c r="R239" s="54"/>
      <c r="S239" s="55"/>
      <c r="T239" s="56"/>
    </row>
    <row r="240" spans="1:20" ht="25.2" customHeight="1">
      <c r="A240" s="2448"/>
      <c r="B240" s="820"/>
      <c r="C240" s="51"/>
      <c r="D240" s="58"/>
      <c r="E240" s="58"/>
      <c r="F240" s="252"/>
      <c r="G240" s="21"/>
      <c r="H240" s="21"/>
      <c r="I240" s="21"/>
      <c r="J240" s="21"/>
      <c r="K240" s="20"/>
      <c r="L240" s="21"/>
      <c r="M240" s="2309"/>
      <c r="N240" s="2309"/>
      <c r="O240" s="2309"/>
      <c r="P240" s="2481"/>
      <c r="Q240" s="163"/>
      <c r="R240" s="54"/>
      <c r="S240" s="55"/>
      <c r="T240" s="56"/>
    </row>
    <row r="241" spans="1:20" ht="25.2" customHeight="1">
      <c r="A241" s="2448"/>
      <c r="B241" s="820"/>
      <c r="C241" s="51"/>
      <c r="D241" s="80"/>
      <c r="E241" s="80"/>
      <c r="F241" s="174"/>
      <c r="G241" s="83"/>
      <c r="H241" s="78"/>
      <c r="I241" s="116"/>
      <c r="J241" s="142"/>
      <c r="K241" s="142"/>
      <c r="L241" s="142"/>
      <c r="M241" s="2379"/>
      <c r="N241" s="2379"/>
      <c r="O241" s="2379"/>
      <c r="P241" s="2338"/>
      <c r="Q241" s="163"/>
      <c r="R241" s="54"/>
      <c r="S241" s="55"/>
      <c r="T241" s="56"/>
    </row>
    <row r="242" spans="1:20" ht="25.2" customHeight="1">
      <c r="A242" s="2448"/>
      <c r="B242" s="820"/>
      <c r="C242" s="230"/>
      <c r="D242" s="185"/>
      <c r="E242" s="185"/>
      <c r="F242" s="174"/>
      <c r="G242" s="83"/>
      <c r="H242" s="78"/>
      <c r="I242" s="116"/>
      <c r="J242" s="318"/>
      <c r="K242" s="318"/>
      <c r="L242" s="318"/>
      <c r="M242" s="2432"/>
      <c r="N242" s="2432"/>
      <c r="O242" s="2432"/>
      <c r="P242" s="2340"/>
      <c r="Q242" s="163"/>
      <c r="R242" s="601"/>
      <c r="S242" s="92"/>
      <c r="T242" s="93"/>
    </row>
    <row r="243" spans="1:20" ht="25.2" customHeight="1">
      <c r="A243" s="2568" t="s">
        <v>26</v>
      </c>
      <c r="B243" s="2463" t="s">
        <v>27</v>
      </c>
      <c r="C243" s="2463"/>
      <c r="D243" s="2463"/>
      <c r="E243" s="2463"/>
      <c r="F243" s="2463"/>
      <c r="G243" s="2463"/>
      <c r="H243" s="2463"/>
      <c r="I243" s="2463"/>
      <c r="J243" s="2463"/>
      <c r="K243" s="2463"/>
      <c r="L243" s="2463"/>
      <c r="M243" s="2463"/>
      <c r="N243" s="2463"/>
      <c r="O243" s="2463"/>
      <c r="P243" s="2727"/>
      <c r="Q243" s="163"/>
      <c r="R243" s="232"/>
      <c r="S243" s="233"/>
      <c r="T243" s="233"/>
    </row>
    <row r="244" spans="1:20" ht="25.2" customHeight="1">
      <c r="A244" s="2724"/>
      <c r="B244" s="548"/>
      <c r="C244" s="325"/>
      <c r="D244" s="708"/>
      <c r="E244" s="2704"/>
      <c r="F244" s="2704"/>
      <c r="G244" s="2704"/>
      <c r="H244" s="2704"/>
      <c r="I244" s="2704"/>
      <c r="J244" s="2284"/>
      <c r="K244" s="2284"/>
      <c r="L244" s="2284"/>
      <c r="M244" s="2284"/>
      <c r="N244" s="2284"/>
      <c r="O244" s="2284"/>
      <c r="P244" s="2430"/>
      <c r="Q244" s="163"/>
      <c r="R244" s="232"/>
      <c r="S244" s="233"/>
      <c r="T244" s="233"/>
    </row>
    <row r="245" spans="1:20" ht="25.2" customHeight="1">
      <c r="A245" s="2724"/>
      <c r="B245" s="548"/>
      <c r="C245" s="151"/>
      <c r="D245" s="290"/>
      <c r="E245" s="2619"/>
      <c r="F245" s="2619"/>
      <c r="G245" s="2619"/>
      <c r="H245" s="2619"/>
      <c r="I245" s="2619"/>
      <c r="J245" s="2284"/>
      <c r="K245" s="2284"/>
      <c r="L245" s="2284"/>
      <c r="M245" s="2284"/>
      <c r="N245" s="2284"/>
      <c r="O245" s="2284"/>
      <c r="P245" s="2430"/>
      <c r="Q245" s="163"/>
      <c r="R245" s="232"/>
      <c r="S245" s="233"/>
      <c r="T245" s="233"/>
    </row>
    <row r="246" spans="1:20" ht="25.2" customHeight="1">
      <c r="A246" s="2724"/>
      <c r="B246" s="548"/>
      <c r="C246" s="151"/>
      <c r="D246" s="290"/>
      <c r="E246" s="2268"/>
      <c r="F246" s="2268"/>
      <c r="G246" s="2268"/>
      <c r="H246" s="2268"/>
      <c r="I246" s="2268"/>
      <c r="J246" s="2284"/>
      <c r="K246" s="2284"/>
      <c r="L246" s="2284"/>
      <c r="M246" s="2284"/>
      <c r="N246" s="2284"/>
      <c r="O246" s="2284"/>
      <c r="P246" s="2430"/>
      <c r="Q246" s="163"/>
      <c r="R246" s="232"/>
      <c r="S246" s="233"/>
      <c r="T246" s="233"/>
    </row>
    <row r="247" spans="1:20" ht="25.2" customHeight="1">
      <c r="A247" s="2724"/>
      <c r="B247" s="549"/>
      <c r="C247" s="2268"/>
      <c r="D247" s="2268"/>
      <c r="E247" s="2268"/>
      <c r="F247" s="2268"/>
      <c r="G247" s="2268"/>
      <c r="H247" s="2268"/>
      <c r="I247" s="2268"/>
      <c r="J247" s="2284"/>
      <c r="K247" s="2284"/>
      <c r="L247" s="2284"/>
      <c r="M247" s="2284"/>
      <c r="N247" s="2324"/>
      <c r="O247" s="2324"/>
      <c r="P247" s="2651"/>
      <c r="Q247" s="163"/>
      <c r="R247" s="232"/>
      <c r="S247" s="233"/>
      <c r="T247" s="233"/>
    </row>
    <row r="248" spans="1:20" ht="25.2" customHeight="1">
      <c r="A248" s="2724"/>
      <c r="B248" s="548"/>
      <c r="C248" s="2352"/>
      <c r="D248" s="2352"/>
      <c r="E248" s="2352"/>
      <c r="F248" s="2352"/>
      <c r="G248" s="2352"/>
      <c r="H248" s="2352"/>
      <c r="I248" s="2352"/>
      <c r="J248" s="2324"/>
      <c r="K248" s="2324"/>
      <c r="L248" s="2324"/>
      <c r="M248" s="2324"/>
      <c r="N248" s="2324"/>
      <c r="O248" s="2324"/>
      <c r="P248" s="2651"/>
      <c r="Q248" s="163"/>
      <c r="R248" s="232"/>
      <c r="S248" s="233"/>
      <c r="T248" s="233"/>
    </row>
    <row r="249" spans="1:20" ht="25.2" customHeight="1">
      <c r="A249" s="2724"/>
      <c r="B249" s="2457" t="s">
        <v>28</v>
      </c>
      <c r="C249" s="2457"/>
      <c r="D249" s="2457"/>
      <c r="E249" s="2457"/>
      <c r="F249" s="2457"/>
      <c r="G249" s="2457"/>
      <c r="H249" s="2457"/>
      <c r="I249" s="2457"/>
      <c r="J249" s="2457"/>
      <c r="K249" s="2457"/>
      <c r="L249" s="2457"/>
      <c r="M249" s="2457"/>
      <c r="N249" s="2457"/>
      <c r="O249" s="2457"/>
      <c r="P249" s="2726"/>
      <c r="Q249" s="163"/>
      <c r="R249" s="232"/>
      <c r="S249" s="233"/>
      <c r="T249" s="233"/>
    </row>
    <row r="250" spans="1:20" ht="25.2" customHeight="1">
      <c r="A250" s="2724"/>
      <c r="B250" s="551"/>
      <c r="C250" s="2277"/>
      <c r="D250" s="2277"/>
      <c r="E250" s="2277"/>
      <c r="F250" s="2277"/>
      <c r="G250" s="2277"/>
      <c r="H250" s="2277"/>
      <c r="I250" s="2277"/>
      <c r="J250" s="2277"/>
      <c r="K250" s="2277"/>
      <c r="L250" s="2277"/>
      <c r="M250" s="2277"/>
      <c r="N250" s="2277"/>
      <c r="O250" s="2277"/>
      <c r="P250" s="2647"/>
      <c r="Q250" s="163"/>
      <c r="R250" s="232"/>
      <c r="S250" s="233"/>
      <c r="T250" s="233"/>
    </row>
    <row r="251" spans="1:20" ht="25.2" customHeight="1">
      <c r="A251" s="2724"/>
      <c r="B251" s="551"/>
      <c r="C251" s="2277"/>
      <c r="D251" s="2277"/>
      <c r="E251" s="2277"/>
      <c r="F251" s="2277"/>
      <c r="G251" s="2277"/>
      <c r="H251" s="2277"/>
      <c r="I251" s="2277"/>
      <c r="J251" s="2277"/>
      <c r="K251" s="2277"/>
      <c r="L251" s="2277"/>
      <c r="M251" s="2277"/>
      <c r="N251" s="2277"/>
      <c r="O251" s="2277"/>
      <c r="P251" s="2647"/>
      <c r="Q251" s="163"/>
      <c r="R251" s="232"/>
      <c r="S251" s="233"/>
      <c r="T251" s="233"/>
    </row>
    <row r="252" spans="1:20" ht="25.2" customHeight="1">
      <c r="A252" s="2725"/>
      <c r="B252" s="552"/>
      <c r="C252" s="2277"/>
      <c r="D252" s="2277"/>
      <c r="E252" s="2701"/>
      <c r="F252" s="2701"/>
      <c r="G252" s="2701"/>
      <c r="H252" s="2701"/>
      <c r="I252" s="2701"/>
      <c r="J252" s="2701"/>
      <c r="K252" s="2701"/>
      <c r="L252" s="2701"/>
      <c r="M252" s="2701"/>
      <c r="N252" s="2701"/>
      <c r="O252" s="2701"/>
      <c r="P252" s="2745"/>
      <c r="Q252" s="163"/>
      <c r="R252" s="232"/>
      <c r="S252" s="233"/>
      <c r="T252" s="233"/>
    </row>
    <row r="254" spans="1:20" ht="15" customHeight="1"/>
    <row r="255" spans="1:20" ht="57" customHeight="1">
      <c r="A255" s="2428" t="str">
        <f>A1</f>
        <v>WK06</v>
      </c>
      <c r="B255" s="2634"/>
      <c r="C255" s="697" t="s">
        <v>1</v>
      </c>
      <c r="D255" s="927" t="s">
        <v>53</v>
      </c>
      <c r="E255" s="697" t="s">
        <v>3</v>
      </c>
      <c r="F255" s="204" t="s">
        <v>4</v>
      </c>
      <c r="G255" s="205" t="s">
        <v>56</v>
      </c>
      <c r="H255" s="205" t="s">
        <v>57</v>
      </c>
      <c r="I255" s="205" t="s">
        <v>58</v>
      </c>
      <c r="J255" s="205" t="s">
        <v>59</v>
      </c>
      <c r="K255" s="205" t="s">
        <v>9</v>
      </c>
      <c r="L255" s="205" t="s">
        <v>60</v>
      </c>
      <c r="M255" s="2635" t="s">
        <v>11</v>
      </c>
      <c r="N255" s="2635"/>
      <c r="O255" s="2635"/>
      <c r="P255" s="2635"/>
      <c r="R255" s="2384" t="s">
        <v>12</v>
      </c>
      <c r="S255" s="2384" t="s">
        <v>13</v>
      </c>
      <c r="T255" s="2384" t="s">
        <v>14</v>
      </c>
    </row>
    <row r="256" spans="1:20" ht="25.2" customHeight="1">
      <c r="A256" s="2636">
        <f>+A2+4</f>
        <v>46423</v>
      </c>
      <c r="B256" s="2637" t="s">
        <v>15</v>
      </c>
      <c r="C256" s="2638"/>
      <c r="D256" s="2638"/>
      <c r="E256" s="2638"/>
      <c r="F256" s="2638"/>
      <c r="G256" s="2638"/>
      <c r="H256" s="2638"/>
      <c r="I256" s="2638"/>
      <c r="J256" s="2638"/>
      <c r="K256" s="2638"/>
      <c r="L256" s="2638"/>
      <c r="M256" s="2638"/>
      <c r="N256" s="2638"/>
      <c r="O256" s="2638"/>
      <c r="P256" s="2639"/>
      <c r="R256" s="2384"/>
      <c r="S256" s="2384"/>
      <c r="T256" s="2384"/>
    </row>
    <row r="257" spans="1:20" ht="25.2" customHeight="1">
      <c r="A257" s="2636"/>
      <c r="B257" s="206" t="s">
        <v>16</v>
      </c>
      <c r="C257" s="11"/>
      <c r="D257" s="11"/>
      <c r="E257" s="207"/>
      <c r="F257" s="161"/>
      <c r="G257" s="12"/>
      <c r="H257" s="12"/>
      <c r="I257" s="12"/>
      <c r="J257" s="12"/>
      <c r="K257" s="12"/>
      <c r="L257" s="12"/>
      <c r="M257" s="2380"/>
      <c r="N257" s="2380"/>
      <c r="O257" s="2380"/>
      <c r="P257" s="2640"/>
      <c r="R257" s="101"/>
      <c r="S257" s="102">
        <f>B259*8</f>
        <v>40</v>
      </c>
      <c r="T257" s="103">
        <f>SUM(R257:R264)</f>
        <v>0</v>
      </c>
    </row>
    <row r="258" spans="1:20" ht="25.2" customHeight="1">
      <c r="A258" s="2636"/>
      <c r="B258" s="869" t="s">
        <v>17</v>
      </c>
      <c r="C258" s="51"/>
      <c r="D258" s="18" t="s">
        <v>18</v>
      </c>
      <c r="E258" s="18" t="s">
        <v>19</v>
      </c>
      <c r="F258" s="108"/>
      <c r="G258" s="21"/>
      <c r="H258" s="21"/>
      <c r="I258" s="21"/>
      <c r="J258" s="21"/>
      <c r="K258" s="21"/>
      <c r="L258" s="135"/>
      <c r="M258" s="2309"/>
      <c r="N258" s="2309"/>
      <c r="O258" s="2309"/>
      <c r="P258" s="2481"/>
      <c r="R258" s="105"/>
      <c r="S258" s="24"/>
      <c r="T258" s="106"/>
    </row>
    <row r="259" spans="1:20" ht="25.2" customHeight="1">
      <c r="A259" s="2636"/>
      <c r="B259" s="870">
        <v>5</v>
      </c>
      <c r="C259" s="726"/>
      <c r="D259" s="444"/>
      <c r="E259" s="18"/>
      <c r="F259" s="1174"/>
      <c r="G259" s="83"/>
      <c r="H259" s="83"/>
      <c r="I259" s="83"/>
      <c r="J259" s="83"/>
      <c r="K259" s="83"/>
      <c r="L259" s="78"/>
      <c r="M259" s="2450"/>
      <c r="N259" s="2450"/>
      <c r="O259" s="2450"/>
      <c r="P259" s="2718"/>
      <c r="R259" s="23"/>
      <c r="S259" s="24"/>
      <c r="T259" s="106"/>
    </row>
    <row r="260" spans="1:20" ht="25.2" customHeight="1">
      <c r="A260" s="2636"/>
      <c r="B260" s="869"/>
      <c r="C260" s="790"/>
      <c r="D260" s="463"/>
      <c r="E260" s="1819"/>
      <c r="F260" s="539"/>
      <c r="G260" s="20"/>
      <c r="H260" s="21"/>
      <c r="I260" s="21"/>
      <c r="J260" s="22"/>
      <c r="K260" s="21"/>
      <c r="L260" s="78"/>
      <c r="M260" s="2502"/>
      <c r="N260" s="2502"/>
      <c r="O260" s="2502"/>
      <c r="P260" s="2719"/>
      <c r="R260" s="1269"/>
      <c r="S260" s="24"/>
      <c r="T260" s="106"/>
    </row>
    <row r="261" spans="1:20" ht="25.2" customHeight="1">
      <c r="A261" s="2636"/>
      <c r="B261" s="869"/>
      <c r="C261" s="17"/>
      <c r="D261" s="17"/>
      <c r="E261" s="18"/>
      <c r="F261" s="1174"/>
      <c r="G261" s="142"/>
      <c r="H261" s="142"/>
      <c r="I261" s="142"/>
      <c r="J261" s="142"/>
      <c r="K261" s="21"/>
      <c r="L261" s="21"/>
      <c r="M261" s="2309"/>
      <c r="N261" s="2309"/>
      <c r="O261" s="2309"/>
      <c r="P261" s="2481"/>
      <c r="Q261" s="163"/>
      <c r="R261" s="105"/>
      <c r="S261" s="24"/>
      <c r="T261" s="106"/>
    </row>
    <row r="262" spans="1:20" ht="25.2" customHeight="1">
      <c r="A262" s="2636"/>
      <c r="B262" s="869"/>
      <c r="C262" s="51"/>
      <c r="D262" s="58"/>
      <c r="E262" s="58"/>
      <c r="F262" s="108"/>
      <c r="G262" s="21"/>
      <c r="H262" s="21"/>
      <c r="I262" s="21"/>
      <c r="J262" s="21"/>
      <c r="K262" s="20"/>
      <c r="L262" s="21"/>
      <c r="M262" s="2309"/>
      <c r="N262" s="2309"/>
      <c r="O262" s="2309"/>
      <c r="P262" s="2481"/>
      <c r="R262" s="105"/>
      <c r="S262" s="24"/>
      <c r="T262" s="106"/>
    </row>
    <row r="263" spans="1:20" ht="25.2" customHeight="1">
      <c r="A263" s="2636"/>
      <c r="B263" s="869"/>
      <c r="C263" s="51"/>
      <c r="D263" s="1263"/>
      <c r="E263" s="1264"/>
      <c r="F263" s="539"/>
      <c r="G263" s="142"/>
      <c r="H263" s="142"/>
      <c r="I263" s="142"/>
      <c r="J263" s="142"/>
      <c r="K263" s="21"/>
      <c r="L263" s="21"/>
      <c r="M263" s="2309"/>
      <c r="N263" s="2309"/>
      <c r="O263" s="2309"/>
      <c r="P263" s="2481"/>
      <c r="Q263" s="163"/>
      <c r="R263" s="105"/>
      <c r="S263" s="24"/>
      <c r="T263" s="106"/>
    </row>
    <row r="264" spans="1:20" ht="25.2" customHeight="1">
      <c r="A264" s="2636"/>
      <c r="B264" s="869"/>
      <c r="C264" s="230"/>
      <c r="D264" s="80"/>
      <c r="E264" s="80"/>
      <c r="F264" s="174"/>
      <c r="G264" s="83"/>
      <c r="H264" s="78"/>
      <c r="I264" s="78"/>
      <c r="J264" s="78"/>
      <c r="K264" s="78"/>
      <c r="L264" s="78"/>
      <c r="M264" s="2482"/>
      <c r="N264" s="2482"/>
      <c r="O264" s="2482"/>
      <c r="P264" s="2625"/>
      <c r="R264" s="105"/>
      <c r="S264" s="24"/>
      <c r="T264" s="106"/>
    </row>
    <row r="265" spans="1:20" ht="25.2" customHeight="1">
      <c r="A265" s="2636"/>
      <c r="B265" s="888" t="s">
        <v>21</v>
      </c>
      <c r="C265" s="578"/>
      <c r="D265" s="563"/>
      <c r="E265" s="579"/>
      <c r="F265" s="580"/>
      <c r="G265" s="581"/>
      <c r="H265" s="564"/>
      <c r="I265" s="564"/>
      <c r="J265" s="564"/>
      <c r="K265" s="564"/>
      <c r="L265" s="564"/>
      <c r="M265" s="2368"/>
      <c r="N265" s="2368"/>
      <c r="O265" s="2368"/>
      <c r="P265" s="2650"/>
      <c r="R265" s="132"/>
      <c r="S265" s="48">
        <f>B267*8</f>
        <v>40</v>
      </c>
      <c r="T265" s="133">
        <f>SUM(R265:R272)</f>
        <v>0</v>
      </c>
    </row>
    <row r="266" spans="1:20" ht="25.2" customHeight="1">
      <c r="A266" s="2636"/>
      <c r="B266" s="818" t="s">
        <v>22</v>
      </c>
      <c r="C266" s="51"/>
      <c r="D266" s="18" t="s">
        <v>18</v>
      </c>
      <c r="E266" s="18" t="s">
        <v>19</v>
      </c>
      <c r="F266" s="108"/>
      <c r="G266" s="20"/>
      <c r="H266" s="21"/>
      <c r="I266" s="21"/>
      <c r="J266" s="21"/>
      <c r="K266" s="135"/>
      <c r="L266" s="135"/>
      <c r="M266" s="2309"/>
      <c r="N266" s="2309"/>
      <c r="O266" s="2309"/>
      <c r="P266" s="2481"/>
      <c r="R266" s="137"/>
      <c r="S266" s="55"/>
      <c r="T266" s="138"/>
    </row>
    <row r="267" spans="1:20" ht="25.2" customHeight="1">
      <c r="A267" s="2636"/>
      <c r="B267" s="873">
        <v>5</v>
      </c>
      <c r="C267" s="1639"/>
      <c r="D267" s="607"/>
      <c r="E267" s="607"/>
      <c r="F267" s="1174"/>
      <c r="G267" s="695"/>
      <c r="H267" s="695"/>
      <c r="I267" s="695"/>
      <c r="J267" s="695"/>
      <c r="K267" s="695"/>
      <c r="L267" s="695"/>
      <c r="M267" s="2309"/>
      <c r="N267" s="2309"/>
      <c r="O267" s="2309"/>
      <c r="P267" s="2481"/>
      <c r="Q267" s="163"/>
      <c r="R267" s="137"/>
      <c r="S267" s="55"/>
      <c r="T267" s="138"/>
    </row>
    <row r="268" spans="1:20" ht="25.2" customHeight="1">
      <c r="A268" s="2636"/>
      <c r="B268" s="873"/>
      <c r="C268" s="705"/>
      <c r="D268" s="512"/>
      <c r="E268" s="512"/>
      <c r="F268" s="1174"/>
      <c r="G268" s="1820"/>
      <c r="H268" s="1820"/>
      <c r="I268" s="1820"/>
      <c r="J268" s="695"/>
      <c r="K268" s="695"/>
      <c r="L268" s="695"/>
      <c r="M268" s="2450"/>
      <c r="N268" s="2450"/>
      <c r="O268" s="2450"/>
      <c r="P268" s="2718"/>
      <c r="Q268" s="163"/>
      <c r="R268" s="137"/>
      <c r="S268" s="55"/>
      <c r="T268" s="138"/>
    </row>
    <row r="269" spans="1:20" ht="25.2" customHeight="1">
      <c r="A269" s="2636"/>
      <c r="B269" s="873"/>
      <c r="C269" s="522"/>
      <c r="D269" s="512"/>
      <c r="E269" s="112"/>
      <c r="F269" s="182"/>
      <c r="G269" s="142"/>
      <c r="H269" s="142"/>
      <c r="I269" s="142"/>
      <c r="J269" s="224"/>
      <c r="K269" s="21"/>
      <c r="L269" s="78"/>
      <c r="M269" s="2309"/>
      <c r="N269" s="2310"/>
      <c r="O269" s="2310"/>
      <c r="P269" s="2373"/>
      <c r="Q269" s="163"/>
      <c r="R269" s="137"/>
      <c r="S269" s="55"/>
      <c r="T269" s="138"/>
    </row>
    <row r="270" spans="1:20" ht="25.2" customHeight="1">
      <c r="A270" s="2636"/>
      <c r="B270" s="873"/>
      <c r="C270" s="1780"/>
      <c r="D270" s="112"/>
      <c r="E270" s="1821"/>
      <c r="F270" s="182"/>
      <c r="G270" s="647"/>
      <c r="H270" s="647"/>
      <c r="I270" s="647"/>
      <c r="J270" s="1796"/>
      <c r="K270" s="1804"/>
      <c r="L270" s="53"/>
      <c r="M270" s="2615"/>
      <c r="N270" s="2616"/>
      <c r="O270" s="2616"/>
      <c r="P270" s="2744"/>
      <c r="Q270" s="163"/>
      <c r="R270" s="137"/>
      <c r="S270" s="55"/>
      <c r="T270" s="138"/>
    </row>
    <row r="271" spans="1:20" ht="25.2" customHeight="1">
      <c r="A271" s="2636"/>
      <c r="B271" s="873"/>
      <c r="C271" s="79"/>
      <c r="D271" s="600"/>
      <c r="E271" s="600"/>
      <c r="F271" s="182"/>
      <c r="G271" s="142"/>
      <c r="H271" s="142"/>
      <c r="I271" s="142"/>
      <c r="J271" s="224"/>
      <c r="K271" s="21"/>
      <c r="L271" s="78"/>
      <c r="M271" s="2309"/>
      <c r="N271" s="2310"/>
      <c r="O271" s="2310"/>
      <c r="P271" s="2373"/>
      <c r="R271" s="137"/>
      <c r="S271" s="55"/>
      <c r="T271" s="138"/>
    </row>
    <row r="272" spans="1:20" ht="25.2" customHeight="1">
      <c r="A272" s="2636"/>
      <c r="B272" s="873"/>
      <c r="C272" s="79"/>
      <c r="D272" s="444"/>
      <c r="E272" s="1822"/>
      <c r="F272" s="638"/>
      <c r="G272" s="318"/>
      <c r="H272" s="318"/>
      <c r="I272" s="318"/>
      <c r="J272" s="318"/>
      <c r="K272" s="318"/>
      <c r="L272" s="318"/>
      <c r="M272" s="2483"/>
      <c r="N272" s="2483"/>
      <c r="O272" s="2483"/>
      <c r="P272" s="2618"/>
      <c r="R272" s="137"/>
      <c r="S272" s="55"/>
      <c r="T272" s="138"/>
    </row>
    <row r="273" spans="1:20" ht="25.2" customHeight="1">
      <c r="A273" s="2636"/>
      <c r="B273" s="865" t="s">
        <v>23</v>
      </c>
      <c r="C273" s="578"/>
      <c r="D273" s="563"/>
      <c r="E273" s="563"/>
      <c r="F273" s="580"/>
      <c r="G273" s="581"/>
      <c r="H273" s="564"/>
      <c r="I273" s="564"/>
      <c r="J273" s="564"/>
      <c r="K273" s="564"/>
      <c r="L273" s="564"/>
      <c r="M273" s="2368"/>
      <c r="N273" s="2369"/>
      <c r="O273" s="2369"/>
      <c r="P273" s="2370"/>
      <c r="R273" s="171"/>
      <c r="S273" s="73">
        <f>B275*8</f>
        <v>32</v>
      </c>
      <c r="T273" s="172">
        <f>SUM(R273:R283)</f>
        <v>0</v>
      </c>
    </row>
    <row r="274" spans="1:20" ht="25.2" customHeight="1">
      <c r="A274" s="2636"/>
      <c r="B274" s="866" t="s">
        <v>24</v>
      </c>
      <c r="C274" s="51"/>
      <c r="D274" s="18" t="s">
        <v>18</v>
      </c>
      <c r="E274" s="18" t="s">
        <v>19</v>
      </c>
      <c r="F274" s="304"/>
      <c r="G274" s="142"/>
      <c r="H274" s="142"/>
      <c r="I274" s="142"/>
      <c r="J274" s="142"/>
      <c r="K274" s="142"/>
      <c r="L274" s="142"/>
      <c r="M274" s="2383"/>
      <c r="N274" s="2310"/>
      <c r="O274" s="2310"/>
      <c r="P274" s="2373"/>
      <c r="R274" s="173"/>
      <c r="S274" s="55"/>
      <c r="T274" s="138"/>
    </row>
    <row r="275" spans="1:20" ht="25.2" customHeight="1">
      <c r="A275" s="2636"/>
      <c r="B275" s="867">
        <v>4</v>
      </c>
      <c r="C275" s="1725"/>
      <c r="D275" s="939"/>
      <c r="E275" s="1823"/>
      <c r="F275" s="182"/>
      <c r="G275" s="695"/>
      <c r="H275" s="695"/>
      <c r="I275" s="695"/>
      <c r="J275" s="695"/>
      <c r="K275" s="695"/>
      <c r="L275" s="78"/>
      <c r="M275" s="2309"/>
      <c r="N275" s="2309"/>
      <c r="O275" s="2309"/>
      <c r="P275" s="2481"/>
      <c r="R275" s="76"/>
      <c r="S275" s="55"/>
      <c r="T275" s="138"/>
    </row>
    <row r="276" spans="1:20" ht="25.2" customHeight="1">
      <c r="A276" s="2636"/>
      <c r="B276" s="867"/>
      <c r="C276" s="540"/>
      <c r="D276" s="302"/>
      <c r="E276" s="319"/>
      <c r="F276" s="1174"/>
      <c r="G276" s="142"/>
      <c r="H276" s="142"/>
      <c r="I276" s="142"/>
      <c r="J276" s="142"/>
      <c r="K276" s="142"/>
      <c r="L276" s="318"/>
      <c r="M276" s="2310"/>
      <c r="N276" s="2310"/>
      <c r="O276" s="2310"/>
      <c r="P276" s="2373"/>
      <c r="R276" s="525"/>
      <c r="S276" s="55"/>
      <c r="T276" s="138"/>
    </row>
    <row r="277" spans="1:20" ht="25.2" customHeight="1">
      <c r="A277" s="2636"/>
      <c r="B277" s="867"/>
      <c r="C277" s="1712"/>
      <c r="D277" s="230"/>
      <c r="E277" s="18"/>
      <c r="F277" s="1174"/>
      <c r="G277" s="142"/>
      <c r="H277" s="142"/>
      <c r="I277" s="142"/>
      <c r="J277" s="142"/>
      <c r="K277" s="21"/>
      <c r="L277" s="78"/>
      <c r="M277" s="2309"/>
      <c r="N277" s="2309"/>
      <c r="O277" s="2309"/>
      <c r="P277" s="2481"/>
      <c r="Q277" s="163"/>
      <c r="R277" s="173"/>
      <c r="S277" s="55"/>
      <c r="T277" s="138"/>
    </row>
    <row r="278" spans="1:20" ht="25.2" customHeight="1">
      <c r="A278" s="2636"/>
      <c r="B278" s="867"/>
      <c r="C278" s="502"/>
      <c r="D278" s="319"/>
      <c r="E278" s="554"/>
      <c r="F278" s="1174"/>
      <c r="G278" s="83"/>
      <c r="H278" s="83"/>
      <c r="I278" s="83"/>
      <c r="J278" s="83"/>
      <c r="K278" s="466"/>
      <c r="L278" s="142"/>
      <c r="M278" s="2310"/>
      <c r="N278" s="2309"/>
      <c r="O278" s="2309"/>
      <c r="P278" s="2481"/>
      <c r="R278" s="173"/>
      <c r="S278" s="55"/>
      <c r="T278" s="138"/>
    </row>
    <row r="279" spans="1:20" ht="25.2" customHeight="1">
      <c r="A279" s="2636"/>
      <c r="B279" s="867"/>
      <c r="C279" s="502"/>
      <c r="D279" s="319"/>
      <c r="E279" s="904"/>
      <c r="F279" s="1174"/>
      <c r="G279" s="142"/>
      <c r="H279" s="142"/>
      <c r="I279" s="142"/>
      <c r="J279" s="142"/>
      <c r="K279" s="136"/>
      <c r="L279" s="142"/>
      <c r="M279" s="2310"/>
      <c r="N279" s="2310"/>
      <c r="O279" s="2310"/>
      <c r="P279" s="2373"/>
      <c r="Q279" s="163"/>
      <c r="R279" s="173"/>
      <c r="S279" s="55"/>
      <c r="T279" s="138"/>
    </row>
    <row r="280" spans="1:20" ht="25.2" customHeight="1">
      <c r="A280" s="2636"/>
      <c r="B280" s="867"/>
      <c r="C280" s="942"/>
      <c r="D280" s="610"/>
      <c r="E280" s="319"/>
      <c r="F280" s="1174"/>
      <c r="G280" s="142"/>
      <c r="H280" s="142"/>
      <c r="I280" s="142"/>
      <c r="J280" s="142"/>
      <c r="K280" s="142"/>
      <c r="L280" s="254"/>
      <c r="M280" s="2309"/>
      <c r="N280" s="2310"/>
      <c r="O280" s="2310"/>
      <c r="P280" s="2373"/>
      <c r="Q280" s="163"/>
      <c r="R280" s="173"/>
      <c r="S280" s="55"/>
      <c r="T280" s="138"/>
    </row>
    <row r="281" spans="1:20" ht="25.2" customHeight="1">
      <c r="A281" s="2636"/>
      <c r="B281" s="867"/>
      <c r="C281" s="51"/>
      <c r="D281" s="80"/>
      <c r="E281" s="18"/>
      <c r="F281" s="182"/>
      <c r="G281" s="142"/>
      <c r="H281" s="142"/>
      <c r="I281" s="142"/>
      <c r="J281" s="142"/>
      <c r="K281" s="142"/>
      <c r="L281" s="78"/>
      <c r="M281" s="2309"/>
      <c r="N281" s="2310"/>
      <c r="O281" s="2310"/>
      <c r="P281" s="2373"/>
      <c r="R281" s="173"/>
      <c r="S281" s="55"/>
      <c r="T281" s="138"/>
    </row>
    <row r="282" spans="1:20" ht="25.2" customHeight="1">
      <c r="A282" s="2636"/>
      <c r="B282" s="867"/>
      <c r="C282" s="51"/>
      <c r="D282" s="80"/>
      <c r="E282" s="18"/>
      <c r="F282" s="174"/>
      <c r="G282" s="83"/>
      <c r="H282" s="78"/>
      <c r="I282" s="78"/>
      <c r="J282" s="78"/>
      <c r="K282" s="78"/>
      <c r="L282" s="78"/>
      <c r="M282" s="2309"/>
      <c r="N282" s="2310"/>
      <c r="O282" s="2310"/>
      <c r="P282" s="2373"/>
      <c r="R282" s="173"/>
      <c r="S282" s="55"/>
      <c r="T282" s="138"/>
    </row>
    <row r="283" spans="1:20" ht="25.2" customHeight="1">
      <c r="A283" s="2636"/>
      <c r="B283" s="868"/>
      <c r="C283" s="255"/>
      <c r="D283" s="572"/>
      <c r="E283" s="572"/>
      <c r="F283" s="257"/>
      <c r="G283" s="258"/>
      <c r="H283" s="259"/>
      <c r="I283" s="259"/>
      <c r="J283" s="259"/>
      <c r="K283" s="259"/>
      <c r="L283" s="259"/>
      <c r="M283" s="2472"/>
      <c r="N283" s="2473"/>
      <c r="O283" s="2473"/>
      <c r="P283" s="2474"/>
      <c r="R283" s="175"/>
      <c r="S283" s="92"/>
      <c r="T283" s="176"/>
    </row>
    <row r="284" spans="1:20" ht="25.2" customHeight="1">
      <c r="A284" s="2448" t="str">
        <f>TEXT(A256,"DDDD")</f>
        <v>vrijdag</v>
      </c>
      <c r="B284" s="2716" t="s">
        <v>25</v>
      </c>
      <c r="C284" s="2602"/>
      <c r="D284" s="2602"/>
      <c r="E284" s="2602"/>
      <c r="F284" s="2602"/>
      <c r="G284" s="2602"/>
      <c r="H284" s="2602"/>
      <c r="I284" s="2602"/>
      <c r="J284" s="2602"/>
      <c r="K284" s="2602"/>
      <c r="L284" s="2602"/>
      <c r="M284" s="2602"/>
      <c r="N284" s="2602"/>
      <c r="O284" s="2602"/>
      <c r="P284" s="2717"/>
      <c r="R284" s="232"/>
      <c r="S284" s="233"/>
      <c r="T284" s="233"/>
    </row>
    <row r="285" spans="1:20" ht="25.2" customHeight="1">
      <c r="A285" s="2402"/>
      <c r="B285" s="104" t="s">
        <v>16</v>
      </c>
      <c r="C285" s="449"/>
      <c r="D285" s="30"/>
      <c r="E285" s="30"/>
      <c r="F285" s="252"/>
      <c r="G285" s="253"/>
      <c r="H285" s="253"/>
      <c r="I285" s="253"/>
      <c r="J285" s="253"/>
      <c r="K285" s="253"/>
      <c r="L285" s="238"/>
      <c r="M285" s="2419"/>
      <c r="N285" s="2420"/>
      <c r="O285" s="2420"/>
      <c r="P285" s="2421"/>
      <c r="R285" s="101"/>
      <c r="S285" s="102">
        <f>B287*8</f>
        <v>32</v>
      </c>
      <c r="T285" s="103">
        <f>SUM(R285:R293)</f>
        <v>0</v>
      </c>
    </row>
    <row r="286" spans="1:20" ht="25.2" customHeight="1">
      <c r="A286" s="2402"/>
      <c r="B286" s="104" t="s">
        <v>17</v>
      </c>
      <c r="C286" s="79"/>
      <c r="D286" s="80"/>
      <c r="E286" s="80"/>
      <c r="F286" s="108"/>
      <c r="G286" s="20"/>
      <c r="H286" s="20"/>
      <c r="I286" s="20"/>
      <c r="J286" s="20"/>
      <c r="K286" s="20"/>
      <c r="L286" s="142"/>
      <c r="M286" s="2310"/>
      <c r="N286" s="2310"/>
      <c r="O286" s="2310"/>
      <c r="P286" s="2311"/>
      <c r="Q286" s="163"/>
      <c r="R286" s="105"/>
      <c r="S286" s="24"/>
      <c r="T286" s="106"/>
    </row>
    <row r="287" spans="1:20" ht="25.2" customHeight="1">
      <c r="A287" s="2402"/>
      <c r="B287" s="608">
        <v>4</v>
      </c>
      <c r="C287" s="314"/>
      <c r="D287" s="112"/>
      <c r="E287" s="112"/>
      <c r="F287" s="182"/>
      <c r="G287" s="20"/>
      <c r="H287" s="20"/>
      <c r="I287" s="20"/>
      <c r="J287" s="20"/>
      <c r="K287" s="20"/>
      <c r="L287" s="21"/>
      <c r="M287" s="2310"/>
      <c r="N287" s="2310"/>
      <c r="O287" s="2310"/>
      <c r="P287" s="2311"/>
      <c r="R287" s="105"/>
      <c r="S287" s="24"/>
      <c r="T287" s="106"/>
    </row>
    <row r="288" spans="1:20" ht="25.2" customHeight="1">
      <c r="A288" s="2402"/>
      <c r="B288" s="608"/>
      <c r="C288" s="314"/>
      <c r="D288" s="112"/>
      <c r="E288" s="112"/>
      <c r="F288" s="182"/>
      <c r="G288" s="20"/>
      <c r="H288" s="20"/>
      <c r="I288" s="20"/>
      <c r="J288" s="20"/>
      <c r="K288" s="305"/>
      <c r="L288" s="21"/>
      <c r="M288" s="2310"/>
      <c r="N288" s="2310"/>
      <c r="O288" s="2310"/>
      <c r="P288" s="2311"/>
      <c r="R288" s="105"/>
      <c r="S288" s="24"/>
      <c r="T288" s="106"/>
    </row>
    <row r="289" spans="1:20" ht="25.2" customHeight="1">
      <c r="A289" s="2402"/>
      <c r="B289" s="618"/>
      <c r="C289" s="314"/>
      <c r="D289" s="112"/>
      <c r="E289" s="319"/>
      <c r="F289" s="182"/>
      <c r="G289" s="695"/>
      <c r="H289" s="695"/>
      <c r="I289" s="695"/>
      <c r="J289" s="695"/>
      <c r="K289" s="695"/>
      <c r="L289" s="21"/>
      <c r="M289" s="2374"/>
      <c r="N289" s="2337"/>
      <c r="O289" s="2337"/>
      <c r="P289" s="2443"/>
      <c r="R289" s="105"/>
      <c r="S289" s="24"/>
      <c r="T289" s="106"/>
    </row>
    <row r="290" spans="1:20" ht="25.2" customHeight="1">
      <c r="A290" s="2402"/>
      <c r="B290" s="618"/>
      <c r="C290" s="314"/>
      <c r="D290" s="112"/>
      <c r="E290" s="112"/>
      <c r="F290" s="495"/>
      <c r="G290" s="20"/>
      <c r="H290" s="20"/>
      <c r="I290" s="20"/>
      <c r="J290" s="20"/>
      <c r="K290" s="20"/>
      <c r="L290" s="21"/>
      <c r="M290" s="2310"/>
      <c r="N290" s="2310"/>
      <c r="O290" s="2310"/>
      <c r="P290" s="2311"/>
      <c r="R290" s="105"/>
      <c r="S290" s="24"/>
      <c r="T290" s="106"/>
    </row>
    <row r="291" spans="1:20" ht="25.2" customHeight="1">
      <c r="A291" s="2402"/>
      <c r="B291" s="807"/>
      <c r="C291" s="181"/>
      <c r="D291" s="80"/>
      <c r="E291" s="444"/>
      <c r="F291" s="108"/>
      <c r="G291" s="20"/>
      <c r="H291" s="20"/>
      <c r="I291" s="20"/>
      <c r="J291" s="20"/>
      <c r="K291" s="20"/>
      <c r="L291" s="21"/>
      <c r="M291" s="2374"/>
      <c r="N291" s="2337"/>
      <c r="O291" s="2337"/>
      <c r="P291" s="2443"/>
      <c r="R291" s="105"/>
      <c r="S291" s="24"/>
      <c r="T291" s="106"/>
    </row>
    <row r="292" spans="1:20" ht="25.2" customHeight="1">
      <c r="A292" s="2402"/>
      <c r="B292" s="807"/>
      <c r="C292" s="181"/>
      <c r="D292" s="18"/>
      <c r="E292" s="18"/>
      <c r="F292" s="108"/>
      <c r="G292" s="679"/>
      <c r="H292" s="318"/>
      <c r="I292" s="318"/>
      <c r="J292" s="318"/>
      <c r="K292" s="21"/>
      <c r="L292" s="21"/>
      <c r="M292" s="2379"/>
      <c r="N292" s="2371"/>
      <c r="O292" s="2371"/>
      <c r="P292" s="2390"/>
      <c r="R292" s="105"/>
      <c r="S292" s="24"/>
      <c r="T292" s="106"/>
    </row>
    <row r="293" spans="1:20" ht="25.2" customHeight="1">
      <c r="A293" s="2402"/>
      <c r="B293" s="807"/>
      <c r="C293" s="184"/>
      <c r="D293" s="80"/>
      <c r="E293" s="80"/>
      <c r="F293" s="570"/>
      <c r="G293" s="497"/>
      <c r="H293" s="497"/>
      <c r="I293" s="497"/>
      <c r="J293" s="497"/>
      <c r="K293" s="135"/>
      <c r="L293" s="78"/>
      <c r="M293" s="2665"/>
      <c r="N293" s="2665"/>
      <c r="O293" s="2665"/>
      <c r="P293" s="2715"/>
      <c r="R293" s="124"/>
      <c r="S293" s="39"/>
      <c r="T293" s="125"/>
    </row>
    <row r="294" spans="1:20" ht="25.2" customHeight="1">
      <c r="A294" s="2448"/>
      <c r="B294" s="889" t="s">
        <v>21</v>
      </c>
      <c r="C294" s="578"/>
      <c r="D294" s="282"/>
      <c r="E294" s="282"/>
      <c r="F294" s="283"/>
      <c r="G294" s="284"/>
      <c r="H294" s="285"/>
      <c r="I294" s="286"/>
      <c r="J294" s="287"/>
      <c r="K294" s="1824"/>
      <c r="L294" s="287"/>
      <c r="M294" s="2574"/>
      <c r="N294" s="2575"/>
      <c r="O294" s="2575"/>
      <c r="P294" s="2576"/>
      <c r="R294" s="132"/>
      <c r="S294" s="48">
        <f>B296*8</f>
        <v>40</v>
      </c>
      <c r="T294" s="133">
        <f>SUM(R294:R301)</f>
        <v>0</v>
      </c>
    </row>
    <row r="295" spans="1:20" ht="25.2" customHeight="1">
      <c r="A295" s="2448"/>
      <c r="B295" s="820" t="s">
        <v>22</v>
      </c>
      <c r="C295" s="79"/>
      <c r="D295" s="18"/>
      <c r="E295" s="18"/>
      <c r="F295" s="108"/>
      <c r="G295" s="20"/>
      <c r="H295" s="20"/>
      <c r="I295" s="20"/>
      <c r="J295" s="20"/>
      <c r="K295" s="20"/>
      <c r="L295" s="142"/>
      <c r="M295" s="2310"/>
      <c r="N295" s="2310"/>
      <c r="O295" s="2310"/>
      <c r="P295" s="2311"/>
      <c r="Q295" s="163"/>
      <c r="R295" s="248"/>
      <c r="S295" s="55"/>
      <c r="T295" s="138"/>
    </row>
    <row r="296" spans="1:20" ht="25.2" customHeight="1">
      <c r="A296" s="2448"/>
      <c r="B296" s="819">
        <v>5</v>
      </c>
      <c r="C296" s="17"/>
      <c r="D296" s="63"/>
      <c r="E296" s="63"/>
      <c r="F296" s="182"/>
      <c r="G296" s="497"/>
      <c r="H296" s="497"/>
      <c r="I296" s="497"/>
      <c r="J296" s="497"/>
      <c r="K296" s="135"/>
      <c r="L296" s="135"/>
      <c r="M296" s="2310"/>
      <c r="N296" s="2310"/>
      <c r="O296" s="2310"/>
      <c r="P296" s="2373"/>
      <c r="R296" s="137"/>
      <c r="S296" s="55"/>
      <c r="T296" s="138"/>
    </row>
    <row r="297" spans="1:20" ht="25.2" customHeight="1">
      <c r="A297" s="2448"/>
      <c r="B297" s="820"/>
      <c r="C297" s="443"/>
      <c r="D297" s="527"/>
      <c r="E297" s="527"/>
      <c r="F297" s="182"/>
      <c r="G297" s="497"/>
      <c r="H297" s="497"/>
      <c r="I297" s="497"/>
      <c r="J297" s="497"/>
      <c r="K297" s="135"/>
      <c r="L297" s="135"/>
      <c r="M297" s="2310"/>
      <c r="N297" s="2310"/>
      <c r="O297" s="2310"/>
      <c r="P297" s="2373"/>
      <c r="R297" s="137"/>
      <c r="S297" s="55"/>
      <c r="T297" s="138"/>
    </row>
    <row r="298" spans="1:20" ht="25.2" customHeight="1">
      <c r="A298" s="2448"/>
      <c r="B298" s="820"/>
      <c r="C298" s="1825"/>
      <c r="D298" s="607"/>
      <c r="E298" s="1826"/>
      <c r="F298" s="570"/>
      <c r="G298" s="553"/>
      <c r="H298" s="497"/>
      <c r="I298" s="497"/>
      <c r="J298" s="497"/>
      <c r="K298" s="135"/>
      <c r="L298" s="135"/>
      <c r="M298" s="2379"/>
      <c r="N298" s="2371"/>
      <c r="O298" s="2371"/>
      <c r="P298" s="2372"/>
      <c r="R298" s="137"/>
      <c r="S298" s="55"/>
      <c r="T298" s="138"/>
    </row>
    <row r="299" spans="1:20" ht="25.2" customHeight="1">
      <c r="A299" s="2448"/>
      <c r="B299" s="820"/>
      <c r="C299" s="181"/>
      <c r="D299" s="18"/>
      <c r="E299" s="18"/>
      <c r="F299" s="182"/>
      <c r="G299" s="679"/>
      <c r="H299" s="318"/>
      <c r="I299" s="318"/>
      <c r="J299" s="318"/>
      <c r="K299" s="21"/>
      <c r="L299" s="21"/>
      <c r="M299" s="2379"/>
      <c r="N299" s="2371"/>
      <c r="O299" s="2371"/>
      <c r="P299" s="2390"/>
      <c r="R299" s="137"/>
      <c r="S299" s="55"/>
      <c r="T299" s="138"/>
    </row>
    <row r="300" spans="1:20" ht="25.2" customHeight="1">
      <c r="A300" s="2448"/>
      <c r="B300" s="820"/>
      <c r="C300" s="51"/>
      <c r="D300" s="308"/>
      <c r="E300" s="308"/>
      <c r="F300" s="309"/>
      <c r="G300" s="83"/>
      <c r="H300" s="78"/>
      <c r="I300" s="116"/>
      <c r="J300" s="142"/>
      <c r="K300" s="200"/>
      <c r="L300" s="142"/>
      <c r="M300" s="2379"/>
      <c r="N300" s="2371"/>
      <c r="O300" s="2371"/>
      <c r="P300" s="2372"/>
      <c r="R300" s="137"/>
      <c r="S300" s="55"/>
      <c r="T300" s="138"/>
    </row>
    <row r="301" spans="1:20" ht="25.2" customHeight="1">
      <c r="A301" s="2449"/>
      <c r="B301" s="821"/>
      <c r="C301" s="255"/>
      <c r="D301" s="256"/>
      <c r="E301" s="256"/>
      <c r="F301" s="257"/>
      <c r="G301" s="258"/>
      <c r="H301" s="259"/>
      <c r="I301" s="260"/>
      <c r="J301" s="261"/>
      <c r="K301" s="262"/>
      <c r="L301" s="261"/>
      <c r="M301" s="2343"/>
      <c r="N301" s="2344"/>
      <c r="O301" s="2344"/>
      <c r="P301" s="2345"/>
      <c r="R301" s="148"/>
      <c r="S301" s="69"/>
      <c r="T301" s="149"/>
    </row>
    <row r="302" spans="1:20" ht="25.2" customHeight="1">
      <c r="A302" s="2346" t="s">
        <v>26</v>
      </c>
      <c r="B302" s="2349" t="s">
        <v>27</v>
      </c>
      <c r="C302" s="2350"/>
      <c r="D302" s="2350"/>
      <c r="E302" s="2350"/>
      <c r="F302" s="2350"/>
      <c r="G302" s="2350"/>
      <c r="H302" s="2350"/>
      <c r="I302" s="2350"/>
      <c r="J302" s="2350"/>
      <c r="K302" s="2350"/>
      <c r="L302" s="2350"/>
      <c r="M302" s="2350"/>
      <c r="N302" s="2350"/>
      <c r="O302" s="2350"/>
      <c r="P302" s="2351"/>
    </row>
    <row r="303" spans="1:20" ht="25.2" customHeight="1">
      <c r="A303" s="2347"/>
      <c r="B303" s="150"/>
      <c r="C303" s="325"/>
      <c r="D303" s="708"/>
      <c r="E303" s="2704"/>
      <c r="F303" s="2705"/>
      <c r="G303" s="2705"/>
      <c r="H303" s="2705"/>
      <c r="I303" s="2706"/>
      <c r="J303" s="2284"/>
      <c r="K303" s="2285"/>
      <c r="L303" s="2285"/>
      <c r="M303" s="2286"/>
      <c r="N303" s="2284"/>
      <c r="O303" s="2285"/>
      <c r="P303" s="2431"/>
    </row>
    <row r="304" spans="1:20" ht="25.2" customHeight="1">
      <c r="A304" s="2347"/>
      <c r="B304" s="150"/>
      <c r="C304" s="151"/>
      <c r="D304" s="290"/>
      <c r="E304" s="2619"/>
      <c r="F304" s="2270"/>
      <c r="G304" s="2270"/>
      <c r="H304" s="2270"/>
      <c r="I304" s="2269"/>
      <c r="J304" s="2284"/>
      <c r="K304" s="2285"/>
      <c r="L304" s="2285"/>
      <c r="M304" s="2286"/>
      <c r="N304" s="2284"/>
      <c r="O304" s="2285"/>
      <c r="P304" s="2431"/>
    </row>
    <row r="305" spans="1:20" ht="25.2" customHeight="1">
      <c r="A305" s="2347"/>
      <c r="B305" s="150"/>
      <c r="C305" s="151"/>
      <c r="D305" s="290"/>
      <c r="E305" s="2268"/>
      <c r="F305" s="2270"/>
      <c r="G305" s="2270"/>
      <c r="H305" s="2270"/>
      <c r="I305" s="2269"/>
      <c r="J305" s="2284"/>
      <c r="K305" s="2285"/>
      <c r="L305" s="2285"/>
      <c r="M305" s="2286"/>
      <c r="N305" s="2284"/>
      <c r="O305" s="2285"/>
      <c r="P305" s="2431"/>
    </row>
    <row r="306" spans="1:20" ht="25.2" customHeight="1">
      <c r="A306" s="2347"/>
      <c r="B306" s="155"/>
      <c r="C306" s="2268"/>
      <c r="D306" s="2353"/>
      <c r="E306" s="2268"/>
      <c r="F306" s="2270"/>
      <c r="G306" s="2270"/>
      <c r="H306" s="2270"/>
      <c r="I306" s="2269"/>
      <c r="J306" s="2284"/>
      <c r="K306" s="2285"/>
      <c r="L306" s="2285"/>
      <c r="M306" s="2286"/>
      <c r="N306" s="2324"/>
      <c r="O306" s="2325"/>
      <c r="P306" s="2326"/>
    </row>
    <row r="307" spans="1:20" ht="25.2" customHeight="1">
      <c r="A307" s="2347"/>
      <c r="B307" s="150"/>
      <c r="C307" s="2352"/>
      <c r="D307" s="2353"/>
      <c r="E307" s="2352"/>
      <c r="F307" s="2354"/>
      <c r="G307" s="2354"/>
      <c r="H307" s="2354"/>
      <c r="I307" s="2353"/>
      <c r="J307" s="2324"/>
      <c r="K307" s="2325"/>
      <c r="L307" s="2325"/>
      <c r="M307" s="2326"/>
      <c r="N307" s="2324"/>
      <c r="O307" s="2325"/>
      <c r="P307" s="2326"/>
    </row>
    <row r="308" spans="1:20" ht="25.2" customHeight="1">
      <c r="A308" s="2347"/>
      <c r="B308" s="2355" t="s">
        <v>28</v>
      </c>
      <c r="C308" s="2356"/>
      <c r="D308" s="2356"/>
      <c r="E308" s="2356"/>
      <c r="F308" s="2356"/>
      <c r="G308" s="2356"/>
      <c r="H308" s="2356"/>
      <c r="I308" s="2356"/>
      <c r="J308" s="2356"/>
      <c r="K308" s="2356"/>
      <c r="L308" s="2356"/>
      <c r="M308" s="2356"/>
      <c r="N308" s="2356"/>
      <c r="O308" s="2356"/>
      <c r="P308" s="2357"/>
    </row>
    <row r="309" spans="1:20" ht="25.2" customHeight="1">
      <c r="A309" s="2347"/>
      <c r="B309" s="157"/>
      <c r="C309" s="2277"/>
      <c r="D309" s="2278"/>
      <c r="E309" s="2277"/>
      <c r="F309" s="2279"/>
      <c r="G309" s="2279"/>
      <c r="H309" s="2279"/>
      <c r="I309" s="2279"/>
      <c r="J309" s="2279"/>
      <c r="K309" s="2279"/>
      <c r="L309" s="2279"/>
      <c r="M309" s="2279"/>
      <c r="N309" s="2279"/>
      <c r="O309" s="2279"/>
      <c r="P309" s="2280"/>
    </row>
    <row r="310" spans="1:20" ht="25.2" customHeight="1">
      <c r="A310" s="2347"/>
      <c r="B310" s="157"/>
      <c r="C310" s="2277"/>
      <c r="D310" s="2278"/>
      <c r="E310" s="2277"/>
      <c r="F310" s="2279"/>
      <c r="G310" s="2279"/>
      <c r="H310" s="2279"/>
      <c r="I310" s="2279"/>
      <c r="J310" s="2279"/>
      <c r="K310" s="2279"/>
      <c r="L310" s="2279"/>
      <c r="M310" s="2279"/>
      <c r="N310" s="2279"/>
      <c r="O310" s="2279"/>
      <c r="P310" s="2280"/>
    </row>
    <row r="311" spans="1:20" ht="25.2" customHeight="1">
      <c r="A311" s="2348"/>
      <c r="B311" s="158"/>
      <c r="C311" s="2332"/>
      <c r="D311" s="2333"/>
      <c r="E311" s="2334"/>
      <c r="F311" s="2335"/>
      <c r="G311" s="2335"/>
      <c r="H311" s="2335"/>
      <c r="I311" s="2335"/>
      <c r="J311" s="2335"/>
      <c r="K311" s="2335"/>
      <c r="L311" s="2335"/>
      <c r="M311" s="2335"/>
      <c r="N311" s="2335"/>
      <c r="O311" s="2335"/>
      <c r="P311" s="2336"/>
    </row>
    <row r="313" spans="1:20" ht="15" customHeight="1" thickBot="1"/>
    <row r="314" spans="1:20" ht="57" customHeight="1" thickBot="1">
      <c r="A314" s="2428" t="str">
        <f>A1</f>
        <v>WK06</v>
      </c>
      <c r="B314" s="2429"/>
      <c r="C314" s="822" t="s">
        <v>1</v>
      </c>
      <c r="D314" s="823" t="s">
        <v>35</v>
      </c>
      <c r="E314" s="823" t="s">
        <v>3</v>
      </c>
      <c r="F314" s="823" t="s">
        <v>4</v>
      </c>
      <c r="G314" s="824" t="s">
        <v>56</v>
      </c>
      <c r="H314" s="824" t="s">
        <v>57</v>
      </c>
      <c r="I314" s="824" t="s">
        <v>58</v>
      </c>
      <c r="J314" s="824" t="s">
        <v>59</v>
      </c>
      <c r="K314" s="824" t="s">
        <v>9</v>
      </c>
      <c r="L314" s="824" t="s">
        <v>60</v>
      </c>
      <c r="M314" s="2521" t="s">
        <v>11</v>
      </c>
      <c r="N314" s="2522"/>
      <c r="O314" s="2522"/>
      <c r="P314" s="2523"/>
      <c r="Q314" s="8"/>
      <c r="R314" s="2384" t="s">
        <v>12</v>
      </c>
      <c r="S314" s="2384" t="s">
        <v>13</v>
      </c>
      <c r="T314" s="2384" t="s">
        <v>14</v>
      </c>
    </row>
    <row r="315" spans="1:20" ht="25.2" customHeight="1" thickBot="1">
      <c r="A315" s="2319">
        <f>A2+5</f>
        <v>46424</v>
      </c>
      <c r="B315" s="2542" t="s">
        <v>15</v>
      </c>
      <c r="C315" s="2543"/>
      <c r="D315" s="2543"/>
      <c r="E315" s="2543"/>
      <c r="F315" s="2543"/>
      <c r="G315" s="2543"/>
      <c r="H315" s="2543"/>
      <c r="I315" s="2543"/>
      <c r="J315" s="2543"/>
      <c r="K315" s="2543"/>
      <c r="L315" s="2543"/>
      <c r="M315" s="2543"/>
      <c r="N315" s="2543"/>
      <c r="O315" s="2543"/>
      <c r="P315" s="2544"/>
      <c r="Q315" s="8"/>
      <c r="R315" s="2573"/>
      <c r="S315" s="2573"/>
      <c r="T315" s="2573"/>
    </row>
    <row r="316" spans="1:20" ht="25.2" customHeight="1">
      <c r="A316" s="2320"/>
      <c r="B316" s="826" t="s">
        <v>16</v>
      </c>
      <c r="C316" s="332"/>
      <c r="D316" s="333"/>
      <c r="E316" s="333"/>
      <c r="F316" s="333"/>
      <c r="G316" s="334"/>
      <c r="H316" s="334"/>
      <c r="I316" s="334"/>
      <c r="J316" s="334"/>
      <c r="K316" s="335"/>
      <c r="L316" s="334"/>
      <c r="M316" s="2306"/>
      <c r="N316" s="2307"/>
      <c r="O316" s="2307"/>
      <c r="P316" s="2308"/>
      <c r="Q316" s="8"/>
      <c r="R316" s="827"/>
      <c r="S316" s="828">
        <f>B318*8</f>
        <v>16</v>
      </c>
      <c r="T316" s="133">
        <f>SUM(R316:R323)</f>
        <v>0</v>
      </c>
    </row>
    <row r="317" spans="1:20" ht="25.2" customHeight="1">
      <c r="A317" s="2320"/>
      <c r="B317" s="826"/>
      <c r="C317" s="338"/>
      <c r="D317" s="199" t="s">
        <v>18</v>
      </c>
      <c r="E317" s="199" t="s">
        <v>19</v>
      </c>
      <c r="F317" s="339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29"/>
      <c r="S317" s="830"/>
      <c r="T317" s="831"/>
    </row>
    <row r="318" spans="1:20" ht="25.2" customHeight="1">
      <c r="A318" s="2320"/>
      <c r="B318" s="826">
        <v>2</v>
      </c>
      <c r="C318" s="338"/>
      <c r="D318" s="346"/>
      <c r="E318" s="218"/>
      <c r="F318" s="339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829"/>
      <c r="S318" s="830"/>
      <c r="T318" s="831"/>
    </row>
    <row r="319" spans="1:20" ht="25.2" customHeight="1">
      <c r="A319" s="2320"/>
      <c r="B319" s="826"/>
      <c r="C319" s="338"/>
      <c r="D319" s="347"/>
      <c r="E319" s="1167"/>
      <c r="F319" s="339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29"/>
      <c r="S319" s="830"/>
      <c r="T319" s="831"/>
    </row>
    <row r="320" spans="1:20" ht="25.2" customHeight="1">
      <c r="A320" s="2320"/>
      <c r="B320" s="826"/>
      <c r="C320" s="338"/>
      <c r="D320" s="219"/>
      <c r="E320" s="219"/>
      <c r="F320" s="339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20"/>
      <c r="B321" s="826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20"/>
      <c r="B322" s="826"/>
      <c r="C322" s="1286"/>
      <c r="D322" s="112"/>
      <c r="E322" s="1827"/>
      <c r="F322" s="182"/>
      <c r="G322" s="1137"/>
      <c r="H322" s="1137"/>
      <c r="I322" s="1137"/>
      <c r="J322" s="1137"/>
      <c r="K322" s="1137"/>
      <c r="L322" s="1805"/>
      <c r="M322" s="2712"/>
      <c r="N322" s="2713"/>
      <c r="O322" s="2713"/>
      <c r="P322" s="2714"/>
      <c r="Q322" s="8"/>
      <c r="R322" s="829"/>
      <c r="S322" s="830"/>
      <c r="T322" s="831"/>
    </row>
    <row r="323" spans="1:20" ht="25.2" customHeight="1">
      <c r="A323" s="2320"/>
      <c r="B323" s="826"/>
      <c r="C323" s="353"/>
      <c r="D323" s="354"/>
      <c r="E323" s="354"/>
      <c r="F323" s="355"/>
      <c r="G323" s="356"/>
      <c r="H323" s="357"/>
      <c r="I323" s="357"/>
      <c r="J323" s="357"/>
      <c r="K323" s="358"/>
      <c r="L323" s="357"/>
      <c r="M323" s="2298"/>
      <c r="N323" s="2299"/>
      <c r="O323" s="2299"/>
      <c r="P323" s="2300"/>
      <c r="Q323" s="8"/>
      <c r="R323" s="832"/>
      <c r="S323" s="833"/>
      <c r="T323" s="834"/>
    </row>
    <row r="324" spans="1:20" ht="25.2" customHeight="1">
      <c r="A324" s="2320"/>
      <c r="B324" s="835" t="s">
        <v>21</v>
      </c>
      <c r="C324" s="363"/>
      <c r="D324" s="364"/>
      <c r="E324" s="364"/>
      <c r="F324" s="365"/>
      <c r="G324" s="366"/>
      <c r="H324" s="334"/>
      <c r="I324" s="334"/>
      <c r="J324" s="334"/>
      <c r="K324" s="335"/>
      <c r="L324" s="334"/>
      <c r="M324" s="2306"/>
      <c r="N324" s="2307"/>
      <c r="O324" s="2307"/>
      <c r="P324" s="2308"/>
      <c r="Q324" s="8"/>
      <c r="R324" s="836"/>
      <c r="S324" s="837">
        <f>B326*8</f>
        <v>16</v>
      </c>
      <c r="T324" s="133">
        <f>SUM(R324:R330)</f>
        <v>0</v>
      </c>
    </row>
    <row r="325" spans="1:20" ht="25.2" customHeight="1">
      <c r="A325" s="2320"/>
      <c r="B325" s="838"/>
      <c r="C325" s="370"/>
      <c r="D325" s="199" t="s">
        <v>18</v>
      </c>
      <c r="E325" s="199" t="s">
        <v>19</v>
      </c>
      <c r="F325" s="37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39"/>
      <c r="S325" s="840"/>
      <c r="T325" s="841"/>
    </row>
    <row r="326" spans="1:20" ht="25.2" customHeight="1">
      <c r="A326" s="2320"/>
      <c r="B326" s="838">
        <v>2</v>
      </c>
      <c r="C326" s="370"/>
      <c r="D326" s="346"/>
      <c r="E326" s="218" t="s">
        <v>31</v>
      </c>
      <c r="F326" s="371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39"/>
      <c r="S326" s="840"/>
      <c r="T326" s="841"/>
    </row>
    <row r="327" spans="1:20" ht="25.2" customHeight="1">
      <c r="A327" s="2320"/>
      <c r="B327" s="838"/>
      <c r="C327" s="370"/>
      <c r="D327" s="347"/>
      <c r="E327" s="1167" t="s">
        <v>32</v>
      </c>
      <c r="F327" s="37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39"/>
      <c r="S327" s="840"/>
      <c r="T327" s="841"/>
    </row>
    <row r="328" spans="1:20" ht="25.2" customHeight="1">
      <c r="A328" s="2320"/>
      <c r="B328" s="838"/>
      <c r="C328" s="370"/>
      <c r="D328" s="219"/>
      <c r="E328" s="219" t="s">
        <v>45</v>
      </c>
      <c r="F328" s="37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39"/>
      <c r="S328" s="840"/>
      <c r="T328" s="841"/>
    </row>
    <row r="329" spans="1:20" ht="25.2" customHeight="1">
      <c r="A329" s="2320"/>
      <c r="B329" s="838"/>
      <c r="C329" s="348"/>
      <c r="D329" s="376"/>
      <c r="E329" s="376"/>
      <c r="F329" s="349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 thickBot="1">
      <c r="A330" s="2320"/>
      <c r="B330" s="838"/>
      <c r="C330" s="353"/>
      <c r="D330" s="354"/>
      <c r="E330" s="354"/>
      <c r="F330" s="355"/>
      <c r="G330" s="356"/>
      <c r="H330" s="357"/>
      <c r="I330" s="357"/>
      <c r="J330" s="357"/>
      <c r="K330" s="358"/>
      <c r="L330" s="357"/>
      <c r="M330" s="2298"/>
      <c r="N330" s="2299"/>
      <c r="O330" s="2299"/>
      <c r="P330" s="2300"/>
      <c r="Q330" s="8"/>
      <c r="R330" s="842"/>
      <c r="S330" s="843"/>
      <c r="T330" s="844"/>
    </row>
    <row r="331" spans="1:20" ht="25.2" customHeight="1">
      <c r="A331" s="2320"/>
      <c r="B331" s="845" t="s">
        <v>23</v>
      </c>
      <c r="C331" s="363"/>
      <c r="D331" s="364"/>
      <c r="E331" s="364"/>
      <c r="F331" s="334"/>
      <c r="G331" s="366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8"/>
      <c r="R331" s="846"/>
      <c r="S331" s="847">
        <f>B333*8</f>
        <v>16</v>
      </c>
      <c r="T331" s="133">
        <f>SUM(R331:R337)</f>
        <v>0</v>
      </c>
    </row>
    <row r="332" spans="1:20" ht="25.2" customHeight="1">
      <c r="A332" s="2320"/>
      <c r="B332" s="848"/>
      <c r="C332" s="370"/>
      <c r="D332" s="199" t="s">
        <v>18</v>
      </c>
      <c r="E332" s="199" t="s">
        <v>19</v>
      </c>
      <c r="F332" s="341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49"/>
      <c r="S332" s="840"/>
      <c r="T332" s="841"/>
    </row>
    <row r="333" spans="1:20" ht="25.2" customHeight="1">
      <c r="A333" s="2320"/>
      <c r="B333" s="848">
        <v>2</v>
      </c>
      <c r="C333" s="370"/>
      <c r="D333" s="346"/>
      <c r="E333" s="218" t="s">
        <v>31</v>
      </c>
      <c r="F333" s="341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8"/>
      <c r="R333" s="849"/>
      <c r="S333" s="840"/>
      <c r="T333" s="841"/>
    </row>
    <row r="334" spans="1:20" ht="25.2" customHeight="1">
      <c r="A334" s="2320"/>
      <c r="B334" s="848"/>
      <c r="C334" s="370"/>
      <c r="D334" s="347"/>
      <c r="E334" s="1167" t="s">
        <v>32</v>
      </c>
      <c r="F334" s="341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49"/>
      <c r="S334" s="840"/>
      <c r="T334" s="841"/>
    </row>
    <row r="335" spans="1:20" ht="25.2" customHeight="1">
      <c r="A335" s="2320"/>
      <c r="B335" s="848"/>
      <c r="C335" s="370"/>
      <c r="D335" s="219"/>
      <c r="E335" s="219" t="s">
        <v>45</v>
      </c>
      <c r="F335" s="341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49"/>
      <c r="S335" s="840"/>
      <c r="T335" s="841"/>
    </row>
    <row r="336" spans="1:20" ht="25.2" customHeight="1">
      <c r="A336" s="2320"/>
      <c r="B336" s="848"/>
      <c r="C336" s="348"/>
      <c r="D336" s="376"/>
      <c r="E336" s="376"/>
      <c r="F336" s="351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8"/>
      <c r="R336" s="849"/>
      <c r="S336" s="840"/>
      <c r="T336" s="841"/>
    </row>
    <row r="337" spans="1:20" ht="25.2" customHeight="1" thickBot="1">
      <c r="A337" s="2320"/>
      <c r="B337" s="848"/>
      <c r="C337" s="385"/>
      <c r="D337" s="386"/>
      <c r="E337" s="386"/>
      <c r="F337" s="387"/>
      <c r="G337" s="388"/>
      <c r="H337" s="389"/>
      <c r="I337" s="389"/>
      <c r="J337" s="389"/>
      <c r="K337" s="390"/>
      <c r="L337" s="389"/>
      <c r="M337" s="2298"/>
      <c r="N337" s="2299"/>
      <c r="O337" s="2299"/>
      <c r="P337" s="2300"/>
      <c r="Q337" s="8"/>
      <c r="R337" s="850"/>
      <c r="S337" s="843"/>
      <c r="T337" s="844"/>
    </row>
    <row r="338" spans="1:20" ht="25.2" customHeight="1" thickBot="1">
      <c r="A338" s="2301" t="str">
        <f>TEXT(A315,"DDDD")</f>
        <v>zaterdag</v>
      </c>
      <c r="B338" s="2539" t="s">
        <v>25</v>
      </c>
      <c r="C338" s="2540"/>
      <c r="D338" s="2540"/>
      <c r="E338" s="2540"/>
      <c r="F338" s="2540"/>
      <c r="G338" s="2540"/>
      <c r="H338" s="2540"/>
      <c r="I338" s="2540"/>
      <c r="J338" s="2540"/>
      <c r="K338" s="2540"/>
      <c r="L338" s="2540"/>
      <c r="M338" s="2540"/>
      <c r="N338" s="2540"/>
      <c r="O338" s="2540"/>
      <c r="P338" s="2541"/>
      <c r="Q338" s="8"/>
      <c r="R338" s="232"/>
      <c r="S338" s="233"/>
      <c r="T338" s="233"/>
    </row>
    <row r="339" spans="1:20" ht="25.2" customHeight="1">
      <c r="A339" s="2301"/>
      <c r="B339" s="826" t="s">
        <v>16</v>
      </c>
      <c r="C339" s="332"/>
      <c r="D339" s="333"/>
      <c r="E339" s="333"/>
      <c r="F339" s="333"/>
      <c r="G339" s="334"/>
      <c r="H339" s="334"/>
      <c r="I339" s="334"/>
      <c r="J339" s="334"/>
      <c r="K339" s="335"/>
      <c r="L339" s="334"/>
      <c r="M339" s="2306"/>
      <c r="N339" s="2307"/>
      <c r="O339" s="2307"/>
      <c r="P339" s="2308"/>
      <c r="Q339" s="8"/>
      <c r="R339" s="827"/>
      <c r="S339" s="828">
        <f>B341*8</f>
        <v>16</v>
      </c>
      <c r="T339" s="133">
        <f>SUM(R339:R344)</f>
        <v>0</v>
      </c>
    </row>
    <row r="340" spans="1:20" ht="25.2" customHeight="1">
      <c r="A340" s="2301"/>
      <c r="B340" s="826"/>
      <c r="C340" s="560"/>
      <c r="D340" s="339"/>
      <c r="E340" s="339"/>
      <c r="F340" s="182"/>
      <c r="G340" s="679"/>
      <c r="H340" s="679"/>
      <c r="I340" s="679"/>
      <c r="J340" s="679"/>
      <c r="K340" s="679"/>
      <c r="L340" s="341"/>
      <c r="M340" s="2245"/>
      <c r="N340" s="2246"/>
      <c r="O340" s="2246"/>
      <c r="P340" s="2247"/>
      <c r="Q340" s="8"/>
      <c r="R340" s="829"/>
      <c r="S340" s="830"/>
      <c r="T340" s="831"/>
    </row>
    <row r="341" spans="1:20" ht="25.2" customHeight="1">
      <c r="A341" s="2301"/>
      <c r="B341" s="826">
        <v>2</v>
      </c>
      <c r="C341" s="314"/>
      <c r="D341" s="477"/>
      <c r="E341" s="643"/>
      <c r="F341" s="182"/>
      <c r="G341" s="142"/>
      <c r="H341" s="142"/>
      <c r="I341" s="142"/>
      <c r="J341" s="142"/>
      <c r="K341" s="142"/>
      <c r="L341" s="340"/>
      <c r="M341" s="2245"/>
      <c r="N341" s="2246"/>
      <c r="O341" s="2246"/>
      <c r="P341" s="2247"/>
      <c r="Q341" s="8"/>
      <c r="R341" s="829"/>
      <c r="S341" s="830"/>
      <c r="T341" s="831"/>
    </row>
    <row r="342" spans="1:20" ht="25.2" customHeight="1">
      <c r="A342" s="2301"/>
      <c r="B342" s="826"/>
      <c r="C342" s="338"/>
      <c r="D342" s="339"/>
      <c r="E342" s="339"/>
      <c r="F342" s="252"/>
      <c r="G342" s="340"/>
      <c r="H342" s="340"/>
      <c r="I342" s="340"/>
      <c r="J342" s="340"/>
      <c r="K342" s="340"/>
      <c r="L342" s="340"/>
      <c r="M342" s="2245"/>
      <c r="N342" s="2246"/>
      <c r="O342" s="2246"/>
      <c r="P342" s="2247"/>
      <c r="Q342" s="8"/>
      <c r="R342" s="829"/>
      <c r="S342" s="830"/>
      <c r="T342" s="831"/>
    </row>
    <row r="343" spans="1:20" ht="25.2" customHeight="1">
      <c r="A343" s="2301"/>
      <c r="B343" s="826"/>
      <c r="C343" s="338"/>
      <c r="D343" s="339"/>
      <c r="E343" s="339"/>
      <c r="F343" s="174"/>
      <c r="G343" s="340"/>
      <c r="H343" s="340"/>
      <c r="I343" s="340"/>
      <c r="J343" s="340"/>
      <c r="K343" s="340"/>
      <c r="L343" s="340"/>
      <c r="M343" s="2245"/>
      <c r="N343" s="2246"/>
      <c r="O343" s="2246"/>
      <c r="P343" s="2247"/>
      <c r="Q343" s="8"/>
      <c r="R343" s="829"/>
      <c r="S343" s="830"/>
      <c r="T343" s="831"/>
    </row>
    <row r="344" spans="1:20" ht="25.2" customHeight="1" thickBot="1">
      <c r="A344" s="2301"/>
      <c r="B344" s="826"/>
      <c r="C344" s="353"/>
      <c r="D344" s="354"/>
      <c r="E344" s="354"/>
      <c r="F344" s="355"/>
      <c r="G344" s="356"/>
      <c r="H344" s="357"/>
      <c r="I344" s="357"/>
      <c r="J344" s="357"/>
      <c r="K344" s="358"/>
      <c r="L344" s="357"/>
      <c r="M344" s="2298"/>
      <c r="N344" s="2299"/>
      <c r="O344" s="2299"/>
      <c r="P344" s="2300"/>
      <c r="Q344" s="8"/>
      <c r="R344" s="832"/>
      <c r="S344" s="833"/>
      <c r="T344" s="834"/>
    </row>
    <row r="345" spans="1:20" ht="25.2" customHeight="1">
      <c r="A345" s="2301"/>
      <c r="B345" s="835" t="s">
        <v>21</v>
      </c>
      <c r="C345" s="363"/>
      <c r="D345" s="364"/>
      <c r="E345" s="364"/>
      <c r="F345" s="365"/>
      <c r="G345" s="366"/>
      <c r="H345" s="334"/>
      <c r="I345" s="334"/>
      <c r="J345" s="334"/>
      <c r="K345" s="335"/>
      <c r="L345" s="334"/>
      <c r="M345" s="2306"/>
      <c r="N345" s="2307"/>
      <c r="O345" s="2307"/>
      <c r="P345" s="2308"/>
      <c r="Q345" s="8"/>
      <c r="R345" s="836"/>
      <c r="S345" s="837">
        <f>B347*8</f>
        <v>16</v>
      </c>
      <c r="T345" s="133">
        <f>SUM(R345:R352)</f>
        <v>0</v>
      </c>
    </row>
    <row r="346" spans="1:20" ht="25.2" customHeight="1">
      <c r="A346" s="2301"/>
      <c r="B346" s="838"/>
      <c r="C346" s="314"/>
      <c r="D346" s="477"/>
      <c r="E346" s="18"/>
      <c r="F346" s="182"/>
      <c r="G346" s="679"/>
      <c r="H346" s="679"/>
      <c r="I346" s="679"/>
      <c r="J346" s="679"/>
      <c r="K346" s="679"/>
      <c r="L346" s="21"/>
      <c r="M346" s="2485"/>
      <c r="N346" s="2486"/>
      <c r="O346" s="2486"/>
      <c r="P346" s="2500"/>
      <c r="Q346" s="8"/>
      <c r="R346" s="839"/>
      <c r="S346" s="840"/>
      <c r="T346" s="841"/>
    </row>
    <row r="347" spans="1:20" ht="25.2" customHeight="1">
      <c r="A347" s="2301"/>
      <c r="B347" s="838">
        <v>2</v>
      </c>
      <c r="C347" s="478"/>
      <c r="D347" s="386"/>
      <c r="E347" s="386"/>
      <c r="F347" s="387"/>
      <c r="G347" s="388"/>
      <c r="H347" s="389"/>
      <c r="I347" s="389"/>
      <c r="J347" s="389"/>
      <c r="K347" s="390"/>
      <c r="L347" s="389"/>
      <c r="M347" s="2582"/>
      <c r="N347" s="2583"/>
      <c r="O347" s="2583"/>
      <c r="P347" s="2584"/>
      <c r="Q347" s="8"/>
      <c r="R347" s="839"/>
      <c r="S347" s="840"/>
      <c r="T347" s="841"/>
    </row>
    <row r="348" spans="1:20" ht="25.2" customHeight="1">
      <c r="A348" s="2301"/>
      <c r="B348" s="838"/>
      <c r="C348" s="594"/>
      <c r="D348" s="595"/>
      <c r="E348" s="1828"/>
      <c r="F348" s="182"/>
      <c r="G348" s="142"/>
      <c r="H348" s="142"/>
      <c r="I348" s="142"/>
      <c r="J348" s="142"/>
      <c r="K348" s="142"/>
      <c r="L348" s="593"/>
      <c r="M348" s="2710"/>
      <c r="N348" s="2710"/>
      <c r="O348" s="2710"/>
      <c r="P348" s="2711"/>
      <c r="Q348" s="8"/>
      <c r="R348" s="839"/>
      <c r="S348" s="840"/>
      <c r="T348" s="841"/>
    </row>
    <row r="349" spans="1:20" ht="25.2" customHeight="1">
      <c r="A349" s="2301"/>
      <c r="B349" s="838"/>
      <c r="C349" s="370"/>
      <c r="D349" s="394"/>
      <c r="E349" s="1828"/>
      <c r="F349" s="182"/>
      <c r="G349" s="142"/>
      <c r="H349" s="142"/>
      <c r="I349" s="142"/>
      <c r="J349" s="142"/>
      <c r="K349" s="142"/>
      <c r="L349" s="593"/>
      <c r="M349" s="2245"/>
      <c r="N349" s="2246"/>
      <c r="O349" s="2246"/>
      <c r="P349" s="2247"/>
      <c r="Q349" s="8"/>
      <c r="R349" s="839"/>
      <c r="S349" s="840"/>
      <c r="T349" s="841"/>
    </row>
    <row r="350" spans="1:20" ht="25.2" customHeight="1">
      <c r="A350" s="2301"/>
      <c r="B350" s="838"/>
      <c r="C350" s="348"/>
      <c r="D350" s="376"/>
      <c r="E350" s="376"/>
      <c r="F350" s="349"/>
      <c r="G350" s="350"/>
      <c r="H350" s="351"/>
      <c r="I350" s="351"/>
      <c r="J350" s="351"/>
      <c r="K350" s="352"/>
      <c r="L350" s="351"/>
      <c r="M350" s="2245"/>
      <c r="N350" s="2246"/>
      <c r="O350" s="2246"/>
      <c r="P350" s="2247"/>
      <c r="Q350" s="8"/>
      <c r="R350" s="839"/>
      <c r="S350" s="840"/>
      <c r="T350" s="841"/>
    </row>
    <row r="351" spans="1:20" ht="25.2" customHeight="1">
      <c r="A351" s="2301"/>
      <c r="B351" s="838"/>
      <c r="C351" s="348"/>
      <c r="D351" s="376"/>
      <c r="E351" s="376"/>
      <c r="F351" s="349"/>
      <c r="G351" s="350"/>
      <c r="H351" s="351"/>
      <c r="I351" s="351"/>
      <c r="J351" s="351"/>
      <c r="K351" s="352"/>
      <c r="L351" s="351"/>
      <c r="M351" s="2245"/>
      <c r="N351" s="2246"/>
      <c r="O351" s="2246"/>
      <c r="P351" s="2247"/>
      <c r="Q351" s="8"/>
      <c r="R351" s="839"/>
      <c r="S351" s="840"/>
      <c r="T351" s="841"/>
    </row>
    <row r="352" spans="1:20" ht="25.2" customHeight="1" thickBot="1">
      <c r="A352" s="2301"/>
      <c r="B352" s="838"/>
      <c r="C352" s="385"/>
      <c r="D352" s="386"/>
      <c r="E352" s="386"/>
      <c r="F352" s="387"/>
      <c r="G352" s="388"/>
      <c r="H352" s="389"/>
      <c r="I352" s="389"/>
      <c r="J352" s="389"/>
      <c r="K352" s="390"/>
      <c r="L352" s="389"/>
      <c r="M352" s="2248"/>
      <c r="N352" s="2249"/>
      <c r="O352" s="2249"/>
      <c r="P352" s="2250"/>
      <c r="Q352" s="8"/>
      <c r="R352" s="842"/>
      <c r="S352" s="843"/>
      <c r="T352" s="844"/>
    </row>
    <row r="353" spans="1:20" ht="25.2" customHeight="1">
      <c r="A353" s="2301"/>
      <c r="B353" s="851" t="s">
        <v>23</v>
      </c>
      <c r="C353" s="396"/>
      <c r="D353" s="397"/>
      <c r="E353" s="397"/>
      <c r="F353" s="592"/>
      <c r="G353" s="399"/>
      <c r="H353" s="400"/>
      <c r="I353" s="400"/>
      <c r="J353" s="400"/>
      <c r="K353" s="401"/>
      <c r="L353" s="400"/>
      <c r="M353" s="2251"/>
      <c r="N353" s="2252"/>
      <c r="O353" s="2252"/>
      <c r="P353" s="2253"/>
      <c r="Q353" s="8"/>
      <c r="R353" s="846"/>
      <c r="S353" s="847">
        <f>B355*8</f>
        <v>8</v>
      </c>
      <c r="T353" s="133">
        <f>SUM(R353:R358)</f>
        <v>0</v>
      </c>
    </row>
    <row r="354" spans="1:20" ht="25.2" customHeight="1">
      <c r="A354" s="2301"/>
      <c r="B354" s="848"/>
      <c r="C354" s="1656"/>
      <c r="D354" s="394"/>
      <c r="E354" s="1828"/>
      <c r="F354" s="1174"/>
      <c r="G354" s="142"/>
      <c r="H354" s="142"/>
      <c r="I354" s="142"/>
      <c r="J354" s="142"/>
      <c r="K354" s="142"/>
      <c r="L354" s="593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>
      <c r="A355" s="2301"/>
      <c r="B355" s="848">
        <v>1</v>
      </c>
      <c r="C355" s="594"/>
      <c r="D355" s="595"/>
      <c r="E355" s="1828"/>
      <c r="F355" s="182"/>
      <c r="G355" s="142"/>
      <c r="H355" s="142"/>
      <c r="I355" s="142"/>
      <c r="J355" s="142"/>
      <c r="K355" s="142"/>
      <c r="L355" s="593"/>
      <c r="M355" s="2245"/>
      <c r="N355" s="2246"/>
      <c r="O355" s="2246"/>
      <c r="P355" s="2247"/>
      <c r="Q355" s="8"/>
      <c r="R355" s="849"/>
      <c r="S355" s="840"/>
      <c r="T355" s="841"/>
    </row>
    <row r="356" spans="1:20" ht="25.2" customHeight="1">
      <c r="A356" s="2301"/>
      <c r="B356" s="848"/>
      <c r="C356" s="594"/>
      <c r="D356" s="595"/>
      <c r="E356" s="1828"/>
      <c r="F356" s="182"/>
      <c r="G356" s="142"/>
      <c r="H356" s="142"/>
      <c r="I356" s="142"/>
      <c r="J356" s="142"/>
      <c r="K356" s="142"/>
      <c r="L356" s="593"/>
      <c r="M356" s="2245"/>
      <c r="N356" s="2246"/>
      <c r="O356" s="2246"/>
      <c r="P356" s="2247"/>
      <c r="Q356" s="8"/>
      <c r="R356" s="849"/>
      <c r="S356" s="840"/>
      <c r="T356" s="841"/>
    </row>
    <row r="357" spans="1:20" ht="25.2" customHeight="1">
      <c r="A357" s="2301"/>
      <c r="B357" s="848"/>
      <c r="C357" s="348"/>
      <c r="D357" s="376"/>
      <c r="E357" s="1828"/>
      <c r="F357" s="349"/>
      <c r="G357" s="350"/>
      <c r="H357" s="351"/>
      <c r="I357" s="351"/>
      <c r="J357" s="351"/>
      <c r="K357" s="352"/>
      <c r="L357" s="351"/>
      <c r="M357" s="2245"/>
      <c r="N357" s="2246"/>
      <c r="O357" s="2246"/>
      <c r="P357" s="2247"/>
      <c r="Q357" s="8"/>
      <c r="R357" s="849"/>
      <c r="S357" s="840"/>
      <c r="T357" s="841"/>
    </row>
    <row r="358" spans="1:20" ht="25.2" customHeight="1" thickBot="1">
      <c r="A358" s="2302"/>
      <c r="B358" s="852"/>
      <c r="C358" s="403"/>
      <c r="D358" s="404"/>
      <c r="E358" s="404"/>
      <c r="F358" s="405"/>
      <c r="G358" s="406"/>
      <c r="H358" s="407"/>
      <c r="I358" s="407"/>
      <c r="J358" s="407"/>
      <c r="K358" s="408"/>
      <c r="L358" s="407"/>
      <c r="M358" s="2248"/>
      <c r="N358" s="2249"/>
      <c r="O358" s="2249"/>
      <c r="P358" s="2250"/>
      <c r="Q358" s="8"/>
      <c r="R358" s="850"/>
      <c r="S358" s="843"/>
      <c r="T358" s="844"/>
    </row>
    <row r="359" spans="1:20" ht="25.2" customHeight="1">
      <c r="A359" s="2568" t="s">
        <v>26</v>
      </c>
      <c r="B359" s="2570" t="s">
        <v>27</v>
      </c>
      <c r="C359" s="2571"/>
      <c r="D359" s="2571"/>
      <c r="E359" s="2571"/>
      <c r="F359" s="2571"/>
      <c r="G359" s="2571"/>
      <c r="H359" s="2571"/>
      <c r="I359" s="2571"/>
      <c r="J359" s="2571"/>
      <c r="K359" s="2571"/>
      <c r="L359" s="2571"/>
      <c r="M359" s="2571"/>
      <c r="N359" s="2571"/>
      <c r="O359" s="2571"/>
      <c r="P359" s="2572"/>
      <c r="Q359" s="8"/>
      <c r="R359" s="853"/>
      <c r="S359" s="854"/>
      <c r="T359" s="854"/>
    </row>
    <row r="360" spans="1:20" ht="25.2" customHeight="1">
      <c r="A360" s="2569"/>
      <c r="B360" s="150"/>
      <c r="C360" s="325"/>
      <c r="D360" s="708"/>
      <c r="E360" s="2704"/>
      <c r="F360" s="2705"/>
      <c r="G360" s="2705"/>
      <c r="H360" s="2705"/>
      <c r="I360" s="2706"/>
      <c r="J360" s="2284"/>
      <c r="K360" s="2285"/>
      <c r="L360" s="2285"/>
      <c r="M360" s="2286"/>
      <c r="N360" s="2284"/>
      <c r="O360" s="2285"/>
      <c r="P360" s="2431"/>
      <c r="Q360" s="8"/>
      <c r="R360" s="853"/>
      <c r="S360" s="854"/>
      <c r="T360" s="854"/>
    </row>
    <row r="361" spans="1:20" ht="25.2" customHeight="1">
      <c r="A361" s="2569"/>
      <c r="B361" s="150"/>
      <c r="C361" s="151"/>
      <c r="D361" s="290"/>
      <c r="E361" s="2619"/>
      <c r="F361" s="2270"/>
      <c r="G361" s="2270"/>
      <c r="H361" s="2270"/>
      <c r="I361" s="2269"/>
      <c r="J361" s="2284"/>
      <c r="K361" s="2285"/>
      <c r="L361" s="2285"/>
      <c r="M361" s="2286"/>
      <c r="N361" s="2284"/>
      <c r="O361" s="2285"/>
      <c r="P361" s="2431"/>
      <c r="Q361" s="8"/>
      <c r="R361" s="853"/>
      <c r="S361" s="854"/>
      <c r="T361" s="854"/>
    </row>
    <row r="362" spans="1:20" ht="25.2" customHeight="1">
      <c r="A362" s="2569"/>
      <c r="B362" s="150"/>
      <c r="C362" s="151"/>
      <c r="D362" s="290"/>
      <c r="E362" s="2268"/>
      <c r="F362" s="2270"/>
      <c r="G362" s="2270"/>
      <c r="H362" s="2270"/>
      <c r="I362" s="2269"/>
      <c r="J362" s="2284"/>
      <c r="K362" s="2285"/>
      <c r="L362" s="2285"/>
      <c r="M362" s="2286"/>
      <c r="N362" s="2284"/>
      <c r="O362" s="2285"/>
      <c r="P362" s="2431"/>
      <c r="Q362" s="8"/>
      <c r="R362" s="853"/>
      <c r="S362" s="854"/>
      <c r="T362" s="854"/>
    </row>
    <row r="363" spans="1:20" ht="25.2" customHeight="1">
      <c r="A363" s="2569"/>
      <c r="B363" s="858"/>
      <c r="C363" s="859"/>
      <c r="D363" s="860"/>
      <c r="E363" s="2561"/>
      <c r="F363" s="2562"/>
      <c r="G363" s="2562"/>
      <c r="H363" s="2562"/>
      <c r="I363" s="2563"/>
      <c r="J363" s="2564"/>
      <c r="K363" s="2565"/>
      <c r="L363" s="2565"/>
      <c r="M363" s="2566"/>
      <c r="N363" s="2564"/>
      <c r="O363" s="2565"/>
      <c r="P363" s="2567"/>
      <c r="Q363" s="8"/>
      <c r="R363" s="853"/>
      <c r="S363" s="854"/>
      <c r="T363" s="854"/>
    </row>
    <row r="364" spans="1:20" ht="25.2" customHeight="1">
      <c r="A364" s="2569"/>
      <c r="B364" s="2545" t="s">
        <v>28</v>
      </c>
      <c r="C364" s="2546"/>
      <c r="D364" s="2546"/>
      <c r="E364" s="2546"/>
      <c r="F364" s="2546"/>
      <c r="G364" s="2546"/>
      <c r="H364" s="2546"/>
      <c r="I364" s="2546"/>
      <c r="J364" s="2546"/>
      <c r="K364" s="2546"/>
      <c r="L364" s="2546"/>
      <c r="M364" s="2546"/>
      <c r="N364" s="2546"/>
      <c r="O364" s="2546"/>
      <c r="P364" s="2547"/>
      <c r="Q364" s="8"/>
      <c r="R364" s="853"/>
      <c r="S364" s="854"/>
      <c r="T364" s="854"/>
    </row>
    <row r="365" spans="1:20" ht="25.2" customHeight="1">
      <c r="A365" s="2569"/>
      <c r="B365" s="829"/>
      <c r="C365" s="861"/>
      <c r="D365" s="862"/>
      <c r="E365" s="2548"/>
      <c r="F365" s="2549"/>
      <c r="G365" s="2549"/>
      <c r="H365" s="2549"/>
      <c r="I365" s="2549"/>
      <c r="J365" s="2549"/>
      <c r="K365" s="2549"/>
      <c r="L365" s="2549"/>
      <c r="M365" s="2549"/>
      <c r="N365" s="2549"/>
      <c r="O365" s="2549"/>
      <c r="P365" s="2550"/>
      <c r="Q365" s="8"/>
      <c r="R365" s="853"/>
      <c r="S365" s="854"/>
      <c r="T365" s="854"/>
    </row>
    <row r="366" spans="1:20" ht="25.2" customHeight="1">
      <c r="A366" s="2569"/>
      <c r="B366" s="157"/>
      <c r="C366" s="2277"/>
      <c r="D366" s="2278"/>
      <c r="E366" s="2277"/>
      <c r="F366" s="2279"/>
      <c r="G366" s="2279"/>
      <c r="H366" s="2279"/>
      <c r="I366" s="2279"/>
      <c r="J366" s="2279"/>
      <c r="K366" s="2279"/>
      <c r="L366" s="2279"/>
      <c r="M366" s="2279"/>
      <c r="N366" s="2279"/>
      <c r="O366" s="2279"/>
      <c r="P366" s="2280"/>
      <c r="Q366" s="8"/>
      <c r="R366" s="853"/>
      <c r="S366" s="854"/>
      <c r="T366" s="854"/>
    </row>
    <row r="367" spans="1:20" ht="25.2" customHeight="1">
      <c r="A367" s="2569"/>
      <c r="B367" s="832"/>
      <c r="C367" s="863"/>
      <c r="D367" s="864"/>
      <c r="E367" s="2551"/>
      <c r="F367" s="2552"/>
      <c r="G367" s="2552"/>
      <c r="H367" s="2552"/>
      <c r="I367" s="2552"/>
      <c r="J367" s="2552"/>
      <c r="K367" s="2552"/>
      <c r="L367" s="2552"/>
      <c r="M367" s="2552"/>
      <c r="N367" s="2552"/>
      <c r="O367" s="2552"/>
      <c r="P367" s="2553"/>
      <c r="Q367" s="8"/>
      <c r="R367" s="853"/>
      <c r="S367" s="854"/>
      <c r="T367" s="854"/>
    </row>
    <row r="369" spans="1:20" ht="15" customHeight="1" thickBot="1"/>
    <row r="370" spans="1:20" ht="57" customHeight="1" thickBot="1">
      <c r="A370" s="2428" t="str">
        <f>A1</f>
        <v>WK06</v>
      </c>
      <c r="B370" s="2429"/>
      <c r="C370" s="822" t="s">
        <v>1</v>
      </c>
      <c r="D370" s="823" t="s">
        <v>35</v>
      </c>
      <c r="E370" s="823" t="s">
        <v>3</v>
      </c>
      <c r="F370" s="823" t="s">
        <v>4</v>
      </c>
      <c r="G370" s="824" t="s">
        <v>56</v>
      </c>
      <c r="H370" s="824" t="s">
        <v>57</v>
      </c>
      <c r="I370" s="824" t="s">
        <v>58</v>
      </c>
      <c r="J370" s="824" t="s">
        <v>59</v>
      </c>
      <c r="K370" s="824" t="s">
        <v>9</v>
      </c>
      <c r="L370" s="824" t="s">
        <v>60</v>
      </c>
      <c r="M370" s="2521" t="s">
        <v>11</v>
      </c>
      <c r="N370" s="2522"/>
      <c r="O370" s="2522"/>
      <c r="P370" s="2523"/>
      <c r="Q370" s="8"/>
      <c r="R370" s="2384" t="s">
        <v>12</v>
      </c>
      <c r="S370" s="2384" t="s">
        <v>13</v>
      </c>
      <c r="T370" s="2384" t="s">
        <v>14</v>
      </c>
    </row>
    <row r="371" spans="1:20" ht="25.2" customHeight="1" thickBot="1">
      <c r="A371" s="2319">
        <f>+A2+6</f>
        <v>46425</v>
      </c>
      <c r="B371" s="2542" t="s">
        <v>15</v>
      </c>
      <c r="C371" s="2543"/>
      <c r="D371" s="2543"/>
      <c r="E371" s="2543"/>
      <c r="F371" s="2543"/>
      <c r="G371" s="2543"/>
      <c r="H371" s="2543"/>
      <c r="I371" s="2543"/>
      <c r="J371" s="2543"/>
      <c r="K371" s="2543"/>
      <c r="L371" s="2543"/>
      <c r="M371" s="2543"/>
      <c r="N371" s="2543"/>
      <c r="O371" s="2543"/>
      <c r="P371" s="2544"/>
      <c r="Q371" s="8"/>
      <c r="R371" s="2573"/>
      <c r="S371" s="2573"/>
      <c r="T371" s="2573"/>
    </row>
    <row r="372" spans="1:20" ht="25.2" customHeight="1">
      <c r="A372" s="2320"/>
      <c r="B372" s="826" t="s">
        <v>16</v>
      </c>
      <c r="C372" s="332"/>
      <c r="D372" s="333"/>
      <c r="E372" s="333"/>
      <c r="F372" s="333"/>
      <c r="G372" s="334"/>
      <c r="H372" s="334"/>
      <c r="I372" s="334"/>
      <c r="J372" s="334"/>
      <c r="K372" s="335"/>
      <c r="L372" s="334"/>
      <c r="M372" s="2306"/>
      <c r="N372" s="2307"/>
      <c r="O372" s="2307"/>
      <c r="P372" s="2308"/>
      <c r="Q372" s="8"/>
      <c r="R372" s="827"/>
      <c r="S372" s="828">
        <f>B374*8</f>
        <v>16</v>
      </c>
      <c r="T372" s="133">
        <f>SUM(R372:R380)</f>
        <v>0</v>
      </c>
    </row>
    <row r="373" spans="1:20" ht="25.2" customHeight="1">
      <c r="A373" s="2320"/>
      <c r="B373" s="826"/>
      <c r="C373" s="338"/>
      <c r="D373" s="199" t="s">
        <v>18</v>
      </c>
      <c r="E373" s="199" t="s">
        <v>19</v>
      </c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>
        <v>2</v>
      </c>
      <c r="C374" s="338"/>
      <c r="D374" s="346"/>
      <c r="E374" s="218" t="s">
        <v>31</v>
      </c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/>
      <c r="C375" s="338"/>
      <c r="D375" s="347"/>
      <c r="E375" s="1167" t="s">
        <v>32</v>
      </c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38"/>
      <c r="D376" s="219"/>
      <c r="E376" s="219" t="s">
        <v>45</v>
      </c>
      <c r="F376" s="339"/>
      <c r="G376" s="340"/>
      <c r="H376" s="341"/>
      <c r="I376" s="341"/>
      <c r="J376" s="341"/>
      <c r="K376" s="342"/>
      <c r="L376" s="34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>
      <c r="A377" s="2320"/>
      <c r="B377" s="826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>
      <c r="A378" s="2320"/>
      <c r="B378" s="826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8"/>
      <c r="R378" s="829"/>
      <c r="S378" s="830"/>
      <c r="T378" s="831"/>
    </row>
    <row r="379" spans="1:20" ht="25.2" customHeight="1">
      <c r="A379" s="2320"/>
      <c r="B379" s="826"/>
      <c r="C379" s="348"/>
      <c r="D379" s="376"/>
      <c r="E379" s="376"/>
      <c r="F379" s="108"/>
      <c r="G379" s="350"/>
      <c r="H379" s="351"/>
      <c r="I379" s="351"/>
      <c r="J379" s="351"/>
      <c r="K379" s="352"/>
      <c r="L379" s="351"/>
      <c r="M379" s="2245"/>
      <c r="N379" s="2246"/>
      <c r="O379" s="2246"/>
      <c r="P379" s="2247"/>
      <c r="Q379" s="8"/>
      <c r="R379" s="829"/>
      <c r="S379" s="830"/>
      <c r="T379" s="831"/>
    </row>
    <row r="380" spans="1:20" ht="25.2" customHeight="1" thickBot="1">
      <c r="A380" s="2320"/>
      <c r="B380" s="826"/>
      <c r="C380" s="353"/>
      <c r="D380" s="354"/>
      <c r="E380" s="354"/>
      <c r="F380" s="355"/>
      <c r="G380" s="356"/>
      <c r="H380" s="357"/>
      <c r="I380" s="357"/>
      <c r="J380" s="357"/>
      <c r="K380" s="358"/>
      <c r="L380" s="357"/>
      <c r="M380" s="2298"/>
      <c r="N380" s="2299"/>
      <c r="O380" s="2299"/>
      <c r="P380" s="2300"/>
      <c r="Q380" s="8"/>
      <c r="R380" s="832"/>
      <c r="S380" s="833"/>
      <c r="T380" s="834"/>
    </row>
    <row r="381" spans="1:20" ht="25.2" customHeight="1">
      <c r="A381" s="2320"/>
      <c r="B381" s="835" t="s">
        <v>21</v>
      </c>
      <c r="C381" s="363"/>
      <c r="D381" s="364"/>
      <c r="E381" s="364"/>
      <c r="F381" s="365"/>
      <c r="G381" s="366"/>
      <c r="H381" s="334"/>
      <c r="I381" s="334"/>
      <c r="J381" s="334"/>
      <c r="K381" s="335"/>
      <c r="L381" s="334"/>
      <c r="M381" s="2306"/>
      <c r="N381" s="2307"/>
      <c r="O381" s="2307"/>
      <c r="P381" s="2308"/>
      <c r="Q381" s="8"/>
      <c r="R381" s="836"/>
      <c r="S381" s="837">
        <f>B383*8</f>
        <v>16</v>
      </c>
      <c r="T381" s="133">
        <f>SUM(R381:R389)</f>
        <v>0</v>
      </c>
    </row>
    <row r="382" spans="1:20" ht="25.2" customHeight="1">
      <c r="A382" s="2320"/>
      <c r="B382" s="838"/>
      <c r="C382" s="370"/>
      <c r="D382" s="199" t="s">
        <v>18</v>
      </c>
      <c r="E382" s="199" t="s">
        <v>19</v>
      </c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20"/>
      <c r="B383" s="838">
        <v>2</v>
      </c>
      <c r="C383" s="370"/>
      <c r="D383" s="346"/>
      <c r="E383" s="218" t="s">
        <v>31</v>
      </c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/>
      <c r="C384" s="370"/>
      <c r="D384" s="347"/>
      <c r="E384" s="1167" t="s">
        <v>32</v>
      </c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39"/>
      <c r="S384" s="840"/>
      <c r="T384" s="841"/>
    </row>
    <row r="385" spans="1:20" ht="25.2" customHeight="1">
      <c r="A385" s="2320"/>
      <c r="B385" s="838"/>
      <c r="C385" s="370"/>
      <c r="D385" s="219"/>
      <c r="E385" s="219" t="s">
        <v>45</v>
      </c>
      <c r="F385" s="371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39"/>
      <c r="S385" s="840"/>
      <c r="T385" s="841"/>
    </row>
    <row r="386" spans="1:20" ht="25.2" customHeight="1">
      <c r="A386" s="2320"/>
      <c r="B386" s="838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8"/>
      <c r="R386" s="839"/>
      <c r="S386" s="840"/>
      <c r="T386" s="841"/>
    </row>
    <row r="387" spans="1:20" ht="25.2" customHeight="1">
      <c r="A387" s="2320"/>
      <c r="B387" s="838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8"/>
      <c r="R387" s="839"/>
      <c r="S387" s="840"/>
      <c r="T387" s="841"/>
    </row>
    <row r="388" spans="1:20" ht="25.2" customHeight="1">
      <c r="A388" s="2320"/>
      <c r="B388" s="838"/>
      <c r="C388" s="348"/>
      <c r="D388" s="376"/>
      <c r="E388" s="376"/>
      <c r="F388" s="108"/>
      <c r="G388" s="350"/>
      <c r="H388" s="351"/>
      <c r="I388" s="351"/>
      <c r="J388" s="351"/>
      <c r="K388" s="352"/>
      <c r="L388" s="351"/>
      <c r="M388" s="2245"/>
      <c r="N388" s="2246"/>
      <c r="O388" s="2246"/>
      <c r="P388" s="2247"/>
      <c r="Q388" s="8"/>
      <c r="R388" s="839"/>
      <c r="S388" s="840"/>
      <c r="T388" s="841"/>
    </row>
    <row r="389" spans="1:20" ht="25.2" customHeight="1" thickBot="1">
      <c r="A389" s="2320"/>
      <c r="B389" s="838"/>
      <c r="C389" s="353"/>
      <c r="D389" s="354"/>
      <c r="E389" s="354"/>
      <c r="F389" s="355"/>
      <c r="G389" s="356"/>
      <c r="H389" s="357"/>
      <c r="I389" s="357"/>
      <c r="J389" s="357"/>
      <c r="K389" s="358"/>
      <c r="L389" s="357"/>
      <c r="M389" s="2298"/>
      <c r="N389" s="2299"/>
      <c r="O389" s="2299"/>
      <c r="P389" s="2300"/>
      <c r="Q389" s="8"/>
      <c r="R389" s="842"/>
      <c r="S389" s="843"/>
      <c r="T389" s="844"/>
    </row>
    <row r="390" spans="1:20" ht="25.2" customHeight="1">
      <c r="A390" s="2320"/>
      <c r="B390" s="845" t="s">
        <v>23</v>
      </c>
      <c r="C390" s="363"/>
      <c r="D390" s="364"/>
      <c r="E390" s="364"/>
      <c r="F390" s="334"/>
      <c r="G390" s="366"/>
      <c r="H390" s="334"/>
      <c r="I390" s="334"/>
      <c r="J390" s="334"/>
      <c r="K390" s="335"/>
      <c r="L390" s="334"/>
      <c r="M390" s="2306"/>
      <c r="N390" s="2307"/>
      <c r="O390" s="2307"/>
      <c r="P390" s="2308"/>
      <c r="Q390" s="8"/>
      <c r="R390" s="846"/>
      <c r="S390" s="847">
        <f>B392*8</f>
        <v>16</v>
      </c>
      <c r="T390" s="133">
        <f>SUM(R390:R398)</f>
        <v>0</v>
      </c>
    </row>
    <row r="391" spans="1:20" ht="25.2" customHeight="1">
      <c r="A391" s="2320"/>
      <c r="B391" s="848"/>
      <c r="C391" s="370"/>
      <c r="D391" s="199" t="s">
        <v>18</v>
      </c>
      <c r="E391" s="199" t="s">
        <v>19</v>
      </c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>
      <c r="A392" s="2320"/>
      <c r="B392" s="848">
        <v>2</v>
      </c>
      <c r="C392" s="370"/>
      <c r="D392" s="346"/>
      <c r="E392" s="218" t="s">
        <v>31</v>
      </c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20"/>
      <c r="B393" s="848"/>
      <c r="C393" s="370"/>
      <c r="D393" s="347"/>
      <c r="E393" s="1167" t="s">
        <v>32</v>
      </c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49"/>
      <c r="S393" s="840"/>
      <c r="T393" s="841"/>
    </row>
    <row r="394" spans="1:20" ht="25.2" customHeight="1">
      <c r="A394" s="2320"/>
      <c r="B394" s="848"/>
      <c r="C394" s="370"/>
      <c r="D394" s="219"/>
      <c r="E394" s="219" t="s">
        <v>45</v>
      </c>
      <c r="F394" s="34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49"/>
      <c r="S394" s="840"/>
      <c r="T394" s="841"/>
    </row>
    <row r="395" spans="1:20" ht="25.2" customHeight="1">
      <c r="A395" s="2320"/>
      <c r="B395" s="848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8"/>
      <c r="R395" s="849"/>
      <c r="S395" s="840"/>
      <c r="T395" s="841"/>
    </row>
    <row r="396" spans="1:20" ht="25.2" customHeight="1">
      <c r="A396" s="2320"/>
      <c r="B396" s="848"/>
      <c r="C396" s="79"/>
      <c r="D396" s="376"/>
      <c r="E396" s="376"/>
      <c r="F396" s="182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8"/>
      <c r="R396" s="849"/>
      <c r="S396" s="840"/>
      <c r="T396" s="841"/>
    </row>
    <row r="397" spans="1:20" ht="25.2" customHeight="1">
      <c r="A397" s="2320"/>
      <c r="B397" s="848"/>
      <c r="C397" s="348"/>
      <c r="D397" s="376"/>
      <c r="E397" s="376"/>
      <c r="F397" s="108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49"/>
      <c r="S397" s="840"/>
      <c r="T397" s="841"/>
    </row>
    <row r="398" spans="1:20" ht="25.2" customHeight="1" thickBot="1">
      <c r="A398" s="2320"/>
      <c r="B398" s="848"/>
      <c r="C398" s="385"/>
      <c r="D398" s="386"/>
      <c r="E398" s="386"/>
      <c r="F398" s="387"/>
      <c r="G398" s="388"/>
      <c r="H398" s="389"/>
      <c r="I398" s="389"/>
      <c r="J398" s="389"/>
      <c r="K398" s="390"/>
      <c r="L398" s="389"/>
      <c r="M398" s="2298"/>
      <c r="N398" s="2299"/>
      <c r="O398" s="2299"/>
      <c r="P398" s="2300"/>
      <c r="Q398" s="8"/>
      <c r="R398" s="850"/>
      <c r="S398" s="843"/>
      <c r="T398" s="844"/>
    </row>
    <row r="399" spans="1:20" ht="25.2" customHeight="1" thickBot="1">
      <c r="A399" s="2301" t="str">
        <f>TEXT(A371,"DDDD")</f>
        <v>zondag</v>
      </c>
      <c r="B399" s="2539" t="s">
        <v>25</v>
      </c>
      <c r="C399" s="2540"/>
      <c r="D399" s="2540"/>
      <c r="E399" s="2540"/>
      <c r="F399" s="2540"/>
      <c r="G399" s="2540"/>
      <c r="H399" s="2540"/>
      <c r="I399" s="2540"/>
      <c r="J399" s="2540"/>
      <c r="K399" s="2540"/>
      <c r="L399" s="2540"/>
      <c r="M399" s="2540"/>
      <c r="N399" s="2540"/>
      <c r="O399" s="2540"/>
      <c r="P399" s="2541"/>
      <c r="Q399" s="8"/>
      <c r="R399" s="232"/>
      <c r="S399" s="233"/>
      <c r="T399" s="233"/>
    </row>
    <row r="400" spans="1:20" ht="25.2" customHeight="1">
      <c r="A400" s="2301"/>
      <c r="B400" s="826" t="s">
        <v>16</v>
      </c>
      <c r="C400" s="706"/>
      <c r="D400" s="707"/>
      <c r="E400" s="707"/>
      <c r="F400" s="707"/>
      <c r="G400" s="903"/>
      <c r="H400" s="903"/>
      <c r="I400" s="903"/>
      <c r="J400" s="903"/>
      <c r="K400" s="1226"/>
      <c r="L400" s="903"/>
      <c r="M400" s="2306"/>
      <c r="N400" s="2307"/>
      <c r="O400" s="2307"/>
      <c r="P400" s="2308"/>
      <c r="Q400" s="8"/>
      <c r="R400" s="827"/>
      <c r="S400" s="828">
        <f>B402*8</f>
        <v>16</v>
      </c>
      <c r="T400" s="133">
        <f>SUM(R400:R407)</f>
        <v>0</v>
      </c>
    </row>
    <row r="401" spans="1:20" ht="25.2" customHeight="1">
      <c r="A401" s="2301"/>
      <c r="B401" s="826"/>
      <c r="C401" s="314"/>
      <c r="D401" s="1829"/>
      <c r="E401" s="587"/>
      <c r="F401" s="182"/>
      <c r="G401" s="142"/>
      <c r="H401" s="142"/>
      <c r="I401" s="142"/>
      <c r="J401" s="142"/>
      <c r="K401" s="142"/>
      <c r="L401" s="593"/>
      <c r="M401" s="2246"/>
      <c r="N401" s="2246"/>
      <c r="O401" s="2246"/>
      <c r="P401" s="2247"/>
      <c r="Q401" s="8"/>
      <c r="R401" s="829"/>
      <c r="S401" s="830"/>
      <c r="T401" s="831"/>
    </row>
    <row r="402" spans="1:20" ht="25.2" customHeight="1">
      <c r="A402" s="2301"/>
      <c r="B402" s="826">
        <v>2</v>
      </c>
      <c r="C402" s="370"/>
      <c r="D402" s="339"/>
      <c r="E402" s="587"/>
      <c r="F402" s="182"/>
      <c r="G402" s="142"/>
      <c r="H402" s="142"/>
      <c r="I402" s="142"/>
      <c r="J402" s="142"/>
      <c r="K402" s="142"/>
      <c r="L402" s="593"/>
      <c r="M402" s="2246"/>
      <c r="N402" s="2246"/>
      <c r="O402" s="2246"/>
      <c r="P402" s="2247"/>
      <c r="Q402" s="8"/>
      <c r="R402" s="829"/>
      <c r="S402" s="830"/>
      <c r="T402" s="831"/>
    </row>
    <row r="403" spans="1:20" ht="25.2" customHeight="1">
      <c r="A403" s="2301"/>
      <c r="B403" s="826"/>
      <c r="C403" s="370"/>
      <c r="D403" s="339"/>
      <c r="E403" s="339"/>
      <c r="F403" s="687"/>
      <c r="G403" s="340"/>
      <c r="H403" s="340"/>
      <c r="I403" s="340"/>
      <c r="J403" s="340"/>
      <c r="K403" s="340"/>
      <c r="L403" s="340"/>
      <c r="M403" s="2245"/>
      <c r="N403" s="2246"/>
      <c r="O403" s="2246"/>
      <c r="P403" s="2247"/>
      <c r="Q403" s="8"/>
      <c r="R403" s="829"/>
      <c r="S403" s="830"/>
      <c r="T403" s="831"/>
    </row>
    <row r="404" spans="1:20" ht="25.2" customHeight="1">
      <c r="A404" s="2301"/>
      <c r="B404" s="826"/>
      <c r="C404" s="338"/>
      <c r="D404" s="339"/>
      <c r="E404" s="339"/>
      <c r="F404" s="339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29"/>
      <c r="S404" s="830"/>
      <c r="T404" s="831"/>
    </row>
    <row r="405" spans="1:20" ht="25.2" customHeight="1">
      <c r="A405" s="2301"/>
      <c r="B405" s="826"/>
      <c r="C405" s="385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8"/>
      <c r="R405" s="829"/>
      <c r="S405" s="830"/>
      <c r="T405" s="831"/>
    </row>
    <row r="406" spans="1:20" ht="25.2" customHeight="1">
      <c r="A406" s="2301"/>
      <c r="B406" s="826"/>
      <c r="C406" s="314"/>
      <c r="D406" s="477"/>
      <c r="E406" s="18"/>
      <c r="F406" s="108"/>
      <c r="G406" s="679"/>
      <c r="H406" s="679"/>
      <c r="I406" s="679"/>
      <c r="J406" s="679"/>
      <c r="K406" s="679"/>
      <c r="L406" s="21"/>
      <c r="M406" s="2245"/>
      <c r="N406" s="2246"/>
      <c r="O406" s="2246"/>
      <c r="P406" s="2247"/>
      <c r="Q406" s="8"/>
      <c r="R406" s="829"/>
      <c r="S406" s="830"/>
      <c r="T406" s="831"/>
    </row>
    <row r="407" spans="1:20" ht="25.2" customHeight="1">
      <c r="A407" s="2301"/>
      <c r="B407" s="826"/>
      <c r="C407" s="1228"/>
      <c r="D407" s="354"/>
      <c r="E407" s="354"/>
      <c r="F407" s="355"/>
      <c r="G407" s="356"/>
      <c r="H407" s="357"/>
      <c r="I407" s="357"/>
      <c r="J407" s="357"/>
      <c r="K407" s="358"/>
      <c r="L407" s="357"/>
      <c r="M407" s="2245"/>
      <c r="N407" s="2246"/>
      <c r="O407" s="2246"/>
      <c r="P407" s="2247"/>
      <c r="Q407" s="8"/>
      <c r="R407" s="832"/>
      <c r="S407" s="833"/>
      <c r="T407" s="834"/>
    </row>
    <row r="408" spans="1:20" ht="25.2" customHeight="1">
      <c r="A408" s="2301"/>
      <c r="B408" s="835" t="s">
        <v>21</v>
      </c>
      <c r="C408" s="363"/>
      <c r="D408" s="364"/>
      <c r="E408" s="364"/>
      <c r="F408" s="365"/>
      <c r="G408" s="1318"/>
      <c r="H408" s="903"/>
      <c r="I408" s="903"/>
      <c r="J408" s="903"/>
      <c r="K408" s="335"/>
      <c r="L408" s="334"/>
      <c r="M408" s="2306"/>
      <c r="N408" s="2307"/>
      <c r="O408" s="2307"/>
      <c r="P408" s="2308"/>
      <c r="Q408" s="8"/>
      <c r="R408" s="836"/>
      <c r="S408" s="837">
        <f>B410*8</f>
        <v>16</v>
      </c>
      <c r="T408" s="133">
        <f>SUM(R408:R415)</f>
        <v>0</v>
      </c>
    </row>
    <row r="409" spans="1:20" ht="25.2" customHeight="1">
      <c r="A409" s="2301"/>
      <c r="B409" s="838"/>
      <c r="C409" s="370"/>
      <c r="D409" s="394"/>
      <c r="E409" s="339"/>
      <c r="F409" s="182"/>
      <c r="G409" s="142"/>
      <c r="H409" s="142"/>
      <c r="I409" s="142"/>
      <c r="J409" s="142"/>
      <c r="K409" s="340"/>
      <c r="L409" s="341"/>
      <c r="M409" s="2245"/>
      <c r="N409" s="2246"/>
      <c r="O409" s="2246"/>
      <c r="P409" s="2247"/>
      <c r="Q409" s="8"/>
      <c r="R409" s="839"/>
      <c r="S409" s="840"/>
      <c r="T409" s="841"/>
    </row>
    <row r="410" spans="1:20" ht="25.2" customHeight="1">
      <c r="A410" s="2301"/>
      <c r="B410" s="838">
        <v>2</v>
      </c>
      <c r="C410" s="370"/>
      <c r="D410" s="339"/>
      <c r="E410" s="339"/>
      <c r="F410" s="108"/>
      <c r="G410" s="340"/>
      <c r="H410" s="340"/>
      <c r="I410" s="340"/>
      <c r="J410" s="340"/>
      <c r="K410" s="340"/>
      <c r="L410" s="340"/>
      <c r="M410" s="2245"/>
      <c r="N410" s="2246"/>
      <c r="O410" s="2246"/>
      <c r="P410" s="2247"/>
      <c r="Q410" s="8"/>
      <c r="R410" s="839"/>
      <c r="S410" s="840"/>
      <c r="T410" s="841"/>
    </row>
    <row r="411" spans="1:20" ht="25.2" customHeight="1">
      <c r="A411" s="2301"/>
      <c r="B411" s="838"/>
      <c r="C411" s="370"/>
      <c r="D411" s="339"/>
      <c r="E411" s="339"/>
      <c r="F411" s="108"/>
      <c r="G411" s="340"/>
      <c r="H411" s="340"/>
      <c r="I411" s="340"/>
      <c r="J411" s="340"/>
      <c r="K411" s="340"/>
      <c r="L411" s="340"/>
      <c r="M411" s="2245"/>
      <c r="N411" s="2246"/>
      <c r="O411" s="2246"/>
      <c r="P411" s="2247"/>
      <c r="Q411" s="8"/>
      <c r="R411" s="839"/>
      <c r="S411" s="840"/>
      <c r="T411" s="841"/>
    </row>
    <row r="412" spans="1:20" ht="25.2" customHeight="1">
      <c r="A412" s="2301"/>
      <c r="B412" s="838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8"/>
      <c r="R412" s="839"/>
      <c r="S412" s="840"/>
      <c r="T412" s="841"/>
    </row>
    <row r="413" spans="1:20" ht="25.2" customHeight="1">
      <c r="A413" s="2301"/>
      <c r="B413" s="838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8"/>
      <c r="R413" s="839"/>
      <c r="S413" s="840"/>
      <c r="T413" s="841"/>
    </row>
    <row r="414" spans="1:20" ht="25.2" customHeight="1">
      <c r="A414" s="2301"/>
      <c r="B414" s="838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8"/>
      <c r="R414" s="839"/>
      <c r="S414" s="840"/>
      <c r="T414" s="841"/>
    </row>
    <row r="415" spans="1:20" ht="25.2" customHeight="1">
      <c r="A415" s="2301"/>
      <c r="B415" s="838"/>
      <c r="C415" s="385"/>
      <c r="D415" s="386"/>
      <c r="E415" s="386"/>
      <c r="F415" s="387"/>
      <c r="G415" s="388"/>
      <c r="H415" s="389"/>
      <c r="I415" s="389"/>
      <c r="J415" s="389"/>
      <c r="K415" s="390"/>
      <c r="L415" s="389"/>
      <c r="M415" s="2248"/>
      <c r="N415" s="2249"/>
      <c r="O415" s="2249"/>
      <c r="P415" s="2250"/>
      <c r="Q415" s="8"/>
      <c r="R415" s="842"/>
      <c r="S415" s="843"/>
      <c r="T415" s="844"/>
    </row>
    <row r="416" spans="1:20" ht="25.2" customHeight="1">
      <c r="A416" s="2301"/>
      <c r="B416" s="851" t="s">
        <v>23</v>
      </c>
      <c r="C416" s="396"/>
      <c r="D416" s="397"/>
      <c r="E416" s="397"/>
      <c r="F416" s="398"/>
      <c r="G416" s="399"/>
      <c r="H416" s="400"/>
      <c r="I416" s="400"/>
      <c r="J416" s="400"/>
      <c r="K416" s="401"/>
      <c r="L416" s="400"/>
      <c r="M416" s="2251"/>
      <c r="N416" s="2252"/>
      <c r="O416" s="2252"/>
      <c r="P416" s="2253"/>
      <c r="Q416" s="8"/>
      <c r="R416" s="846"/>
      <c r="S416" s="847">
        <f>B418*8</f>
        <v>16</v>
      </c>
      <c r="T416" s="133">
        <f>SUM(R416:R423)</f>
        <v>0</v>
      </c>
    </row>
    <row r="417" spans="1:20" ht="25.2" customHeight="1">
      <c r="A417" s="2301"/>
      <c r="B417" s="848"/>
      <c r="C417" s="370"/>
      <c r="D417" s="339"/>
      <c r="E417" s="339"/>
      <c r="F417" s="182"/>
      <c r="G417" s="142"/>
      <c r="H417" s="142"/>
      <c r="I417" s="142"/>
      <c r="J417" s="142"/>
      <c r="K417" s="340"/>
      <c r="L417" s="341"/>
      <c r="M417" s="2309"/>
      <c r="N417" s="2310"/>
      <c r="O417" s="2310"/>
      <c r="P417" s="2311"/>
      <c r="Q417" s="8"/>
      <c r="R417" s="849"/>
      <c r="S417" s="840"/>
      <c r="T417" s="841"/>
    </row>
    <row r="418" spans="1:20" ht="25.2" customHeight="1">
      <c r="A418" s="2301"/>
      <c r="B418" s="848">
        <v>2</v>
      </c>
      <c r="C418" s="370"/>
      <c r="D418" s="339"/>
      <c r="E418" s="587"/>
      <c r="F418" s="182"/>
      <c r="G418" s="142"/>
      <c r="H418" s="142"/>
      <c r="I418" s="142"/>
      <c r="J418" s="142"/>
      <c r="K418" s="142"/>
      <c r="L418" s="593"/>
      <c r="M418" s="2245"/>
      <c r="N418" s="2246"/>
      <c r="O418" s="2246"/>
      <c r="P418" s="2247"/>
      <c r="Q418" s="8"/>
      <c r="R418" s="849"/>
      <c r="S418" s="840"/>
      <c r="T418" s="841"/>
    </row>
    <row r="419" spans="1:20" ht="25.2" customHeight="1">
      <c r="A419" s="2301"/>
      <c r="B419" s="848"/>
      <c r="C419" s="594"/>
      <c r="D419" s="595"/>
      <c r="E419" s="1828"/>
      <c r="F419" s="182"/>
      <c r="G419" s="142"/>
      <c r="H419" s="142"/>
      <c r="I419" s="142"/>
      <c r="J419" s="142"/>
      <c r="K419" s="142"/>
      <c r="L419" s="593"/>
      <c r="M419" s="2245"/>
      <c r="N419" s="2246"/>
      <c r="O419" s="2246"/>
      <c r="P419" s="2247"/>
      <c r="Q419" s="8"/>
      <c r="R419" s="849"/>
      <c r="S419" s="840"/>
      <c r="T419" s="841"/>
    </row>
    <row r="420" spans="1:20" ht="25.2" customHeight="1">
      <c r="A420" s="2301"/>
      <c r="B420" s="848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8"/>
      <c r="R420" s="849"/>
      <c r="S420" s="840"/>
      <c r="T420" s="841"/>
    </row>
    <row r="421" spans="1:20" ht="25.2" customHeight="1">
      <c r="A421" s="2301"/>
      <c r="B421" s="848"/>
      <c r="C421" s="348"/>
      <c r="D421" s="376"/>
      <c r="E421" s="376"/>
      <c r="F421" s="349"/>
      <c r="G421" s="350"/>
      <c r="H421" s="351"/>
      <c r="I421" s="351"/>
      <c r="J421" s="351"/>
      <c r="K421" s="352"/>
      <c r="L421" s="351"/>
      <c r="M421" s="2245"/>
      <c r="N421" s="2246"/>
      <c r="O421" s="2246"/>
      <c r="P421" s="2247"/>
      <c r="Q421" s="8"/>
      <c r="R421" s="849"/>
      <c r="S421" s="840"/>
      <c r="T421" s="841"/>
    </row>
    <row r="422" spans="1:20" ht="25.2" customHeight="1">
      <c r="A422" s="2301"/>
      <c r="B422" s="848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8"/>
      <c r="R422" s="849"/>
      <c r="S422" s="840"/>
      <c r="T422" s="841"/>
    </row>
    <row r="423" spans="1:20" ht="25.2" customHeight="1" thickBot="1">
      <c r="A423" s="2302"/>
      <c r="B423" s="852"/>
      <c r="C423" s="403"/>
      <c r="D423" s="404"/>
      <c r="E423" s="404"/>
      <c r="F423" s="405"/>
      <c r="G423" s="406"/>
      <c r="H423" s="407"/>
      <c r="I423" s="407"/>
      <c r="J423" s="407"/>
      <c r="K423" s="408"/>
      <c r="L423" s="407"/>
      <c r="M423" s="2248"/>
      <c r="N423" s="2249"/>
      <c r="O423" s="2249"/>
      <c r="P423" s="2250"/>
      <c r="Q423" s="8"/>
      <c r="R423" s="850"/>
      <c r="S423" s="843"/>
      <c r="T423" s="844"/>
    </row>
    <row r="424" spans="1:20" ht="25.2" customHeight="1">
      <c r="A424" s="2568" t="s">
        <v>26</v>
      </c>
      <c r="B424" s="2570" t="s">
        <v>27</v>
      </c>
      <c r="C424" s="2571"/>
      <c r="D424" s="2571"/>
      <c r="E424" s="2571"/>
      <c r="F424" s="2571"/>
      <c r="G424" s="2571"/>
      <c r="H424" s="2571"/>
      <c r="I424" s="2571"/>
      <c r="J424" s="2571"/>
      <c r="K424" s="2571"/>
      <c r="L424" s="2571"/>
      <c r="M424" s="2571"/>
      <c r="N424" s="2571"/>
      <c r="O424" s="2571"/>
      <c r="P424" s="2572"/>
      <c r="Q424" s="8"/>
      <c r="R424" s="853"/>
      <c r="S424" s="854"/>
      <c r="T424" s="854"/>
    </row>
    <row r="425" spans="1:20" ht="25.2" customHeight="1">
      <c r="A425" s="2569"/>
      <c r="B425" s="150"/>
      <c r="C425" s="325"/>
      <c r="D425" s="708"/>
      <c r="E425" s="2704"/>
      <c r="F425" s="2705"/>
      <c r="G425" s="2705"/>
      <c r="H425" s="2705"/>
      <c r="I425" s="2706"/>
      <c r="J425" s="2284"/>
      <c r="K425" s="2285"/>
      <c r="L425" s="2285"/>
      <c r="M425" s="2286"/>
      <c r="N425" s="2284"/>
      <c r="O425" s="2285"/>
      <c r="P425" s="2431"/>
      <c r="Q425" s="8"/>
      <c r="R425" s="853"/>
      <c r="S425" s="854"/>
      <c r="T425" s="854"/>
    </row>
    <row r="426" spans="1:20" ht="25.2" customHeight="1">
      <c r="A426" s="2569"/>
      <c r="B426" s="150"/>
      <c r="C426" s="151"/>
      <c r="D426" s="290"/>
      <c r="E426" s="2619"/>
      <c r="F426" s="2270"/>
      <c r="G426" s="2270"/>
      <c r="H426" s="2270"/>
      <c r="I426" s="2269"/>
      <c r="J426" s="2284"/>
      <c r="K426" s="2285"/>
      <c r="L426" s="2285"/>
      <c r="M426" s="2286"/>
      <c r="N426" s="2284"/>
      <c r="O426" s="2285"/>
      <c r="P426" s="2431"/>
      <c r="Q426" s="8"/>
      <c r="R426" s="853"/>
      <c r="S426" s="854"/>
      <c r="T426" s="854"/>
    </row>
    <row r="427" spans="1:20" ht="25.2" customHeight="1">
      <c r="A427" s="2569"/>
      <c r="B427" s="150"/>
      <c r="C427" s="151"/>
      <c r="D427" s="290"/>
      <c r="E427" s="2268"/>
      <c r="F427" s="2270"/>
      <c r="G427" s="2270"/>
      <c r="H427" s="2270"/>
      <c r="I427" s="2269"/>
      <c r="J427" s="2284"/>
      <c r="K427" s="2285"/>
      <c r="L427" s="2285"/>
      <c r="M427" s="2286"/>
      <c r="N427" s="2284"/>
      <c r="O427" s="2285"/>
      <c r="P427" s="2431"/>
      <c r="Q427" s="8"/>
      <c r="R427" s="853"/>
      <c r="S427" s="854"/>
      <c r="T427" s="854"/>
    </row>
    <row r="428" spans="1:20" ht="25.2" customHeight="1">
      <c r="A428" s="2569"/>
      <c r="B428" s="858"/>
      <c r="C428" s="859"/>
      <c r="D428" s="860"/>
      <c r="E428" s="2561"/>
      <c r="F428" s="2562"/>
      <c r="G428" s="2562"/>
      <c r="H428" s="2562"/>
      <c r="I428" s="2563"/>
      <c r="J428" s="2564"/>
      <c r="K428" s="2565"/>
      <c r="L428" s="2565"/>
      <c r="M428" s="2566"/>
      <c r="N428" s="2564"/>
      <c r="O428" s="2565"/>
      <c r="P428" s="2567"/>
      <c r="Q428" s="8"/>
      <c r="R428" s="853"/>
      <c r="S428" s="854"/>
      <c r="T428" s="854"/>
    </row>
    <row r="429" spans="1:20" ht="25.2" customHeight="1">
      <c r="A429" s="2569"/>
      <c r="B429" s="2545" t="s">
        <v>28</v>
      </c>
      <c r="C429" s="2546"/>
      <c r="D429" s="2546"/>
      <c r="E429" s="2546"/>
      <c r="F429" s="2546"/>
      <c r="G429" s="2546"/>
      <c r="H429" s="2546"/>
      <c r="I429" s="2546"/>
      <c r="J429" s="2546"/>
      <c r="K429" s="2546"/>
      <c r="L429" s="2546"/>
      <c r="M429" s="2546"/>
      <c r="N429" s="2546"/>
      <c r="O429" s="2546"/>
      <c r="P429" s="2547"/>
      <c r="Q429" s="8"/>
      <c r="R429" s="853"/>
      <c r="S429" s="854"/>
      <c r="T429" s="854"/>
    </row>
    <row r="430" spans="1:20" ht="25.2" customHeight="1">
      <c r="A430" s="2569"/>
      <c r="B430" s="829"/>
      <c r="C430" s="861"/>
      <c r="D430" s="862"/>
      <c r="E430" s="2548"/>
      <c r="F430" s="2549"/>
      <c r="G430" s="2549"/>
      <c r="H430" s="2549"/>
      <c r="I430" s="2549"/>
      <c r="J430" s="2549"/>
      <c r="K430" s="2549"/>
      <c r="L430" s="2549"/>
      <c r="M430" s="2549"/>
      <c r="N430" s="2549"/>
      <c r="O430" s="2549"/>
      <c r="P430" s="2550"/>
      <c r="Q430" s="8"/>
      <c r="R430" s="853"/>
      <c r="S430" s="854"/>
      <c r="T430" s="854"/>
    </row>
    <row r="431" spans="1:20" ht="25.2" customHeight="1">
      <c r="A431" s="2569"/>
      <c r="B431" s="157"/>
      <c r="C431" s="2277"/>
      <c r="D431" s="2278"/>
      <c r="E431" s="2277"/>
      <c r="F431" s="2279"/>
      <c r="G431" s="2279"/>
      <c r="H431" s="2279"/>
      <c r="I431" s="2279"/>
      <c r="J431" s="2279"/>
      <c r="K431" s="2279"/>
      <c r="L431" s="2279"/>
      <c r="M431" s="2279"/>
      <c r="N431" s="2279"/>
      <c r="O431" s="2279"/>
      <c r="P431" s="2280"/>
      <c r="Q431" s="8"/>
      <c r="R431" s="853"/>
      <c r="S431" s="854"/>
      <c r="T431" s="854"/>
    </row>
    <row r="432" spans="1:20" ht="25.2" customHeight="1">
      <c r="A432" s="2569"/>
      <c r="B432" s="832"/>
      <c r="C432" s="863"/>
      <c r="D432" s="864"/>
      <c r="E432" s="2551"/>
      <c r="F432" s="2552"/>
      <c r="G432" s="2552"/>
      <c r="H432" s="2552"/>
      <c r="I432" s="2552"/>
      <c r="J432" s="2552"/>
      <c r="K432" s="2552"/>
      <c r="L432" s="2552"/>
      <c r="M432" s="2552"/>
      <c r="N432" s="2552"/>
      <c r="O432" s="2552"/>
      <c r="P432" s="2553"/>
      <c r="Q432" s="8"/>
      <c r="R432" s="853"/>
      <c r="S432" s="854"/>
      <c r="T432" s="854"/>
    </row>
  </sheetData>
  <sortState xmlns:xlrd2="http://schemas.microsoft.com/office/spreadsheetml/2017/richdata2" ref="C83:F88">
    <sortCondition ref="D83:D88"/>
  </sortState>
  <mergeCells count="557">
    <mergeCell ref="M406:P406"/>
    <mergeCell ref="M407:P407"/>
    <mergeCell ref="M88:P88"/>
    <mergeCell ref="M87:P87"/>
    <mergeCell ref="M136:P136"/>
    <mergeCell ref="J117:M117"/>
    <mergeCell ref="N117:P117"/>
    <mergeCell ref="M137:P137"/>
    <mergeCell ref="M134:P134"/>
    <mergeCell ref="M270:P270"/>
    <mergeCell ref="M215:P215"/>
    <mergeCell ref="J113:M113"/>
    <mergeCell ref="M200:P200"/>
    <mergeCell ref="M206:P206"/>
    <mergeCell ref="M102:P102"/>
    <mergeCell ref="E184:P184"/>
    <mergeCell ref="J245:M245"/>
    <mergeCell ref="M210:P210"/>
    <mergeCell ref="M211:P211"/>
    <mergeCell ref="M217:P217"/>
    <mergeCell ref="E252:P252"/>
    <mergeCell ref="M218:P218"/>
    <mergeCell ref="M159:P159"/>
    <mergeCell ref="M103:P103"/>
    <mergeCell ref="C120:D120"/>
    <mergeCell ref="C121:D121"/>
    <mergeCell ref="E113:I113"/>
    <mergeCell ref="M104:P104"/>
    <mergeCell ref="E120:P120"/>
    <mergeCell ref="M140:P140"/>
    <mergeCell ref="M141:P141"/>
    <mergeCell ref="M142:P142"/>
    <mergeCell ref="M139:P139"/>
    <mergeCell ref="M131:P131"/>
    <mergeCell ref="M126:P126"/>
    <mergeCell ref="M127:P127"/>
    <mergeCell ref="M128:P128"/>
    <mergeCell ref="M129:P129"/>
    <mergeCell ref="M132:P132"/>
    <mergeCell ref="M100:P100"/>
    <mergeCell ref="M101:P101"/>
    <mergeCell ref="N116:P116"/>
    <mergeCell ref="M107:P107"/>
    <mergeCell ref="M110:P110"/>
    <mergeCell ref="M108:P108"/>
    <mergeCell ref="B118:P118"/>
    <mergeCell ref="C119:D119"/>
    <mergeCell ref="E119:P119"/>
    <mergeCell ref="M106:P106"/>
    <mergeCell ref="M111:P111"/>
    <mergeCell ref="M109:P109"/>
    <mergeCell ref="E55:P55"/>
    <mergeCell ref="C56:D56"/>
    <mergeCell ref="E56:P56"/>
    <mergeCell ref="N114:P114"/>
    <mergeCell ref="M84:P84"/>
    <mergeCell ref="A60:B60"/>
    <mergeCell ref="J115:M115"/>
    <mergeCell ref="A125:A153"/>
    <mergeCell ref="M76:P76"/>
    <mergeCell ref="M77:P77"/>
    <mergeCell ref="M135:P135"/>
    <mergeCell ref="E116:I116"/>
    <mergeCell ref="J116:M116"/>
    <mergeCell ref="E117:I117"/>
    <mergeCell ref="M130:P130"/>
    <mergeCell ref="B136:B142"/>
    <mergeCell ref="M145:P145"/>
    <mergeCell ref="M124:P124"/>
    <mergeCell ref="M150:P150"/>
    <mergeCell ref="M148:P148"/>
    <mergeCell ref="M149:P149"/>
    <mergeCell ref="M90:P90"/>
    <mergeCell ref="M91:P91"/>
    <mergeCell ref="A48:A57"/>
    <mergeCell ref="R1:R2"/>
    <mergeCell ref="R60:R61"/>
    <mergeCell ref="J49:M49"/>
    <mergeCell ref="M9:P9"/>
    <mergeCell ref="M25:P25"/>
    <mergeCell ref="M27:P27"/>
    <mergeCell ref="M8:P8"/>
    <mergeCell ref="M23:P23"/>
    <mergeCell ref="M24:P24"/>
    <mergeCell ref="J53:M53"/>
    <mergeCell ref="J50:M50"/>
    <mergeCell ref="M31:P31"/>
    <mergeCell ref="M21:P21"/>
    <mergeCell ref="M7:P7"/>
    <mergeCell ref="J52:M52"/>
    <mergeCell ref="N52:O52"/>
    <mergeCell ref="N49:P49"/>
    <mergeCell ref="M28:P28"/>
    <mergeCell ref="M60:P60"/>
    <mergeCell ref="N53:O53"/>
    <mergeCell ref="J51:M51"/>
    <mergeCell ref="N50:P50"/>
    <mergeCell ref="N51:P51"/>
    <mergeCell ref="B54:P54"/>
    <mergeCell ref="M33:P33"/>
    <mergeCell ref="M1:P1"/>
    <mergeCell ref="A1:B1"/>
    <mergeCell ref="C57:D57"/>
    <mergeCell ref="E57:P57"/>
    <mergeCell ref="M81:P81"/>
    <mergeCell ref="C53:D53"/>
    <mergeCell ref="E121:P121"/>
    <mergeCell ref="C116:D116"/>
    <mergeCell ref="N113:P113"/>
    <mergeCell ref="E114:I114"/>
    <mergeCell ref="J114:M114"/>
    <mergeCell ref="E53:I53"/>
    <mergeCell ref="E49:I49"/>
    <mergeCell ref="E50:I50"/>
    <mergeCell ref="M70:P70"/>
    <mergeCell ref="M89:P89"/>
    <mergeCell ref="M79:P79"/>
    <mergeCell ref="M80:P80"/>
    <mergeCell ref="M83:P83"/>
    <mergeCell ref="M82:P82"/>
    <mergeCell ref="M86:P86"/>
    <mergeCell ref="E51:I51"/>
    <mergeCell ref="C55:D55"/>
    <mergeCell ref="A2:A31"/>
    <mergeCell ref="M17:P17"/>
    <mergeCell ref="M19:P19"/>
    <mergeCell ref="M16:P16"/>
    <mergeCell ref="M30:P30"/>
    <mergeCell ref="M29:P29"/>
    <mergeCell ref="M22:P22"/>
    <mergeCell ref="A32:A47"/>
    <mergeCell ref="M34:P34"/>
    <mergeCell ref="M47:P47"/>
    <mergeCell ref="M35:P35"/>
    <mergeCell ref="M40:P40"/>
    <mergeCell ref="M41:P41"/>
    <mergeCell ref="M42:P42"/>
    <mergeCell ref="M10:P10"/>
    <mergeCell ref="M11:P11"/>
    <mergeCell ref="E9:E10"/>
    <mergeCell ref="M15:P15"/>
    <mergeCell ref="M12:P12"/>
    <mergeCell ref="M13:P13"/>
    <mergeCell ref="M5:P5"/>
    <mergeCell ref="M6:P6"/>
    <mergeCell ref="M14:P14"/>
    <mergeCell ref="B32:P32"/>
    <mergeCell ref="B48:P48"/>
    <mergeCell ref="C52:D52"/>
    <mergeCell ref="E52:I52"/>
    <mergeCell ref="S1:S2"/>
    <mergeCell ref="T1:T2"/>
    <mergeCell ref="M85:P85"/>
    <mergeCell ref="M38:P38"/>
    <mergeCell ref="M43:P43"/>
    <mergeCell ref="M44:P44"/>
    <mergeCell ref="M45:P45"/>
    <mergeCell ref="M46:P46"/>
    <mergeCell ref="M36:P36"/>
    <mergeCell ref="M37:P37"/>
    <mergeCell ref="M39:P39"/>
    <mergeCell ref="M20:P20"/>
    <mergeCell ref="M18:P18"/>
    <mergeCell ref="M26:P26"/>
    <mergeCell ref="B2:P2"/>
    <mergeCell ref="M3:P3"/>
    <mergeCell ref="T60:T61"/>
    <mergeCell ref="M4:P4"/>
    <mergeCell ref="B61:P61"/>
    <mergeCell ref="M62:P62"/>
    <mergeCell ref="M63:P63"/>
    <mergeCell ref="M64:P64"/>
    <mergeCell ref="M71:P71"/>
    <mergeCell ref="M72:P72"/>
    <mergeCell ref="M73:P73"/>
    <mergeCell ref="M75:P75"/>
    <mergeCell ref="M78:P78"/>
    <mergeCell ref="M65:P65"/>
    <mergeCell ref="M67:P67"/>
    <mergeCell ref="M68:P68"/>
    <mergeCell ref="M69:P69"/>
    <mergeCell ref="M66:P66"/>
    <mergeCell ref="M74:P74"/>
    <mergeCell ref="A154:A175"/>
    <mergeCell ref="C186:D186"/>
    <mergeCell ref="E186:P186"/>
    <mergeCell ref="M165:P165"/>
    <mergeCell ref="M161:P161"/>
    <mergeCell ref="M162:P162"/>
    <mergeCell ref="M143:P143"/>
    <mergeCell ref="M144:P144"/>
    <mergeCell ref="S60:S61"/>
    <mergeCell ref="E115:I115"/>
    <mergeCell ref="A112:A121"/>
    <mergeCell ref="B112:P112"/>
    <mergeCell ref="N115:P115"/>
    <mergeCell ref="A92:A111"/>
    <mergeCell ref="B92:P92"/>
    <mergeCell ref="M93:P93"/>
    <mergeCell ref="M94:P94"/>
    <mergeCell ref="M95:P95"/>
    <mergeCell ref="M96:P96"/>
    <mergeCell ref="M97:P97"/>
    <mergeCell ref="M98:P98"/>
    <mergeCell ref="M99:P99"/>
    <mergeCell ref="M105:P105"/>
    <mergeCell ref="A61:A89"/>
    <mergeCell ref="A176:A186"/>
    <mergeCell ref="B176:P176"/>
    <mergeCell ref="E177:I177"/>
    <mergeCell ref="J177:M177"/>
    <mergeCell ref="N177:P177"/>
    <mergeCell ref="E178:I178"/>
    <mergeCell ref="E179:I179"/>
    <mergeCell ref="J179:M179"/>
    <mergeCell ref="C185:D185"/>
    <mergeCell ref="E185:P185"/>
    <mergeCell ref="E180:I180"/>
    <mergeCell ref="J180:M180"/>
    <mergeCell ref="N180:P180"/>
    <mergeCell ref="C182:D182"/>
    <mergeCell ref="E182:I182"/>
    <mergeCell ref="J182:M182"/>
    <mergeCell ref="N182:P182"/>
    <mergeCell ref="E181:I181"/>
    <mergeCell ref="J181:M181"/>
    <mergeCell ref="B183:P183"/>
    <mergeCell ref="N179:P179"/>
    <mergeCell ref="C184:D184"/>
    <mergeCell ref="R189:R190"/>
    <mergeCell ref="S189:S190"/>
    <mergeCell ref="T189:T190"/>
    <mergeCell ref="A190:A220"/>
    <mergeCell ref="B190:P190"/>
    <mergeCell ref="M191:P191"/>
    <mergeCell ref="M192:P192"/>
    <mergeCell ref="M193:P193"/>
    <mergeCell ref="M202:P202"/>
    <mergeCell ref="M203:P203"/>
    <mergeCell ref="M204:P204"/>
    <mergeCell ref="M207:P207"/>
    <mergeCell ref="M194:P194"/>
    <mergeCell ref="M195:P195"/>
    <mergeCell ref="M201:P201"/>
    <mergeCell ref="M213:P213"/>
    <mergeCell ref="A189:B189"/>
    <mergeCell ref="M189:P189"/>
    <mergeCell ref="M205:P205"/>
    <mergeCell ref="M198:P198"/>
    <mergeCell ref="M208:P208"/>
    <mergeCell ref="M209:P209"/>
    <mergeCell ref="M219:P219"/>
    <mergeCell ref="M220:P220"/>
    <mergeCell ref="A243:A252"/>
    <mergeCell ref="C247:D247"/>
    <mergeCell ref="E247:I247"/>
    <mergeCell ref="J247:M247"/>
    <mergeCell ref="N247:P247"/>
    <mergeCell ref="C248:D248"/>
    <mergeCell ref="E248:I248"/>
    <mergeCell ref="J248:M248"/>
    <mergeCell ref="N248:P248"/>
    <mergeCell ref="B249:P249"/>
    <mergeCell ref="C250:D250"/>
    <mergeCell ref="E250:P250"/>
    <mergeCell ref="C251:D251"/>
    <mergeCell ref="E251:P251"/>
    <mergeCell ref="C252:D252"/>
    <mergeCell ref="J246:M246"/>
    <mergeCell ref="N246:P246"/>
    <mergeCell ref="E246:I246"/>
    <mergeCell ref="B243:P243"/>
    <mergeCell ref="E244:I244"/>
    <mergeCell ref="J244:M244"/>
    <mergeCell ref="N244:P244"/>
    <mergeCell ref="E245:I245"/>
    <mergeCell ref="A221:A242"/>
    <mergeCell ref="B221:P221"/>
    <mergeCell ref="M222:P222"/>
    <mergeCell ref="M223:P223"/>
    <mergeCell ref="M224:P224"/>
    <mergeCell ref="M225:P225"/>
    <mergeCell ref="M226:P226"/>
    <mergeCell ref="M232:P232"/>
    <mergeCell ref="M239:P239"/>
    <mergeCell ref="M240:P240"/>
    <mergeCell ref="M241:P241"/>
    <mergeCell ref="M242:P242"/>
    <mergeCell ref="M227:P227"/>
    <mergeCell ref="M231:P231"/>
    <mergeCell ref="M234:P234"/>
    <mergeCell ref="M235:P235"/>
    <mergeCell ref="M236:P236"/>
    <mergeCell ref="M233:P233"/>
    <mergeCell ref="M228:P228"/>
    <mergeCell ref="M229:P229"/>
    <mergeCell ref="M230:P230"/>
    <mergeCell ref="S255:S256"/>
    <mergeCell ref="T255:T256"/>
    <mergeCell ref="A256:A283"/>
    <mergeCell ref="B256:P256"/>
    <mergeCell ref="M257:P257"/>
    <mergeCell ref="M258:P258"/>
    <mergeCell ref="M259:P259"/>
    <mergeCell ref="M265:P265"/>
    <mergeCell ref="M266:P266"/>
    <mergeCell ref="M267:P267"/>
    <mergeCell ref="M268:P268"/>
    <mergeCell ref="M279:P279"/>
    <mergeCell ref="M260:P260"/>
    <mergeCell ref="M261:P261"/>
    <mergeCell ref="M262:P262"/>
    <mergeCell ref="M263:P263"/>
    <mergeCell ref="M264:P264"/>
    <mergeCell ref="M276:P276"/>
    <mergeCell ref="M282:P282"/>
    <mergeCell ref="M280:P280"/>
    <mergeCell ref="R255:R256"/>
    <mergeCell ref="A255:B255"/>
    <mergeCell ref="M273:P273"/>
    <mergeCell ref="M277:P277"/>
    <mergeCell ref="A302:A311"/>
    <mergeCell ref="B302:P302"/>
    <mergeCell ref="M293:P293"/>
    <mergeCell ref="M294:P294"/>
    <mergeCell ref="M295:P295"/>
    <mergeCell ref="M296:P296"/>
    <mergeCell ref="M297:P297"/>
    <mergeCell ref="M298:P298"/>
    <mergeCell ref="A284:A301"/>
    <mergeCell ref="B284:P284"/>
    <mergeCell ref="M285:P285"/>
    <mergeCell ref="M286:P286"/>
    <mergeCell ref="M287:P287"/>
    <mergeCell ref="M291:P291"/>
    <mergeCell ref="M292:P292"/>
    <mergeCell ref="C310:D310"/>
    <mergeCell ref="E310:P310"/>
    <mergeCell ref="C311:D311"/>
    <mergeCell ref="J303:M303"/>
    <mergeCell ref="E304:I304"/>
    <mergeCell ref="C309:D309"/>
    <mergeCell ref="J304:M304"/>
    <mergeCell ref="C306:D306"/>
    <mergeCell ref="M301:P301"/>
    <mergeCell ref="R314:R315"/>
    <mergeCell ref="E305:I305"/>
    <mergeCell ref="J305:M305"/>
    <mergeCell ref="N305:P305"/>
    <mergeCell ref="B308:P308"/>
    <mergeCell ref="C307:D307"/>
    <mergeCell ref="E307:I307"/>
    <mergeCell ref="J307:M307"/>
    <mergeCell ref="N307:P307"/>
    <mergeCell ref="M314:P314"/>
    <mergeCell ref="E306:I306"/>
    <mergeCell ref="J306:M306"/>
    <mergeCell ref="N306:P306"/>
    <mergeCell ref="S314:S315"/>
    <mergeCell ref="T314:T315"/>
    <mergeCell ref="A315:A337"/>
    <mergeCell ref="B315:P315"/>
    <mergeCell ref="M316:P316"/>
    <mergeCell ref="M317:P317"/>
    <mergeCell ref="M318:P318"/>
    <mergeCell ref="M324:P324"/>
    <mergeCell ref="M325:P325"/>
    <mergeCell ref="M326:P326"/>
    <mergeCell ref="M327:P327"/>
    <mergeCell ref="M328:P328"/>
    <mergeCell ref="M329:P329"/>
    <mergeCell ref="M319:P319"/>
    <mergeCell ref="M320:P320"/>
    <mergeCell ref="M321:P321"/>
    <mergeCell ref="M322:P322"/>
    <mergeCell ref="M323:P323"/>
    <mergeCell ref="M334:P334"/>
    <mergeCell ref="M335:P335"/>
    <mergeCell ref="M332:P332"/>
    <mergeCell ref="M333:P333"/>
    <mergeCell ref="A314:B314"/>
    <mergeCell ref="M337:P337"/>
    <mergeCell ref="A338:A358"/>
    <mergeCell ref="B338:P338"/>
    <mergeCell ref="M339:P339"/>
    <mergeCell ref="M340:P340"/>
    <mergeCell ref="M341:P341"/>
    <mergeCell ref="M342:P342"/>
    <mergeCell ref="M343:P343"/>
    <mergeCell ref="M355:P355"/>
    <mergeCell ref="M356:P356"/>
    <mergeCell ref="M357:P357"/>
    <mergeCell ref="M350:P350"/>
    <mergeCell ref="M358:P358"/>
    <mergeCell ref="M344:P344"/>
    <mergeCell ref="M345:P345"/>
    <mergeCell ref="M348:P348"/>
    <mergeCell ref="M354:P354"/>
    <mergeCell ref="M352:P352"/>
    <mergeCell ref="M353:P353"/>
    <mergeCell ref="M351:P351"/>
    <mergeCell ref="M349:P349"/>
    <mergeCell ref="M346:P347"/>
    <mergeCell ref="B371:P371"/>
    <mergeCell ref="A370:B370"/>
    <mergeCell ref="E362:I362"/>
    <mergeCell ref="J362:M362"/>
    <mergeCell ref="N362:P362"/>
    <mergeCell ref="E363:I363"/>
    <mergeCell ref="J363:M363"/>
    <mergeCell ref="N363:P363"/>
    <mergeCell ref="A359:A367"/>
    <mergeCell ref="B359:P359"/>
    <mergeCell ref="A371:A398"/>
    <mergeCell ref="M372:P372"/>
    <mergeCell ref="M373:P373"/>
    <mergeCell ref="M374:P374"/>
    <mergeCell ref="M375:P375"/>
    <mergeCell ref="M376:P376"/>
    <mergeCell ref="B364:P364"/>
    <mergeCell ref="E365:P365"/>
    <mergeCell ref="C366:D366"/>
    <mergeCell ref="E366:P366"/>
    <mergeCell ref="E367:P367"/>
    <mergeCell ref="M398:P398"/>
    <mergeCell ref="N360:P360"/>
    <mergeCell ref="N361:P361"/>
    <mergeCell ref="M393:P393"/>
    <mergeCell ref="M394:P394"/>
    <mergeCell ref="M397:P397"/>
    <mergeCell ref="M396:P396"/>
    <mergeCell ref="M401:P401"/>
    <mergeCell ref="B399:P399"/>
    <mergeCell ref="S370:S371"/>
    <mergeCell ref="T370:T371"/>
    <mergeCell ref="M389:P389"/>
    <mergeCell ref="M390:P390"/>
    <mergeCell ref="M379:P379"/>
    <mergeCell ref="M380:P380"/>
    <mergeCell ref="M381:P381"/>
    <mergeCell ref="M382:P382"/>
    <mergeCell ref="R370:R371"/>
    <mergeCell ref="M370:P370"/>
    <mergeCell ref="M377:P377"/>
    <mergeCell ref="M378:P378"/>
    <mergeCell ref="M383:P383"/>
    <mergeCell ref="M384:P384"/>
    <mergeCell ref="M385:P385"/>
    <mergeCell ref="M386:P386"/>
    <mergeCell ref="M387:P387"/>
    <mergeCell ref="M388:P388"/>
    <mergeCell ref="A424:A432"/>
    <mergeCell ref="B424:P424"/>
    <mergeCell ref="A399:A423"/>
    <mergeCell ref="E432:P432"/>
    <mergeCell ref="E428:I428"/>
    <mergeCell ref="J428:M428"/>
    <mergeCell ref="N428:P428"/>
    <mergeCell ref="B429:P429"/>
    <mergeCell ref="E430:P430"/>
    <mergeCell ref="C431:D431"/>
    <mergeCell ref="E431:P431"/>
    <mergeCell ref="M415:P415"/>
    <mergeCell ref="M416:P416"/>
    <mergeCell ref="M417:P417"/>
    <mergeCell ref="M418:P418"/>
    <mergeCell ref="M419:P419"/>
    <mergeCell ref="E427:I427"/>
    <mergeCell ref="J427:M427"/>
    <mergeCell ref="N427:P427"/>
    <mergeCell ref="M420:P420"/>
    <mergeCell ref="M421:P421"/>
    <mergeCell ref="M422:P422"/>
    <mergeCell ref="M400:P400"/>
    <mergeCell ref="M402:P402"/>
    <mergeCell ref="N425:P425"/>
    <mergeCell ref="N426:P426"/>
    <mergeCell ref="J425:M425"/>
    <mergeCell ref="J426:M426"/>
    <mergeCell ref="E425:I425"/>
    <mergeCell ref="E426:I426"/>
    <mergeCell ref="E360:I360"/>
    <mergeCell ref="J360:M360"/>
    <mergeCell ref="E361:I361"/>
    <mergeCell ref="J361:M361"/>
    <mergeCell ref="M423:P423"/>
    <mergeCell ref="M409:P409"/>
    <mergeCell ref="M410:P410"/>
    <mergeCell ref="M411:P411"/>
    <mergeCell ref="M412:P412"/>
    <mergeCell ref="M413:P413"/>
    <mergeCell ref="M414:P414"/>
    <mergeCell ref="M404:P404"/>
    <mergeCell ref="M405:P405"/>
    <mergeCell ref="M408:P408"/>
    <mergeCell ref="M395:P395"/>
    <mergeCell ref="M403:P403"/>
    <mergeCell ref="M391:P391"/>
    <mergeCell ref="M392:P392"/>
    <mergeCell ref="M151:P151"/>
    <mergeCell ref="M133:P133"/>
    <mergeCell ref="M160:P160"/>
    <mergeCell ref="J178:M178"/>
    <mergeCell ref="N178:P178"/>
    <mergeCell ref="M138:P138"/>
    <mergeCell ref="M168:P168"/>
    <mergeCell ref="M169:P169"/>
    <mergeCell ref="M171:P171"/>
    <mergeCell ref="M172:P172"/>
    <mergeCell ref="M173:P173"/>
    <mergeCell ref="M174:P174"/>
    <mergeCell ref="M170:P170"/>
    <mergeCell ref="M152:P152"/>
    <mergeCell ref="M153:P153"/>
    <mergeCell ref="M146:P146"/>
    <mergeCell ref="M147:P147"/>
    <mergeCell ref="M212:P212"/>
    <mergeCell ref="M163:P163"/>
    <mergeCell ref="M164:P164"/>
    <mergeCell ref="B154:P154"/>
    <mergeCell ref="M155:P155"/>
    <mergeCell ref="M156:P156"/>
    <mergeCell ref="M157:P157"/>
    <mergeCell ref="M158:P158"/>
    <mergeCell ref="M166:P166"/>
    <mergeCell ref="M167:P167"/>
    <mergeCell ref="M196:P196"/>
    <mergeCell ref="M197:P197"/>
    <mergeCell ref="M175:P175"/>
    <mergeCell ref="M199:P199"/>
    <mergeCell ref="M214:P214"/>
    <mergeCell ref="M272:P272"/>
    <mergeCell ref="M299:P299"/>
    <mergeCell ref="M274:P274"/>
    <mergeCell ref="M275:P275"/>
    <mergeCell ref="M281:P281"/>
    <mergeCell ref="M290:P290"/>
    <mergeCell ref="N245:P245"/>
    <mergeCell ref="M255:P255"/>
    <mergeCell ref="M216:P216"/>
    <mergeCell ref="M237:P237"/>
    <mergeCell ref="M238:P238"/>
    <mergeCell ref="M278:P278"/>
    <mergeCell ref="M288:P288"/>
    <mergeCell ref="M336:P336"/>
    <mergeCell ref="M300:P300"/>
    <mergeCell ref="M283:P283"/>
    <mergeCell ref="M289:P289"/>
    <mergeCell ref="M269:P269"/>
    <mergeCell ref="M271:P271"/>
    <mergeCell ref="M330:P330"/>
    <mergeCell ref="M331:P331"/>
    <mergeCell ref="E309:P309"/>
    <mergeCell ref="E311:P311"/>
    <mergeCell ref="N303:P303"/>
    <mergeCell ref="N304:P304"/>
    <mergeCell ref="E303:I303"/>
  </mergeCells>
  <conditionalFormatting sqref="F6:F8 F14:F20 F24:F30 F34:F39 F43:F45">
    <cfRule type="containsText" dxfId="5742" priority="58" operator="containsText" text="STP">
      <formula>NOT(ISERROR(SEARCH("STP",F6)))</formula>
    </cfRule>
  </conditionalFormatting>
  <conditionalFormatting sqref="F11">
    <cfRule type="containsText" dxfId="5741" priority="57" operator="containsText" text="STP">
      <formula>NOT(ISERROR(SEARCH("STP",F11)))</formula>
    </cfRule>
  </conditionalFormatting>
  <conditionalFormatting sqref="F62:F77 F96:F110">
    <cfRule type="containsText" dxfId="5740" priority="42" operator="containsText" text="STP">
      <formula>NOT(ISERROR(SEARCH("STP",F62)))</formula>
    </cfRule>
  </conditionalFormatting>
  <conditionalFormatting sqref="F79:F91 F94">
    <cfRule type="containsText" dxfId="5739" priority="43" operator="containsText" text="STP">
      <formula>NOT(ISERROR(SEARCH("STP",F79)))</formula>
    </cfRule>
  </conditionalFormatting>
  <conditionalFormatting sqref="F128:F153">
    <cfRule type="containsText" dxfId="5738" priority="32" operator="containsText" text="STP">
      <formula>NOT(ISERROR(SEARCH("STP",F128)))</formula>
    </cfRule>
  </conditionalFormatting>
  <conditionalFormatting sqref="F155:F175">
    <cfRule type="containsText" dxfId="5737" priority="34" operator="containsText" text="STP">
      <formula>NOT(ISERROR(SEARCH("STP",F155)))</formula>
    </cfRule>
  </conditionalFormatting>
  <conditionalFormatting sqref="F191:F215 F217:F220 F235:F239">
    <cfRule type="containsText" dxfId="5736" priority="21" operator="containsText" text="STP">
      <formula>NOT(ISERROR(SEARCH("STP",F191)))</formula>
    </cfRule>
  </conditionalFormatting>
  <conditionalFormatting sqref="F224:F231">
    <cfRule type="containsText" dxfId="5735" priority="22" operator="containsText" text="STP">
      <formula>NOT(ISERROR(SEARCH("STP",F224)))</formula>
    </cfRule>
  </conditionalFormatting>
  <conditionalFormatting sqref="F259:F263">
    <cfRule type="containsText" dxfId="5734" priority="2" operator="containsText" text="STP">
      <formula>NOT(ISERROR(SEARCH("STP",F259)))</formula>
    </cfRule>
  </conditionalFormatting>
  <conditionalFormatting sqref="F267:F271 F275:F281 F285:F301 F322 F340:F341 F346 F348:F349 F354:F356 F396:F397 F401:F403 F409:F411 F417:F419">
    <cfRule type="containsText" dxfId="5733" priority="1" operator="containsText" text="STP">
      <formula>NOT(ISERROR(SEARCH("STP",F267)))</formula>
    </cfRule>
  </conditionalFormatting>
  <conditionalFormatting sqref="F343">
    <cfRule type="containsText" dxfId="5732" priority="150" operator="containsText" text="STP">
      <formula>NOT(ISERROR(SEARCH("STP",F343)))</formula>
    </cfRule>
  </conditionalFormatting>
  <conditionalFormatting sqref="F379 F388">
    <cfRule type="containsText" dxfId="5731" priority="145" operator="containsText" text="STP">
      <formula>NOT(ISERROR(SEARCH("STP",F379)))</formula>
    </cfRule>
  </conditionalFormatting>
  <conditionalFormatting sqref="F406">
    <cfRule type="containsText" dxfId="5730" priority="142" operator="containsText" text="STP">
      <formula>NOT(ISERROR(SEARCH("STP",F406)))</formula>
    </cfRule>
  </conditionalFormatting>
  <conditionalFormatting sqref="T3">
    <cfRule type="cellIs" dxfId="5729" priority="289" operator="lessThan">
      <formula>$S$3</formula>
    </cfRule>
    <cfRule type="cellIs" dxfId="5728" priority="288" operator="equal">
      <formula>$S$3</formula>
    </cfRule>
    <cfRule type="cellIs" dxfId="5727" priority="287" operator="greaterThan">
      <formula>$S$3</formula>
    </cfRule>
  </conditionalFormatting>
  <conditionalFormatting sqref="T12">
    <cfRule type="cellIs" dxfId="5726" priority="286" operator="lessThan">
      <formula>$S$12</formula>
    </cfRule>
    <cfRule type="cellIs" dxfId="5725" priority="285" operator="equal">
      <formula>$S$12</formula>
    </cfRule>
    <cfRule type="cellIs" dxfId="5724" priority="284" operator="greaterThan">
      <formula>$S$12</formula>
    </cfRule>
  </conditionalFormatting>
  <conditionalFormatting sqref="T22">
    <cfRule type="cellIs" dxfId="5723" priority="283" operator="lessThan">
      <formula>$S$12</formula>
    </cfRule>
    <cfRule type="cellIs" dxfId="5722" priority="282" operator="equal">
      <formula>$S$12</formula>
    </cfRule>
    <cfRule type="cellIs" dxfId="5721" priority="281" operator="greaterThan">
      <formula>$S$12</formula>
    </cfRule>
  </conditionalFormatting>
  <conditionalFormatting sqref="T33">
    <cfRule type="cellIs" dxfId="5720" priority="280" operator="lessThan">
      <formula>$S$33</formula>
    </cfRule>
    <cfRule type="cellIs" dxfId="5719" priority="279" operator="equal">
      <formula>$S$33</formula>
    </cfRule>
    <cfRule type="cellIs" dxfId="5718" priority="278" operator="greaterThan">
      <formula>$S$33</formula>
    </cfRule>
  </conditionalFormatting>
  <conditionalFormatting sqref="T42">
    <cfRule type="cellIs" dxfId="5717" priority="277" operator="lessThan">
      <formula>$S$42</formula>
    </cfRule>
    <cfRule type="cellIs" dxfId="5716" priority="276" operator="equal">
      <formula>$S$42</formula>
    </cfRule>
    <cfRule type="cellIs" dxfId="5715" priority="275" operator="greaterThan">
      <formula>$S$42</formula>
    </cfRule>
  </conditionalFormatting>
  <conditionalFormatting sqref="T62">
    <cfRule type="cellIs" dxfId="5714" priority="273" operator="equal">
      <formula>$S$62</formula>
    </cfRule>
    <cfRule type="cellIs" dxfId="5713" priority="274" operator="lessThan">
      <formula>$S$62</formula>
    </cfRule>
    <cfRule type="cellIs" dxfId="5712" priority="272" operator="greaterThan">
      <formula>$S$62</formula>
    </cfRule>
  </conditionalFormatting>
  <conditionalFormatting sqref="T71">
    <cfRule type="cellIs" dxfId="5711" priority="271" operator="lessThan">
      <formula>$S$71</formula>
    </cfRule>
    <cfRule type="cellIs" dxfId="5710" priority="270" operator="equal">
      <formula>$S$71</formula>
    </cfRule>
    <cfRule type="cellIs" dxfId="5709" priority="269" operator="greaterThan">
      <formula>$S$71</formula>
    </cfRule>
  </conditionalFormatting>
  <conditionalFormatting sqref="T80">
    <cfRule type="cellIs" dxfId="5708" priority="268" operator="lessThan">
      <formula>$S$80</formula>
    </cfRule>
    <cfRule type="cellIs" dxfId="5707" priority="267" operator="equal">
      <formula>$S$80</formula>
    </cfRule>
    <cfRule type="cellIs" dxfId="5706" priority="266" operator="greaterThan">
      <formula>$S$80</formula>
    </cfRule>
  </conditionalFormatting>
  <conditionalFormatting sqref="T93">
    <cfRule type="cellIs" dxfId="5705" priority="264" operator="equal">
      <formula>$S$93</formula>
    </cfRule>
    <cfRule type="cellIs" dxfId="5704" priority="263" operator="greaterThan">
      <formula>$S$93</formula>
    </cfRule>
    <cfRule type="cellIs" dxfId="5703" priority="265" operator="lessThan">
      <formula>$S$93</formula>
    </cfRule>
  </conditionalFormatting>
  <conditionalFormatting sqref="T100">
    <cfRule type="cellIs" dxfId="5702" priority="92" operator="equal">
      <formula>$S$93</formula>
    </cfRule>
    <cfRule type="cellIs" dxfId="5701" priority="93" operator="lessThan">
      <formula>$S$93</formula>
    </cfRule>
    <cfRule type="cellIs" dxfId="5700" priority="91" operator="greaterThan">
      <formula>$S$93</formula>
    </cfRule>
  </conditionalFormatting>
  <conditionalFormatting sqref="T126">
    <cfRule type="cellIs" dxfId="5699" priority="259" operator="lessThan">
      <formula>$S$126</formula>
    </cfRule>
    <cfRule type="cellIs" dxfId="5698" priority="258" operator="equal">
      <formula>$S$126</formula>
    </cfRule>
    <cfRule type="cellIs" dxfId="5697" priority="257" operator="greaterThan">
      <formula>$S$126</formula>
    </cfRule>
  </conditionalFormatting>
  <conditionalFormatting sqref="T133">
    <cfRule type="cellIs" dxfId="5696" priority="254" operator="greaterThan">
      <formula>$S$133</formula>
    </cfRule>
    <cfRule type="cellIs" dxfId="5695" priority="256" operator="lessThan">
      <formula>$S$133</formula>
    </cfRule>
    <cfRule type="cellIs" dxfId="5694" priority="255" operator="equal">
      <formula>$S$133</formula>
    </cfRule>
  </conditionalFormatting>
  <conditionalFormatting sqref="T143">
    <cfRule type="cellIs" dxfId="5693" priority="253" operator="lessThan">
      <formula>$S$143</formula>
    </cfRule>
    <cfRule type="cellIs" dxfId="5692" priority="252" operator="equal">
      <formula>$S$143</formula>
    </cfRule>
    <cfRule type="cellIs" dxfId="5691" priority="251" operator="greaterThan">
      <formula>$S$143</formula>
    </cfRule>
  </conditionalFormatting>
  <conditionalFormatting sqref="T155">
    <cfRule type="cellIs" dxfId="5690" priority="250" operator="lessThan">
      <formula>$S$155</formula>
    </cfRule>
    <cfRule type="cellIs" dxfId="5689" priority="249" operator="equal">
      <formula>$S$155</formula>
    </cfRule>
    <cfRule type="cellIs" dxfId="5688" priority="248" operator="greaterThan">
      <formula>$S$155</formula>
    </cfRule>
  </conditionalFormatting>
  <conditionalFormatting sqref="T161">
    <cfRule type="cellIs" dxfId="5687" priority="247" operator="lessThan">
      <formula>$S$161</formula>
    </cfRule>
    <cfRule type="cellIs" dxfId="5686" priority="246" operator="equal">
      <formula>$S$161</formula>
    </cfRule>
    <cfRule type="cellIs" dxfId="5685" priority="245" operator="greaterThan">
      <formula>$S$161</formula>
    </cfRule>
  </conditionalFormatting>
  <conditionalFormatting sqref="T191">
    <cfRule type="cellIs" dxfId="5684" priority="244" operator="lessThan">
      <formula>$S$191</formula>
    </cfRule>
    <cfRule type="cellIs" dxfId="5683" priority="243" operator="equal">
      <formula>$S$191</formula>
    </cfRule>
    <cfRule type="cellIs" dxfId="5682" priority="242" operator="greaterThan">
      <formula>$S$191</formula>
    </cfRule>
  </conditionalFormatting>
  <conditionalFormatting sqref="T202">
    <cfRule type="cellIs" dxfId="5681" priority="240" operator="equal">
      <formula>$S$202</formula>
    </cfRule>
    <cfRule type="cellIs" dxfId="5680" priority="241" operator="lessThan">
      <formula>$S$71</formula>
    </cfRule>
    <cfRule type="cellIs" dxfId="5679" priority="239" operator="greaterThan">
      <formula>$S$202</formula>
    </cfRule>
  </conditionalFormatting>
  <conditionalFormatting sqref="T210">
    <cfRule type="cellIs" dxfId="5678" priority="236" operator="greaterThan">
      <formula>$S$80</formula>
    </cfRule>
    <cfRule type="cellIs" dxfId="5677" priority="237" operator="equal">
      <formula>$S$80</formula>
    </cfRule>
    <cfRule type="cellIs" dxfId="5676" priority="238" operator="lessThan">
      <formula>$S$80</formula>
    </cfRule>
  </conditionalFormatting>
  <conditionalFormatting sqref="T222">
    <cfRule type="cellIs" dxfId="5675" priority="235" operator="lessThan">
      <formula>$S$222</formula>
    </cfRule>
    <cfRule type="cellIs" dxfId="5674" priority="233" operator="greaterThan">
      <formula>$S$222</formula>
    </cfRule>
    <cfRule type="cellIs" dxfId="5673" priority="234" operator="equal">
      <formula>$S$222</formula>
    </cfRule>
  </conditionalFormatting>
  <conditionalFormatting sqref="T234">
    <cfRule type="cellIs" dxfId="5672" priority="231" operator="equal">
      <formula>$S$234</formula>
    </cfRule>
    <cfRule type="cellIs" dxfId="5671" priority="232" operator="lessThan">
      <formula>$S$234</formula>
    </cfRule>
    <cfRule type="cellIs" dxfId="5670" priority="230" operator="greaterThan">
      <formula>$S$234</formula>
    </cfRule>
  </conditionalFormatting>
  <conditionalFormatting sqref="T257">
    <cfRule type="cellIs" dxfId="5669" priority="228" operator="equal">
      <formula>$S$257</formula>
    </cfRule>
    <cfRule type="cellIs" dxfId="5668" priority="229" operator="lessThan">
      <formula>$S$257</formula>
    </cfRule>
    <cfRule type="cellIs" dxfId="5667" priority="227" operator="greaterThan">
      <formula>$S$257</formula>
    </cfRule>
  </conditionalFormatting>
  <conditionalFormatting sqref="T265">
    <cfRule type="cellIs" dxfId="5666" priority="225" operator="equal">
      <formula>$S$265</formula>
    </cfRule>
    <cfRule type="cellIs" dxfId="5665" priority="224" operator="greaterThan">
      <formula>$S$265</formula>
    </cfRule>
    <cfRule type="cellIs" dxfId="5664" priority="226" operator="lessThan">
      <formula>$S$265</formula>
    </cfRule>
  </conditionalFormatting>
  <conditionalFormatting sqref="T273">
    <cfRule type="cellIs" dxfId="5663" priority="223" operator="lessThan">
      <formula>$S$273</formula>
    </cfRule>
    <cfRule type="cellIs" dxfId="5662" priority="221" operator="greaterThan">
      <formula>$S$273</formula>
    </cfRule>
    <cfRule type="cellIs" dxfId="5661" priority="222" operator="equal">
      <formula>$S$273</formula>
    </cfRule>
  </conditionalFormatting>
  <conditionalFormatting sqref="T285">
    <cfRule type="cellIs" dxfId="5660" priority="220" operator="lessThan">
      <formula>$S$285</formula>
    </cfRule>
    <cfRule type="cellIs" dxfId="5659" priority="218" operator="greaterThan">
      <formula>$S$285</formula>
    </cfRule>
    <cfRule type="cellIs" dxfId="5658" priority="219" operator="equal">
      <formula>$S$285</formula>
    </cfRule>
  </conditionalFormatting>
  <conditionalFormatting sqref="T294">
    <cfRule type="cellIs" dxfId="5657" priority="215" operator="greaterThan">
      <formula>$S$294</formula>
    </cfRule>
    <cfRule type="cellIs" dxfId="5656" priority="216" operator="equal">
      <formula>$S$294</formula>
    </cfRule>
    <cfRule type="cellIs" dxfId="5655" priority="217" operator="lessThan">
      <formula>$S$294</formula>
    </cfRule>
  </conditionalFormatting>
  <conditionalFormatting sqref="T316">
    <cfRule type="cellIs" dxfId="5654" priority="212" operator="greaterThan">
      <formula>$S$316</formula>
    </cfRule>
    <cfRule type="cellIs" dxfId="5653" priority="213" operator="equal">
      <formula>$S$316</formula>
    </cfRule>
    <cfRule type="cellIs" dxfId="5652" priority="214" operator="lessThan">
      <formula>$S$316</formula>
    </cfRule>
  </conditionalFormatting>
  <conditionalFormatting sqref="T324">
    <cfRule type="cellIs" dxfId="5651" priority="210" operator="equal">
      <formula>$S$324</formula>
    </cfRule>
    <cfRule type="cellIs" dxfId="5650" priority="209" operator="greaterThan">
      <formula>$S$324</formula>
    </cfRule>
    <cfRule type="cellIs" dxfId="5649" priority="211" operator="lessThan">
      <formula>$S$324</formula>
    </cfRule>
  </conditionalFormatting>
  <conditionalFormatting sqref="T331">
    <cfRule type="cellIs" dxfId="5648" priority="208" operator="lessThan">
      <formula>$S$331</formula>
    </cfRule>
    <cfRule type="cellIs" dxfId="5647" priority="207" operator="equal">
      <formula>$S$331</formula>
    </cfRule>
    <cfRule type="cellIs" dxfId="5646" priority="206" operator="greaterThan">
      <formula>$S$331</formula>
    </cfRule>
  </conditionalFormatting>
  <conditionalFormatting sqref="T339">
    <cfRule type="cellIs" dxfId="5645" priority="205" operator="lessThan">
      <formula>$S$331</formula>
    </cfRule>
    <cfRule type="cellIs" dxfId="5644" priority="204" operator="equal">
      <formula>$S$331</formula>
    </cfRule>
    <cfRule type="cellIs" dxfId="5643" priority="203" operator="greaterThan">
      <formula>$S$339</formula>
    </cfRule>
  </conditionalFormatting>
  <conditionalFormatting sqref="T345">
    <cfRule type="cellIs" dxfId="5642" priority="200" operator="greaterThan">
      <formula>$S$345</formula>
    </cfRule>
    <cfRule type="cellIs" dxfId="5641" priority="201" operator="equal">
      <formula>$S$345</formula>
    </cfRule>
    <cfRule type="cellIs" dxfId="5640" priority="202" operator="lessThan">
      <formula>$S$345</formula>
    </cfRule>
  </conditionalFormatting>
  <conditionalFormatting sqref="T353">
    <cfRule type="cellIs" dxfId="5639" priority="198" operator="equal">
      <formula>$S$353</formula>
    </cfRule>
    <cfRule type="cellIs" dxfId="5638" priority="197" operator="greaterThan">
      <formula>$S$353</formula>
    </cfRule>
    <cfRule type="cellIs" dxfId="5637" priority="199" operator="lessThan">
      <formula>$S$353</formula>
    </cfRule>
  </conditionalFormatting>
  <conditionalFormatting sqref="T372">
    <cfRule type="cellIs" dxfId="5636" priority="194" operator="greaterThan">
      <formula>$S$372</formula>
    </cfRule>
    <cfRule type="cellIs" dxfId="5635" priority="196" operator="lessThan">
      <formula>$S$372</formula>
    </cfRule>
    <cfRule type="cellIs" dxfId="5634" priority="195" operator="equal">
      <formula>$S$372</formula>
    </cfRule>
  </conditionalFormatting>
  <conditionalFormatting sqref="T381">
    <cfRule type="cellIs" dxfId="5633" priority="191" operator="greaterThan">
      <formula>$S$381</formula>
    </cfRule>
    <cfRule type="cellIs" dxfId="5632" priority="192" operator="equal">
      <formula>$S$381</formula>
    </cfRule>
    <cfRule type="cellIs" dxfId="5631" priority="193" operator="lessThan">
      <formula>$S$381</formula>
    </cfRule>
  </conditionalFormatting>
  <conditionalFormatting sqref="T390">
    <cfRule type="cellIs" dxfId="5630" priority="188" operator="greaterThan">
      <formula>$S$390</formula>
    </cfRule>
    <cfRule type="cellIs" dxfId="5629" priority="189" operator="equal">
      <formula>$S$390</formula>
    </cfRule>
    <cfRule type="cellIs" dxfId="5628" priority="190" operator="lessThan">
      <formula>$S$390</formula>
    </cfRule>
  </conditionalFormatting>
  <conditionalFormatting sqref="T400">
    <cfRule type="cellIs" dxfId="5627" priority="186" operator="equal">
      <formula>$S$400</formula>
    </cfRule>
    <cfRule type="cellIs" dxfId="5626" priority="185" operator="greaterThan">
      <formula>$S$400</formula>
    </cfRule>
    <cfRule type="cellIs" dxfId="5625" priority="187" operator="lessThan">
      <formula>$S$400</formula>
    </cfRule>
  </conditionalFormatting>
  <conditionalFormatting sqref="T408">
    <cfRule type="cellIs" dxfId="5624" priority="184" operator="lessThan">
      <formula>$S$408</formula>
    </cfRule>
    <cfRule type="cellIs" dxfId="5623" priority="183" operator="equal">
      <formula>$S$408</formula>
    </cfRule>
    <cfRule type="cellIs" dxfId="5622" priority="182" operator="greaterThan">
      <formula>$S$408</formula>
    </cfRule>
  </conditionalFormatting>
  <conditionalFormatting sqref="T416">
    <cfRule type="cellIs" dxfId="5621" priority="180" operator="equal">
      <formula>$S$416</formula>
    </cfRule>
    <cfRule type="cellIs" dxfId="5620" priority="179" operator="greaterThan">
      <formula>$S$416</formula>
    </cfRule>
    <cfRule type="cellIs" dxfId="5619" priority="181" operator="lessThan">
      <formula>$S$416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C990-354D-4E10-8BFA-7474DB43ECF2}">
  <sheetPr codeName="Blad8">
    <pageSetUpPr fitToPage="1"/>
  </sheetPr>
  <dimension ref="A1:W443"/>
  <sheetViews>
    <sheetView topLeftCell="A155" zoomScale="55" zoomScaleNormal="55" workbookViewId="0">
      <selection activeCell="E200" sqref="E20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50.66406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36.88671875" style="8" customWidth="1"/>
    <col min="17" max="17" width="9.109375" style="6" customWidth="1"/>
    <col min="18" max="18" width="10.33203125" style="94" bestFit="1" customWidth="1"/>
    <col min="19" max="19" width="6.33203125" style="95" bestFit="1" customWidth="1"/>
    <col min="20" max="20" width="8.88671875" style="95"/>
    <col min="21" max="16384" width="8.88671875" style="8"/>
  </cols>
  <sheetData>
    <row r="1" spans="1:20" ht="58.2" customHeight="1" thickBot="1">
      <c r="A1" s="2778" t="s">
        <v>182</v>
      </c>
      <c r="B1" s="2779"/>
      <c r="C1" s="1322" t="s">
        <v>1</v>
      </c>
      <c r="D1" s="931" t="s">
        <v>55</v>
      </c>
      <c r="E1" s="1322" t="s">
        <v>3</v>
      </c>
      <c r="F1" s="264" t="s">
        <v>4</v>
      </c>
      <c r="G1" s="265" t="s">
        <v>56</v>
      </c>
      <c r="H1" s="265" t="s">
        <v>57</v>
      </c>
      <c r="I1" s="265" t="s">
        <v>58</v>
      </c>
      <c r="J1" s="265" t="s">
        <v>59</v>
      </c>
      <c r="K1" s="265" t="s">
        <v>9</v>
      </c>
      <c r="L1" s="265" t="s">
        <v>60</v>
      </c>
      <c r="M1" s="2780" t="s">
        <v>11</v>
      </c>
      <c r="N1" s="2781"/>
      <c r="O1" s="2781"/>
      <c r="P1" s="2782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729">
        <v>46426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776"/>
      <c r="R2" s="2384"/>
      <c r="S2" s="2384"/>
      <c r="T2" s="2384"/>
    </row>
    <row r="3" spans="1:20" ht="25.2" customHeight="1">
      <c r="A3" s="2774"/>
      <c r="B3" s="10" t="s">
        <v>16</v>
      </c>
      <c r="C3" s="11"/>
      <c r="D3" s="11"/>
      <c r="E3" s="2239" t="s">
        <v>196</v>
      </c>
      <c r="F3" s="182"/>
      <c r="G3" s="12"/>
      <c r="H3" s="12"/>
      <c r="I3" s="12"/>
      <c r="J3" s="12"/>
      <c r="K3" s="12"/>
      <c r="L3" s="12"/>
      <c r="M3" s="2380"/>
      <c r="N3" s="2381"/>
      <c r="O3" s="2381"/>
      <c r="P3" s="2777"/>
      <c r="R3" s="13"/>
      <c r="S3" s="14">
        <f>B5*8</f>
        <v>40</v>
      </c>
      <c r="T3" s="15">
        <f>SUM(R3:R13)</f>
        <v>0</v>
      </c>
    </row>
    <row r="4" spans="1:20" ht="25.2" customHeight="1">
      <c r="A4" s="2774"/>
      <c r="B4" s="795" t="s">
        <v>24</v>
      </c>
      <c r="C4" s="51"/>
      <c r="D4" s="18"/>
      <c r="E4" s="18"/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73"/>
      <c r="R4" s="23"/>
      <c r="S4" s="24"/>
      <c r="T4" s="25"/>
    </row>
    <row r="5" spans="1:20" ht="25.2" customHeight="1">
      <c r="A5" s="2774"/>
      <c r="B5" s="796">
        <v>5</v>
      </c>
      <c r="C5" s="51"/>
      <c r="D5" s="18" t="s">
        <v>18</v>
      </c>
      <c r="E5" s="18" t="s">
        <v>19</v>
      </c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73"/>
      <c r="R5" s="23"/>
      <c r="S5" s="24"/>
      <c r="T5" s="25"/>
    </row>
    <row r="6" spans="1:20" ht="25.2" customHeight="1">
      <c r="A6" s="2774"/>
      <c r="B6" s="796"/>
      <c r="C6" s="79"/>
      <c r="D6" s="18"/>
      <c r="E6" s="18"/>
      <c r="F6" s="108"/>
      <c r="G6" s="20"/>
      <c r="H6" s="21"/>
      <c r="I6" s="21"/>
      <c r="J6" s="21"/>
      <c r="K6" s="78"/>
      <c r="L6" s="78"/>
      <c r="M6" s="2309"/>
      <c r="N6" s="2310"/>
      <c r="O6" s="2310"/>
      <c r="P6" s="2373"/>
      <c r="R6" s="23"/>
      <c r="S6" s="24"/>
      <c r="T6" s="25"/>
    </row>
    <row r="7" spans="1:20" ht="25.2" customHeight="1">
      <c r="A7" s="2774"/>
      <c r="B7" s="796"/>
      <c r="C7" s="79"/>
      <c r="D7" s="18"/>
      <c r="E7" s="18"/>
      <c r="F7" s="182"/>
      <c r="G7" s="142"/>
      <c r="H7" s="142"/>
      <c r="I7" s="142"/>
      <c r="J7" s="142"/>
      <c r="K7" s="78"/>
      <c r="L7" s="78"/>
      <c r="M7" s="2450"/>
      <c r="N7" s="2413"/>
      <c r="O7" s="2413"/>
      <c r="P7" s="2642"/>
      <c r="R7" s="23"/>
      <c r="S7" s="24"/>
      <c r="T7" s="25"/>
    </row>
    <row r="8" spans="1:20" ht="25.2" customHeight="1">
      <c r="A8" s="2774"/>
      <c r="B8" s="795"/>
      <c r="C8" s="314"/>
      <c r="D8" s="477"/>
      <c r="E8" s="1220"/>
      <c r="F8" s="182"/>
      <c r="G8" s="679"/>
      <c r="H8" s="318"/>
      <c r="I8" s="318"/>
      <c r="J8" s="318"/>
      <c r="K8" s="21"/>
      <c r="L8" s="21"/>
      <c r="M8" s="2309"/>
      <c r="N8" s="2310"/>
      <c r="O8" s="2310"/>
      <c r="P8" s="2373"/>
      <c r="R8" s="23"/>
      <c r="S8" s="24"/>
      <c r="T8" s="25"/>
    </row>
    <row r="9" spans="1:20" ht="25.2" customHeight="1">
      <c r="A9" s="2774"/>
      <c r="B9" s="795"/>
      <c r="C9" s="747"/>
      <c r="D9" s="477"/>
      <c r="E9" s="1220"/>
      <c r="F9" s="704"/>
      <c r="G9" s="142"/>
      <c r="H9" s="142"/>
      <c r="I9" s="142"/>
      <c r="J9" s="142"/>
      <c r="K9" s="83"/>
      <c r="L9" s="78"/>
      <c r="M9" s="2309"/>
      <c r="N9" s="2310"/>
      <c r="O9" s="2310"/>
      <c r="P9" s="2373"/>
      <c r="R9" s="23"/>
      <c r="S9" s="24"/>
      <c r="T9" s="25"/>
    </row>
    <row r="10" spans="1:20" ht="25.2" customHeight="1">
      <c r="A10" s="2774"/>
      <c r="B10" s="795"/>
      <c r="C10" s="1830"/>
      <c r="D10" s="688"/>
      <c r="E10" s="18"/>
      <c r="F10" s="108"/>
      <c r="G10" s="253"/>
      <c r="H10" s="254"/>
      <c r="I10" s="254"/>
      <c r="J10" s="254"/>
      <c r="K10" s="78"/>
      <c r="L10" s="78"/>
      <c r="M10" s="2309"/>
      <c r="N10" s="2310"/>
      <c r="O10" s="2310"/>
      <c r="P10" s="2373"/>
      <c r="R10" s="23"/>
      <c r="S10" s="24"/>
      <c r="T10" s="25"/>
    </row>
    <row r="11" spans="1:20" ht="25.2" customHeight="1">
      <c r="A11" s="2774"/>
      <c r="B11" s="795"/>
      <c r="C11" s="181"/>
      <c r="D11" s="18"/>
      <c r="E11" s="18"/>
      <c r="F11" s="108"/>
      <c r="G11" s="20"/>
      <c r="H11" s="21"/>
      <c r="I11" s="21"/>
      <c r="J11" s="21"/>
      <c r="K11" s="21"/>
      <c r="L11" s="21"/>
      <c r="M11" s="2309"/>
      <c r="N11" s="2310"/>
      <c r="O11" s="2310"/>
      <c r="P11" s="2373"/>
      <c r="R11" s="23"/>
      <c r="S11" s="24"/>
      <c r="T11" s="25"/>
    </row>
    <row r="12" spans="1:20" ht="25.2" customHeight="1">
      <c r="A12" s="2774"/>
      <c r="B12" s="795"/>
      <c r="C12" s="51"/>
      <c r="D12" s="18"/>
      <c r="E12" s="1319"/>
      <c r="F12" s="108"/>
      <c r="G12" s="20"/>
      <c r="H12" s="21"/>
      <c r="I12" s="21"/>
      <c r="J12" s="21"/>
      <c r="K12" s="21"/>
      <c r="L12" s="21"/>
      <c r="M12" s="2309"/>
      <c r="N12" s="2310"/>
      <c r="O12" s="2310"/>
      <c r="P12" s="2373"/>
      <c r="R12" s="23"/>
      <c r="S12" s="24"/>
      <c r="T12" s="25"/>
    </row>
    <row r="13" spans="1:20" ht="25.2" customHeight="1">
      <c r="A13" s="2774"/>
      <c r="B13" s="1321"/>
      <c r="C13" s="1259"/>
      <c r="D13" s="80"/>
      <c r="E13" s="80"/>
      <c r="F13" s="174"/>
      <c r="G13" s="83"/>
      <c r="H13" s="78"/>
      <c r="I13" s="78"/>
      <c r="J13" s="78"/>
      <c r="K13" s="78"/>
      <c r="L13" s="78"/>
      <c r="M13" s="2482"/>
      <c r="N13" s="2483"/>
      <c r="O13" s="2483"/>
      <c r="P13" s="2618"/>
      <c r="R13" s="38"/>
      <c r="S13" s="39"/>
      <c r="T13" s="40"/>
    </row>
    <row r="14" spans="1:20" ht="25.2" customHeight="1">
      <c r="A14" s="2775"/>
      <c r="B14" s="888" t="s">
        <v>21</v>
      </c>
      <c r="C14" s="578"/>
      <c r="D14" s="563"/>
      <c r="E14" s="566"/>
      <c r="F14" s="580"/>
      <c r="G14" s="581"/>
      <c r="H14" s="564"/>
      <c r="I14" s="564"/>
      <c r="J14" s="564"/>
      <c r="K14" s="564"/>
      <c r="L14" s="564"/>
      <c r="M14" s="2368"/>
      <c r="N14" s="2369"/>
      <c r="O14" s="2369"/>
      <c r="P14" s="2370"/>
      <c r="R14" s="47"/>
      <c r="S14" s="48">
        <f>B16*8</f>
        <v>48</v>
      </c>
      <c r="T14" s="49">
        <f>SUM(R14:R22)</f>
        <v>0</v>
      </c>
    </row>
    <row r="15" spans="1:20" ht="25.2" customHeight="1">
      <c r="A15" s="2775"/>
      <c r="B15" s="818" t="s">
        <v>17</v>
      </c>
      <c r="C15" s="51"/>
      <c r="D15" s="18" t="s">
        <v>18</v>
      </c>
      <c r="E15" s="18" t="s">
        <v>19</v>
      </c>
      <c r="F15" s="108"/>
      <c r="G15" s="20"/>
      <c r="H15" s="21"/>
      <c r="I15" s="21"/>
      <c r="J15" s="21"/>
      <c r="K15" s="21"/>
      <c r="L15" s="21"/>
      <c r="M15" s="2309"/>
      <c r="N15" s="2310"/>
      <c r="O15" s="2310"/>
      <c r="P15" s="2373"/>
      <c r="R15" s="54"/>
      <c r="S15" s="55"/>
      <c r="T15" s="56"/>
    </row>
    <row r="16" spans="1:20" ht="25.2" customHeight="1">
      <c r="A16" s="2775"/>
      <c r="B16" s="873">
        <v>6</v>
      </c>
      <c r="C16" s="51"/>
      <c r="D16" s="18"/>
      <c r="E16" s="18"/>
      <c r="F16" s="108"/>
      <c r="G16" s="20"/>
      <c r="H16" s="21"/>
      <c r="I16" s="21"/>
      <c r="J16" s="21"/>
      <c r="K16" s="21"/>
      <c r="L16" s="21"/>
      <c r="M16" s="2309"/>
      <c r="N16" s="2310"/>
      <c r="O16" s="2310"/>
      <c r="P16" s="2373"/>
      <c r="R16" s="137"/>
      <c r="S16" s="55"/>
      <c r="T16" s="56"/>
    </row>
    <row r="17" spans="1:20" ht="25.2" customHeight="1">
      <c r="A17" s="2775"/>
      <c r="B17" s="818"/>
      <c r="C17" s="51"/>
      <c r="D17" s="80"/>
      <c r="E17" s="18"/>
      <c r="F17" s="108"/>
      <c r="G17" s="142"/>
      <c r="H17" s="142"/>
      <c r="I17" s="142"/>
      <c r="J17" s="142"/>
      <c r="K17" s="78"/>
      <c r="L17" s="78"/>
      <c r="M17" s="2309"/>
      <c r="N17" s="2310"/>
      <c r="O17" s="2310"/>
      <c r="P17" s="2373"/>
      <c r="R17" s="54"/>
      <c r="S17" s="55"/>
      <c r="T17" s="56"/>
    </row>
    <row r="18" spans="1:20" ht="25.2" customHeight="1">
      <c r="A18" s="2775"/>
      <c r="B18" s="818"/>
      <c r="C18" s="17"/>
      <c r="D18" s="17"/>
      <c r="E18" s="18"/>
      <c r="F18" s="1174"/>
      <c r="G18" s="142"/>
      <c r="H18" s="142"/>
      <c r="I18" s="142"/>
      <c r="J18" s="142"/>
      <c r="K18" s="21"/>
      <c r="L18" s="21"/>
      <c r="M18" s="2309"/>
      <c r="N18" s="2309"/>
      <c r="O18" s="2309"/>
      <c r="P18" s="2481"/>
      <c r="R18" s="54"/>
      <c r="S18" s="55"/>
      <c r="T18" s="56"/>
    </row>
    <row r="19" spans="1:20" ht="25.2" customHeight="1">
      <c r="A19" s="2775"/>
      <c r="B19" s="818"/>
      <c r="C19" s="540"/>
      <c r="D19" s="302"/>
      <c r="E19" s="80"/>
      <c r="F19" s="1174"/>
      <c r="G19" s="318"/>
      <c r="H19" s="318"/>
      <c r="I19" s="318"/>
      <c r="J19" s="318"/>
      <c r="K19" s="78"/>
      <c r="L19" s="78"/>
      <c r="M19" s="2309"/>
      <c r="N19" s="2309"/>
      <c r="O19" s="2309"/>
      <c r="P19" s="2481"/>
      <c r="R19" s="54"/>
      <c r="S19" s="55"/>
      <c r="T19" s="56"/>
    </row>
    <row r="20" spans="1:20" ht="25.2" customHeight="1">
      <c r="A20" s="2775"/>
      <c r="B20" s="818"/>
      <c r="C20" s="502"/>
      <c r="D20" s="319"/>
      <c r="E20" s="319"/>
      <c r="F20" s="304"/>
      <c r="G20" s="142"/>
      <c r="H20" s="142"/>
      <c r="I20" s="142"/>
      <c r="J20" s="142"/>
      <c r="K20" s="142"/>
      <c r="L20" s="142"/>
      <c r="M20" s="2310"/>
      <c r="N20" s="2310"/>
      <c r="O20" s="2310"/>
      <c r="P20" s="2373"/>
      <c r="R20" s="54"/>
      <c r="S20" s="55"/>
      <c r="T20" s="56"/>
    </row>
    <row r="21" spans="1:20" ht="25.2" customHeight="1">
      <c r="A21" s="2775"/>
      <c r="B21" s="818"/>
      <c r="C21" s="502"/>
      <c r="D21" s="319"/>
      <c r="E21" s="319"/>
      <c r="F21" s="304"/>
      <c r="G21" s="142"/>
      <c r="H21" s="142"/>
      <c r="I21" s="142"/>
      <c r="J21" s="142"/>
      <c r="K21" s="142"/>
      <c r="L21" s="142"/>
      <c r="M21" s="2383"/>
      <c r="N21" s="2310"/>
      <c r="O21" s="2310"/>
      <c r="P21" s="2373"/>
      <c r="R21" s="54"/>
      <c r="S21" s="55"/>
      <c r="T21" s="56"/>
    </row>
    <row r="22" spans="1:20" ht="25.2" customHeight="1">
      <c r="A22" s="2775"/>
      <c r="B22" s="818"/>
      <c r="C22" s="502"/>
      <c r="D22" s="319"/>
      <c r="E22" s="319"/>
      <c r="F22" s="304"/>
      <c r="G22" s="142"/>
      <c r="H22" s="142"/>
      <c r="I22" s="142"/>
      <c r="J22" s="142"/>
      <c r="K22" s="142"/>
      <c r="L22" s="142"/>
      <c r="M22" s="2310"/>
      <c r="N22" s="2310"/>
      <c r="O22" s="2310"/>
      <c r="P22" s="2373"/>
      <c r="R22" s="54"/>
      <c r="S22" s="55"/>
      <c r="T22" s="56"/>
    </row>
    <row r="23" spans="1:20" ht="25.2" customHeight="1">
      <c r="A23" s="2775"/>
      <c r="B23" s="952"/>
      <c r="C23" s="656"/>
      <c r="D23" s="529"/>
      <c r="E23" s="529"/>
      <c r="F23" s="714"/>
      <c r="G23" s="261"/>
      <c r="H23" s="261"/>
      <c r="I23" s="261"/>
      <c r="J23" s="261"/>
      <c r="K23" s="261"/>
      <c r="L23" s="261"/>
      <c r="M23" s="2473"/>
      <c r="N23" s="2472"/>
      <c r="O23" s="2472"/>
      <c r="P23" s="2609"/>
      <c r="R23" s="517"/>
      <c r="S23" s="55"/>
      <c r="T23" s="56"/>
    </row>
    <row r="24" spans="1:20" ht="25.2" customHeight="1">
      <c r="A24" s="2774"/>
      <c r="B24" s="804" t="s">
        <v>23</v>
      </c>
      <c r="C24" s="181"/>
      <c r="D24" s="30"/>
      <c r="E24" s="30"/>
      <c r="F24" s="252"/>
      <c r="G24" s="253"/>
      <c r="H24" s="254"/>
      <c r="I24" s="254"/>
      <c r="J24" s="254"/>
      <c r="K24" s="254"/>
      <c r="L24" s="254"/>
      <c r="M24" s="2420"/>
      <c r="N24" s="2419"/>
      <c r="O24" s="2419"/>
      <c r="P24" s="2608"/>
      <c r="R24" s="72"/>
      <c r="S24" s="73">
        <f>B26*8</f>
        <v>64</v>
      </c>
      <c r="T24" s="74">
        <f>SUM(R24:R33)</f>
        <v>0</v>
      </c>
    </row>
    <row r="25" spans="1:20" ht="25.2" customHeight="1">
      <c r="A25" s="2774"/>
      <c r="B25" s="804" t="s">
        <v>22</v>
      </c>
      <c r="C25" s="51"/>
      <c r="D25" s="80" t="s">
        <v>18</v>
      </c>
      <c r="E25" s="18" t="s">
        <v>19</v>
      </c>
      <c r="F25" s="108"/>
      <c r="G25" s="20"/>
      <c r="H25" s="21"/>
      <c r="I25" s="21"/>
      <c r="J25" s="21"/>
      <c r="K25" s="21"/>
      <c r="L25" s="21"/>
      <c r="M25" s="2309"/>
      <c r="N25" s="2310"/>
      <c r="O25" s="2310"/>
      <c r="P25" s="2373"/>
      <c r="R25" s="76"/>
      <c r="S25" s="55"/>
      <c r="T25" s="56"/>
    </row>
    <row r="26" spans="1:20" ht="25.2" customHeight="1">
      <c r="A26" s="2774"/>
      <c r="B26" s="805">
        <v>8</v>
      </c>
      <c r="C26" s="223"/>
      <c r="D26" s="561"/>
      <c r="E26" s="554"/>
      <c r="F26" s="182"/>
      <c r="G26" s="318"/>
      <c r="H26" s="318"/>
      <c r="I26" s="318"/>
      <c r="J26" s="318"/>
      <c r="K26" s="21"/>
      <c r="L26" s="21"/>
      <c r="M26" s="2450"/>
      <c r="N26" s="2413"/>
      <c r="O26" s="2413"/>
      <c r="P26" s="2642"/>
      <c r="R26" s="76"/>
      <c r="S26" s="55"/>
      <c r="T26" s="56"/>
    </row>
    <row r="27" spans="1:20" ht="25.2" customHeight="1">
      <c r="A27" s="2774"/>
      <c r="B27" s="804"/>
      <c r="C27" s="223"/>
      <c r="D27" s="561"/>
      <c r="E27" s="554"/>
      <c r="F27" s="182"/>
      <c r="G27" s="318"/>
      <c r="H27" s="318"/>
      <c r="I27" s="318"/>
      <c r="J27" s="318"/>
      <c r="K27" s="21"/>
      <c r="L27" s="21"/>
      <c r="M27" s="2773"/>
      <c r="N27" s="2767"/>
      <c r="O27" s="2767"/>
      <c r="P27" s="2768"/>
      <c r="R27" s="76"/>
      <c r="S27" s="55"/>
      <c r="T27" s="56"/>
    </row>
    <row r="28" spans="1:20" ht="25.2" customHeight="1">
      <c r="A28" s="2774"/>
      <c r="B28" s="804"/>
      <c r="C28" s="694"/>
      <c r="D28" s="783"/>
      <c r="E28" s="607"/>
      <c r="F28" s="182"/>
      <c r="G28" s="318"/>
      <c r="H28" s="318"/>
      <c r="I28" s="318"/>
      <c r="J28" s="318"/>
      <c r="K28" s="695"/>
      <c r="L28" s="695"/>
      <c r="M28" s="2766"/>
      <c r="N28" s="2767"/>
      <c r="O28" s="2767"/>
      <c r="P28" s="2768"/>
      <c r="R28" s="76"/>
      <c r="S28" s="55"/>
      <c r="T28" s="56"/>
    </row>
    <row r="29" spans="1:20" ht="25.2" customHeight="1">
      <c r="A29" s="2774"/>
      <c r="B29" s="804"/>
      <c r="C29" s="694"/>
      <c r="D29" s="783"/>
      <c r="E29" s="607"/>
      <c r="F29" s="1174"/>
      <c r="G29" s="695"/>
      <c r="H29" s="695"/>
      <c r="I29" s="695"/>
      <c r="J29" s="695"/>
      <c r="K29" s="695"/>
      <c r="L29" s="695"/>
      <c r="M29" s="1753"/>
      <c r="N29" s="1748"/>
      <c r="O29" s="1748"/>
      <c r="P29" s="1762"/>
      <c r="R29" s="76"/>
      <c r="S29" s="55"/>
      <c r="T29" s="56"/>
    </row>
    <row r="30" spans="1:20" ht="25.2" customHeight="1">
      <c r="A30" s="2774"/>
      <c r="B30" s="804"/>
      <c r="C30" s="502"/>
      <c r="D30" s="302"/>
      <c r="E30" s="512"/>
      <c r="F30" s="1174"/>
      <c r="G30" s="1820"/>
      <c r="H30" s="1820"/>
      <c r="I30" s="1820"/>
      <c r="J30" s="695"/>
      <c r="K30" s="695"/>
      <c r="L30" s="695"/>
      <c r="M30" s="2309"/>
      <c r="N30" s="2310"/>
      <c r="O30" s="2310"/>
      <c r="P30" s="2373"/>
      <c r="R30" s="76"/>
      <c r="S30" s="55"/>
      <c r="T30" s="56"/>
    </row>
    <row r="31" spans="1:20" ht="25.2" customHeight="1">
      <c r="A31" s="2774"/>
      <c r="B31" s="804"/>
      <c r="C31" s="223"/>
      <c r="D31" s="1345"/>
      <c r="E31" s="512"/>
      <c r="F31" s="182"/>
      <c r="G31" s="20"/>
      <c r="H31" s="21"/>
      <c r="I31" s="21"/>
      <c r="J31" s="22"/>
      <c r="K31" s="21"/>
      <c r="L31" s="78"/>
      <c r="M31" s="2309"/>
      <c r="N31" s="2310"/>
      <c r="O31" s="2310"/>
      <c r="P31" s="2373"/>
      <c r="R31" s="76"/>
      <c r="S31" s="55"/>
      <c r="T31" s="56"/>
    </row>
    <row r="32" spans="1:20" ht="25.2" customHeight="1">
      <c r="A32" s="2774"/>
      <c r="B32" s="804"/>
      <c r="C32" s="223"/>
      <c r="D32" s="1831"/>
      <c r="E32" s="112"/>
      <c r="F32" s="182"/>
      <c r="G32" s="1820"/>
      <c r="H32" s="1820"/>
      <c r="I32" s="1820"/>
      <c r="J32" s="695"/>
      <c r="K32" s="695"/>
      <c r="L32" s="78"/>
      <c r="M32" s="2309"/>
      <c r="N32" s="2310"/>
      <c r="O32" s="2310"/>
      <c r="P32" s="2373"/>
      <c r="R32" s="76"/>
      <c r="S32" s="55"/>
      <c r="T32" s="56"/>
    </row>
    <row r="33" spans="1:20" ht="25.2" customHeight="1">
      <c r="A33" s="2774"/>
      <c r="B33" s="806"/>
      <c r="C33" s="65"/>
      <c r="D33" s="65"/>
      <c r="E33" s="319"/>
      <c r="F33" s="190"/>
      <c r="G33" s="122"/>
      <c r="H33" s="123"/>
      <c r="I33" s="123"/>
      <c r="J33" s="123"/>
      <c r="K33" s="123"/>
      <c r="L33" s="123"/>
      <c r="M33" s="2410"/>
      <c r="N33" s="2411"/>
      <c r="O33" s="2411"/>
      <c r="P33" s="2772"/>
      <c r="R33" s="91"/>
      <c r="S33" s="92"/>
      <c r="T33" s="93"/>
    </row>
    <row r="34" spans="1:20" ht="25.2" customHeight="1">
      <c r="A34" s="2769" t="str">
        <f>TEXT(A2,"DDDD")</f>
        <v>maandag</v>
      </c>
      <c r="B34" s="2598" t="s">
        <v>25</v>
      </c>
      <c r="C34" s="2599"/>
      <c r="D34" s="2599"/>
      <c r="E34" s="2599"/>
      <c r="F34" s="2599"/>
      <c r="G34" s="2599"/>
      <c r="H34" s="2599"/>
      <c r="I34" s="2599"/>
      <c r="J34" s="2599"/>
      <c r="K34" s="2599"/>
      <c r="L34" s="2599"/>
      <c r="M34" s="2599"/>
      <c r="N34" s="2599"/>
      <c r="O34" s="2599"/>
      <c r="P34" s="2771"/>
    </row>
    <row r="35" spans="1:20" ht="25.2" customHeight="1">
      <c r="A35" s="2769"/>
      <c r="B35" s="10" t="s">
        <v>16</v>
      </c>
      <c r="C35" s="96"/>
      <c r="D35" s="97"/>
      <c r="E35" s="207"/>
      <c r="F35" s="99"/>
      <c r="G35" s="100"/>
      <c r="H35" s="100"/>
      <c r="I35" s="100"/>
      <c r="J35" s="100"/>
      <c r="K35" s="100"/>
      <c r="L35" s="100"/>
      <c r="M35" s="2380"/>
      <c r="N35" s="2381"/>
      <c r="O35" s="2381"/>
      <c r="P35" s="2777"/>
      <c r="R35" s="101"/>
      <c r="S35" s="102">
        <f>B37*8</f>
        <v>32</v>
      </c>
      <c r="T35" s="74">
        <f>SUM(R35:R43)</f>
        <v>0</v>
      </c>
    </row>
    <row r="36" spans="1:20" ht="25.2" customHeight="1">
      <c r="A36" s="2769"/>
      <c r="B36" s="104" t="s">
        <v>22</v>
      </c>
      <c r="C36" s="197"/>
      <c r="D36" s="198"/>
      <c r="E36" s="18"/>
      <c r="F36" s="182"/>
      <c r="G36" s="679"/>
      <c r="H36" s="318"/>
      <c r="I36" s="318"/>
      <c r="J36" s="318"/>
      <c r="K36" s="21"/>
      <c r="L36" s="21"/>
      <c r="M36" s="2309"/>
      <c r="N36" s="2310"/>
      <c r="O36" s="2310"/>
      <c r="P36" s="2373"/>
      <c r="R36" s="105"/>
      <c r="S36" s="24"/>
      <c r="T36" s="106"/>
    </row>
    <row r="37" spans="1:20" ht="25.2" customHeight="1">
      <c r="A37" s="2769"/>
      <c r="B37" s="107">
        <v>4</v>
      </c>
      <c r="C37" s="197"/>
      <c r="D37" s="198"/>
      <c r="E37" s="18"/>
      <c r="F37" s="108"/>
      <c r="G37" s="20"/>
      <c r="H37" s="21"/>
      <c r="I37" s="21"/>
      <c r="J37" s="21"/>
      <c r="K37" s="21"/>
      <c r="L37" s="21"/>
      <c r="M37" s="2309"/>
      <c r="N37" s="2310"/>
      <c r="O37" s="2310"/>
      <c r="P37" s="2373"/>
      <c r="R37" s="105"/>
      <c r="S37" s="24"/>
      <c r="T37" s="106"/>
    </row>
    <row r="38" spans="1:20" ht="25.2" customHeight="1">
      <c r="A38" s="2769"/>
      <c r="B38" s="104"/>
      <c r="C38" s="197"/>
      <c r="D38" s="198"/>
      <c r="E38" s="18"/>
      <c r="F38" s="108"/>
      <c r="G38" s="20"/>
      <c r="H38" s="21"/>
      <c r="I38" s="21"/>
      <c r="J38" s="21"/>
      <c r="K38" s="21"/>
      <c r="L38" s="21"/>
      <c r="M38" s="2786"/>
      <c r="N38" s="2787"/>
      <c r="O38" s="2787"/>
      <c r="P38" s="2788"/>
      <c r="R38" s="105"/>
      <c r="S38" s="24"/>
      <c r="T38" s="106"/>
    </row>
    <row r="39" spans="1:20" ht="25.2" customHeight="1">
      <c r="A39" s="2769"/>
      <c r="B39" s="104"/>
      <c r="C39" s="181"/>
      <c r="D39" s="18"/>
      <c r="E39" s="18"/>
      <c r="F39" s="108"/>
      <c r="G39" s="20"/>
      <c r="H39" s="21"/>
      <c r="I39" s="21"/>
      <c r="J39" s="21"/>
      <c r="K39" s="135"/>
      <c r="L39" s="135"/>
      <c r="M39" s="2383"/>
      <c r="N39" s="2310"/>
      <c r="O39" s="2310"/>
      <c r="P39" s="2373"/>
      <c r="R39" s="105"/>
      <c r="S39" s="24"/>
      <c r="T39" s="106"/>
    </row>
    <row r="40" spans="1:20" ht="25.2" customHeight="1">
      <c r="A40" s="2769"/>
      <c r="B40" s="104"/>
      <c r="C40" s="58"/>
      <c r="D40" s="140"/>
      <c r="E40" s="58"/>
      <c r="F40" s="108"/>
      <c r="G40" s="20"/>
      <c r="H40" s="21"/>
      <c r="I40" s="21"/>
      <c r="J40" s="21"/>
      <c r="K40" s="135"/>
      <c r="L40" s="135"/>
      <c r="M40" s="2309"/>
      <c r="N40" s="2310"/>
      <c r="O40" s="2310"/>
      <c r="P40" s="2373"/>
      <c r="R40" s="105"/>
      <c r="S40" s="24"/>
      <c r="T40" s="106"/>
    </row>
    <row r="41" spans="1:20" ht="25.2" customHeight="1">
      <c r="A41" s="2769"/>
      <c r="B41" s="807"/>
      <c r="C41" s="184"/>
      <c r="D41" s="80"/>
      <c r="E41" s="339"/>
      <c r="F41" s="108"/>
      <c r="G41" s="340"/>
      <c r="H41" s="340"/>
      <c r="I41" s="340"/>
      <c r="J41" s="340"/>
      <c r="K41" s="340"/>
      <c r="L41" s="340"/>
      <c r="M41" s="2309"/>
      <c r="N41" s="2310"/>
      <c r="O41" s="2310"/>
      <c r="P41" s="2373"/>
      <c r="R41" s="105"/>
      <c r="S41" s="24"/>
      <c r="T41" s="106"/>
    </row>
    <row r="42" spans="1:20" ht="25.2" customHeight="1">
      <c r="A42" s="2769"/>
      <c r="B42" s="808"/>
      <c r="C42" s="188"/>
      <c r="D42" s="250"/>
      <c r="E42" s="339"/>
      <c r="F42" s="108"/>
      <c r="G42" s="340"/>
      <c r="H42" s="340"/>
      <c r="I42" s="340"/>
      <c r="J42" s="340"/>
      <c r="K42" s="340"/>
      <c r="L42" s="340"/>
      <c r="M42" s="2410"/>
      <c r="N42" s="2411"/>
      <c r="O42" s="2411"/>
      <c r="P42" s="2772"/>
      <c r="R42" s="546"/>
      <c r="S42" s="24"/>
      <c r="T42" s="106"/>
    </row>
    <row r="43" spans="1:20" ht="25.2" customHeight="1">
      <c r="A43" s="2769"/>
      <c r="B43" s="809" t="s">
        <v>21</v>
      </c>
      <c r="C43" s="42"/>
      <c r="D43" s="893"/>
      <c r="E43" s="893"/>
      <c r="F43" s="246"/>
      <c r="G43" s="129"/>
      <c r="H43" s="100"/>
      <c r="I43" s="130"/>
      <c r="J43" s="131"/>
      <c r="K43" s="131"/>
      <c r="L43" s="131"/>
      <c r="M43" s="2423"/>
      <c r="N43" s="2424"/>
      <c r="O43" s="2424"/>
      <c r="P43" s="2633"/>
      <c r="R43" s="596"/>
      <c r="S43" s="597">
        <f>B45*8</f>
        <v>32</v>
      </c>
      <c r="T43" s="598">
        <f>SUM(R43:R48)</f>
        <v>0</v>
      </c>
    </row>
    <row r="44" spans="1:20" ht="25.2" customHeight="1">
      <c r="A44" s="2769"/>
      <c r="B44" s="737" t="s">
        <v>17</v>
      </c>
      <c r="C44" s="79"/>
      <c r="D44" s="80"/>
      <c r="E44" s="80"/>
      <c r="F44" s="108"/>
      <c r="G44" s="20"/>
      <c r="H44" s="20"/>
      <c r="I44" s="20"/>
      <c r="J44" s="20"/>
      <c r="K44" s="20"/>
      <c r="L44" s="142"/>
      <c r="M44" s="2310"/>
      <c r="N44" s="2310"/>
      <c r="O44" s="2310"/>
      <c r="P44" s="2373"/>
      <c r="Q44" s="163"/>
      <c r="R44" s="137"/>
      <c r="S44" s="55"/>
      <c r="T44" s="56"/>
    </row>
    <row r="45" spans="1:20" ht="25.2" customHeight="1">
      <c r="A45" s="2769"/>
      <c r="B45" s="801">
        <v>4</v>
      </c>
      <c r="C45" s="678"/>
      <c r="D45" s="1832"/>
      <c r="E45" s="273"/>
      <c r="F45" s="108"/>
      <c r="G45" s="20"/>
      <c r="H45" s="21"/>
      <c r="I45" s="21"/>
      <c r="J45" s="21"/>
      <c r="K45" s="21"/>
      <c r="L45" s="21"/>
      <c r="M45" s="2379"/>
      <c r="N45" s="2371"/>
      <c r="O45" s="2371"/>
      <c r="P45" s="2372"/>
      <c r="R45" s="54"/>
      <c r="S45" s="55"/>
      <c r="T45" s="56"/>
    </row>
    <row r="46" spans="1:20" ht="25.2" customHeight="1">
      <c r="A46" s="2769"/>
      <c r="B46" s="737"/>
      <c r="C46" s="181"/>
      <c r="D46" s="18"/>
      <c r="E46" s="18"/>
      <c r="F46" s="108"/>
      <c r="G46" s="20"/>
      <c r="H46" s="78"/>
      <c r="I46" s="21"/>
      <c r="J46" s="21"/>
      <c r="K46" s="21"/>
      <c r="L46" s="21"/>
      <c r="M46" s="2379"/>
      <c r="N46" s="2371"/>
      <c r="O46" s="2371"/>
      <c r="P46" s="2372"/>
      <c r="R46" s="54"/>
      <c r="S46" s="55"/>
      <c r="T46" s="56"/>
    </row>
    <row r="47" spans="1:20" ht="25.2" customHeight="1">
      <c r="A47" s="2769"/>
      <c r="B47" s="737"/>
      <c r="C47" s="79"/>
      <c r="D47" s="80"/>
      <c r="E47" s="80"/>
      <c r="F47" s="108"/>
      <c r="G47" s="20"/>
      <c r="H47" s="20"/>
      <c r="I47" s="20"/>
      <c r="J47" s="20"/>
      <c r="K47" s="20"/>
      <c r="L47" s="142"/>
      <c r="M47" s="2379"/>
      <c r="N47" s="2371"/>
      <c r="O47" s="2371"/>
      <c r="P47" s="2372"/>
      <c r="Q47" s="163"/>
      <c r="R47" s="137"/>
      <c r="S47" s="55"/>
      <c r="T47" s="56"/>
    </row>
    <row r="48" spans="1:20" ht="25.2" customHeight="1">
      <c r="A48" s="2770"/>
      <c r="B48" s="812"/>
      <c r="C48" s="486"/>
      <c r="D48" s="892"/>
      <c r="E48" s="486"/>
      <c r="F48" s="108"/>
      <c r="G48" s="20"/>
      <c r="H48" s="21"/>
      <c r="I48" s="21"/>
      <c r="J48" s="21"/>
      <c r="K48" s="135"/>
      <c r="L48" s="135"/>
      <c r="M48" s="2652"/>
      <c r="N48" s="2577"/>
      <c r="O48" s="2577"/>
      <c r="P48" s="2578"/>
      <c r="Q48" s="163"/>
      <c r="R48" s="601"/>
      <c r="S48" s="92"/>
      <c r="T48" s="93"/>
    </row>
    <row r="49" spans="1:23" ht="25.2" customHeight="1">
      <c r="A49" s="2783" t="s">
        <v>26</v>
      </c>
      <c r="B49" s="2349" t="s">
        <v>27</v>
      </c>
      <c r="C49" s="2350"/>
      <c r="D49" s="2350"/>
      <c r="E49" s="2350"/>
      <c r="F49" s="2350"/>
      <c r="G49" s="2350"/>
      <c r="H49" s="2350"/>
      <c r="I49" s="2350"/>
      <c r="J49" s="2350"/>
      <c r="K49" s="2350"/>
      <c r="L49" s="2350"/>
      <c r="M49" s="2350"/>
      <c r="N49" s="2350"/>
      <c r="O49" s="2350"/>
      <c r="P49" s="2495"/>
    </row>
    <row r="50" spans="1:23" ht="25.2" customHeight="1">
      <c r="A50" s="2784"/>
      <c r="B50" s="150"/>
      <c r="C50" s="325"/>
      <c r="D50" s="708"/>
      <c r="E50" s="2268"/>
      <c r="F50" s="2270"/>
      <c r="G50" s="2270"/>
      <c r="H50" s="2270"/>
      <c r="I50" s="2269"/>
      <c r="J50" s="2284"/>
      <c r="K50" s="2285"/>
      <c r="L50" s="2285"/>
      <c r="M50" s="2286"/>
      <c r="N50" s="2284"/>
      <c r="O50" s="2285"/>
      <c r="P50" s="2431"/>
    </row>
    <row r="51" spans="1:23" ht="25.2" customHeight="1">
      <c r="A51" s="2784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431"/>
      <c r="S51" s="1323"/>
      <c r="T51" s="1323"/>
      <c r="U51" s="1323"/>
      <c r="V51" s="1323"/>
      <c r="W51" s="1323"/>
    </row>
    <row r="52" spans="1:23" ht="25.2" customHeight="1">
      <c r="A52" s="2784"/>
      <c r="B52" s="150"/>
      <c r="C52" s="151"/>
      <c r="D52" s="290"/>
      <c r="E52" s="2619"/>
      <c r="F52" s="2270"/>
      <c r="G52" s="2270"/>
      <c r="H52" s="2270"/>
      <c r="I52" s="2269"/>
      <c r="J52" s="2284"/>
      <c r="K52" s="2285"/>
      <c r="L52" s="2285"/>
      <c r="M52" s="2286"/>
      <c r="N52" s="2284"/>
      <c r="O52" s="2285"/>
      <c r="P52" s="2431"/>
    </row>
    <row r="53" spans="1:23" ht="25.2" customHeight="1">
      <c r="A53" s="2784"/>
      <c r="B53" s="155"/>
      <c r="C53" s="2352"/>
      <c r="D53" s="2353"/>
      <c r="E53" s="2268"/>
      <c r="F53" s="2270"/>
      <c r="G53" s="2270"/>
      <c r="H53" s="2270"/>
      <c r="I53" s="2269"/>
      <c r="J53" s="2324"/>
      <c r="K53" s="2325"/>
      <c r="L53" s="2325"/>
      <c r="M53" s="2326"/>
      <c r="N53" s="2284"/>
      <c r="O53" s="2285"/>
      <c r="P53" s="2431"/>
    </row>
    <row r="54" spans="1:23" ht="25.2" customHeight="1">
      <c r="A54" s="2784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724"/>
    </row>
    <row r="55" spans="1:23" ht="25.2" customHeight="1">
      <c r="A55" s="2784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458"/>
    </row>
    <row r="56" spans="1:23" ht="25.2" customHeight="1">
      <c r="A56" s="2784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501"/>
    </row>
    <row r="57" spans="1:23" ht="25.2" customHeight="1">
      <c r="A57" s="2784"/>
      <c r="B57" s="157"/>
      <c r="C57" s="2277"/>
      <c r="D57" s="2278"/>
      <c r="E57" s="2277"/>
      <c r="F57" s="2279"/>
      <c r="G57" s="2279"/>
      <c r="H57" s="2279"/>
      <c r="I57" s="2279"/>
      <c r="J57" s="2279"/>
      <c r="K57" s="2279"/>
      <c r="L57" s="2279"/>
      <c r="M57" s="2279"/>
      <c r="N57" s="2279"/>
      <c r="O57" s="2279"/>
      <c r="P57" s="2459"/>
    </row>
    <row r="58" spans="1:23" ht="25.2" customHeight="1">
      <c r="A58" s="2785"/>
      <c r="B58" s="749"/>
      <c r="C58" s="2451"/>
      <c r="D58" s="2452"/>
      <c r="E58" s="2453"/>
      <c r="F58" s="2454"/>
      <c r="G58" s="2454"/>
      <c r="H58" s="2454"/>
      <c r="I58" s="2454"/>
      <c r="J58" s="2454"/>
      <c r="K58" s="2454"/>
      <c r="L58" s="2454"/>
      <c r="M58" s="2454"/>
      <c r="N58" s="2454"/>
      <c r="O58" s="2454"/>
      <c r="P58" s="2455"/>
    </row>
    <row r="60" spans="1:23" ht="15" customHeight="1" thickBot="1"/>
    <row r="61" spans="1:23" ht="57.6" customHeight="1">
      <c r="A61" s="2428" t="str">
        <f>A1</f>
        <v>WK07</v>
      </c>
      <c r="B61" s="2429"/>
      <c r="C61" s="2" t="s">
        <v>1</v>
      </c>
      <c r="D61" s="793" t="s">
        <v>61</v>
      </c>
      <c r="E61" s="2" t="s">
        <v>3</v>
      </c>
      <c r="F61" s="4" t="s">
        <v>4</v>
      </c>
      <c r="G61" s="5" t="s">
        <v>56</v>
      </c>
      <c r="H61" s="5" t="s">
        <v>57</v>
      </c>
      <c r="I61" s="5" t="s">
        <v>58</v>
      </c>
      <c r="J61" s="5" t="s">
        <v>59</v>
      </c>
      <c r="K61" s="5" t="s">
        <v>9</v>
      </c>
      <c r="L61" s="5" t="s">
        <v>60</v>
      </c>
      <c r="M61" s="2521" t="s">
        <v>11</v>
      </c>
      <c r="N61" s="2522"/>
      <c r="O61" s="2522"/>
      <c r="P61" s="2523"/>
      <c r="R61" s="2384" t="s">
        <v>12</v>
      </c>
      <c r="S61" s="2384" t="s">
        <v>13</v>
      </c>
      <c r="T61" s="2384" t="s">
        <v>14</v>
      </c>
    </row>
    <row r="62" spans="1:23" ht="25.2" customHeight="1" thickBot="1">
      <c r="A62" s="2319">
        <f>A2+1</f>
        <v>46427</v>
      </c>
      <c r="B62" s="2468" t="s">
        <v>15</v>
      </c>
      <c r="C62" s="2469"/>
      <c r="D62" s="2469"/>
      <c r="E62" s="2469"/>
      <c r="F62" s="2469"/>
      <c r="G62" s="2469"/>
      <c r="H62" s="2469"/>
      <c r="I62" s="2469"/>
      <c r="J62" s="2469"/>
      <c r="K62" s="2469"/>
      <c r="L62" s="2469"/>
      <c r="M62" s="2469"/>
      <c r="N62" s="2469"/>
      <c r="O62" s="2469"/>
      <c r="P62" s="2470"/>
      <c r="R62" s="2384"/>
      <c r="S62" s="2384"/>
      <c r="T62" s="2384"/>
    </row>
    <row r="63" spans="1:23" ht="25.2" customHeight="1">
      <c r="A63" s="2467"/>
      <c r="B63" s="456" t="s">
        <v>16</v>
      </c>
      <c r="C63" s="565"/>
      <c r="D63" s="565"/>
      <c r="E63" s="2240" t="s">
        <v>197</v>
      </c>
      <c r="F63" s="182"/>
      <c r="G63" s="564"/>
      <c r="H63" s="564"/>
      <c r="I63" s="564"/>
      <c r="J63" s="564"/>
      <c r="K63" s="564"/>
      <c r="L63" s="564"/>
      <c r="M63" s="2368"/>
      <c r="N63" s="2369"/>
      <c r="O63" s="2369"/>
      <c r="P63" s="2370"/>
      <c r="Q63" s="163"/>
      <c r="R63" s="13"/>
      <c r="S63" s="14">
        <f>B65*8</f>
        <v>24</v>
      </c>
      <c r="T63" s="15">
        <f>SUM(R63:R74)</f>
        <v>0</v>
      </c>
    </row>
    <row r="64" spans="1:23" ht="25.2" customHeight="1">
      <c r="A64" s="2467"/>
      <c r="B64" s="869" t="s">
        <v>24</v>
      </c>
      <c r="C64" s="51"/>
      <c r="D64" s="18"/>
      <c r="E64" s="18"/>
      <c r="F64" s="108"/>
      <c r="G64" s="20"/>
      <c r="H64" s="21"/>
      <c r="I64" s="21"/>
      <c r="J64" s="21"/>
      <c r="K64" s="21"/>
      <c r="L64" s="21"/>
      <c r="M64" s="2309"/>
      <c r="N64" s="2310"/>
      <c r="O64" s="2310"/>
      <c r="P64" s="2373"/>
      <c r="Q64" s="163"/>
      <c r="R64" s="23"/>
      <c r="S64" s="24"/>
      <c r="T64" s="25"/>
    </row>
    <row r="65" spans="1:20" ht="25.2" customHeight="1">
      <c r="A65" s="2467"/>
      <c r="B65" s="870">
        <v>3</v>
      </c>
      <c r="C65" s="181"/>
      <c r="D65" s="18" t="s">
        <v>18</v>
      </c>
      <c r="E65" s="18" t="s">
        <v>19</v>
      </c>
      <c r="F65" s="174"/>
      <c r="G65" s="83"/>
      <c r="H65" s="78"/>
      <c r="I65" s="78"/>
      <c r="J65" s="78"/>
      <c r="K65" s="317"/>
      <c r="L65" s="317"/>
      <c r="M65" s="2309"/>
      <c r="N65" s="2310"/>
      <c r="O65" s="2310"/>
      <c r="P65" s="2373"/>
      <c r="Q65" s="163"/>
      <c r="R65" s="23"/>
      <c r="S65" s="24"/>
      <c r="T65" s="25"/>
    </row>
    <row r="66" spans="1:20" ht="25.2" customHeight="1">
      <c r="A66" s="2467"/>
      <c r="B66" s="869"/>
      <c r="C66" s="726"/>
      <c r="D66" s="523"/>
      <c r="E66" s="1091"/>
      <c r="F66" s="1174"/>
      <c r="G66" s="142"/>
      <c r="H66" s="142"/>
      <c r="I66" s="142"/>
      <c r="J66" s="142"/>
      <c r="K66" s="142"/>
      <c r="L66" s="142"/>
      <c r="M66" s="2310"/>
      <c r="N66" s="2310"/>
      <c r="O66" s="2310"/>
      <c r="P66" s="2373"/>
      <c r="Q66" s="163"/>
      <c r="R66" s="23"/>
      <c r="S66" s="24"/>
      <c r="T66" s="25"/>
    </row>
    <row r="67" spans="1:20" ht="25.2" customHeight="1">
      <c r="A67" s="2467"/>
      <c r="B67" s="869"/>
      <c r="C67" s="705"/>
      <c r="D67" s="112"/>
      <c r="E67" s="1105"/>
      <c r="F67" s="1174"/>
      <c r="G67" s="142"/>
      <c r="H67" s="142"/>
      <c r="I67" s="142"/>
      <c r="J67" s="142"/>
      <c r="K67" s="142"/>
      <c r="L67" s="142"/>
      <c r="M67" s="2310"/>
      <c r="N67" s="2309"/>
      <c r="O67" s="2309"/>
      <c r="P67" s="2481"/>
      <c r="Q67" s="163"/>
      <c r="R67" s="23"/>
      <c r="S67" s="24"/>
      <c r="T67" s="25"/>
    </row>
    <row r="68" spans="1:20" ht="25.2" customHeight="1">
      <c r="A68" s="2467"/>
      <c r="B68" s="869"/>
      <c r="C68" s="1794"/>
      <c r="D68" s="1833"/>
      <c r="E68" s="1834"/>
      <c r="F68" s="1174"/>
      <c r="G68" s="142"/>
      <c r="H68" s="142"/>
      <c r="I68" s="142"/>
      <c r="J68" s="142"/>
      <c r="K68" s="142"/>
      <c r="L68" s="142"/>
      <c r="M68" s="2310"/>
      <c r="N68" s="2310"/>
      <c r="O68" s="2310"/>
      <c r="P68" s="2373"/>
      <c r="Q68" s="163"/>
      <c r="R68" s="23"/>
      <c r="S68" s="24"/>
      <c r="T68" s="25"/>
    </row>
    <row r="69" spans="1:20" ht="25.2" customHeight="1">
      <c r="A69" s="2467"/>
      <c r="B69" s="869"/>
      <c r="C69" s="463"/>
      <c r="D69" s="112"/>
      <c r="E69" s="1105"/>
      <c r="F69" s="182"/>
      <c r="G69" s="142"/>
      <c r="H69" s="142"/>
      <c r="I69" s="142"/>
      <c r="J69" s="142"/>
      <c r="K69" s="142"/>
      <c r="L69" s="142"/>
      <c r="M69" s="2310"/>
      <c r="N69" s="2310"/>
      <c r="O69" s="2310"/>
      <c r="P69" s="2373"/>
      <c r="Q69" s="163"/>
      <c r="R69" s="23"/>
      <c r="S69" s="24"/>
      <c r="T69" s="25"/>
    </row>
    <row r="70" spans="1:20" ht="25.2" customHeight="1">
      <c r="A70" s="2467"/>
      <c r="B70" s="869"/>
      <c r="C70" s="463"/>
      <c r="D70" s="112"/>
      <c r="E70" s="112"/>
      <c r="F70" s="1250"/>
      <c r="G70" s="135"/>
      <c r="H70" s="135"/>
      <c r="I70" s="135"/>
      <c r="J70" s="135"/>
      <c r="K70" s="135"/>
      <c r="L70" s="135"/>
      <c r="M70" s="2309"/>
      <c r="N70" s="2310"/>
      <c r="O70" s="2310"/>
      <c r="P70" s="2373"/>
      <c r="Q70" s="163"/>
      <c r="R70" s="23"/>
      <c r="S70" s="24"/>
      <c r="T70" s="25"/>
    </row>
    <row r="71" spans="1:20" ht="25.2" customHeight="1">
      <c r="A71" s="2467"/>
      <c r="B71" s="869"/>
      <c r="C71" s="463"/>
      <c r="D71" s="112"/>
      <c r="E71" s="112"/>
      <c r="F71" s="1244"/>
      <c r="G71" s="142"/>
      <c r="H71" s="142"/>
      <c r="I71" s="142"/>
      <c r="J71" s="142"/>
      <c r="K71" s="142"/>
      <c r="L71" s="142"/>
      <c r="M71" s="2309"/>
      <c r="N71" s="2310"/>
      <c r="O71" s="2310"/>
      <c r="P71" s="2373"/>
      <c r="Q71" s="163"/>
      <c r="R71" s="23"/>
      <c r="S71" s="24"/>
      <c r="T71" s="25"/>
    </row>
    <row r="72" spans="1:20" ht="25.2" customHeight="1">
      <c r="A72" s="2467"/>
      <c r="B72" s="869"/>
      <c r="C72" s="463"/>
      <c r="D72" s="112"/>
      <c r="E72" s="112"/>
      <c r="F72" s="182"/>
      <c r="G72" s="20"/>
      <c r="H72" s="20"/>
      <c r="I72" s="20"/>
      <c r="J72" s="20"/>
      <c r="K72" s="20"/>
      <c r="L72" s="20"/>
      <c r="M72" s="2309"/>
      <c r="N72" s="2310"/>
      <c r="O72" s="2310"/>
      <c r="P72" s="2373"/>
      <c r="Q72" s="163"/>
      <c r="R72" s="23"/>
      <c r="S72" s="24"/>
      <c r="T72" s="25"/>
    </row>
    <row r="73" spans="1:20" ht="25.2" customHeight="1">
      <c r="A73" s="2467"/>
      <c r="B73" s="869"/>
      <c r="C73" s="181"/>
      <c r="D73" s="30"/>
      <c r="E73" s="30"/>
      <c r="F73" s="252"/>
      <c r="G73" s="253"/>
      <c r="H73" s="254"/>
      <c r="I73" s="254"/>
      <c r="J73" s="254"/>
      <c r="K73" s="254"/>
      <c r="L73" s="254"/>
      <c r="M73" s="2309"/>
      <c r="N73" s="2310"/>
      <c r="O73" s="2310"/>
      <c r="P73" s="2373"/>
      <c r="Q73" s="163"/>
      <c r="R73" s="23"/>
      <c r="S73" s="24"/>
      <c r="T73" s="25"/>
    </row>
    <row r="74" spans="1:20" ht="25.2" customHeight="1">
      <c r="A74" s="2467"/>
      <c r="B74" s="894"/>
      <c r="C74" s="255"/>
      <c r="D74" s="572"/>
      <c r="E74" s="572"/>
      <c r="F74" s="257"/>
      <c r="G74" s="258"/>
      <c r="H74" s="259"/>
      <c r="I74" s="259"/>
      <c r="J74" s="259"/>
      <c r="K74" s="259"/>
      <c r="L74" s="259"/>
      <c r="M74" s="2472"/>
      <c r="N74" s="2473"/>
      <c r="O74" s="2473"/>
      <c r="P74" s="2474"/>
      <c r="Q74" s="163"/>
      <c r="R74" s="514"/>
      <c r="S74" s="515"/>
      <c r="T74" s="516"/>
    </row>
    <row r="75" spans="1:20" ht="25.2" customHeight="1">
      <c r="A75" s="2320"/>
      <c r="B75" s="800" t="s">
        <v>21</v>
      </c>
      <c r="C75" s="181"/>
      <c r="D75" s="251"/>
      <c r="E75" s="899"/>
      <c r="F75" s="252"/>
      <c r="G75" s="253"/>
      <c r="H75" s="254"/>
      <c r="I75" s="254"/>
      <c r="J75" s="254"/>
      <c r="K75" s="254"/>
      <c r="L75" s="254"/>
      <c r="M75" s="2419"/>
      <c r="N75" s="2420"/>
      <c r="O75" s="2420"/>
      <c r="P75" s="2421"/>
      <c r="Q75" s="163"/>
      <c r="R75" s="483"/>
      <c r="S75" s="518">
        <f>B77*8</f>
        <v>40</v>
      </c>
      <c r="T75" s="571">
        <f>SUM(R75:R83)</f>
        <v>0</v>
      </c>
    </row>
    <row r="76" spans="1:20" ht="25.2" customHeight="1">
      <c r="A76" s="2320"/>
      <c r="B76" s="800" t="s">
        <v>17</v>
      </c>
      <c r="C76" s="51"/>
      <c r="D76" s="18" t="s">
        <v>18</v>
      </c>
      <c r="E76" s="18" t="s">
        <v>19</v>
      </c>
      <c r="F76" s="108"/>
      <c r="G76" s="20"/>
      <c r="H76" s="21"/>
      <c r="I76" s="21"/>
      <c r="J76" s="21"/>
      <c r="K76" s="21"/>
      <c r="L76" s="21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>
        <v>5</v>
      </c>
      <c r="C77" s="1712"/>
      <c r="D77" s="18"/>
      <c r="E77" s="474"/>
      <c r="F77" s="1174"/>
      <c r="G77" s="20"/>
      <c r="H77" s="21"/>
      <c r="I77" s="21"/>
      <c r="J77" s="21"/>
      <c r="K77" s="21"/>
      <c r="L77" s="21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502"/>
      <c r="D78" s="554"/>
      <c r="E78" s="1091"/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1757"/>
      <c r="D79" s="319"/>
      <c r="E79" s="319"/>
      <c r="F79" s="1174"/>
      <c r="G79" s="318"/>
      <c r="H79" s="318"/>
      <c r="I79" s="318"/>
      <c r="J79" s="318"/>
      <c r="K79" s="78"/>
      <c r="L79" s="78"/>
      <c r="M79" s="2309"/>
      <c r="N79" s="2309"/>
      <c r="O79" s="2309"/>
      <c r="P79" s="2481"/>
      <c r="R79" s="54"/>
      <c r="S79" s="55"/>
      <c r="T79" s="138"/>
    </row>
    <row r="80" spans="1:20" ht="25.2" customHeight="1">
      <c r="A80" s="2320"/>
      <c r="B80" s="801"/>
      <c r="C80" s="51"/>
      <c r="D80" s="62"/>
      <c r="E80" s="1835"/>
      <c r="F80" s="108"/>
      <c r="G80" s="20"/>
      <c r="H80" s="21"/>
      <c r="I80" s="21"/>
      <c r="J80" s="22"/>
      <c r="K80" s="142"/>
      <c r="L80" s="142"/>
      <c r="M80" s="2310"/>
      <c r="N80" s="2310"/>
      <c r="O80" s="2310"/>
      <c r="P80" s="2311"/>
      <c r="R80" s="54"/>
      <c r="S80" s="55"/>
      <c r="T80" s="138"/>
    </row>
    <row r="81" spans="1:20" ht="25.2" customHeight="1">
      <c r="A81" s="2320"/>
      <c r="B81" s="801"/>
      <c r="C81" s="181"/>
      <c r="D81" s="18"/>
      <c r="E81" s="18"/>
      <c r="F81" s="108"/>
      <c r="G81" s="20"/>
      <c r="H81" s="21"/>
      <c r="I81" s="21"/>
      <c r="J81" s="21"/>
      <c r="K81" s="135"/>
      <c r="L81" s="135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/>
      <c r="C82" s="79"/>
      <c r="D82" s="18"/>
      <c r="E82" s="18"/>
      <c r="F82" s="108"/>
      <c r="G82" s="20"/>
      <c r="H82" s="21"/>
      <c r="I82" s="21"/>
      <c r="J82" s="21"/>
      <c r="K82" s="21"/>
      <c r="L82" s="21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79"/>
      <c r="D83" s="18"/>
      <c r="E83" s="18"/>
      <c r="F83" s="108"/>
      <c r="G83" s="20"/>
      <c r="H83" s="78"/>
      <c r="I83" s="78"/>
      <c r="J83" s="78"/>
      <c r="K83" s="78"/>
      <c r="L83" s="78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3" t="s">
        <v>23</v>
      </c>
      <c r="C84" s="42"/>
      <c r="D84" s="11"/>
      <c r="E84" s="43"/>
      <c r="F84" s="168"/>
      <c r="G84" s="46"/>
      <c r="H84" s="12"/>
      <c r="I84" s="12"/>
      <c r="J84" s="12"/>
      <c r="K84" s="12"/>
      <c r="L84" s="12"/>
      <c r="M84" s="2380"/>
      <c r="N84" s="2381"/>
      <c r="O84" s="2381"/>
      <c r="P84" s="2382"/>
      <c r="Q84" s="163"/>
      <c r="R84" s="171"/>
      <c r="S84" s="73">
        <f>B86*8</f>
        <v>64</v>
      </c>
      <c r="T84" s="172">
        <f>SUM(R84:R91)</f>
        <v>0</v>
      </c>
    </row>
    <row r="85" spans="1:20" ht="25.2" customHeight="1">
      <c r="A85" s="2320"/>
      <c r="B85" s="804" t="s">
        <v>22</v>
      </c>
      <c r="C85" s="51"/>
      <c r="D85" s="18" t="s">
        <v>18</v>
      </c>
      <c r="E85" s="18" t="s">
        <v>19</v>
      </c>
      <c r="F85" s="108"/>
      <c r="G85" s="20"/>
      <c r="H85" s="21"/>
      <c r="I85" s="21"/>
      <c r="J85" s="21"/>
      <c r="K85" s="21"/>
      <c r="L85" s="21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805">
        <v>8</v>
      </c>
      <c r="C86" s="79"/>
      <c r="D86" s="463"/>
      <c r="E86" s="1775"/>
      <c r="F86" s="1174"/>
      <c r="G86" s="20"/>
      <c r="H86" s="20"/>
      <c r="I86" s="20"/>
      <c r="J86" s="20"/>
      <c r="K86" s="20"/>
      <c r="L86" s="20"/>
      <c r="M86" s="2309"/>
      <c r="N86" s="2310"/>
      <c r="O86" s="2310"/>
      <c r="P86" s="2311"/>
      <c r="R86" s="525"/>
      <c r="S86" s="55"/>
      <c r="T86" s="138"/>
    </row>
    <row r="87" spans="1:20" ht="25.2" customHeight="1">
      <c r="A87" s="2320"/>
      <c r="B87" s="805"/>
      <c r="C87" s="694"/>
      <c r="D87" s="783"/>
      <c r="E87" s="607"/>
      <c r="F87" s="1174"/>
      <c r="G87" s="695"/>
      <c r="H87" s="695"/>
      <c r="I87" s="695"/>
      <c r="J87" s="695"/>
      <c r="K87" s="695"/>
      <c r="L87" s="695"/>
      <c r="M87" s="2747"/>
      <c r="N87" s="2413"/>
      <c r="O87" s="2413"/>
      <c r="P87" s="2414"/>
      <c r="R87" s="76"/>
      <c r="S87" s="55"/>
      <c r="T87" s="138"/>
    </row>
    <row r="88" spans="1:20" ht="25.2" customHeight="1">
      <c r="A88" s="2320"/>
      <c r="B88" s="805"/>
      <c r="C88" s="502"/>
      <c r="D88" s="302"/>
      <c r="E88" s="512"/>
      <c r="F88" s="1174"/>
      <c r="G88" s="1820"/>
      <c r="H88" s="1820"/>
      <c r="I88" s="1820"/>
      <c r="J88" s="695"/>
      <c r="K88" s="695"/>
      <c r="L88" s="695"/>
      <c r="M88" s="2747"/>
      <c r="N88" s="2413"/>
      <c r="O88" s="2413"/>
      <c r="P88" s="2414"/>
      <c r="R88" s="76"/>
      <c r="S88" s="55"/>
      <c r="T88" s="138"/>
    </row>
    <row r="89" spans="1:20" ht="25.2" customHeight="1">
      <c r="A89" s="2320"/>
      <c r="B89" s="805"/>
      <c r="C89" s="223"/>
      <c r="D89" s="694"/>
      <c r="E89" s="502"/>
      <c r="F89" s="182"/>
      <c r="G89" s="142"/>
      <c r="H89" s="142"/>
      <c r="I89" s="142"/>
      <c r="J89" s="142"/>
      <c r="K89" s="142"/>
      <c r="L89" s="78"/>
      <c r="M89" s="2747"/>
      <c r="N89" s="2413"/>
      <c r="O89" s="2413"/>
      <c r="P89" s="2414"/>
      <c r="Q89" s="163"/>
      <c r="R89" s="173"/>
      <c r="S89" s="55"/>
      <c r="T89" s="138"/>
    </row>
    <row r="90" spans="1:20" ht="25.2" customHeight="1">
      <c r="A90" s="2320"/>
      <c r="B90" s="805"/>
      <c r="C90" s="230"/>
      <c r="D90" s="1251"/>
      <c r="E90" s="1837"/>
      <c r="F90" s="182"/>
      <c r="G90" s="142"/>
      <c r="H90" s="142"/>
      <c r="I90" s="142"/>
      <c r="J90" s="142"/>
      <c r="K90" s="142"/>
      <c r="L90" s="78"/>
      <c r="M90" s="2482"/>
      <c r="N90" s="2483"/>
      <c r="O90" s="2483"/>
      <c r="P90" s="2484"/>
      <c r="Q90" s="163"/>
      <c r="R90" s="173"/>
      <c r="S90" s="55"/>
      <c r="T90" s="138"/>
    </row>
    <row r="91" spans="1:20" ht="25.2" customHeight="1">
      <c r="A91" s="2320"/>
      <c r="B91" s="805"/>
      <c r="C91" s="502"/>
      <c r="D91" s="319"/>
      <c r="E91" s="319"/>
      <c r="F91" s="182"/>
      <c r="G91" s="142"/>
      <c r="H91" s="142"/>
      <c r="I91" s="142"/>
      <c r="J91" s="142"/>
      <c r="K91" s="142"/>
      <c r="L91" s="142"/>
      <c r="M91" s="2337"/>
      <c r="N91" s="2337"/>
      <c r="O91" s="2337"/>
      <c r="P91" s="2337"/>
      <c r="Q91" s="163"/>
      <c r="R91" s="173"/>
      <c r="S91" s="55"/>
      <c r="T91" s="138"/>
    </row>
    <row r="92" spans="1:20" ht="25.2" customHeight="1">
      <c r="A92" s="1324"/>
      <c r="B92" s="805"/>
      <c r="C92" s="502"/>
      <c r="D92" s="319"/>
      <c r="E92" s="319"/>
      <c r="F92" s="304"/>
      <c r="G92" s="142"/>
      <c r="H92" s="142"/>
      <c r="I92" s="142"/>
      <c r="J92" s="142"/>
      <c r="K92" s="142"/>
      <c r="L92" s="142"/>
      <c r="M92" s="2337"/>
      <c r="N92" s="2337"/>
      <c r="O92" s="2337"/>
      <c r="P92" s="2337"/>
      <c r="Q92" s="163"/>
      <c r="R92" s="173"/>
      <c r="S92" s="55"/>
      <c r="T92" s="138"/>
    </row>
    <row r="93" spans="1:20" ht="25.2" customHeight="1">
      <c r="A93" s="1324"/>
      <c r="B93" s="805"/>
      <c r="C93" s="502"/>
      <c r="D93" s="319"/>
      <c r="E93" s="319"/>
      <c r="F93" s="304"/>
      <c r="G93" s="142"/>
      <c r="H93" s="142"/>
      <c r="I93" s="142"/>
      <c r="J93" s="142"/>
      <c r="K93" s="142"/>
      <c r="L93" s="142"/>
      <c r="M93" s="2337"/>
      <c r="N93" s="2337"/>
      <c r="O93" s="2337"/>
      <c r="P93" s="2337"/>
      <c r="Q93" s="163"/>
      <c r="R93" s="173"/>
      <c r="S93" s="55"/>
      <c r="T93" s="138"/>
    </row>
    <row r="94" spans="1:20" ht="25.2" customHeight="1">
      <c r="A94" s="1324"/>
      <c r="B94" s="805"/>
      <c r="C94" s="502"/>
      <c r="D94" s="319"/>
      <c r="E94" s="319"/>
      <c r="F94" s="304"/>
      <c r="G94" s="142"/>
      <c r="H94" s="142"/>
      <c r="I94" s="142"/>
      <c r="J94" s="142"/>
      <c r="K94" s="142"/>
      <c r="L94" s="142"/>
      <c r="M94" s="2337"/>
      <c r="N94" s="2337"/>
      <c r="O94" s="2337"/>
      <c r="P94" s="2337"/>
      <c r="Q94" s="163"/>
      <c r="R94" s="173"/>
      <c r="S94" s="55"/>
      <c r="T94" s="138"/>
    </row>
    <row r="95" spans="1:20" ht="25.2" customHeight="1">
      <c r="A95" s="2402" t="str">
        <f>TEXT(A62,"DDDD")</f>
        <v>dinsdag</v>
      </c>
      <c r="B95" s="2598" t="s">
        <v>25</v>
      </c>
      <c r="C95" s="2763"/>
      <c r="D95" s="2763"/>
      <c r="E95" s="2763"/>
      <c r="F95" s="2763"/>
      <c r="G95" s="2763"/>
      <c r="H95" s="2763"/>
      <c r="I95" s="2763"/>
      <c r="J95" s="2763"/>
      <c r="K95" s="2763"/>
      <c r="L95" s="2763"/>
      <c r="M95" s="2763"/>
      <c r="N95" s="2763"/>
      <c r="O95" s="2763"/>
      <c r="P95" s="2764"/>
    </row>
    <row r="96" spans="1:20" ht="25.2" customHeight="1">
      <c r="A96" s="2402"/>
      <c r="B96" s="10" t="s">
        <v>16</v>
      </c>
      <c r="C96" s="177"/>
      <c r="D96" s="177"/>
      <c r="E96" s="177"/>
      <c r="F96" s="437"/>
      <c r="G96" s="178"/>
      <c r="H96" s="178"/>
      <c r="I96" s="178"/>
      <c r="J96" s="178"/>
      <c r="K96" s="178"/>
      <c r="L96" s="178"/>
      <c r="M96" s="2417"/>
      <c r="N96" s="2417"/>
      <c r="O96" s="2417"/>
      <c r="P96" s="2418"/>
      <c r="Q96" s="163"/>
      <c r="R96" s="101"/>
      <c r="S96" s="102">
        <f>B98*8</f>
        <v>40</v>
      </c>
      <c r="T96" s="103">
        <f>SUM(R96:R103)</f>
        <v>0</v>
      </c>
    </row>
    <row r="97" spans="1:20" ht="25.2" customHeight="1">
      <c r="A97" s="2402"/>
      <c r="B97" s="104" t="s">
        <v>22</v>
      </c>
      <c r="C97" s="79"/>
      <c r="D97" s="80"/>
      <c r="E97" s="80"/>
      <c r="F97" s="182"/>
      <c r="G97" s="20"/>
      <c r="H97" s="20"/>
      <c r="I97" s="20"/>
      <c r="J97" s="20"/>
      <c r="K97" s="20"/>
      <c r="L97" s="142"/>
      <c r="M97" s="2310"/>
      <c r="N97" s="2310"/>
      <c r="O97" s="2310"/>
      <c r="P97" s="2311"/>
      <c r="Q97" s="163"/>
      <c r="R97" s="105"/>
      <c r="S97" s="24"/>
      <c r="T97" s="106"/>
    </row>
    <row r="98" spans="1:20" ht="25.2" customHeight="1">
      <c r="A98" s="2402"/>
      <c r="B98" s="608">
        <v>5</v>
      </c>
      <c r="C98" s="51"/>
      <c r="D98" s="18"/>
      <c r="E98" s="18"/>
      <c r="F98" s="108"/>
      <c r="G98" s="20"/>
      <c r="H98" s="21"/>
      <c r="I98" s="21"/>
      <c r="J98" s="21"/>
      <c r="K98" s="21"/>
      <c r="L98" s="21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618"/>
      <c r="C99" s="314"/>
      <c r="D99" s="422"/>
      <c r="E99" s="2789"/>
      <c r="F99" s="182"/>
      <c r="G99" s="20"/>
      <c r="H99" s="20"/>
      <c r="I99" s="20"/>
      <c r="J99" s="20"/>
      <c r="K99" s="20"/>
      <c r="L99" s="21"/>
      <c r="M99" s="2309"/>
      <c r="N99" s="2310"/>
      <c r="O99" s="2310"/>
      <c r="P99" s="2311"/>
      <c r="Q99" s="163"/>
      <c r="R99" s="105"/>
      <c r="S99" s="24"/>
      <c r="T99" s="106"/>
    </row>
    <row r="100" spans="1:20" ht="25.2" customHeight="1">
      <c r="A100" s="2402"/>
      <c r="B100" s="104"/>
      <c r="C100" s="197"/>
      <c r="D100" s="251"/>
      <c r="E100" s="2790"/>
      <c r="F100" s="108"/>
      <c r="G100" s="20"/>
      <c r="H100" s="21"/>
      <c r="I100" s="21"/>
      <c r="J100" s="21"/>
      <c r="K100" s="21"/>
      <c r="L100" s="21"/>
      <c r="M100" s="2309"/>
      <c r="N100" s="2310"/>
      <c r="O100" s="2310"/>
      <c r="P100" s="2311"/>
      <c r="Q100" s="163"/>
      <c r="R100" s="105"/>
      <c r="S100" s="24"/>
      <c r="T100" s="106"/>
    </row>
    <row r="101" spans="1:20" ht="25.2" customHeight="1">
      <c r="A101" s="2402"/>
      <c r="B101" s="104"/>
      <c r="C101" s="197"/>
      <c r="D101" s="1839"/>
      <c r="E101" s="319"/>
      <c r="F101" s="182"/>
      <c r="G101" s="20"/>
      <c r="H101" s="20"/>
      <c r="I101" s="20"/>
      <c r="J101" s="20"/>
      <c r="K101" s="20"/>
      <c r="L101" s="135"/>
      <c r="M101" s="2379"/>
      <c r="N101" s="2371"/>
      <c r="O101" s="2371"/>
      <c r="P101" s="2390"/>
      <c r="Q101" s="163"/>
      <c r="R101" s="105"/>
      <c r="S101" s="24"/>
      <c r="T101" s="106"/>
    </row>
    <row r="102" spans="1:20" ht="25.2" customHeight="1">
      <c r="A102" s="2402"/>
      <c r="B102" s="807"/>
      <c r="C102" s="184"/>
      <c r="D102" s="80"/>
      <c r="E102" s="339"/>
      <c r="F102" s="495"/>
      <c r="G102" s="20"/>
      <c r="H102" s="20"/>
      <c r="I102" s="20"/>
      <c r="J102" s="20"/>
      <c r="K102" s="340"/>
      <c r="L102" s="340"/>
      <c r="M102" s="2379"/>
      <c r="N102" s="2371"/>
      <c r="O102" s="2371"/>
      <c r="P102" s="2390"/>
      <c r="Q102" s="163"/>
      <c r="R102" s="105"/>
      <c r="S102" s="24"/>
      <c r="T102" s="106"/>
    </row>
    <row r="103" spans="1:20" ht="25.2" customHeight="1">
      <c r="A103" s="2402"/>
      <c r="B103" s="807"/>
      <c r="C103" s="1840"/>
      <c r="D103" s="80"/>
      <c r="E103" s="1841"/>
      <c r="F103" s="1174"/>
      <c r="G103" s="20"/>
      <c r="H103" s="20"/>
      <c r="I103" s="20"/>
      <c r="J103" s="20"/>
      <c r="K103" s="20"/>
      <c r="L103" s="562"/>
      <c r="M103" s="2482"/>
      <c r="N103" s="2483"/>
      <c r="O103" s="2483"/>
      <c r="P103" s="2484"/>
      <c r="Q103" s="163"/>
      <c r="R103" s="124"/>
      <c r="S103" s="39"/>
      <c r="T103" s="125"/>
    </row>
    <row r="104" spans="1:20" ht="25.2" customHeight="1">
      <c r="A104" s="2448"/>
      <c r="B104" s="889" t="s">
        <v>21</v>
      </c>
      <c r="C104" s="1842"/>
      <c r="D104" s="897"/>
      <c r="E104" s="896"/>
      <c r="F104" s="252"/>
      <c r="G104" s="898"/>
      <c r="H104" s="898"/>
      <c r="I104" s="898"/>
      <c r="J104" s="898"/>
      <c r="K104" s="898"/>
      <c r="L104" s="898"/>
      <c r="M104" s="2533"/>
      <c r="N104" s="2533"/>
      <c r="O104" s="2533"/>
      <c r="P104" s="2534"/>
      <c r="Q104" s="163"/>
      <c r="R104" s="132"/>
      <c r="S104" s="48">
        <f>B107*8</f>
        <v>32</v>
      </c>
      <c r="T104" s="133">
        <f>SUM(R104:R113)</f>
        <v>0</v>
      </c>
    </row>
    <row r="105" spans="1:20" ht="25.2" customHeight="1">
      <c r="A105" s="2448"/>
      <c r="B105" s="818"/>
      <c r="C105" s="463"/>
      <c r="D105" s="113"/>
      <c r="E105" s="63"/>
      <c r="F105" s="182"/>
      <c r="G105" s="20"/>
      <c r="H105" s="21"/>
      <c r="I105" s="21"/>
      <c r="J105" s="21"/>
      <c r="K105" s="21"/>
      <c r="L105" s="21"/>
      <c r="M105" s="2379"/>
      <c r="N105" s="2371"/>
      <c r="O105" s="2371"/>
      <c r="P105" s="2390"/>
      <c r="R105" s="54"/>
      <c r="S105" s="55"/>
      <c r="T105" s="138"/>
    </row>
    <row r="106" spans="1:20" ht="25.2" customHeight="1">
      <c r="A106" s="2448"/>
      <c r="B106" s="820" t="s">
        <v>17</v>
      </c>
      <c r="C106" s="670"/>
      <c r="D106" s="198"/>
      <c r="E106" s="18"/>
      <c r="F106" s="20"/>
      <c r="G106" s="20"/>
      <c r="H106" s="21"/>
      <c r="I106" s="21"/>
      <c r="J106" s="21"/>
      <c r="K106" s="21"/>
      <c r="L106" s="21"/>
      <c r="M106" s="2309"/>
      <c r="N106" s="2310"/>
      <c r="O106" s="2310"/>
      <c r="P106" s="2373"/>
      <c r="Q106" s="163"/>
      <c r="R106" s="137"/>
      <c r="S106" s="55"/>
      <c r="T106" s="138"/>
    </row>
    <row r="107" spans="1:20" ht="25.2" customHeight="1">
      <c r="A107" s="2448"/>
      <c r="B107" s="873">
        <v>4</v>
      </c>
      <c r="C107" s="502"/>
      <c r="D107" s="554"/>
      <c r="E107" s="339"/>
      <c r="F107" s="182"/>
      <c r="G107" s="20"/>
      <c r="H107" s="20"/>
      <c r="I107" s="20"/>
      <c r="J107" s="20"/>
      <c r="K107" s="340"/>
      <c r="L107" s="340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48"/>
      <c r="B108" s="820"/>
      <c r="C108" s="181"/>
      <c r="D108" s="18"/>
      <c r="E108" s="18"/>
      <c r="F108" s="108"/>
      <c r="G108" s="20"/>
      <c r="H108" s="21"/>
      <c r="I108" s="21"/>
      <c r="J108" s="21"/>
      <c r="K108" s="21"/>
      <c r="L108" s="135"/>
      <c r="M108" s="2379"/>
      <c r="N108" s="2371"/>
      <c r="O108" s="2371"/>
      <c r="P108" s="2372"/>
      <c r="Q108" s="163"/>
      <c r="R108" s="137"/>
      <c r="S108" s="55"/>
      <c r="T108" s="138"/>
    </row>
    <row r="109" spans="1:20" ht="25.2" customHeight="1">
      <c r="A109" s="2448"/>
      <c r="B109" s="820"/>
      <c r="C109" s="181"/>
      <c r="D109" s="18"/>
      <c r="E109" s="18"/>
      <c r="F109" s="108"/>
      <c r="G109" s="21"/>
      <c r="H109" s="21"/>
      <c r="I109" s="21"/>
      <c r="J109" s="21"/>
      <c r="K109" s="21"/>
      <c r="L109" s="135"/>
      <c r="M109" s="2379"/>
      <c r="N109" s="2371"/>
      <c r="O109" s="2371"/>
      <c r="P109" s="2372"/>
      <c r="Q109" s="163"/>
      <c r="R109" s="137"/>
      <c r="S109" s="55"/>
      <c r="T109" s="138"/>
    </row>
    <row r="110" spans="1:20" ht="25.2" customHeight="1">
      <c r="A110" s="2448"/>
      <c r="B110" s="820"/>
      <c r="C110" s="51"/>
      <c r="D110" s="80"/>
      <c r="E110" s="80"/>
      <c r="F110" s="108"/>
      <c r="G110" s="83"/>
      <c r="H110" s="78"/>
      <c r="I110" s="21"/>
      <c r="J110" s="21"/>
      <c r="K110" s="21"/>
      <c r="L110" s="142"/>
      <c r="M110" s="2379"/>
      <c r="N110" s="2371"/>
      <c r="O110" s="2371"/>
      <c r="P110" s="2372"/>
      <c r="Q110" s="163"/>
      <c r="R110" s="137"/>
      <c r="S110" s="55"/>
      <c r="T110" s="138"/>
    </row>
    <row r="111" spans="1:20" ht="25.2" customHeight="1">
      <c r="A111" s="2448"/>
      <c r="B111" s="820"/>
      <c r="C111" s="51"/>
      <c r="D111" s="80"/>
      <c r="E111" s="80"/>
      <c r="F111" s="108"/>
      <c r="G111" s="83"/>
      <c r="H111" s="78"/>
      <c r="I111" s="21"/>
      <c r="J111" s="21"/>
      <c r="K111" s="21"/>
      <c r="L111" s="142"/>
      <c r="M111" s="2379"/>
      <c r="N111" s="2371"/>
      <c r="O111" s="2371"/>
      <c r="P111" s="2372"/>
      <c r="Q111" s="163"/>
      <c r="R111" s="137"/>
      <c r="S111" s="55"/>
      <c r="T111" s="138"/>
    </row>
    <row r="112" spans="1:20" ht="25.2" customHeight="1">
      <c r="A112" s="2448"/>
      <c r="B112" s="820"/>
      <c r="C112" s="197"/>
      <c r="D112" s="251"/>
      <c r="E112" s="30"/>
      <c r="F112" s="108"/>
      <c r="G112" s="679"/>
      <c r="H112" s="679"/>
      <c r="I112" s="679"/>
      <c r="J112" s="679"/>
      <c r="K112" s="679"/>
      <c r="L112" s="21"/>
      <c r="M112" s="2755"/>
      <c r="N112" s="2756"/>
      <c r="O112" s="2756"/>
      <c r="P112" s="2757"/>
      <c r="Q112" s="163"/>
      <c r="R112" s="137"/>
      <c r="S112" s="55"/>
      <c r="T112" s="138"/>
    </row>
    <row r="113" spans="1:20" ht="25.2" customHeight="1">
      <c r="A113" s="2449"/>
      <c r="B113" s="821"/>
      <c r="C113" s="255"/>
      <c r="D113" s="572"/>
      <c r="E113" s="572"/>
      <c r="F113" s="108"/>
      <c r="G113" s="258"/>
      <c r="H113" s="259"/>
      <c r="I113" s="21"/>
      <c r="J113" s="21"/>
      <c r="K113" s="21"/>
      <c r="L113" s="261"/>
      <c r="M113" s="2343"/>
      <c r="N113" s="2344"/>
      <c r="O113" s="2344"/>
      <c r="P113" s="2345"/>
      <c r="Q113" s="163"/>
      <c r="R113" s="148"/>
      <c r="S113" s="69"/>
      <c r="T113" s="149"/>
    </row>
    <row r="114" spans="1:20" ht="25.2" customHeight="1">
      <c r="A114" s="2346" t="s">
        <v>26</v>
      </c>
      <c r="B114" s="2349" t="s">
        <v>27</v>
      </c>
      <c r="C114" s="2350"/>
      <c r="D114" s="2350"/>
      <c r="E114" s="2350"/>
      <c r="F114" s="2350"/>
      <c r="G114" s="2350"/>
      <c r="H114" s="2350"/>
      <c r="I114" s="2350"/>
      <c r="J114" s="2350"/>
      <c r="K114" s="2350"/>
      <c r="L114" s="2350"/>
      <c r="M114" s="2350"/>
      <c r="N114" s="2350"/>
      <c r="O114" s="2350"/>
      <c r="P114" s="2351"/>
    </row>
    <row r="115" spans="1:20" ht="25.2" customHeight="1">
      <c r="A115" s="2347"/>
      <c r="B115" s="150"/>
      <c r="C115" s="325"/>
      <c r="D115" s="708"/>
      <c r="E115" s="2268"/>
      <c r="F115" s="2270"/>
      <c r="G115" s="2270"/>
      <c r="H115" s="2270"/>
      <c r="I115" s="2269"/>
      <c r="J115" s="2284"/>
      <c r="K115" s="2285"/>
      <c r="L115" s="2285"/>
      <c r="M115" s="2286"/>
      <c r="N115" s="2284"/>
      <c r="O115" s="2285"/>
      <c r="P115" s="2286"/>
    </row>
    <row r="116" spans="1:20" ht="25.2" customHeight="1">
      <c r="A116" s="2347"/>
      <c r="B116" s="150"/>
      <c r="C116" s="151"/>
      <c r="D116" s="290"/>
      <c r="E116" s="2619"/>
      <c r="F116" s="2270"/>
      <c r="G116" s="2270"/>
      <c r="H116" s="2270"/>
      <c r="I116" s="2269"/>
      <c r="J116" s="2284"/>
      <c r="K116" s="2285"/>
      <c r="L116" s="2285"/>
      <c r="M116" s="2286"/>
      <c r="N116" s="2284"/>
      <c r="O116" s="2285"/>
      <c r="P116" s="2431"/>
    </row>
    <row r="117" spans="1:20" ht="25.2" customHeight="1">
      <c r="A117" s="2347"/>
      <c r="B117" s="150"/>
      <c r="C117" s="325"/>
      <c r="D117" s="326"/>
      <c r="E117" s="2268"/>
      <c r="F117" s="2270"/>
      <c r="G117" s="2270"/>
      <c r="H117" s="2270"/>
      <c r="I117" s="2269"/>
      <c r="J117" s="2284"/>
      <c r="K117" s="2285"/>
      <c r="L117" s="2285"/>
      <c r="M117" s="2286"/>
      <c r="N117" s="2284"/>
      <c r="O117" s="2285"/>
      <c r="P117" s="2431"/>
    </row>
    <row r="118" spans="1:20" ht="25.2" customHeight="1">
      <c r="A118" s="2347"/>
      <c r="B118" s="155"/>
      <c r="C118" s="2352"/>
      <c r="D118" s="2353"/>
      <c r="E118" s="2268"/>
      <c r="F118" s="2270"/>
      <c r="G118" s="2270"/>
      <c r="H118" s="2270"/>
      <c r="I118" s="2269"/>
      <c r="J118" s="2324"/>
      <c r="K118" s="2325"/>
      <c r="L118" s="2325"/>
      <c r="M118" s="2326"/>
      <c r="N118" s="2284"/>
      <c r="O118" s="2285"/>
      <c r="P118" s="2286"/>
    </row>
    <row r="119" spans="1:20" ht="25.2" customHeight="1">
      <c r="A119" s="2347"/>
      <c r="B119" s="150"/>
      <c r="C119" s="2352"/>
      <c r="D119" s="2353"/>
      <c r="E119" s="2352"/>
      <c r="F119" s="2354"/>
      <c r="G119" s="2354"/>
      <c r="H119" s="2354"/>
      <c r="I119" s="2353"/>
      <c r="J119" s="2324"/>
      <c r="K119" s="2325"/>
      <c r="L119" s="2325"/>
      <c r="M119" s="2326"/>
      <c r="N119" s="2324"/>
      <c r="O119" s="2325"/>
      <c r="P119" s="2326"/>
    </row>
    <row r="120" spans="1:20" ht="25.2" customHeight="1">
      <c r="A120" s="2347"/>
      <c r="B120" s="2355" t="s">
        <v>28</v>
      </c>
      <c r="C120" s="2356"/>
      <c r="D120" s="2356"/>
      <c r="E120" s="2356"/>
      <c r="F120" s="2356"/>
      <c r="G120" s="2356"/>
      <c r="H120" s="2356"/>
      <c r="I120" s="2356"/>
      <c r="J120" s="2356"/>
      <c r="K120" s="2356"/>
      <c r="L120" s="2356"/>
      <c r="M120" s="2356"/>
      <c r="N120" s="2356"/>
      <c r="O120" s="2356"/>
      <c r="P120" s="2357"/>
    </row>
    <row r="121" spans="1:20" ht="25.2" customHeight="1">
      <c r="A121" s="2347"/>
      <c r="B121" s="157"/>
      <c r="C121" s="2277"/>
      <c r="D121" s="2278"/>
      <c r="E121" s="2277"/>
      <c r="F121" s="2279"/>
      <c r="G121" s="2279"/>
      <c r="H121" s="2279"/>
      <c r="I121" s="2279"/>
      <c r="J121" s="2279"/>
      <c r="K121" s="2279"/>
      <c r="L121" s="2279"/>
      <c r="M121" s="2279"/>
      <c r="N121" s="2279"/>
      <c r="O121" s="2279"/>
      <c r="P121" s="2280"/>
    </row>
    <row r="122" spans="1:20" ht="25.2" customHeight="1">
      <c r="A122" s="2347"/>
      <c r="B122" s="157"/>
      <c r="C122" s="2277"/>
      <c r="D122" s="2278"/>
      <c r="E122" s="2277"/>
      <c r="F122" s="2279"/>
      <c r="G122" s="2279"/>
      <c r="H122" s="2279"/>
      <c r="I122" s="2279"/>
      <c r="J122" s="2279"/>
      <c r="K122" s="2279"/>
      <c r="L122" s="2279"/>
      <c r="M122" s="2279"/>
      <c r="N122" s="2279"/>
      <c r="O122" s="2279"/>
      <c r="P122" s="2280"/>
    </row>
    <row r="123" spans="1:20" ht="25.2" customHeight="1">
      <c r="A123" s="2348"/>
      <c r="B123" s="158"/>
      <c r="C123" s="2332"/>
      <c r="D123" s="2333"/>
      <c r="E123" s="2334"/>
      <c r="F123" s="2335"/>
      <c r="G123" s="2335"/>
      <c r="H123" s="2335"/>
      <c r="I123" s="2335"/>
      <c r="J123" s="2335"/>
      <c r="K123" s="2335"/>
      <c r="L123" s="2335"/>
      <c r="M123" s="2335"/>
      <c r="N123" s="2335"/>
      <c r="O123" s="2335"/>
      <c r="P123" s="2336"/>
    </row>
    <row r="125" spans="1:20" ht="15" customHeight="1" thickBot="1"/>
    <row r="126" spans="1:20" ht="56.4" customHeight="1">
      <c r="A126" s="2428" t="str">
        <f>A1</f>
        <v>WK07</v>
      </c>
      <c r="B126" s="2429"/>
      <c r="C126" s="440" t="s">
        <v>1</v>
      </c>
      <c r="D126" s="793" t="s">
        <v>62</v>
      </c>
      <c r="E126" s="440" t="s">
        <v>3</v>
      </c>
      <c r="F126" s="4" t="s">
        <v>4</v>
      </c>
      <c r="G126" s="5" t="s">
        <v>56</v>
      </c>
      <c r="H126" s="5" t="s">
        <v>57</v>
      </c>
      <c r="I126" s="5" t="s">
        <v>58</v>
      </c>
      <c r="J126" s="5" t="s">
        <v>59</v>
      </c>
      <c r="K126" s="5" t="s">
        <v>9</v>
      </c>
      <c r="L126" s="5" t="s">
        <v>60</v>
      </c>
      <c r="M126" s="2521" t="s">
        <v>11</v>
      </c>
      <c r="N126" s="2522"/>
      <c r="O126" s="2522"/>
      <c r="P126" s="2523"/>
      <c r="Q126" s="163"/>
      <c r="R126" s="2384" t="s">
        <v>12</v>
      </c>
      <c r="S126" s="2384" t="s">
        <v>13</v>
      </c>
      <c r="T126" s="2384" t="s">
        <v>14</v>
      </c>
    </row>
    <row r="127" spans="1:20" ht="25.2" customHeight="1" thickBot="1">
      <c r="A127" s="2319">
        <f>A2+2</f>
        <v>46428</v>
      </c>
      <c r="B127" s="2468" t="s">
        <v>15</v>
      </c>
      <c r="C127" s="2469"/>
      <c r="D127" s="2469"/>
      <c r="E127" s="2469"/>
      <c r="F127" s="2469"/>
      <c r="G127" s="2469"/>
      <c r="H127" s="2469"/>
      <c r="I127" s="2469"/>
      <c r="J127" s="2469"/>
      <c r="K127" s="2469"/>
      <c r="L127" s="2469"/>
      <c r="M127" s="2469"/>
      <c r="N127" s="2469"/>
      <c r="O127" s="2469"/>
      <c r="P127" s="2470"/>
      <c r="Q127" s="163"/>
      <c r="R127" s="2384"/>
      <c r="S127" s="2384"/>
      <c r="T127" s="2384"/>
    </row>
    <row r="128" spans="1:20" ht="25.2" customHeight="1">
      <c r="A128" s="2467"/>
      <c r="B128" s="456" t="s">
        <v>16</v>
      </c>
      <c r="C128" s="565"/>
      <c r="D128" s="565"/>
      <c r="E128" s="2239" t="s">
        <v>198</v>
      </c>
      <c r="F128" s="567"/>
      <c r="G128" s="564"/>
      <c r="H128" s="564"/>
      <c r="I128" s="564"/>
      <c r="J128" s="564"/>
      <c r="K128" s="564"/>
      <c r="L128" s="564"/>
      <c r="M128" s="2368"/>
      <c r="N128" s="2369"/>
      <c r="O128" s="2369"/>
      <c r="P128" s="2370"/>
      <c r="Q128" s="163"/>
      <c r="R128" s="13"/>
      <c r="S128" s="14">
        <f>B130*8</f>
        <v>32</v>
      </c>
      <c r="T128" s="636">
        <f>SUM(R128:R140)</f>
        <v>0</v>
      </c>
    </row>
    <row r="129" spans="1:20" ht="25.2" customHeight="1">
      <c r="A129" s="2467"/>
      <c r="B129" s="869" t="s">
        <v>24</v>
      </c>
      <c r="C129" s="51"/>
      <c r="D129" s="18"/>
      <c r="E129" s="18"/>
      <c r="F129" s="108"/>
      <c r="G129" s="20"/>
      <c r="H129" s="20"/>
      <c r="I129" s="20"/>
      <c r="J129" s="20"/>
      <c r="K129" s="20"/>
      <c r="L129" s="21"/>
      <c r="M129" s="2309"/>
      <c r="N129" s="2310"/>
      <c r="O129" s="2310"/>
      <c r="P129" s="2373"/>
      <c r="Q129" s="163"/>
      <c r="R129" s="23"/>
      <c r="S129" s="212"/>
      <c r="T129" s="637"/>
    </row>
    <row r="130" spans="1:20" ht="25.2" customHeight="1">
      <c r="A130" s="2467"/>
      <c r="B130" s="870">
        <v>4</v>
      </c>
      <c r="C130" s="51"/>
      <c r="D130" s="18" t="s">
        <v>18</v>
      </c>
      <c r="E130" s="18" t="s">
        <v>19</v>
      </c>
      <c r="F130" s="108"/>
      <c r="G130" s="20"/>
      <c r="H130" s="21"/>
      <c r="I130" s="21"/>
      <c r="J130" s="21"/>
      <c r="K130" s="21"/>
      <c r="L130" s="21"/>
      <c r="M130" s="2309"/>
      <c r="N130" s="2310"/>
      <c r="O130" s="2310"/>
      <c r="P130" s="2373"/>
      <c r="Q130" s="163"/>
      <c r="R130" s="23"/>
      <c r="S130" s="212"/>
      <c r="T130" s="637"/>
    </row>
    <row r="131" spans="1:20" ht="25.2" customHeight="1">
      <c r="A131" s="2467"/>
      <c r="B131" s="870"/>
      <c r="C131" s="51"/>
      <c r="D131" s="80"/>
      <c r="E131" s="18"/>
      <c r="F131" s="108"/>
      <c r="G131" s="20"/>
      <c r="H131" s="21"/>
      <c r="I131" s="21"/>
      <c r="J131" s="21"/>
      <c r="K131" s="21"/>
      <c r="L131" s="21"/>
      <c r="M131" s="2309"/>
      <c r="N131" s="2310"/>
      <c r="O131" s="2310"/>
      <c r="P131" s="2373"/>
      <c r="Q131" s="163"/>
      <c r="R131" s="23"/>
      <c r="S131" s="212"/>
      <c r="T131" s="637"/>
    </row>
    <row r="132" spans="1:20" ht="25.2" customHeight="1">
      <c r="A132" s="2467"/>
      <c r="B132" s="869"/>
      <c r="C132" s="51"/>
      <c r="D132" s="80"/>
      <c r="E132" s="316"/>
      <c r="F132" s="182"/>
      <c r="G132" s="142"/>
      <c r="H132" s="142"/>
      <c r="I132" s="142"/>
      <c r="J132" s="142"/>
      <c r="K132" s="21"/>
      <c r="L132" s="21"/>
      <c r="M132" s="2309"/>
      <c r="N132" s="2310"/>
      <c r="O132" s="2310"/>
      <c r="P132" s="2373"/>
      <c r="Q132" s="163"/>
      <c r="R132" s="23"/>
      <c r="S132" s="212"/>
      <c r="T132" s="637"/>
    </row>
    <row r="133" spans="1:20" ht="25.2" customHeight="1">
      <c r="A133" s="2467"/>
      <c r="B133" s="869"/>
      <c r="C133" s="1631"/>
      <c r="D133" s="454"/>
      <c r="E133" s="319"/>
      <c r="F133" s="1174"/>
      <c r="G133" s="142"/>
      <c r="H133" s="142"/>
      <c r="I133" s="142"/>
      <c r="J133" s="142"/>
      <c r="K133" s="21"/>
      <c r="L133" s="21"/>
      <c r="M133" s="2309"/>
      <c r="N133" s="2310"/>
      <c r="O133" s="2310"/>
      <c r="P133" s="2373"/>
      <c r="Q133" s="163"/>
      <c r="R133" s="23"/>
      <c r="S133" s="212"/>
      <c r="T133" s="637"/>
    </row>
    <row r="134" spans="1:20" ht="25.2" customHeight="1">
      <c r="A134" s="2467"/>
      <c r="B134" s="869"/>
      <c r="C134" s="1843"/>
      <c r="D134" s="454"/>
      <c r="E134" s="319"/>
      <c r="F134" s="1174"/>
      <c r="G134" s="142"/>
      <c r="H134" s="142"/>
      <c r="I134" s="142"/>
      <c r="J134" s="142"/>
      <c r="K134" s="21"/>
      <c r="L134" s="78"/>
      <c r="M134" s="2309"/>
      <c r="N134" s="2309"/>
      <c r="O134" s="2309"/>
      <c r="P134" s="2481"/>
      <c r="R134" s="487"/>
      <c r="S134" s="212"/>
      <c r="T134" s="637"/>
    </row>
    <row r="135" spans="1:20" ht="25.2" customHeight="1">
      <c r="A135" s="2467"/>
      <c r="B135" s="869"/>
      <c r="C135" s="1810"/>
      <c r="D135" s="112"/>
      <c r="E135" s="1844"/>
      <c r="F135" s="108"/>
      <c r="G135" s="1137"/>
      <c r="H135" s="1137"/>
      <c r="I135" s="1137"/>
      <c r="J135" s="1137"/>
      <c r="K135" s="1137"/>
      <c r="L135" s="1137"/>
      <c r="M135" s="2310"/>
      <c r="N135" s="2309"/>
      <c r="O135" s="2309"/>
      <c r="P135" s="2481"/>
      <c r="R135" s="487"/>
      <c r="S135" s="24"/>
      <c r="T135" s="25"/>
    </row>
    <row r="136" spans="1:20" ht="25.2" customHeight="1">
      <c r="A136" s="2467"/>
      <c r="B136" s="869"/>
      <c r="C136" s="1845"/>
      <c r="D136" s="512"/>
      <c r="E136" s="1846"/>
      <c r="F136" s="108"/>
      <c r="G136" s="1090"/>
      <c r="H136" s="1090"/>
      <c r="I136" s="1090"/>
      <c r="J136" s="1090"/>
      <c r="K136" s="1090"/>
      <c r="L136" s="1090"/>
      <c r="M136" s="2310"/>
      <c r="N136" s="2309"/>
      <c r="O136" s="2309"/>
      <c r="P136" s="2481"/>
      <c r="R136" s="487"/>
      <c r="S136" s="24"/>
      <c r="T136" s="25"/>
    </row>
    <row r="137" spans="1:20" ht="25.2" customHeight="1">
      <c r="A137" s="2467"/>
      <c r="B137" s="869"/>
      <c r="C137" s="705"/>
      <c r="D137" s="112"/>
      <c r="E137" s="502"/>
      <c r="F137" s="1174"/>
      <c r="G137" s="142"/>
      <c r="H137" s="142"/>
      <c r="I137" s="142"/>
      <c r="J137" s="142"/>
      <c r="K137" s="1137"/>
      <c r="L137" s="1137"/>
      <c r="M137" s="2309"/>
      <c r="N137" s="2310"/>
      <c r="O137" s="2310"/>
      <c r="P137" s="2373"/>
      <c r="R137" s="487"/>
      <c r="S137" s="24"/>
      <c r="T137" s="25"/>
    </row>
    <row r="138" spans="1:20" ht="25.2" customHeight="1">
      <c r="A138" s="2467"/>
      <c r="B138" s="869"/>
      <c r="C138" s="705"/>
      <c r="D138" s="112"/>
      <c r="E138" s="502"/>
      <c r="F138" s="1174"/>
      <c r="G138" s="142"/>
      <c r="H138" s="142"/>
      <c r="I138" s="142"/>
      <c r="J138" s="142"/>
      <c r="K138" s="1137"/>
      <c r="L138" s="1137"/>
      <c r="M138" s="2309"/>
      <c r="N138" s="2310"/>
      <c r="O138" s="2310"/>
      <c r="P138" s="2373"/>
      <c r="R138" s="487"/>
      <c r="S138" s="24"/>
      <c r="T138" s="25"/>
    </row>
    <row r="139" spans="1:20" ht="25.2" customHeight="1">
      <c r="A139" s="2467"/>
      <c r="B139" s="869"/>
      <c r="C139" s="463"/>
      <c r="D139" s="112"/>
      <c r="E139" s="502"/>
      <c r="F139" s="1174"/>
      <c r="G139" s="142"/>
      <c r="H139" s="142"/>
      <c r="I139" s="142"/>
      <c r="J139" s="142"/>
      <c r="K139" s="1137"/>
      <c r="L139" s="1137"/>
      <c r="M139" s="2309"/>
      <c r="N139" s="2310"/>
      <c r="O139" s="2310"/>
      <c r="P139" s="2373"/>
      <c r="R139" s="487"/>
      <c r="S139" s="24"/>
      <c r="T139" s="25"/>
    </row>
    <row r="140" spans="1:20" ht="25.2" customHeight="1">
      <c r="A140" s="2467"/>
      <c r="B140" s="869"/>
      <c r="C140" s="585"/>
      <c r="D140" s="444"/>
      <c r="E140" s="1330"/>
      <c r="F140" s="309"/>
      <c r="G140" s="310"/>
      <c r="H140" s="310"/>
      <c r="I140" s="310"/>
      <c r="J140" s="310"/>
      <c r="K140" s="310"/>
      <c r="L140" s="238"/>
      <c r="M140" s="2765"/>
      <c r="N140" s="2665"/>
      <c r="O140" s="2665"/>
      <c r="P140" s="2666"/>
      <c r="Q140" s="163"/>
      <c r="R140" s="514"/>
      <c r="S140" s="515"/>
      <c r="T140" s="516"/>
    </row>
    <row r="141" spans="1:20" ht="25.2" customHeight="1">
      <c r="A141" s="2467"/>
      <c r="B141" s="888" t="s">
        <v>21</v>
      </c>
      <c r="C141" s="578"/>
      <c r="D141" s="565"/>
      <c r="E141" s="579"/>
      <c r="F141" s="580"/>
      <c r="G141" s="581"/>
      <c r="H141" s="564"/>
      <c r="I141" s="564"/>
      <c r="J141" s="564"/>
      <c r="K141" s="564"/>
      <c r="L141" s="564"/>
      <c r="M141" s="2368"/>
      <c r="N141" s="2369"/>
      <c r="O141" s="2369"/>
      <c r="P141" s="2370"/>
      <c r="Q141" s="163"/>
      <c r="R141" s="483"/>
      <c r="S141" s="518">
        <f>B143*8</f>
        <v>56</v>
      </c>
      <c r="T141" s="571">
        <f>SUM(R141:R150)</f>
        <v>0</v>
      </c>
    </row>
    <row r="142" spans="1:20" ht="25.2" customHeight="1">
      <c r="A142" s="2467"/>
      <c r="B142" s="818" t="s">
        <v>17</v>
      </c>
      <c r="C142" s="51"/>
      <c r="D142" s="18" t="s">
        <v>18</v>
      </c>
      <c r="E142" s="18" t="s">
        <v>19</v>
      </c>
      <c r="F142" s="108"/>
      <c r="G142" s="20"/>
      <c r="H142" s="21"/>
      <c r="I142" s="21"/>
      <c r="J142" s="21"/>
      <c r="K142" s="21"/>
      <c r="L142" s="21"/>
      <c r="M142" s="2309"/>
      <c r="N142" s="2310"/>
      <c r="O142" s="2310"/>
      <c r="P142" s="2373"/>
      <c r="Q142" s="163"/>
      <c r="R142" s="137"/>
      <c r="S142" s="55"/>
      <c r="T142" s="138"/>
    </row>
    <row r="143" spans="1:20" ht="25.2" customHeight="1">
      <c r="A143" s="2467"/>
      <c r="B143" s="873">
        <v>7</v>
      </c>
      <c r="C143" s="51"/>
      <c r="D143" s="18"/>
      <c r="E143" s="18"/>
      <c r="F143" s="182"/>
      <c r="G143" s="142"/>
      <c r="H143" s="142"/>
      <c r="I143" s="142"/>
      <c r="J143" s="142"/>
      <c r="K143" s="20"/>
      <c r="L143" s="21"/>
      <c r="M143" s="2309"/>
      <c r="N143" s="2310"/>
      <c r="O143" s="2310"/>
      <c r="P143" s="2373"/>
      <c r="Q143" s="163"/>
      <c r="R143" s="137"/>
      <c r="S143" s="55"/>
      <c r="T143" s="138"/>
    </row>
    <row r="144" spans="1:20" ht="25.2" customHeight="1">
      <c r="A144" s="2467"/>
      <c r="B144" s="873"/>
      <c r="C144" s="51"/>
      <c r="D144" s="80"/>
      <c r="E144" s="18"/>
      <c r="F144" s="182"/>
      <c r="G144" s="142"/>
      <c r="H144" s="142"/>
      <c r="I144" s="142"/>
      <c r="J144" s="142"/>
      <c r="K144" s="78"/>
      <c r="L144" s="78"/>
      <c r="M144" s="2309"/>
      <c r="N144" s="2310"/>
      <c r="O144" s="2310"/>
      <c r="P144" s="2373"/>
      <c r="R144" s="54"/>
      <c r="S144" s="55"/>
      <c r="T144" s="138"/>
    </row>
    <row r="145" spans="1:20" ht="25.2" customHeight="1">
      <c r="A145" s="2467"/>
      <c r="B145" s="873"/>
      <c r="C145" s="776"/>
      <c r="D145" s="80"/>
      <c r="E145" s="18"/>
      <c r="F145" s="1174"/>
      <c r="G145" s="142"/>
      <c r="H145" s="142"/>
      <c r="I145" s="142"/>
      <c r="J145" s="142"/>
      <c r="K145" s="78"/>
      <c r="L145" s="78"/>
      <c r="M145" s="2309"/>
      <c r="N145" s="2310"/>
      <c r="O145" s="2310"/>
      <c r="P145" s="2373"/>
      <c r="R145" s="54"/>
      <c r="S145" s="55"/>
      <c r="T145" s="138"/>
    </row>
    <row r="146" spans="1:20" ht="25.2" customHeight="1">
      <c r="A146" s="2467"/>
      <c r="B146" s="873"/>
      <c r="C146" s="51"/>
      <c r="D146" s="18"/>
      <c r="E146" s="226"/>
      <c r="F146" s="182"/>
      <c r="G146" s="142"/>
      <c r="H146" s="142"/>
      <c r="I146" s="142"/>
      <c r="J146" s="142"/>
      <c r="K146" s="21"/>
      <c r="L146" s="21"/>
      <c r="M146" s="2450"/>
      <c r="N146" s="2413"/>
      <c r="O146" s="2413"/>
      <c r="P146" s="2642"/>
      <c r="Q146" s="163"/>
      <c r="R146" s="54"/>
      <c r="S146" s="55"/>
      <c r="T146" s="138"/>
    </row>
    <row r="147" spans="1:20" ht="25.2" customHeight="1">
      <c r="A147" s="2467"/>
      <c r="B147" s="873"/>
      <c r="C147" s="79"/>
      <c r="D147" s="18"/>
      <c r="E147" s="18"/>
      <c r="F147" s="108"/>
      <c r="G147" s="83"/>
      <c r="H147" s="78"/>
      <c r="I147" s="78"/>
      <c r="J147" s="78"/>
      <c r="K147" s="78"/>
      <c r="L147" s="78"/>
      <c r="M147" s="2309"/>
      <c r="N147" s="2310"/>
      <c r="O147" s="2310"/>
      <c r="P147" s="2373"/>
      <c r="Q147" s="163"/>
      <c r="R147" s="137"/>
      <c r="S147" s="55"/>
      <c r="T147" s="138"/>
    </row>
    <row r="148" spans="1:20" ht="25.2" customHeight="1">
      <c r="A148" s="2467"/>
      <c r="B148" s="873"/>
      <c r="C148" s="463"/>
      <c r="D148" s="1778"/>
      <c r="E148" s="939"/>
      <c r="F148" s="1327"/>
      <c r="G148" s="1137"/>
      <c r="H148" s="1137"/>
      <c r="I148" s="1137"/>
      <c r="J148" s="1137"/>
      <c r="K148" s="1137"/>
      <c r="L148" s="1137"/>
      <c r="M148" s="2310"/>
      <c r="N148" s="2309"/>
      <c r="O148" s="2309"/>
      <c r="P148" s="2481"/>
      <c r="Q148" s="163"/>
      <c r="R148" s="137"/>
      <c r="S148" s="55"/>
      <c r="T148" s="138"/>
    </row>
    <row r="149" spans="1:20" ht="25.2" customHeight="1">
      <c r="A149" s="2467"/>
      <c r="B149" s="873"/>
      <c r="C149" s="1810"/>
      <c r="D149" s="112"/>
      <c r="E149" s="1255"/>
      <c r="F149" s="108"/>
      <c r="G149" s="1137"/>
      <c r="H149" s="1137"/>
      <c r="I149" s="1137"/>
      <c r="J149" s="1137"/>
      <c r="K149" s="1137"/>
      <c r="L149" s="1137"/>
      <c r="M149" s="2310"/>
      <c r="N149" s="2309"/>
      <c r="O149" s="2309"/>
      <c r="P149" s="2481"/>
      <c r="R149" s="54"/>
      <c r="S149" s="55"/>
      <c r="T149" s="138"/>
    </row>
    <row r="150" spans="1:20" ht="25.2" customHeight="1">
      <c r="A150" s="2467"/>
      <c r="B150" s="890"/>
      <c r="C150" s="583"/>
      <c r="D150" s="572"/>
      <c r="E150" s="572"/>
      <c r="F150" s="257"/>
      <c r="G150" s="258"/>
      <c r="H150" s="259"/>
      <c r="I150" s="259"/>
      <c r="J150" s="259"/>
      <c r="K150" s="259"/>
      <c r="L150" s="259"/>
      <c r="M150" s="2472"/>
      <c r="N150" s="2473"/>
      <c r="O150" s="2473"/>
      <c r="P150" s="2474"/>
      <c r="Q150" s="163"/>
      <c r="R150" s="137"/>
      <c r="S150" s="55"/>
      <c r="T150" s="138"/>
    </row>
    <row r="151" spans="1:20" ht="25.2" customHeight="1">
      <c r="A151" s="2467"/>
      <c r="B151" s="866" t="s">
        <v>23</v>
      </c>
      <c r="C151" s="181"/>
      <c r="D151" s="251"/>
      <c r="E151" s="30"/>
      <c r="F151" s="252"/>
      <c r="G151" s="253"/>
      <c r="H151" s="254"/>
      <c r="I151" s="254"/>
      <c r="J151" s="254"/>
      <c r="K151" s="254"/>
      <c r="L151" s="254"/>
      <c r="M151" s="2419"/>
      <c r="N151" s="2420"/>
      <c r="O151" s="2420"/>
      <c r="P151" s="2499"/>
      <c r="Q151" s="163"/>
      <c r="R151" s="171"/>
      <c r="S151" s="73">
        <f>B153*8</f>
        <v>64</v>
      </c>
      <c r="T151" s="172">
        <f>SUM(R151:R159)</f>
        <v>0</v>
      </c>
    </row>
    <row r="152" spans="1:20" ht="25.2" customHeight="1">
      <c r="A152" s="2467"/>
      <c r="B152" s="866" t="s">
        <v>22</v>
      </c>
      <c r="C152" s="51"/>
      <c r="D152" s="18" t="s">
        <v>18</v>
      </c>
      <c r="E152" s="18" t="s">
        <v>19</v>
      </c>
      <c r="F152" s="108"/>
      <c r="G152" s="83"/>
      <c r="H152" s="78"/>
      <c r="I152" s="78"/>
      <c r="J152" s="78"/>
      <c r="K152" s="21"/>
      <c r="L152" s="21"/>
      <c r="M152" s="2309"/>
      <c r="N152" s="2310"/>
      <c r="O152" s="2310"/>
      <c r="P152" s="2373"/>
      <c r="Q152" s="163"/>
      <c r="R152" s="173"/>
      <c r="S152" s="55"/>
      <c r="T152" s="138"/>
    </row>
    <row r="153" spans="1:20" ht="25.2" customHeight="1">
      <c r="A153" s="2467"/>
      <c r="B153" s="867">
        <v>8</v>
      </c>
      <c r="C153" s="51"/>
      <c r="D153" s="18"/>
      <c r="E153" s="18"/>
      <c r="F153" s="704"/>
      <c r="G153" s="142"/>
      <c r="H153" s="142"/>
      <c r="I153" s="142"/>
      <c r="J153" s="142"/>
      <c r="K153" s="20"/>
      <c r="L153" s="21"/>
      <c r="M153" s="2309"/>
      <c r="N153" s="2310"/>
      <c r="O153" s="2310"/>
      <c r="P153" s="2373"/>
      <c r="Q153" s="163"/>
      <c r="R153" s="173"/>
      <c r="S153" s="55"/>
      <c r="T153" s="138"/>
    </row>
    <row r="154" spans="1:20" ht="25.2" customHeight="1">
      <c r="A154" s="2467"/>
      <c r="B154" s="867"/>
      <c r="C154" s="223"/>
      <c r="D154" s="18"/>
      <c r="E154" s="441"/>
      <c r="F154" s="182"/>
      <c r="G154" s="142"/>
      <c r="H154" s="142"/>
      <c r="I154" s="142"/>
      <c r="J154" s="142"/>
      <c r="K154" s="20"/>
      <c r="L154" s="21"/>
      <c r="M154" s="2450"/>
      <c r="N154" s="2413"/>
      <c r="O154" s="2413"/>
      <c r="P154" s="2642"/>
      <c r="Q154" s="163"/>
      <c r="R154" s="173"/>
      <c r="S154" s="55"/>
      <c r="T154" s="138"/>
    </row>
    <row r="155" spans="1:20" ht="25.2" customHeight="1">
      <c r="A155" s="2467"/>
      <c r="B155" s="867"/>
      <c r="C155" s="223"/>
      <c r="D155" s="18"/>
      <c r="E155" s="441"/>
      <c r="F155" s="182"/>
      <c r="G155" s="679"/>
      <c r="H155" s="318"/>
      <c r="I155" s="318"/>
      <c r="J155" s="318"/>
      <c r="K155" s="20"/>
      <c r="L155" s="21"/>
      <c r="M155" s="2310"/>
      <c r="N155" s="2310"/>
      <c r="O155" s="2310"/>
      <c r="P155" s="2373"/>
      <c r="Q155" s="163"/>
      <c r="R155" s="173"/>
      <c r="S155" s="55"/>
      <c r="T155" s="138"/>
    </row>
    <row r="156" spans="1:20" ht="25.2" customHeight="1">
      <c r="A156" s="2467"/>
      <c r="B156" s="867"/>
      <c r="C156" s="223"/>
      <c r="D156" s="18"/>
      <c r="E156" s="699"/>
      <c r="F156" s="704"/>
      <c r="G156" s="142"/>
      <c r="H156" s="142"/>
      <c r="I156" s="142"/>
      <c r="J156" s="142"/>
      <c r="K156" s="20"/>
      <c r="L156" s="21"/>
      <c r="M156" s="2309"/>
      <c r="N156" s="2310"/>
      <c r="O156" s="2310"/>
      <c r="P156" s="2373"/>
      <c r="Q156" s="163"/>
      <c r="R156" s="173"/>
      <c r="S156" s="55"/>
      <c r="T156" s="138"/>
    </row>
    <row r="157" spans="1:20" ht="25.2" customHeight="1">
      <c r="A157" s="2467"/>
      <c r="B157" s="867"/>
      <c r="C157" s="223"/>
      <c r="D157" s="454"/>
      <c r="E157" s="319"/>
      <c r="F157" s="1174"/>
      <c r="G157" s="142"/>
      <c r="H157" s="142"/>
      <c r="I157" s="142"/>
      <c r="J157" s="142"/>
      <c r="K157" s="20"/>
      <c r="L157" s="21"/>
      <c r="M157" s="2309"/>
      <c r="N157" s="2310"/>
      <c r="O157" s="2310"/>
      <c r="P157" s="2373"/>
      <c r="Q157" s="163"/>
      <c r="R157" s="173"/>
      <c r="S157" s="55"/>
      <c r="T157" s="138"/>
    </row>
    <row r="158" spans="1:20" ht="25.2" customHeight="1">
      <c r="A158" s="2467"/>
      <c r="B158" s="867"/>
      <c r="C158" s="1631"/>
      <c r="D158" s="454"/>
      <c r="E158" s="530"/>
      <c r="F158" s="1174"/>
      <c r="G158" s="142"/>
      <c r="H158" s="142"/>
      <c r="I158" s="142"/>
      <c r="J158" s="142"/>
      <c r="K158" s="20"/>
      <c r="L158" s="78"/>
      <c r="M158" s="2309"/>
      <c r="N158" s="2310"/>
      <c r="O158" s="2310"/>
      <c r="P158" s="2373"/>
      <c r="Q158" s="163"/>
      <c r="R158" s="173"/>
      <c r="S158" s="55"/>
      <c r="T158" s="138"/>
    </row>
    <row r="159" spans="1:20" ht="25.2" customHeight="1">
      <c r="A159" s="2467"/>
      <c r="B159" s="868"/>
      <c r="C159" s="255"/>
      <c r="D159" s="672"/>
      <c r="E159" s="672"/>
      <c r="F159" s="257"/>
      <c r="G159" s="258"/>
      <c r="H159" s="259"/>
      <c r="I159" s="259"/>
      <c r="J159" s="259"/>
      <c r="K159" s="259"/>
      <c r="L159" s="259"/>
      <c r="M159" s="2472"/>
      <c r="N159" s="2473"/>
      <c r="O159" s="2473"/>
      <c r="P159" s="2474"/>
      <c r="Q159" s="163"/>
      <c r="R159" s="173"/>
      <c r="S159" s="55"/>
      <c r="T159" s="138"/>
    </row>
    <row r="160" spans="1:20" ht="25.2" customHeight="1">
      <c r="A160" s="2402" t="str">
        <f>TEXT(A127,"DDDD")</f>
        <v>woensdag</v>
      </c>
      <c r="B160" s="2631" t="s">
        <v>25</v>
      </c>
      <c r="C160" s="2763"/>
      <c r="D160" s="2763"/>
      <c r="E160" s="2763"/>
      <c r="F160" s="2763"/>
      <c r="G160" s="2763"/>
      <c r="H160" s="2763"/>
      <c r="I160" s="2763"/>
      <c r="J160" s="2763"/>
      <c r="K160" s="2763"/>
      <c r="L160" s="2763"/>
      <c r="M160" s="2763"/>
      <c r="N160" s="2763"/>
      <c r="O160" s="2763"/>
      <c r="P160" s="2764"/>
      <c r="Q160" s="163"/>
      <c r="R160" s="232"/>
      <c r="S160" s="233"/>
      <c r="T160" s="233"/>
    </row>
    <row r="161" spans="1:20" ht="25.2" customHeight="1">
      <c r="A161" s="2402"/>
      <c r="B161" s="10" t="s">
        <v>16</v>
      </c>
      <c r="C161" s="96"/>
      <c r="D161" s="97"/>
      <c r="E161" s="207"/>
      <c r="F161" s="99"/>
      <c r="G161" s="100"/>
      <c r="H161" s="100"/>
      <c r="I161" s="100"/>
      <c r="J161" s="100"/>
      <c r="K161" s="100"/>
      <c r="L161" s="100"/>
      <c r="M161" s="2380"/>
      <c r="N161" s="2381"/>
      <c r="O161" s="2381"/>
      <c r="P161" s="2382"/>
      <c r="Q161" s="163"/>
      <c r="R161" s="101"/>
      <c r="S161" s="102">
        <f>B163*8</f>
        <v>40</v>
      </c>
      <c r="T161" s="103">
        <f>SUM(R161:R171)</f>
        <v>0</v>
      </c>
    </row>
    <row r="162" spans="1:20" ht="25.2" customHeight="1">
      <c r="A162" s="2402"/>
      <c r="B162" s="104" t="s">
        <v>22</v>
      </c>
      <c r="C162" s="181"/>
      <c r="D162" s="18"/>
      <c r="E162" s="18"/>
      <c r="F162" s="108"/>
      <c r="G162" s="679"/>
      <c r="H162" s="318"/>
      <c r="I162" s="318"/>
      <c r="J162" s="318"/>
      <c r="K162" s="21"/>
      <c r="L162" s="21"/>
      <c r="M162" s="2755"/>
      <c r="N162" s="2756"/>
      <c r="O162" s="2756"/>
      <c r="P162" s="2757"/>
      <c r="Q162" s="163"/>
      <c r="R162" s="105"/>
      <c r="S162" s="24"/>
      <c r="T162" s="106"/>
    </row>
    <row r="163" spans="1:20" ht="25.2" customHeight="1">
      <c r="A163" s="2402"/>
      <c r="B163" s="107">
        <v>5</v>
      </c>
      <c r="C163" s="181"/>
      <c r="D163" s="18"/>
      <c r="E163" s="454"/>
      <c r="F163" s="108"/>
      <c r="G163" s="142"/>
      <c r="H163" s="142"/>
      <c r="I163" s="142"/>
      <c r="J163" s="142"/>
      <c r="K163" s="21"/>
      <c r="L163" s="21"/>
      <c r="M163" s="2310"/>
      <c r="N163" s="2310"/>
      <c r="O163" s="2310"/>
      <c r="P163" s="2311"/>
      <c r="Q163" s="163"/>
      <c r="R163" s="105"/>
      <c r="S163" s="24"/>
      <c r="T163" s="106"/>
    </row>
    <row r="164" spans="1:20" ht="25.2" customHeight="1">
      <c r="A164" s="2402"/>
      <c r="B164" s="104"/>
      <c r="C164" s="197"/>
      <c r="D164" s="251"/>
      <c r="E164" s="1210"/>
      <c r="F164" s="182"/>
      <c r="G164" s="253"/>
      <c r="H164" s="254"/>
      <c r="I164" s="254"/>
      <c r="J164" s="254"/>
      <c r="K164" s="254"/>
      <c r="L164" s="1225"/>
      <c r="M164" s="2751"/>
      <c r="N164" s="2752"/>
      <c r="O164" s="2752"/>
      <c r="P164" s="2753"/>
      <c r="Q164" s="163"/>
      <c r="R164" s="105"/>
      <c r="S164" s="24"/>
      <c r="T164" s="106"/>
    </row>
    <row r="165" spans="1:20" ht="25.2" customHeight="1">
      <c r="A165" s="2402"/>
      <c r="B165" s="104"/>
      <c r="C165" s="197"/>
      <c r="D165" s="198"/>
      <c r="E165" s="18"/>
      <c r="F165" s="108"/>
      <c r="G165" s="142"/>
      <c r="H165" s="142"/>
      <c r="I165" s="142"/>
      <c r="J165" s="142"/>
      <c r="K165" s="21"/>
      <c r="L165" s="21"/>
      <c r="M165" s="2309"/>
      <c r="N165" s="2310"/>
      <c r="O165" s="2310"/>
      <c r="P165" s="2311"/>
      <c r="Q165" s="163"/>
      <c r="R165" s="105"/>
      <c r="S165" s="24"/>
      <c r="T165" s="106"/>
    </row>
    <row r="166" spans="1:20" ht="25.2" customHeight="1">
      <c r="A166" s="2402"/>
      <c r="B166" s="104"/>
      <c r="C166" s="197"/>
      <c r="D166" s="198"/>
      <c r="E166" s="18"/>
      <c r="F166" s="108"/>
      <c r="G166" s="142"/>
      <c r="H166" s="142"/>
      <c r="I166" s="142"/>
      <c r="J166" s="142"/>
      <c r="K166" s="21"/>
      <c r="L166" s="21"/>
      <c r="M166" s="2309"/>
      <c r="N166" s="2310"/>
      <c r="O166" s="2310"/>
      <c r="P166" s="2311"/>
      <c r="Q166" s="163"/>
      <c r="R166" s="105"/>
      <c r="S166" s="24"/>
      <c r="T166" s="106"/>
    </row>
    <row r="167" spans="1:20" ht="25.2" customHeight="1">
      <c r="A167" s="2402"/>
      <c r="B167" s="104"/>
      <c r="C167" s="197"/>
      <c r="D167" s="198"/>
      <c r="E167" s="18"/>
      <c r="F167" s="108"/>
      <c r="G167" s="142"/>
      <c r="H167" s="142"/>
      <c r="I167" s="142"/>
      <c r="J167" s="142"/>
      <c r="K167" s="21"/>
      <c r="L167" s="21"/>
      <c r="M167" s="2309"/>
      <c r="N167" s="2310"/>
      <c r="O167" s="2310"/>
      <c r="P167" s="2311"/>
      <c r="Q167" s="163"/>
      <c r="R167" s="105"/>
      <c r="S167" s="24"/>
      <c r="T167" s="106"/>
    </row>
    <row r="168" spans="1:20" ht="25.2" customHeight="1">
      <c r="A168" s="2402"/>
      <c r="B168" s="104"/>
      <c r="C168" s="197"/>
      <c r="D168" s="198"/>
      <c r="E168" s="18"/>
      <c r="F168" s="108"/>
      <c r="G168" s="142"/>
      <c r="H168" s="142"/>
      <c r="I168" s="142"/>
      <c r="J168" s="142"/>
      <c r="K168" s="21"/>
      <c r="L168" s="21"/>
      <c r="M168" s="2309"/>
      <c r="N168" s="2310"/>
      <c r="O168" s="2310"/>
      <c r="P168" s="2311"/>
      <c r="Q168" s="163"/>
      <c r="R168" s="105"/>
      <c r="S168" s="24"/>
      <c r="T168" s="106"/>
    </row>
    <row r="169" spans="1:20" ht="25.2" customHeight="1">
      <c r="A169" s="2402"/>
      <c r="B169" s="104"/>
      <c r="C169" s="197"/>
      <c r="D169" s="198"/>
      <c r="F169" s="108"/>
      <c r="G169" s="142"/>
      <c r="H169" s="142"/>
      <c r="I169" s="142"/>
      <c r="J169" s="142"/>
      <c r="K169" s="21"/>
      <c r="L169" s="21"/>
      <c r="M169" s="2309"/>
      <c r="N169" s="2310"/>
      <c r="O169" s="2310"/>
      <c r="P169" s="2311"/>
      <c r="Q169" s="163"/>
      <c r="R169" s="105"/>
      <c r="S169" s="24"/>
      <c r="T169" s="106"/>
    </row>
    <row r="170" spans="1:20" ht="25.2" customHeight="1">
      <c r="A170" s="2402"/>
      <c r="B170" s="104"/>
      <c r="C170" s="181"/>
      <c r="D170" s="18"/>
      <c r="E170" s="18"/>
      <c r="F170" s="108"/>
      <c r="G170" s="142"/>
      <c r="H170" s="142"/>
      <c r="I170" s="142"/>
      <c r="J170" s="142"/>
      <c r="K170" s="21"/>
      <c r="L170" s="21"/>
      <c r="M170" s="2309"/>
      <c r="N170" s="2310"/>
      <c r="O170" s="2310"/>
      <c r="P170" s="2311"/>
      <c r="Q170" s="163"/>
      <c r="R170" s="105"/>
      <c r="S170" s="24"/>
      <c r="T170" s="106"/>
    </row>
    <row r="171" spans="1:20" ht="25.2" customHeight="1">
      <c r="A171" s="2402"/>
      <c r="B171" s="104"/>
      <c r="C171" s="764"/>
      <c r="D171" s="316"/>
      <c r="E171" s="316"/>
      <c r="F171" s="108"/>
      <c r="G171" s="109"/>
      <c r="H171" s="110"/>
      <c r="I171" s="110"/>
      <c r="J171" s="110"/>
      <c r="K171" s="110"/>
      <c r="L171" s="110"/>
      <c r="M171" s="2482"/>
      <c r="N171" s="2483"/>
      <c r="O171" s="2483"/>
      <c r="P171" s="2484"/>
      <c r="Q171" s="163"/>
      <c r="R171" s="105"/>
      <c r="S171" s="24"/>
      <c r="T171" s="106"/>
    </row>
    <row r="172" spans="1:20" ht="25.2" customHeight="1">
      <c r="A172" s="2448"/>
      <c r="B172" s="889" t="s">
        <v>21</v>
      </c>
      <c r="C172" s="457"/>
      <c r="D172" s="565"/>
      <c r="E172" s="563"/>
      <c r="F172" s="580"/>
      <c r="G172" s="581"/>
      <c r="H172" s="564"/>
      <c r="I172" s="564"/>
      <c r="J172" s="564"/>
      <c r="K172" s="537"/>
      <c r="L172" s="537"/>
      <c r="M172" s="2368"/>
      <c r="N172" s="2369"/>
      <c r="O172" s="2369"/>
      <c r="P172" s="2370"/>
      <c r="Q172" s="163"/>
      <c r="R172" s="137"/>
      <c r="S172" s="48">
        <f>B174*8</f>
        <v>24</v>
      </c>
      <c r="T172" s="103">
        <f>SUM(R172:R182)</f>
        <v>0</v>
      </c>
    </row>
    <row r="173" spans="1:20" ht="25.2" customHeight="1">
      <c r="A173" s="2448"/>
      <c r="B173" s="820" t="s">
        <v>17</v>
      </c>
      <c r="C173" s="498"/>
      <c r="D173" s="499"/>
      <c r="E173" s="273"/>
      <c r="F173" s="301"/>
      <c r="G173" s="626"/>
      <c r="H173" s="626"/>
      <c r="I173" s="626"/>
      <c r="J173" s="626"/>
      <c r="K173" s="165"/>
      <c r="L173" s="135"/>
      <c r="M173" s="2379"/>
      <c r="N173" s="2371"/>
      <c r="O173" s="2371"/>
      <c r="P173" s="2372"/>
      <c r="Q173" s="163"/>
      <c r="R173" s="137"/>
      <c r="S173" s="55"/>
      <c r="T173" s="138"/>
    </row>
    <row r="174" spans="1:20" ht="25.2" customHeight="1">
      <c r="A174" s="2448"/>
      <c r="B174" s="819">
        <v>3</v>
      </c>
      <c r="C174" s="498"/>
      <c r="D174" s="499"/>
      <c r="E174" s="273"/>
      <c r="F174" s="301"/>
      <c r="G174" s="626"/>
      <c r="H174" s="626"/>
      <c r="I174" s="626"/>
      <c r="J174" s="626"/>
      <c r="K174" s="165"/>
      <c r="L174" s="78"/>
      <c r="M174" s="2478"/>
      <c r="N174" s="2479"/>
      <c r="O174" s="2479"/>
      <c r="P174" s="2480"/>
      <c r="Q174" s="163"/>
      <c r="R174" s="137"/>
      <c r="S174" s="55"/>
      <c r="T174" s="138"/>
    </row>
    <row r="175" spans="1:20" ht="25.2" customHeight="1">
      <c r="A175" s="2448"/>
      <c r="B175" s="820"/>
      <c r="C175" s="498"/>
      <c r="D175" s="499"/>
      <c r="E175" s="273"/>
      <c r="F175" s="301"/>
      <c r="G175" s="626"/>
      <c r="H175" s="626"/>
      <c r="I175" s="626"/>
      <c r="J175" s="626"/>
      <c r="K175" s="165"/>
      <c r="L175" s="21"/>
      <c r="M175" s="2309"/>
      <c r="N175" s="2310"/>
      <c r="O175" s="2310"/>
      <c r="P175" s="2373"/>
      <c r="Q175" s="163"/>
      <c r="R175" s="137"/>
      <c r="S175" s="55"/>
      <c r="T175" s="138"/>
    </row>
    <row r="176" spans="1:20" ht="25.2" customHeight="1">
      <c r="A176" s="2448"/>
      <c r="B176" s="820"/>
      <c r="C176" s="181"/>
      <c r="D176" s="18"/>
      <c r="E176" s="63"/>
      <c r="F176" s="182"/>
      <c r="G176" s="142"/>
      <c r="H176" s="142"/>
      <c r="I176" s="142"/>
      <c r="J176" s="142"/>
      <c r="K176" s="20"/>
      <c r="L176" s="135"/>
      <c r="M176" s="2379"/>
      <c r="N176" s="2371"/>
      <c r="O176" s="2371"/>
      <c r="P176" s="2372"/>
      <c r="Q176" s="163"/>
      <c r="R176" s="137"/>
      <c r="S176" s="55"/>
      <c r="T176" s="138"/>
    </row>
    <row r="177" spans="1:20" ht="25.2" customHeight="1">
      <c r="A177" s="2448"/>
      <c r="B177" s="820"/>
      <c r="C177" s="184"/>
      <c r="D177" s="80"/>
      <c r="E177" s="18"/>
      <c r="F177" s="1174"/>
      <c r="G177" s="1137"/>
      <c r="H177" s="1137"/>
      <c r="I177" s="1137"/>
      <c r="J177" s="1137"/>
      <c r="K177" s="1137"/>
      <c r="L177" s="78"/>
      <c r="M177" s="2379"/>
      <c r="N177" s="2371"/>
      <c r="O177" s="2371"/>
      <c r="P177" s="2372"/>
      <c r="Q177" s="163"/>
      <c r="R177" s="137"/>
      <c r="S177" s="55"/>
      <c r="T177" s="138"/>
    </row>
    <row r="178" spans="1:20" ht="25.2" customHeight="1">
      <c r="A178" s="2448"/>
      <c r="B178" s="820"/>
      <c r="C178" s="51"/>
      <c r="D178" s="80"/>
      <c r="E178" s="80"/>
      <c r="F178" s="174"/>
      <c r="G178" s="83"/>
      <c r="H178" s="78"/>
      <c r="I178" s="116"/>
      <c r="J178" s="142"/>
      <c r="K178" s="142"/>
      <c r="L178" s="142"/>
      <c r="M178" s="2379"/>
      <c r="N178" s="2371"/>
      <c r="O178" s="2371"/>
      <c r="P178" s="2372"/>
      <c r="Q178" s="163"/>
      <c r="R178" s="137"/>
      <c r="S178" s="55"/>
      <c r="T178" s="138"/>
    </row>
    <row r="179" spans="1:20" ht="25.2" customHeight="1">
      <c r="A179" s="2448"/>
      <c r="B179" s="820"/>
      <c r="C179" s="51"/>
      <c r="D179" s="80"/>
      <c r="E179" s="80"/>
      <c r="F179" s="174"/>
      <c r="G179" s="83"/>
      <c r="H179" s="78"/>
      <c r="I179" s="116"/>
      <c r="J179" s="142"/>
      <c r="K179" s="142"/>
      <c r="L179" s="142"/>
      <c r="M179" s="2379"/>
      <c r="N179" s="2371"/>
      <c r="O179" s="2371"/>
      <c r="P179" s="2372"/>
      <c r="Q179" s="163"/>
      <c r="R179" s="137"/>
      <c r="S179" s="55"/>
      <c r="T179" s="138"/>
    </row>
    <row r="180" spans="1:20" ht="25.2" customHeight="1">
      <c r="A180" s="2449"/>
      <c r="B180" s="821"/>
      <c r="C180" s="255"/>
      <c r="D180" s="256"/>
      <c r="E180" s="256"/>
      <c r="F180" s="257"/>
      <c r="G180" s="258"/>
      <c r="H180" s="259"/>
      <c r="I180" s="260"/>
      <c r="J180" s="261"/>
      <c r="K180" s="261"/>
      <c r="L180" s="261"/>
      <c r="M180" s="2343"/>
      <c r="N180" s="2344"/>
      <c r="O180" s="2344"/>
      <c r="P180" s="2345"/>
      <c r="Q180" s="163"/>
      <c r="R180" s="148"/>
      <c r="S180" s="69"/>
      <c r="T180" s="149"/>
    </row>
    <row r="181" spans="1:20" ht="25.2" customHeight="1">
      <c r="A181" s="2346" t="s">
        <v>26</v>
      </c>
      <c r="B181" s="2349" t="s">
        <v>27</v>
      </c>
      <c r="C181" s="2350"/>
      <c r="D181" s="2350"/>
      <c r="E181" s="2350"/>
      <c r="F181" s="2350"/>
      <c r="G181" s="2350"/>
      <c r="H181" s="2350"/>
      <c r="I181" s="2350"/>
      <c r="J181" s="2350"/>
      <c r="K181" s="2350"/>
      <c r="L181" s="2350"/>
      <c r="M181" s="2350"/>
      <c r="N181" s="2350"/>
      <c r="O181" s="2350"/>
      <c r="P181" s="2351"/>
      <c r="Q181" s="163"/>
      <c r="R181" s="232"/>
      <c r="S181" s="233"/>
      <c r="T181" s="233"/>
    </row>
    <row r="182" spans="1:20" ht="25.2" customHeight="1">
      <c r="A182" s="2347"/>
      <c r="B182" s="150"/>
      <c r="C182" s="325"/>
      <c r="D182" s="708"/>
      <c r="E182" s="2268"/>
      <c r="F182" s="2270"/>
      <c r="G182" s="2270"/>
      <c r="H182" s="2270"/>
      <c r="I182" s="2269"/>
      <c r="J182" s="2284"/>
      <c r="K182" s="2285"/>
      <c r="L182" s="2285"/>
      <c r="M182" s="2286"/>
      <c r="N182" s="2284"/>
      <c r="O182" s="2285"/>
      <c r="P182" s="2286"/>
      <c r="Q182" s="163"/>
      <c r="R182" s="232"/>
      <c r="S182" s="233"/>
      <c r="T182" s="233"/>
    </row>
    <row r="183" spans="1:20" ht="25.2" customHeight="1">
      <c r="A183" s="2347"/>
      <c r="B183" s="150"/>
      <c r="C183" s="151"/>
      <c r="D183" s="290"/>
      <c r="E183" s="2619"/>
      <c r="F183" s="2270"/>
      <c r="G183" s="2270"/>
      <c r="H183" s="2270"/>
      <c r="I183" s="2269"/>
      <c r="J183" s="2284"/>
      <c r="K183" s="2285"/>
      <c r="L183" s="2285"/>
      <c r="M183" s="2286"/>
      <c r="N183" s="2284"/>
      <c r="O183" s="2285"/>
      <c r="P183" s="2431"/>
      <c r="Q183" s="163"/>
      <c r="R183" s="232"/>
      <c r="S183" s="233"/>
      <c r="T183" s="233"/>
    </row>
    <row r="184" spans="1:20" ht="25.2" customHeight="1">
      <c r="A184" s="2347"/>
      <c r="B184" s="150"/>
      <c r="C184" s="325"/>
      <c r="D184" s="326"/>
      <c r="E184" s="2268"/>
      <c r="F184" s="2270"/>
      <c r="G184" s="2270"/>
      <c r="H184" s="2270"/>
      <c r="I184" s="2269"/>
      <c r="J184" s="2284"/>
      <c r="K184" s="2285"/>
      <c r="L184" s="2285"/>
      <c r="M184" s="2286"/>
      <c r="N184" s="2284"/>
      <c r="O184" s="2285"/>
      <c r="P184" s="2286"/>
      <c r="Q184" s="163"/>
      <c r="R184" s="232"/>
      <c r="S184" s="233"/>
      <c r="T184" s="233"/>
    </row>
    <row r="185" spans="1:20" ht="25.2" customHeight="1">
      <c r="A185" s="2347"/>
      <c r="B185" s="155"/>
      <c r="C185" s="2268"/>
      <c r="D185" s="2353"/>
      <c r="E185" s="2268"/>
      <c r="F185" s="2270"/>
      <c r="G185" s="2270"/>
      <c r="H185" s="2270"/>
      <c r="I185" s="2269"/>
      <c r="J185" s="2284"/>
      <c r="K185" s="2285"/>
      <c r="L185" s="2285"/>
      <c r="M185" s="2286"/>
      <c r="N185" s="2284"/>
      <c r="O185" s="2285"/>
      <c r="P185" s="2286"/>
      <c r="Q185" s="163"/>
      <c r="R185" s="232"/>
      <c r="S185" s="233"/>
      <c r="T185" s="233"/>
    </row>
    <row r="186" spans="1:20" ht="25.2" customHeight="1">
      <c r="A186" s="2347"/>
      <c r="B186" s="155"/>
      <c r="C186" s="717"/>
      <c r="D186" s="326"/>
      <c r="E186" s="2268"/>
      <c r="F186" s="2270"/>
      <c r="G186" s="2270"/>
      <c r="H186" s="2270"/>
      <c r="I186" s="2269"/>
      <c r="J186" s="2324"/>
      <c r="K186" s="2325"/>
      <c r="L186" s="2325"/>
      <c r="M186" s="2326"/>
      <c r="N186" s="2284"/>
      <c r="O186" s="2285"/>
      <c r="P186" s="2286"/>
      <c r="Q186" s="163"/>
      <c r="R186" s="232"/>
      <c r="S186" s="233"/>
      <c r="T186" s="233"/>
    </row>
    <row r="187" spans="1:20" ht="25.2" customHeight="1">
      <c r="A187" s="2347"/>
      <c r="B187" s="2355" t="s">
        <v>28</v>
      </c>
      <c r="C187" s="2356"/>
      <c r="D187" s="2356"/>
      <c r="E187" s="2356"/>
      <c r="F187" s="2356"/>
      <c r="G187" s="2356"/>
      <c r="H187" s="2356"/>
      <c r="I187" s="2356"/>
      <c r="J187" s="2356"/>
      <c r="K187" s="2356"/>
      <c r="L187" s="2356"/>
      <c r="M187" s="2356"/>
      <c r="N187" s="2356"/>
      <c r="O187" s="2356"/>
      <c r="P187" s="2357"/>
      <c r="Q187" s="163"/>
      <c r="R187" s="232"/>
      <c r="S187" s="233"/>
      <c r="T187" s="233"/>
    </row>
    <row r="188" spans="1:20" ht="25.2" customHeight="1">
      <c r="A188" s="2347"/>
      <c r="B188" s="157"/>
      <c r="C188" s="2277"/>
      <c r="D188" s="2278"/>
      <c r="E188" s="2277"/>
      <c r="F188" s="2279"/>
      <c r="G188" s="2279"/>
      <c r="H188" s="2279"/>
      <c r="I188" s="2279"/>
      <c r="J188" s="2279"/>
      <c r="K188" s="2279"/>
      <c r="L188" s="2279"/>
      <c r="M188" s="2279"/>
      <c r="N188" s="2279"/>
      <c r="O188" s="2279"/>
      <c r="P188" s="2280"/>
      <c r="Q188" s="163"/>
      <c r="R188" s="232"/>
      <c r="S188" s="233"/>
      <c r="T188" s="233"/>
    </row>
    <row r="189" spans="1:20" ht="25.2" customHeight="1">
      <c r="A189" s="2347"/>
      <c r="B189" s="157"/>
      <c r="C189" s="2277"/>
      <c r="D189" s="2278"/>
      <c r="E189" s="2277"/>
      <c r="F189" s="2279"/>
      <c r="G189" s="2279"/>
      <c r="H189" s="2279"/>
      <c r="I189" s="2279"/>
      <c r="J189" s="2279"/>
      <c r="K189" s="2279"/>
      <c r="L189" s="2279"/>
      <c r="M189" s="2279"/>
      <c r="N189" s="2279"/>
      <c r="O189" s="2279"/>
      <c r="P189" s="2280"/>
      <c r="Q189" s="163"/>
      <c r="R189" s="232"/>
      <c r="S189" s="233"/>
      <c r="T189" s="233"/>
    </row>
    <row r="190" spans="1:20" ht="25.2" customHeight="1">
      <c r="A190" s="2348"/>
      <c r="B190" s="158"/>
      <c r="C190" s="2332"/>
      <c r="D190" s="2333"/>
      <c r="E190" s="2334"/>
      <c r="F190" s="2335"/>
      <c r="G190" s="2335"/>
      <c r="H190" s="2335"/>
      <c r="I190" s="2335"/>
      <c r="J190" s="2335"/>
      <c r="K190" s="2335"/>
      <c r="L190" s="2335"/>
      <c r="M190" s="2335"/>
      <c r="N190" s="2335"/>
      <c r="O190" s="2335"/>
      <c r="P190" s="2336"/>
      <c r="Q190" s="163"/>
      <c r="R190" s="232"/>
      <c r="S190" s="233"/>
      <c r="T190" s="233"/>
    </row>
    <row r="192" spans="1:20" ht="15" customHeight="1" thickBot="1"/>
    <row r="193" spans="1:20" ht="57" customHeight="1" thickBot="1">
      <c r="A193" s="2428" t="str">
        <f>A1</f>
        <v>WK07</v>
      </c>
      <c r="B193" s="2429"/>
      <c r="C193" s="440" t="s">
        <v>1</v>
      </c>
      <c r="D193" s="793" t="s">
        <v>63</v>
      </c>
      <c r="E193" s="440" t="s">
        <v>3</v>
      </c>
      <c r="F193" s="4" t="s">
        <v>4</v>
      </c>
      <c r="G193" s="5" t="s">
        <v>56</v>
      </c>
      <c r="H193" s="5" t="s">
        <v>57</v>
      </c>
      <c r="I193" s="5" t="s">
        <v>58</v>
      </c>
      <c r="J193" s="5" t="s">
        <v>59</v>
      </c>
      <c r="K193" s="5" t="s">
        <v>9</v>
      </c>
      <c r="L193" s="5" t="s">
        <v>60</v>
      </c>
      <c r="M193" s="2521" t="s">
        <v>11</v>
      </c>
      <c r="N193" s="2522"/>
      <c r="O193" s="2522"/>
      <c r="P193" s="2523"/>
      <c r="Q193" s="163"/>
      <c r="R193" s="2384" t="s">
        <v>12</v>
      </c>
      <c r="S193" s="2384" t="s">
        <v>13</v>
      </c>
      <c r="T193" s="2384" t="s">
        <v>14</v>
      </c>
    </row>
    <row r="194" spans="1:20" ht="25.2" customHeight="1" thickBot="1">
      <c r="A194" s="2319">
        <f>+A2+3</f>
        <v>46429</v>
      </c>
      <c r="B194" s="2387" t="s">
        <v>15</v>
      </c>
      <c r="C194" s="2388"/>
      <c r="D194" s="2388"/>
      <c r="E194" s="2388"/>
      <c r="F194" s="2388"/>
      <c r="G194" s="2388"/>
      <c r="H194" s="2388"/>
      <c r="I194" s="2388"/>
      <c r="J194" s="2388"/>
      <c r="K194" s="2388"/>
      <c r="L194" s="2388"/>
      <c r="M194" s="2388"/>
      <c r="N194" s="2388"/>
      <c r="O194" s="2388"/>
      <c r="P194" s="2389"/>
      <c r="Q194" s="163"/>
      <c r="R194" s="2384"/>
      <c r="S194" s="2384"/>
      <c r="T194" s="2384"/>
    </row>
    <row r="195" spans="1:20" ht="25.2" customHeight="1">
      <c r="A195" s="2320"/>
      <c r="B195" s="10" t="s">
        <v>16</v>
      </c>
      <c r="C195" s="11"/>
      <c r="D195" s="11"/>
      <c r="E195" s="2239" t="s">
        <v>199</v>
      </c>
      <c r="F195" s="161"/>
      <c r="G195" s="12"/>
      <c r="H195" s="12"/>
      <c r="I195" s="12"/>
      <c r="J195" s="12"/>
      <c r="K195" s="12"/>
      <c r="L195" s="12"/>
      <c r="M195" s="2380"/>
      <c r="N195" s="2381"/>
      <c r="O195" s="2381"/>
      <c r="P195" s="2382"/>
      <c r="Q195" s="163"/>
      <c r="R195" s="101"/>
      <c r="S195" s="102">
        <f>B197*8</f>
        <v>32</v>
      </c>
      <c r="T195" s="103">
        <f>SUM(R195:R205)</f>
        <v>0</v>
      </c>
    </row>
    <row r="196" spans="1:20" ht="25.2" customHeight="1">
      <c r="A196" s="2320"/>
      <c r="B196" s="795" t="s">
        <v>24</v>
      </c>
      <c r="C196" s="51"/>
      <c r="D196" s="18"/>
      <c r="E196" s="18"/>
      <c r="F196" s="108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6">
        <v>4</v>
      </c>
      <c r="C197" s="51"/>
      <c r="D197" s="18" t="s">
        <v>18</v>
      </c>
      <c r="E197" s="18" t="s">
        <v>19</v>
      </c>
      <c r="F197" s="108"/>
      <c r="G197" s="20"/>
      <c r="H197" s="21"/>
      <c r="I197" s="21"/>
      <c r="J197" s="21"/>
      <c r="K197" s="21"/>
      <c r="L197" s="21"/>
      <c r="M197" s="2309"/>
      <c r="N197" s="2310"/>
      <c r="O197" s="2310"/>
      <c r="P197" s="2311"/>
      <c r="Q197" s="163"/>
      <c r="R197" s="23"/>
      <c r="S197" s="24"/>
      <c r="T197" s="106"/>
    </row>
    <row r="198" spans="1:20" ht="25.2" customHeight="1">
      <c r="A198" s="2320"/>
      <c r="B198" s="795"/>
      <c r="C198" s="79"/>
      <c r="D198" s="444"/>
      <c r="E198" s="80"/>
      <c r="F198" s="1174"/>
      <c r="G198" s="83"/>
      <c r="H198" s="83"/>
      <c r="I198" s="83"/>
      <c r="J198" s="83"/>
      <c r="K198" s="83"/>
      <c r="L198" s="78"/>
      <c r="M198" s="2309"/>
      <c r="N198" s="2309"/>
      <c r="O198" s="2309"/>
      <c r="P198" s="2481"/>
      <c r="Q198" s="163"/>
      <c r="R198" s="105"/>
      <c r="S198" s="24"/>
      <c r="T198" s="106"/>
    </row>
    <row r="199" spans="1:20" ht="25.2" customHeight="1">
      <c r="A199" s="2320"/>
      <c r="B199" s="795"/>
      <c r="C199" s="540"/>
      <c r="D199" s="18"/>
      <c r="E199" s="1220"/>
      <c r="F199" s="182"/>
      <c r="G199" s="1847"/>
      <c r="H199" s="1848"/>
      <c r="I199" s="1848"/>
      <c r="J199" s="1848"/>
      <c r="K199" s="1848"/>
      <c r="L199" s="1848"/>
      <c r="M199" s="2748"/>
      <c r="N199" s="2749"/>
      <c r="O199" s="2749"/>
      <c r="P199" s="2750"/>
      <c r="Q199" s="163"/>
      <c r="R199" s="105"/>
      <c r="S199" s="24"/>
      <c r="T199" s="106"/>
    </row>
    <row r="200" spans="1:20" ht="25.2" customHeight="1">
      <c r="A200" s="2320"/>
      <c r="B200" s="795"/>
      <c r="C200" s="51"/>
      <c r="D200" s="18"/>
      <c r="E200" s="18"/>
      <c r="F200" s="108"/>
      <c r="G200" s="1847"/>
      <c r="H200" s="1848"/>
      <c r="I200" s="1848"/>
      <c r="J200" s="1848"/>
      <c r="K200" s="21"/>
      <c r="L200" s="21"/>
      <c r="M200" s="2309"/>
      <c r="N200" s="2310"/>
      <c r="O200" s="2310"/>
      <c r="P200" s="2311"/>
      <c r="Q200" s="163"/>
      <c r="R200" s="105"/>
      <c r="S200" s="24"/>
      <c r="T200" s="106"/>
    </row>
    <row r="201" spans="1:20" ht="24.6">
      <c r="A201" s="2320"/>
      <c r="B201" s="795"/>
      <c r="C201" s="51"/>
      <c r="D201" s="18"/>
      <c r="E201" s="1220"/>
      <c r="F201" s="108"/>
      <c r="G201" s="1847"/>
      <c r="H201" s="1848"/>
      <c r="I201" s="1848"/>
      <c r="J201" s="1848"/>
      <c r="K201" s="1848"/>
      <c r="L201" s="1848"/>
      <c r="M201" s="2748"/>
      <c r="N201" s="2749"/>
      <c r="O201" s="2749"/>
      <c r="P201" s="2750"/>
      <c r="Q201" s="163"/>
      <c r="R201" s="105"/>
      <c r="S201" s="24"/>
      <c r="T201" s="106"/>
    </row>
    <row r="202" spans="1:20" ht="25.2" customHeight="1">
      <c r="A202" s="2320"/>
      <c r="B202" s="795"/>
      <c r="C202" s="51"/>
      <c r="D202" s="18"/>
      <c r="E202" s="18"/>
      <c r="F202" s="108"/>
      <c r="G202" s="1847"/>
      <c r="H202" s="1848"/>
      <c r="I202" s="1848"/>
      <c r="J202" s="1848"/>
      <c r="K202" s="21"/>
      <c r="L202" s="21"/>
      <c r="M202" s="2309"/>
      <c r="N202" s="2310"/>
      <c r="O202" s="2310"/>
      <c r="P202" s="2311"/>
      <c r="Q202" s="163"/>
      <c r="R202" s="105"/>
      <c r="S202" s="24"/>
      <c r="T202" s="106"/>
    </row>
    <row r="203" spans="1:20" ht="25.2" customHeight="1">
      <c r="A203" s="2320"/>
      <c r="B203" s="795"/>
      <c r="C203" s="900"/>
      <c r="D203" s="718"/>
      <c r="E203" s="718"/>
      <c r="F203" s="108"/>
      <c r="G203" s="703"/>
      <c r="H203" s="703"/>
      <c r="I203" s="703"/>
      <c r="J203" s="703"/>
      <c r="K203" s="703"/>
      <c r="L203" s="658"/>
      <c r="M203" s="2407"/>
      <c r="N203" s="2408"/>
      <c r="O203" s="2408"/>
      <c r="P203" s="2538"/>
      <c r="Q203" s="163"/>
      <c r="R203" s="105"/>
      <c r="S203" s="24"/>
      <c r="T203" s="106"/>
    </row>
    <row r="204" spans="1:20" ht="25.2" customHeight="1">
      <c r="A204" s="2320"/>
      <c r="B204" s="795"/>
      <c r="C204" s="1286"/>
      <c r="D204" s="112"/>
      <c r="E204" s="1844"/>
      <c r="F204" s="182"/>
      <c r="G204" s="1137"/>
      <c r="H204" s="1137"/>
      <c r="I204" s="1137"/>
      <c r="J204" s="1137"/>
      <c r="K204" s="1137"/>
      <c r="L204" s="1137"/>
      <c r="M204" s="2310"/>
      <c r="N204" s="2309"/>
      <c r="O204" s="2309"/>
      <c r="P204" s="2481"/>
      <c r="R204" s="487"/>
      <c r="S204" s="24"/>
      <c r="T204" s="106"/>
    </row>
    <row r="205" spans="1:20" ht="25.2" customHeight="1">
      <c r="A205" s="2320"/>
      <c r="B205" s="795"/>
      <c r="C205" s="884"/>
      <c r="D205" s="885"/>
      <c r="E205" s="885"/>
      <c r="F205" s="257"/>
      <c r="G205" s="83"/>
      <c r="H205" s="83"/>
      <c r="I205" s="83"/>
      <c r="J205" s="83"/>
      <c r="K205" s="83"/>
      <c r="L205" s="78"/>
      <c r="M205" s="2309"/>
      <c r="N205" s="2309"/>
      <c r="O205" s="2309"/>
      <c r="P205" s="2481"/>
      <c r="R205" s="487"/>
      <c r="S205" s="24"/>
      <c r="T205" s="106"/>
    </row>
    <row r="206" spans="1:20" ht="25.2" customHeight="1">
      <c r="A206" s="2320"/>
      <c r="B206" s="799" t="s">
        <v>21</v>
      </c>
      <c r="C206" s="42"/>
      <c r="D206" s="11"/>
      <c r="E206" s="167"/>
      <c r="F206" s="1270"/>
      <c r="G206" s="46"/>
      <c r="H206" s="12"/>
      <c r="I206" s="12"/>
      <c r="J206" s="12"/>
      <c r="K206" s="12"/>
      <c r="L206" s="12"/>
      <c r="M206" s="2380"/>
      <c r="N206" s="2381"/>
      <c r="O206" s="2381"/>
      <c r="P206" s="2382"/>
      <c r="Q206" s="163"/>
      <c r="R206" s="132"/>
      <c r="S206" s="48">
        <f>B208*8</f>
        <v>48</v>
      </c>
      <c r="T206" s="133">
        <f>SUM(R206:R213)</f>
        <v>0</v>
      </c>
    </row>
    <row r="207" spans="1:20" ht="25.2" customHeight="1">
      <c r="A207" s="2320"/>
      <c r="B207" s="800" t="s">
        <v>17</v>
      </c>
      <c r="C207" s="51"/>
      <c r="D207" s="18" t="s">
        <v>18</v>
      </c>
      <c r="E207" s="18" t="s">
        <v>19</v>
      </c>
      <c r="F207" s="901"/>
      <c r="G207" s="20"/>
      <c r="H207" s="21"/>
      <c r="I207" s="21"/>
      <c r="J207" s="21"/>
      <c r="K207" s="21"/>
      <c r="L207" s="21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801">
        <v>6</v>
      </c>
      <c r="C208" s="51"/>
      <c r="D208" s="18"/>
      <c r="E208" s="18"/>
      <c r="F208" s="108"/>
      <c r="G208" s="142"/>
      <c r="H208" s="142"/>
      <c r="I208" s="142"/>
      <c r="J208" s="142"/>
      <c r="K208" s="21"/>
      <c r="L208" s="21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540"/>
      <c r="D209" s="18"/>
      <c r="E209" s="18"/>
      <c r="F209" s="182"/>
      <c r="G209" s="1847"/>
      <c r="H209" s="1848"/>
      <c r="I209" s="1848"/>
      <c r="J209" s="1848"/>
      <c r="K209" s="1848"/>
      <c r="L209" s="1848"/>
      <c r="M209" s="2748"/>
      <c r="N209" s="2749"/>
      <c r="O209" s="2749"/>
      <c r="P209" s="2750"/>
      <c r="Q209" s="163"/>
      <c r="R209" s="137"/>
      <c r="S209" s="55"/>
      <c r="T209" s="138"/>
    </row>
    <row r="210" spans="1:20" ht="25.2" customHeight="1">
      <c r="A210" s="2320"/>
      <c r="B210" s="801"/>
      <c r="C210" s="1286"/>
      <c r="D210" s="112"/>
      <c r="E210" s="1255"/>
      <c r="F210" s="182"/>
      <c r="G210" s="1137"/>
      <c r="H210" s="1137"/>
      <c r="I210" s="1137"/>
      <c r="J210" s="1137"/>
      <c r="K210" s="1137"/>
      <c r="L210" s="1137"/>
      <c r="M210" s="2310"/>
      <c r="N210" s="2309"/>
      <c r="O210" s="2309"/>
      <c r="P210" s="2481"/>
      <c r="Q210" s="163"/>
      <c r="R210" s="137"/>
      <c r="S210" s="55"/>
      <c r="T210" s="138"/>
    </row>
    <row r="211" spans="1:20" ht="25.2" customHeight="1">
      <c r="A211" s="2320"/>
      <c r="B211" s="801"/>
      <c r="C211" s="1286"/>
      <c r="D211" s="112"/>
      <c r="E211" s="1849"/>
      <c r="F211" s="182"/>
      <c r="G211" s="1137"/>
      <c r="H211" s="1137"/>
      <c r="I211" s="1137"/>
      <c r="J211" s="1137"/>
      <c r="K211" s="1137"/>
      <c r="L211" s="1137"/>
      <c r="M211" s="2310"/>
      <c r="N211" s="2309"/>
      <c r="O211" s="2309"/>
      <c r="P211" s="2481"/>
      <c r="Q211" s="163"/>
      <c r="R211" s="137"/>
      <c r="S211" s="55"/>
      <c r="T211" s="138"/>
    </row>
    <row r="212" spans="1:20" ht="25.2" customHeight="1">
      <c r="A212" s="2320"/>
      <c r="B212" s="801"/>
      <c r="C212" s="79"/>
      <c r="D212" s="1850"/>
      <c r="E212" s="181"/>
      <c r="F212" s="1174"/>
      <c r="G212" s="142"/>
      <c r="H212" s="142"/>
      <c r="I212" s="142"/>
      <c r="J212" s="142"/>
      <c r="K212" s="21"/>
      <c r="L212" s="21"/>
      <c r="M212" s="2309"/>
      <c r="N212" s="2310"/>
      <c r="O212" s="2310"/>
      <c r="P212" s="2311"/>
      <c r="R212" s="54"/>
      <c r="S212" s="55"/>
      <c r="T212" s="138"/>
    </row>
    <row r="213" spans="1:20" ht="25.2" customHeight="1">
      <c r="A213" s="2320"/>
      <c r="B213" s="801"/>
      <c r="C213" s="79"/>
      <c r="D213" s="80"/>
      <c r="E213" s="80"/>
      <c r="F213" s="174"/>
      <c r="G213" s="83"/>
      <c r="H213" s="78"/>
      <c r="I213" s="78"/>
      <c r="J213" s="78"/>
      <c r="K213" s="78"/>
      <c r="L213" s="78"/>
      <c r="M213" s="2482"/>
      <c r="N213" s="2483"/>
      <c r="O213" s="2483"/>
      <c r="P213" s="2484"/>
      <c r="Q213" s="163"/>
      <c r="R213" s="248"/>
      <c r="S213" s="55"/>
      <c r="T213" s="138"/>
    </row>
    <row r="214" spans="1:20" ht="25.2" customHeight="1">
      <c r="A214" s="2467"/>
      <c r="B214" s="865" t="s">
        <v>23</v>
      </c>
      <c r="C214" s="578"/>
      <c r="D214" s="563" t="s">
        <v>18</v>
      </c>
      <c r="E214" s="563" t="s">
        <v>19</v>
      </c>
      <c r="F214" s="580"/>
      <c r="G214" s="581"/>
      <c r="H214" s="564"/>
      <c r="I214" s="564"/>
      <c r="J214" s="564"/>
      <c r="K214" s="564"/>
      <c r="L214" s="564"/>
      <c r="M214" s="2368"/>
      <c r="N214" s="2369"/>
      <c r="O214" s="2369"/>
      <c r="P214" s="2370"/>
      <c r="Q214" s="163"/>
      <c r="R214" s="573"/>
      <c r="S214" s="574">
        <f>B216*8</f>
        <v>64</v>
      </c>
      <c r="T214" s="575">
        <f>SUM(R214:R222)</f>
        <v>0</v>
      </c>
    </row>
    <row r="215" spans="1:20" ht="25.2" customHeight="1">
      <c r="A215" s="2467"/>
      <c r="B215" s="866" t="s">
        <v>22</v>
      </c>
      <c r="C215" s="726"/>
      <c r="D215" s="18"/>
      <c r="E215" s="18"/>
      <c r="F215" s="1174"/>
      <c r="G215" s="1137"/>
      <c r="H215" s="1137"/>
      <c r="I215" s="1137"/>
      <c r="J215" s="1137"/>
      <c r="K215" s="1137"/>
      <c r="L215" s="78"/>
      <c r="M215" s="2309"/>
      <c r="N215" s="2310"/>
      <c r="O215" s="2310"/>
      <c r="P215" s="2373"/>
      <c r="Q215" s="163"/>
      <c r="R215" s="76"/>
      <c r="S215" s="55"/>
      <c r="T215" s="56"/>
    </row>
    <row r="216" spans="1:20" ht="25.2" customHeight="1">
      <c r="A216" s="2467"/>
      <c r="B216" s="867">
        <v>8</v>
      </c>
      <c r="C216" s="540"/>
      <c r="D216" s="18"/>
      <c r="E216" s="18"/>
      <c r="F216" s="174"/>
      <c r="G216" s="1137"/>
      <c r="H216" s="1137"/>
      <c r="I216" s="1137"/>
      <c r="J216" s="1137"/>
      <c r="K216" s="1137"/>
      <c r="L216" s="78"/>
      <c r="M216" s="2309"/>
      <c r="N216" s="2310"/>
      <c r="O216" s="2310"/>
      <c r="P216" s="2373"/>
      <c r="Q216" s="163"/>
      <c r="R216" s="76"/>
      <c r="S216" s="55"/>
      <c r="T216" s="56"/>
    </row>
    <row r="217" spans="1:20" ht="25.2" customHeight="1">
      <c r="A217" s="2467"/>
      <c r="B217" s="867"/>
      <c r="C217" s="51"/>
      <c r="D217" s="18"/>
      <c r="E217" s="18"/>
      <c r="F217" s="182"/>
      <c r="G217" s="142"/>
      <c r="H217" s="142"/>
      <c r="I217" s="142"/>
      <c r="J217" s="142"/>
      <c r="K217" s="21"/>
      <c r="L217" s="21"/>
      <c r="M217" s="2309"/>
      <c r="N217" s="2310"/>
      <c r="O217" s="2310"/>
      <c r="P217" s="2373"/>
      <c r="Q217" s="163"/>
      <c r="R217" s="76"/>
      <c r="S217" s="55"/>
      <c r="T217" s="56"/>
    </row>
    <row r="218" spans="1:20" ht="25.2" customHeight="1">
      <c r="A218" s="2467"/>
      <c r="B218" s="867"/>
      <c r="C218" s="223"/>
      <c r="D218" s="1132"/>
      <c r="E218" s="699"/>
      <c r="F218" s="182"/>
      <c r="G218" s="306"/>
      <c r="H218" s="142"/>
      <c r="I218" s="142"/>
      <c r="J218" s="142"/>
      <c r="K218" s="21"/>
      <c r="L218" s="78"/>
      <c r="M218" s="2309"/>
      <c r="N218" s="2310"/>
      <c r="O218" s="2310"/>
      <c r="P218" s="2373"/>
      <c r="Q218" s="163"/>
      <c r="R218" s="76"/>
      <c r="S218" s="55"/>
      <c r="T218" s="56"/>
    </row>
    <row r="219" spans="1:20" ht="25.2" customHeight="1">
      <c r="A219" s="2467"/>
      <c r="B219" s="867"/>
      <c r="C219" s="223"/>
      <c r="D219" s="319"/>
      <c r="E219" s="2746"/>
      <c r="F219" s="1174"/>
      <c r="G219" s="1137"/>
      <c r="H219" s="1137"/>
      <c r="I219" s="1137"/>
      <c r="J219" s="1137"/>
      <c r="K219" s="1137"/>
      <c r="L219" s="78"/>
      <c r="M219" s="2309"/>
      <c r="N219" s="2310"/>
      <c r="O219" s="2310"/>
      <c r="P219" s="2373"/>
      <c r="Q219" s="163"/>
      <c r="R219" s="76"/>
      <c r="S219" s="55"/>
      <c r="T219" s="56"/>
    </row>
    <row r="220" spans="1:20" ht="25.2" customHeight="1">
      <c r="A220" s="2467"/>
      <c r="B220" s="867"/>
      <c r="C220" s="223"/>
      <c r="D220" s="319"/>
      <c r="E220" s="2477"/>
      <c r="F220" s="174"/>
      <c r="G220" s="20"/>
      <c r="H220" s="21"/>
      <c r="I220" s="21"/>
      <c r="J220" s="21"/>
      <c r="K220" s="21"/>
      <c r="L220" s="78"/>
      <c r="M220" s="2309"/>
      <c r="N220" s="2310"/>
      <c r="O220" s="2310"/>
      <c r="P220" s="2373"/>
      <c r="Q220" s="163"/>
      <c r="R220" s="76"/>
      <c r="S220" s="55"/>
      <c r="T220" s="56"/>
    </row>
    <row r="221" spans="1:20" ht="25.2" customHeight="1">
      <c r="A221" s="1289"/>
      <c r="B221" s="867"/>
      <c r="C221" s="1639"/>
      <c r="D221" s="783"/>
      <c r="E221" s="607"/>
      <c r="F221" s="1174"/>
      <c r="G221" s="695"/>
      <c r="H221" s="695"/>
      <c r="I221" s="695"/>
      <c r="J221" s="695"/>
      <c r="K221" s="695"/>
      <c r="L221" s="695"/>
      <c r="M221" s="1325"/>
      <c r="N221" s="1320"/>
      <c r="O221" s="1320"/>
      <c r="P221" s="1326"/>
      <c r="R221" s="76"/>
      <c r="S221" s="55"/>
      <c r="T221" s="56"/>
    </row>
    <row r="222" spans="1:20" ht="25.2" customHeight="1" thickBot="1">
      <c r="A222" s="1289"/>
      <c r="B222" s="868"/>
      <c r="C222" s="705"/>
      <c r="D222" s="302"/>
      <c r="E222" s="512"/>
      <c r="F222" s="1174"/>
      <c r="G222" s="1820"/>
      <c r="H222" s="1820"/>
      <c r="I222" s="1820"/>
      <c r="J222" s="695"/>
      <c r="K222" s="695"/>
      <c r="L222" s="695"/>
      <c r="M222" s="1325"/>
      <c r="N222" s="1320"/>
      <c r="O222" s="1320"/>
      <c r="P222" s="1326"/>
      <c r="R222" s="91"/>
      <c r="S222" s="92"/>
      <c r="T222" s="93"/>
    </row>
    <row r="223" spans="1:20" ht="25.2" customHeight="1" thickBot="1">
      <c r="A223" s="2402" t="str">
        <f>TEXT(A194,"DDDD")</f>
        <v>donderdag</v>
      </c>
      <c r="B223" s="1333" t="s">
        <v>25</v>
      </c>
      <c r="C223" s="1334"/>
      <c r="D223" s="1334"/>
      <c r="E223" s="1334"/>
      <c r="F223" s="1334"/>
      <c r="G223" s="1334"/>
      <c r="H223" s="1334"/>
      <c r="I223" s="1334"/>
      <c r="J223" s="1334"/>
      <c r="K223" s="1334"/>
      <c r="L223" s="1334"/>
      <c r="M223" s="1334"/>
      <c r="N223" s="1334"/>
      <c r="O223" s="1334"/>
      <c r="P223" s="1335"/>
      <c r="Q223" s="163"/>
      <c r="R223" s="232"/>
      <c r="S223" s="233"/>
      <c r="T223" s="233"/>
    </row>
    <row r="224" spans="1:20" ht="25.2" customHeight="1">
      <c r="A224" s="2402"/>
      <c r="B224" s="10" t="s">
        <v>16</v>
      </c>
      <c r="C224" s="96"/>
      <c r="D224" s="97"/>
      <c r="E224" s="272"/>
      <c r="F224" s="174"/>
      <c r="G224" s="83"/>
      <c r="H224" s="78"/>
      <c r="I224" s="78"/>
      <c r="J224" s="78"/>
      <c r="K224" s="78"/>
      <c r="L224" s="78"/>
      <c r="M224" s="2309"/>
      <c r="N224" s="2310"/>
      <c r="O224" s="2310"/>
      <c r="P224" s="2311"/>
      <c r="Q224" s="163"/>
      <c r="R224" s="101"/>
      <c r="S224" s="102">
        <f>B226*8</f>
        <v>40</v>
      </c>
      <c r="T224" s="103">
        <f>SUM(R224:R232)</f>
        <v>0</v>
      </c>
    </row>
    <row r="225" spans="1:20" ht="25.2" customHeight="1">
      <c r="A225" s="2402"/>
      <c r="B225" s="104" t="s">
        <v>22</v>
      </c>
      <c r="C225" s="197"/>
      <c r="D225" s="198"/>
      <c r="E225" s="223"/>
      <c r="F225" s="182"/>
      <c r="G225" s="142"/>
      <c r="H225" s="142"/>
      <c r="I225" s="142"/>
      <c r="J225" s="20"/>
      <c r="K225" s="275"/>
      <c r="L225" s="21"/>
      <c r="M225" s="2309"/>
      <c r="N225" s="2310"/>
      <c r="O225" s="2310"/>
      <c r="P225" s="2311"/>
      <c r="Q225" s="163"/>
      <c r="R225" s="105"/>
      <c r="S225" s="24"/>
      <c r="T225" s="106"/>
    </row>
    <row r="226" spans="1:20" ht="25.2" customHeight="1">
      <c r="A226" s="2402"/>
      <c r="B226" s="107">
        <v>5</v>
      </c>
      <c r="C226" s="197"/>
      <c r="D226" s="711"/>
      <c r="E226" s="80"/>
      <c r="F226" s="182"/>
      <c r="G226" s="142"/>
      <c r="H226" s="142"/>
      <c r="I226" s="142"/>
      <c r="J226" s="20"/>
      <c r="K226" s="275"/>
      <c r="L226" s="21"/>
      <c r="M226" s="2407"/>
      <c r="N226" s="2408"/>
      <c r="O226" s="2408"/>
      <c r="P226" s="2409"/>
      <c r="Q226" s="163"/>
      <c r="R226" s="105"/>
      <c r="S226" s="24"/>
      <c r="T226" s="106"/>
    </row>
    <row r="227" spans="1:20" ht="25.2" customHeight="1">
      <c r="A227" s="2402"/>
      <c r="B227" s="107"/>
      <c r="C227" s="982"/>
      <c r="D227" s="422"/>
      <c r="E227" s="447"/>
      <c r="F227" s="1174"/>
      <c r="G227" s="142"/>
      <c r="H227" s="142"/>
      <c r="I227" s="142"/>
      <c r="J227" s="20"/>
      <c r="K227" s="275"/>
      <c r="L227" s="20"/>
      <c r="M227" s="2379"/>
      <c r="N227" s="2371"/>
      <c r="O227" s="2371"/>
      <c r="P227" s="2390"/>
      <c r="Q227" s="163"/>
      <c r="R227" s="105"/>
      <c r="S227" s="24"/>
      <c r="T227" s="106"/>
    </row>
    <row r="228" spans="1:20" ht="25.2" customHeight="1">
      <c r="A228" s="2402"/>
      <c r="B228" s="104"/>
      <c r="C228" s="715"/>
      <c r="D228" s="319"/>
      <c r="E228" s="319"/>
      <c r="F228" s="174"/>
      <c r="G228" s="142"/>
      <c r="H228" s="142"/>
      <c r="I228" s="142"/>
      <c r="J228" s="142"/>
      <c r="K228" s="142"/>
      <c r="L228" s="20"/>
      <c r="M228" s="2379"/>
      <c r="N228" s="2371"/>
      <c r="O228" s="2371"/>
      <c r="P228" s="2390"/>
      <c r="Q228" s="163"/>
      <c r="R228" s="105"/>
      <c r="S228" s="24"/>
      <c r="T228" s="106"/>
    </row>
    <row r="229" spans="1:20" ht="25.2" customHeight="1">
      <c r="A229" s="2402"/>
      <c r="B229" s="104"/>
      <c r="C229" s="1851"/>
      <c r="D229" s="319"/>
      <c r="E229" s="887"/>
      <c r="F229" s="1174"/>
      <c r="G229" s="142"/>
      <c r="H229" s="142"/>
      <c r="I229" s="142"/>
      <c r="J229" s="20"/>
      <c r="K229" s="275"/>
      <c r="L229" s="20"/>
      <c r="M229" s="2379"/>
      <c r="N229" s="2371"/>
      <c r="O229" s="2371"/>
      <c r="P229" s="2390"/>
      <c r="Q229" s="163"/>
      <c r="R229" s="105"/>
      <c r="S229" s="24"/>
      <c r="T229" s="106"/>
    </row>
    <row r="230" spans="1:20" ht="25.2" customHeight="1">
      <c r="A230" s="2402"/>
      <c r="B230" s="807"/>
      <c r="C230" s="1631"/>
      <c r="D230" s="319"/>
      <c r="E230" s="587"/>
      <c r="F230" s="1174"/>
      <c r="G230" s="142"/>
      <c r="H230" s="142"/>
      <c r="I230" s="142"/>
      <c r="J230" s="20"/>
      <c r="K230" s="275"/>
      <c r="L230" s="306"/>
      <c r="M230" s="2379"/>
      <c r="N230" s="2371"/>
      <c r="O230" s="2371"/>
      <c r="P230" s="2390"/>
      <c r="R230" s="105"/>
      <c r="S230" s="24"/>
      <c r="T230" s="106"/>
    </row>
    <row r="231" spans="1:20" ht="25.2" customHeight="1">
      <c r="A231" s="2402"/>
      <c r="B231" s="807"/>
      <c r="C231" s="181"/>
      <c r="D231" s="30"/>
      <c r="E231" s="181"/>
      <c r="F231" s="174"/>
      <c r="G231" s="662"/>
      <c r="H231" s="317"/>
      <c r="I231" s="317"/>
      <c r="J231" s="135"/>
      <c r="K231" s="135"/>
      <c r="L231" s="142"/>
      <c r="M231" s="2379"/>
      <c r="N231" s="2371"/>
      <c r="O231" s="2371"/>
      <c r="P231" s="2390"/>
      <c r="R231" s="105"/>
      <c r="S231" s="24"/>
      <c r="T231" s="106"/>
    </row>
    <row r="232" spans="1:20" ht="25.2" customHeight="1" thickBot="1">
      <c r="A232" s="2402"/>
      <c r="B232" s="808"/>
      <c r="C232" s="51"/>
      <c r="D232" s="80"/>
      <c r="E232" s="80"/>
      <c r="F232" s="182"/>
      <c r="G232" s="21"/>
      <c r="H232" s="21"/>
      <c r="I232" s="21"/>
      <c r="J232" s="21"/>
      <c r="K232" s="200"/>
      <c r="L232" s="142"/>
      <c r="M232" s="2379"/>
      <c r="N232" s="2371"/>
      <c r="O232" s="2371"/>
      <c r="P232" s="2390"/>
      <c r="R232" s="105"/>
      <c r="S232" s="39"/>
      <c r="T232" s="125"/>
    </row>
    <row r="233" spans="1:20" ht="25.2" customHeight="1">
      <c r="A233" s="2402"/>
      <c r="B233" s="809" t="s">
        <v>21</v>
      </c>
      <c r="C233" s="450"/>
      <c r="D233" s="245"/>
      <c r="E233" s="245"/>
      <c r="F233" s="246"/>
      <c r="G233" s="129"/>
      <c r="H233" s="100"/>
      <c r="I233" s="130"/>
      <c r="J233" s="451"/>
      <c r="K233" s="452"/>
      <c r="L233" s="451"/>
      <c r="M233" s="2397"/>
      <c r="N233" s="2398"/>
      <c r="O233" s="2398"/>
      <c r="P233" s="2399"/>
      <c r="Q233" s="163"/>
      <c r="R233" s="132"/>
      <c r="S233" s="48">
        <f>B235*8</f>
        <v>16</v>
      </c>
      <c r="T233" s="133">
        <f>SUM(R233:R241)</f>
        <v>0</v>
      </c>
    </row>
    <row r="234" spans="1:20" ht="25.2" customHeight="1">
      <c r="A234" s="2402"/>
      <c r="B234" s="800" t="s">
        <v>17</v>
      </c>
      <c r="C234" s="1099"/>
      <c r="D234" s="477"/>
      <c r="E234" s="18"/>
      <c r="F234" s="1174"/>
      <c r="G234" s="142"/>
      <c r="H234" s="142"/>
      <c r="I234" s="142"/>
      <c r="J234" s="20"/>
      <c r="K234" s="275"/>
      <c r="L234" s="21"/>
      <c r="M234" s="2400"/>
      <c r="N234" s="2400"/>
      <c r="O234" s="2400"/>
      <c r="P234" s="2400"/>
      <c r="Q234" s="163"/>
      <c r="R234" s="137"/>
      <c r="S234" s="55"/>
      <c r="T234" s="138"/>
    </row>
    <row r="235" spans="1:20" ht="25.2" customHeight="1">
      <c r="A235" s="2402"/>
      <c r="B235" s="810">
        <v>2</v>
      </c>
      <c r="C235" s="943"/>
      <c r="D235" s="198"/>
      <c r="E235" s="80"/>
      <c r="F235" s="1174"/>
      <c r="G235" s="142"/>
      <c r="H235" s="142"/>
      <c r="I235" s="142"/>
      <c r="J235" s="20"/>
      <c r="K235" s="275"/>
      <c r="L235" s="21"/>
      <c r="M235" s="2376"/>
      <c r="N235" s="2377"/>
      <c r="O235" s="2377"/>
      <c r="P235" s="2401"/>
      <c r="Q235" s="163"/>
      <c r="R235" s="137"/>
      <c r="S235" s="55"/>
      <c r="T235" s="138"/>
    </row>
    <row r="236" spans="1:20" ht="25.2" customHeight="1">
      <c r="A236" s="2402"/>
      <c r="B236" s="737"/>
      <c r="C236" s="181"/>
      <c r="D236" s="454"/>
      <c r="E236" s="2654"/>
      <c r="F236" s="174"/>
      <c r="G236" s="142"/>
      <c r="H236" s="142"/>
      <c r="I236" s="142"/>
      <c r="J236" s="20"/>
      <c r="K236" s="275"/>
      <c r="L236" s="135"/>
      <c r="M236" s="2379"/>
      <c r="N236" s="2371"/>
      <c r="O236" s="2371"/>
      <c r="P236" s="2390"/>
      <c r="Q236" s="163"/>
      <c r="R236" s="137"/>
      <c r="S236" s="55"/>
      <c r="T236" s="138"/>
    </row>
    <row r="237" spans="1:20" ht="25.2" customHeight="1">
      <c r="A237" s="2402"/>
      <c r="B237" s="737"/>
      <c r="C237" s="51"/>
      <c r="D237" s="542"/>
      <c r="E237" s="2477"/>
      <c r="F237" s="304"/>
      <c r="G237" s="142"/>
      <c r="H237" s="142"/>
      <c r="I237" s="142"/>
      <c r="J237" s="20"/>
      <c r="K237" s="275"/>
      <c r="L237" s="142"/>
      <c r="M237" s="2379"/>
      <c r="N237" s="2371"/>
      <c r="O237" s="2371"/>
      <c r="P237" s="2390"/>
      <c r="Q237" s="163"/>
      <c r="R237" s="137"/>
      <c r="S237" s="55"/>
      <c r="T237" s="138"/>
    </row>
    <row r="238" spans="1:20" ht="25.2" customHeight="1">
      <c r="A238" s="2402"/>
      <c r="B238" s="737"/>
      <c r="C238" s="181"/>
      <c r="D238" s="454"/>
      <c r="E238" s="2761"/>
      <c r="F238" s="1174"/>
      <c r="G238" s="142"/>
      <c r="H238" s="142"/>
      <c r="I238" s="142"/>
      <c r="J238" s="20"/>
      <c r="K238" s="275"/>
      <c r="L238" s="135"/>
      <c r="M238" s="2379"/>
      <c r="N238" s="2371"/>
      <c r="O238" s="2371"/>
      <c r="P238" s="2390"/>
      <c r="Q238" s="163"/>
      <c r="R238" s="137"/>
      <c r="S238" s="55"/>
      <c r="T238" s="138"/>
    </row>
    <row r="239" spans="1:20" ht="25.2" customHeight="1">
      <c r="A239" s="2402"/>
      <c r="B239" s="737"/>
      <c r="C239" s="184"/>
      <c r="D239" s="542"/>
      <c r="E239" s="2762"/>
      <c r="F239" s="174"/>
      <c r="G239" s="142"/>
      <c r="H239" s="142"/>
      <c r="I239" s="142"/>
      <c r="J239" s="20"/>
      <c r="K239" s="275"/>
      <c r="L239" s="78"/>
      <c r="M239" s="2379"/>
      <c r="N239" s="2371"/>
      <c r="O239" s="2371"/>
      <c r="P239" s="2390"/>
      <c r="Q239" s="163"/>
      <c r="R239" s="137"/>
      <c r="S239" s="55"/>
      <c r="T239" s="138"/>
    </row>
    <row r="240" spans="1:20" ht="25.2" customHeight="1">
      <c r="A240" s="2402"/>
      <c r="B240" s="737"/>
      <c r="C240" s="502"/>
      <c r="D240" s="503"/>
      <c r="E240" s="454"/>
      <c r="F240" s="182"/>
      <c r="G240" s="142"/>
      <c r="H240" s="142"/>
      <c r="I240" s="142"/>
      <c r="J240" s="142"/>
      <c r="K240" s="142"/>
      <c r="L240" s="20"/>
      <c r="M240" s="2755"/>
      <c r="N240" s="2756"/>
      <c r="O240" s="2756"/>
      <c r="P240" s="2757"/>
      <c r="R240" s="137"/>
      <c r="S240" s="55"/>
      <c r="T240" s="138"/>
    </row>
    <row r="241" spans="1:20" ht="25.2" customHeight="1">
      <c r="A241" s="2403"/>
      <c r="B241" s="812"/>
      <c r="C241" s="51"/>
      <c r="D241" s="80"/>
      <c r="E241" s="80"/>
      <c r="F241" s="190"/>
      <c r="G241" s="122"/>
      <c r="H241" s="123"/>
      <c r="I241" s="37"/>
      <c r="J241" s="147"/>
      <c r="K241" s="201"/>
      <c r="L241" s="147"/>
      <c r="M241" s="2391"/>
      <c r="N241" s="2392"/>
      <c r="O241" s="2392"/>
      <c r="P241" s="2393"/>
      <c r="Q241" s="163"/>
      <c r="R241" s="148"/>
      <c r="S241" s="69"/>
      <c r="T241" s="149"/>
    </row>
    <row r="242" spans="1:20" ht="25.2" customHeight="1">
      <c r="A242" s="2346" t="s">
        <v>26</v>
      </c>
      <c r="B242" s="2394" t="s">
        <v>27</v>
      </c>
      <c r="C242" s="2395"/>
      <c r="D242" s="2395"/>
      <c r="E242" s="2395"/>
      <c r="F242" s="2395"/>
      <c r="G242" s="2395"/>
      <c r="H242" s="2395"/>
      <c r="I242" s="2395"/>
      <c r="J242" s="2395"/>
      <c r="K242" s="2395"/>
      <c r="L242" s="2395"/>
      <c r="M242" s="2395"/>
      <c r="N242" s="2395"/>
      <c r="O242" s="2395"/>
      <c r="P242" s="2396"/>
      <c r="Q242" s="163"/>
      <c r="R242" s="232"/>
      <c r="S242" s="233"/>
      <c r="T242" s="233"/>
    </row>
    <row r="243" spans="1:20" ht="25.2" customHeight="1">
      <c r="A243" s="2347"/>
      <c r="B243" s="150"/>
      <c r="C243" s="325"/>
      <c r="D243" s="708"/>
      <c r="E243" s="2268"/>
      <c r="F243" s="2270"/>
      <c r="G243" s="2270"/>
      <c r="H243" s="2270"/>
      <c r="I243" s="2269"/>
      <c r="J243" s="2284"/>
      <c r="K243" s="2285"/>
      <c r="L243" s="2285"/>
      <c r="M243" s="2286"/>
      <c r="N243" s="2284"/>
      <c r="O243" s="2285"/>
      <c r="P243" s="2286"/>
      <c r="Q243" s="163"/>
      <c r="R243" s="232"/>
      <c r="S243" s="233"/>
      <c r="T243" s="233"/>
    </row>
    <row r="244" spans="1:20" ht="25.2" customHeight="1">
      <c r="A244" s="2347"/>
      <c r="B244" s="150"/>
      <c r="C244" s="151"/>
      <c r="D244" s="290"/>
      <c r="E244" s="2619"/>
      <c r="F244" s="2270"/>
      <c r="G244" s="2270"/>
      <c r="H244" s="2270"/>
      <c r="I244" s="2269"/>
      <c r="J244" s="2284"/>
      <c r="K244" s="2285"/>
      <c r="L244" s="2285"/>
      <c r="M244" s="2286"/>
      <c r="N244" s="2284"/>
      <c r="O244" s="2285"/>
      <c r="P244" s="2431"/>
      <c r="Q244" s="163"/>
      <c r="R244" s="232"/>
      <c r="S244" s="233"/>
      <c r="T244" s="233"/>
    </row>
    <row r="245" spans="1:20" ht="25.2" customHeight="1">
      <c r="A245" s="2347"/>
      <c r="B245" s="150"/>
      <c r="C245" s="325"/>
      <c r="D245" s="326"/>
      <c r="E245" s="2268"/>
      <c r="F245" s="2270"/>
      <c r="G245" s="2270"/>
      <c r="H245" s="2270"/>
      <c r="I245" s="2269"/>
      <c r="J245" s="2284"/>
      <c r="K245" s="2285"/>
      <c r="L245" s="2285"/>
      <c r="M245" s="2286"/>
      <c r="N245" s="2284"/>
      <c r="O245" s="2285"/>
      <c r="P245" s="2286"/>
      <c r="Q245" s="163"/>
      <c r="R245" s="232"/>
      <c r="S245" s="233"/>
      <c r="T245" s="233"/>
    </row>
    <row r="246" spans="1:20" ht="25.2" customHeight="1">
      <c r="A246" s="2347"/>
      <c r="B246" s="155"/>
      <c r="C246" s="2284"/>
      <c r="D246" s="2326"/>
      <c r="E246" s="2268"/>
      <c r="F246" s="2270"/>
      <c r="G246" s="2270"/>
      <c r="H246" s="2270"/>
      <c r="I246" s="2269"/>
      <c r="J246" s="2284"/>
      <c r="K246" s="2285"/>
      <c r="L246" s="2285"/>
      <c r="M246" s="2286"/>
      <c r="N246" s="2284"/>
      <c r="O246" s="2285"/>
      <c r="P246" s="2286"/>
      <c r="Q246" s="163"/>
      <c r="R246" s="232"/>
      <c r="S246" s="233"/>
      <c r="T246" s="233"/>
    </row>
    <row r="247" spans="1:20" ht="25.2" customHeight="1">
      <c r="A247" s="2347"/>
      <c r="B247" s="155"/>
      <c r="C247" s="325"/>
      <c r="D247" s="325"/>
      <c r="E247" s="2268"/>
      <c r="F247" s="2270"/>
      <c r="G247" s="2270"/>
      <c r="H247" s="2270"/>
      <c r="I247" s="2269"/>
      <c r="J247" s="2324"/>
      <c r="K247" s="2325"/>
      <c r="L247" s="2325"/>
      <c r="M247" s="2326"/>
      <c r="N247" s="2284"/>
      <c r="O247" s="2285"/>
      <c r="P247" s="2286"/>
      <c r="Q247" s="163"/>
      <c r="R247" s="232"/>
      <c r="S247" s="233"/>
      <c r="T247" s="233"/>
    </row>
    <row r="248" spans="1:20" ht="25.2" customHeight="1">
      <c r="A248" s="2347"/>
      <c r="B248" s="2355" t="s">
        <v>28</v>
      </c>
      <c r="C248" s="2356"/>
      <c r="D248" s="2356"/>
      <c r="E248" s="2356"/>
      <c r="F248" s="2356"/>
      <c r="G248" s="2356"/>
      <c r="H248" s="2356"/>
      <c r="I248" s="2356"/>
      <c r="J248" s="2356"/>
      <c r="K248" s="2356"/>
      <c r="L248" s="2356"/>
      <c r="M248" s="2356"/>
      <c r="N248" s="2356"/>
      <c r="O248" s="2356"/>
      <c r="P248" s="2357"/>
      <c r="Q248" s="163"/>
      <c r="R248" s="232"/>
      <c r="S248" s="233"/>
      <c r="T248" s="233"/>
    </row>
    <row r="249" spans="1:20" ht="25.2" customHeight="1">
      <c r="A249" s="2347"/>
      <c r="B249" s="157"/>
      <c r="C249" s="2277"/>
      <c r="D249" s="2278"/>
      <c r="E249" s="2277"/>
      <c r="F249" s="2279"/>
      <c r="G249" s="2279"/>
      <c r="H249" s="2279"/>
      <c r="I249" s="2279"/>
      <c r="J249" s="2279"/>
      <c r="K249" s="2279"/>
      <c r="L249" s="2279"/>
      <c r="M249" s="2279"/>
      <c r="N249" s="2279"/>
      <c r="O249" s="2279"/>
      <c r="P249" s="2280"/>
      <c r="Q249" s="163"/>
      <c r="R249" s="232"/>
      <c r="S249" s="233"/>
      <c r="T249" s="233"/>
    </row>
    <row r="250" spans="1:20" ht="25.2" customHeight="1">
      <c r="A250" s="2347"/>
      <c r="B250" s="157"/>
      <c r="C250" s="2277"/>
      <c r="D250" s="2278"/>
      <c r="E250" s="2277"/>
      <c r="F250" s="2279"/>
      <c r="G250" s="2279"/>
      <c r="H250" s="2279"/>
      <c r="I250" s="2279"/>
      <c r="J250" s="2279"/>
      <c r="K250" s="2279"/>
      <c r="L250" s="2279"/>
      <c r="M250" s="2279"/>
      <c r="N250" s="2279"/>
      <c r="O250" s="2279"/>
      <c r="P250" s="2280"/>
      <c r="Q250" s="163"/>
      <c r="R250" s="232"/>
      <c r="S250" s="233"/>
      <c r="T250" s="233"/>
    </row>
    <row r="251" spans="1:20" ht="25.2" customHeight="1">
      <c r="A251" s="2348"/>
      <c r="B251" s="158"/>
      <c r="C251" s="2332"/>
      <c r="D251" s="2333"/>
      <c r="E251" s="2334"/>
      <c r="F251" s="2335"/>
      <c r="G251" s="2335"/>
      <c r="H251" s="2335"/>
      <c r="I251" s="2335"/>
      <c r="J251" s="2335"/>
      <c r="K251" s="2335"/>
      <c r="L251" s="2335"/>
      <c r="M251" s="2335"/>
      <c r="N251" s="2335"/>
      <c r="O251" s="2335"/>
      <c r="P251" s="2336"/>
      <c r="Q251" s="163"/>
      <c r="R251" s="232"/>
      <c r="S251" s="233"/>
      <c r="T251" s="233"/>
    </row>
    <row r="253" spans="1:20" ht="15" customHeight="1" thickBot="1"/>
    <row r="254" spans="1:20" ht="57" customHeight="1" thickBot="1">
      <c r="A254" s="2428" t="str">
        <f>A1</f>
        <v>WK07</v>
      </c>
      <c r="B254" s="2429"/>
      <c r="C254" s="2" t="s">
        <v>1</v>
      </c>
      <c r="D254" s="793" t="s">
        <v>65</v>
      </c>
      <c r="E254" s="2" t="s">
        <v>3</v>
      </c>
      <c r="F254" s="4" t="s">
        <v>4</v>
      </c>
      <c r="G254" s="5" t="s">
        <v>56</v>
      </c>
      <c r="H254" s="5" t="s">
        <v>57</v>
      </c>
      <c r="I254" s="5" t="s">
        <v>58</v>
      </c>
      <c r="J254" s="5" t="s">
        <v>59</v>
      </c>
      <c r="K254" s="5" t="s">
        <v>9</v>
      </c>
      <c r="L254" s="5" t="s">
        <v>60</v>
      </c>
      <c r="M254" s="2521" t="s">
        <v>11</v>
      </c>
      <c r="N254" s="2522"/>
      <c r="O254" s="2522"/>
      <c r="P254" s="2523"/>
      <c r="R254" s="2384" t="s">
        <v>12</v>
      </c>
      <c r="S254" s="2384" t="s">
        <v>13</v>
      </c>
      <c r="T254" s="2384" t="s">
        <v>14</v>
      </c>
    </row>
    <row r="255" spans="1:20" ht="25.2" customHeight="1" thickBot="1">
      <c r="A255" s="2319">
        <f>+A2+4</f>
        <v>46430</v>
      </c>
      <c r="B255" s="2387" t="s">
        <v>15</v>
      </c>
      <c r="C255" s="2388"/>
      <c r="D255" s="2388"/>
      <c r="E255" s="2388"/>
      <c r="F255" s="2388"/>
      <c r="G255" s="2388"/>
      <c r="H255" s="2388"/>
      <c r="I255" s="2388"/>
      <c r="J255" s="2388"/>
      <c r="K255" s="2388"/>
      <c r="L255" s="2388"/>
      <c r="M255" s="2388"/>
      <c r="N255" s="2388"/>
      <c r="O255" s="2388"/>
      <c r="P255" s="2389"/>
      <c r="R255" s="2384"/>
      <c r="S255" s="2384"/>
      <c r="T255" s="2384"/>
    </row>
    <row r="256" spans="1:20" ht="25.2" customHeight="1">
      <c r="A256" s="2320"/>
      <c r="B256" s="10" t="s">
        <v>16</v>
      </c>
      <c r="C256" s="11"/>
      <c r="D256" s="11"/>
      <c r="E256" s="207"/>
      <c r="F256" s="161"/>
      <c r="G256" s="12"/>
      <c r="H256" s="12"/>
      <c r="I256" s="12"/>
      <c r="J256" s="12"/>
      <c r="K256" s="12"/>
      <c r="L256" s="12"/>
      <c r="M256" s="2380"/>
      <c r="N256" s="2381"/>
      <c r="O256" s="2381"/>
      <c r="P256" s="2382"/>
      <c r="R256" s="101"/>
      <c r="S256" s="102">
        <f>B258*8</f>
        <v>32</v>
      </c>
      <c r="T256" s="103">
        <f>SUM(R256:R265)</f>
        <v>0</v>
      </c>
    </row>
    <row r="257" spans="1:20" ht="25.2" customHeight="1">
      <c r="A257" s="2320"/>
      <c r="B257" s="795" t="s">
        <v>24</v>
      </c>
      <c r="C257" s="51"/>
      <c r="D257" s="18" t="s">
        <v>18</v>
      </c>
      <c r="E257" s="18" t="s">
        <v>19</v>
      </c>
      <c r="F257" s="108"/>
      <c r="G257" s="21"/>
      <c r="H257" s="21"/>
      <c r="I257" s="21"/>
      <c r="J257" s="21"/>
      <c r="K257" s="21"/>
      <c r="L257" s="135"/>
      <c r="M257" s="2309"/>
      <c r="N257" s="2310"/>
      <c r="O257" s="2310"/>
      <c r="P257" s="2311"/>
      <c r="R257" s="105"/>
      <c r="S257" s="24"/>
      <c r="T257" s="106"/>
    </row>
    <row r="258" spans="1:20" ht="25.2" customHeight="1">
      <c r="A258" s="2320"/>
      <c r="B258" s="796">
        <v>4</v>
      </c>
      <c r="C258" s="51"/>
      <c r="D258" s="18"/>
      <c r="E258" s="454"/>
      <c r="F258" s="108"/>
      <c r="G258" s="20"/>
      <c r="H258" s="21"/>
      <c r="I258" s="21"/>
      <c r="J258" s="21"/>
      <c r="K258" s="21"/>
      <c r="L258" s="21"/>
      <c r="M258" s="2309"/>
      <c r="N258" s="2310"/>
      <c r="O258" s="2310"/>
      <c r="P258" s="2311"/>
      <c r="R258" s="105"/>
      <c r="S258" s="24"/>
      <c r="T258" s="106"/>
    </row>
    <row r="259" spans="1:20" ht="25.2" customHeight="1">
      <c r="A259" s="2320"/>
      <c r="B259" s="795"/>
      <c r="C259" s="1097"/>
      <c r="D259" s="112"/>
      <c r="E259" s="1181"/>
      <c r="F259" s="182"/>
      <c r="G259" s="83"/>
      <c r="H259" s="78"/>
      <c r="I259" s="78"/>
      <c r="J259" s="116"/>
      <c r="K259" s="78"/>
      <c r="L259" s="78"/>
      <c r="M259" s="2309"/>
      <c r="N259" s="2310"/>
      <c r="O259" s="2310"/>
      <c r="P259" s="2311"/>
      <c r="R259" s="105"/>
      <c r="S259" s="24"/>
      <c r="T259" s="106"/>
    </row>
    <row r="260" spans="1:20" ht="25.2" customHeight="1">
      <c r="A260" s="2320"/>
      <c r="B260" s="795"/>
      <c r="C260" s="51"/>
      <c r="D260" s="18"/>
      <c r="E260" s="18"/>
      <c r="F260" s="108"/>
      <c r="G260" s="20"/>
      <c r="H260" s="21"/>
      <c r="I260" s="21"/>
      <c r="J260" s="22"/>
      <c r="K260" s="21"/>
      <c r="L260" s="78"/>
      <c r="M260" s="2309"/>
      <c r="N260" s="2310"/>
      <c r="O260" s="2310"/>
      <c r="P260" s="2311"/>
      <c r="R260" s="105"/>
      <c r="S260" s="24"/>
      <c r="T260" s="106"/>
    </row>
    <row r="261" spans="1:20" ht="25.2" customHeight="1">
      <c r="A261" s="2320"/>
      <c r="B261" s="795"/>
      <c r="C261" s="17"/>
      <c r="D261" s="523"/>
      <c r="E261" s="1852"/>
      <c r="F261" s="108"/>
      <c r="G261" s="20"/>
      <c r="H261" s="21"/>
      <c r="I261" s="21"/>
      <c r="J261" s="22"/>
      <c r="K261" s="21"/>
      <c r="L261" s="21"/>
      <c r="M261" s="2309"/>
      <c r="N261" s="2310"/>
      <c r="O261" s="2310"/>
      <c r="P261" s="2311"/>
      <c r="R261" s="105"/>
      <c r="S261" s="24"/>
      <c r="T261" s="106"/>
    </row>
    <row r="262" spans="1:20" ht="25.2" customHeight="1">
      <c r="A262" s="2320"/>
      <c r="B262" s="795"/>
      <c r="C262" s="1097"/>
      <c r="D262" s="112"/>
      <c r="E262" s="1181"/>
      <c r="F262" s="638"/>
      <c r="G262" s="83"/>
      <c r="H262" s="78"/>
      <c r="I262" s="78"/>
      <c r="J262" s="116"/>
      <c r="K262" s="78"/>
      <c r="L262" s="78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795"/>
      <c r="C263" s="1312"/>
      <c r="D263" s="1313"/>
      <c r="E263" s="1314"/>
      <c r="F263" s="1315"/>
      <c r="G263" s="142"/>
      <c r="H263" s="142"/>
      <c r="I263" s="83"/>
      <c r="J263" s="116"/>
      <c r="K263" s="78"/>
      <c r="L263" s="78"/>
      <c r="M263" s="2309"/>
      <c r="N263" s="2310"/>
      <c r="O263" s="2310"/>
      <c r="P263" s="2311"/>
      <c r="R263" s="105"/>
      <c r="S263" s="24"/>
      <c r="T263" s="106"/>
    </row>
    <row r="264" spans="1:20" ht="25.2" customHeight="1">
      <c r="A264" s="2320"/>
      <c r="B264" s="795"/>
      <c r="C264" s="51"/>
      <c r="D264" s="80"/>
      <c r="E264" s="1314"/>
      <c r="F264" s="577"/>
      <c r="G264" s="310"/>
      <c r="H264" s="238"/>
      <c r="I264" s="78"/>
      <c r="J264" s="78"/>
      <c r="K264" s="78"/>
      <c r="L264" s="78"/>
      <c r="M264" s="2309"/>
      <c r="N264" s="2310"/>
      <c r="O264" s="2310"/>
      <c r="P264" s="2311"/>
      <c r="Q264" s="559"/>
      <c r="R264" s="105"/>
      <c r="S264" s="24"/>
      <c r="T264" s="106"/>
    </row>
    <row r="265" spans="1:20" ht="25.2" customHeight="1">
      <c r="A265" s="2320"/>
      <c r="B265" s="795"/>
      <c r="C265" s="230"/>
      <c r="D265" s="80"/>
      <c r="E265" s="80"/>
      <c r="F265" s="174"/>
      <c r="G265" s="83"/>
      <c r="H265" s="78"/>
      <c r="I265" s="78"/>
      <c r="J265" s="78"/>
      <c r="K265" s="78"/>
      <c r="L265" s="78"/>
      <c r="M265" s="2482"/>
      <c r="N265" s="2483"/>
      <c r="O265" s="2483"/>
      <c r="P265" s="2484"/>
      <c r="R265" s="105"/>
      <c r="S265" s="24"/>
      <c r="T265" s="106"/>
    </row>
    <row r="266" spans="1:20" ht="25.2" customHeight="1">
      <c r="A266" s="2467"/>
      <c r="B266" s="888" t="s">
        <v>21</v>
      </c>
      <c r="C266" s="578"/>
      <c r="D266" s="563"/>
      <c r="E266" s="563"/>
      <c r="F266" s="580"/>
      <c r="G266" s="581"/>
      <c r="H266" s="564"/>
      <c r="I266" s="564"/>
      <c r="J266" s="564"/>
      <c r="K266" s="564"/>
      <c r="L266" s="564"/>
      <c r="M266" s="2368"/>
      <c r="N266" s="2369"/>
      <c r="O266" s="2369"/>
      <c r="P266" s="2370"/>
      <c r="R266" s="132"/>
      <c r="S266" s="48">
        <f>B268*8</f>
        <v>40</v>
      </c>
      <c r="T266" s="133">
        <f>SUM(R266:R274)</f>
        <v>0</v>
      </c>
    </row>
    <row r="267" spans="1:20" ht="25.2" customHeight="1">
      <c r="A267" s="2467"/>
      <c r="B267" s="818" t="s">
        <v>17</v>
      </c>
      <c r="C267" s="880"/>
      <c r="D267" s="18" t="s">
        <v>18</v>
      </c>
      <c r="E267" s="18" t="s">
        <v>19</v>
      </c>
      <c r="F267" s="108"/>
      <c r="G267" s="83"/>
      <c r="H267" s="83"/>
      <c r="I267" s="83"/>
      <c r="J267" s="83"/>
      <c r="K267" s="83"/>
      <c r="L267" s="78"/>
      <c r="M267" s="2309"/>
      <c r="N267" s="2310"/>
      <c r="O267" s="2310"/>
      <c r="P267" s="2373"/>
      <c r="R267" s="137"/>
      <c r="S267" s="55"/>
      <c r="T267" s="138"/>
    </row>
    <row r="268" spans="1:20" ht="25.2" customHeight="1">
      <c r="A268" s="2467"/>
      <c r="B268" s="873">
        <v>5</v>
      </c>
      <c r="C268" s="882"/>
      <c r="D268" s="882"/>
      <c r="E268" s="882"/>
      <c r="F268" s="108"/>
      <c r="G268" s="83"/>
      <c r="H268" s="83"/>
      <c r="I268" s="83"/>
      <c r="J268" s="83"/>
      <c r="K268" s="83"/>
      <c r="L268" s="78"/>
      <c r="M268" s="2309"/>
      <c r="N268" s="2310"/>
      <c r="O268" s="2310"/>
      <c r="P268" s="2373"/>
      <c r="R268" s="137"/>
      <c r="S268" s="55"/>
      <c r="T268" s="138"/>
    </row>
    <row r="269" spans="1:20" ht="25.2" customHeight="1">
      <c r="A269" s="2467"/>
      <c r="B269" s="873"/>
      <c r="C269" s="884"/>
      <c r="D269" s="885"/>
      <c r="E269" s="1853"/>
      <c r="F269" s="182"/>
      <c r="G269" s="20"/>
      <c r="H269" s="21"/>
      <c r="I269" s="21"/>
      <c r="J269" s="22"/>
      <c r="K269" s="142"/>
      <c r="L269" s="83"/>
      <c r="M269" s="2450"/>
      <c r="N269" s="2413"/>
      <c r="O269" s="2413"/>
      <c r="P269" s="2414"/>
      <c r="R269" s="137"/>
      <c r="S269" s="55"/>
      <c r="T269" s="138"/>
    </row>
    <row r="270" spans="1:20" ht="25.2" customHeight="1">
      <c r="A270" s="2467"/>
      <c r="B270" s="873"/>
      <c r="C270" s="502"/>
      <c r="D270" s="1237"/>
      <c r="E270" s="449"/>
      <c r="F270" s="1174"/>
      <c r="G270" s="142"/>
      <c r="H270" s="142"/>
      <c r="I270" s="142"/>
      <c r="J270" s="142"/>
      <c r="K270" s="21"/>
      <c r="L270" s="21"/>
      <c r="M270" s="2309"/>
      <c r="N270" s="2310"/>
      <c r="O270" s="2310"/>
      <c r="P270" s="2311"/>
      <c r="R270" s="54"/>
      <c r="S270" s="55"/>
      <c r="T270" s="138"/>
    </row>
    <row r="271" spans="1:20" ht="25.2" customHeight="1">
      <c r="A271" s="2467"/>
      <c r="B271" s="873"/>
      <c r="C271" s="880"/>
      <c r="D271" s="880"/>
      <c r="E271" s="882"/>
      <c r="F271" s="108"/>
      <c r="G271" s="142"/>
      <c r="H271" s="142"/>
      <c r="I271" s="142"/>
      <c r="J271" s="142"/>
      <c r="K271" s="21"/>
      <c r="L271" s="78"/>
      <c r="M271" s="2309"/>
      <c r="N271" s="2310"/>
      <c r="O271" s="2310"/>
      <c r="P271" s="2373"/>
      <c r="R271" s="137"/>
      <c r="S271" s="55"/>
      <c r="T271" s="138"/>
    </row>
    <row r="272" spans="1:20" ht="25.2" customHeight="1">
      <c r="A272" s="2467"/>
      <c r="B272" s="873"/>
      <c r="C272" s="882"/>
      <c r="D272" s="1854"/>
      <c r="E272" s="1855"/>
      <c r="F272" s="108"/>
      <c r="G272" s="142"/>
      <c r="H272" s="142"/>
      <c r="I272" s="142"/>
      <c r="J272" s="142"/>
      <c r="K272" s="21"/>
      <c r="L272" s="78"/>
      <c r="M272" s="2309"/>
      <c r="N272" s="2310"/>
      <c r="O272" s="2310"/>
      <c r="P272" s="2373"/>
      <c r="R272" s="137"/>
      <c r="S272" s="55"/>
      <c r="T272" s="138"/>
    </row>
    <row r="273" spans="1:20" ht="25.2" customHeight="1">
      <c r="A273" s="2467"/>
      <c r="B273" s="873"/>
      <c r="C273" s="79"/>
      <c r="D273" s="1263"/>
      <c r="E273" s="1264"/>
      <c r="F273" s="539"/>
      <c r="G273" s="142"/>
      <c r="H273" s="142"/>
      <c r="I273" s="142"/>
      <c r="J273" s="142"/>
      <c r="K273" s="21"/>
      <c r="L273" s="21"/>
      <c r="M273" s="2309"/>
      <c r="N273" s="2310"/>
      <c r="O273" s="2310"/>
      <c r="P273" s="2311"/>
      <c r="R273" s="54"/>
      <c r="S273" s="55"/>
      <c r="T273" s="138"/>
    </row>
    <row r="274" spans="1:20" ht="25.2" customHeight="1">
      <c r="A274" s="2467"/>
      <c r="B274" s="890"/>
      <c r="C274" s="583"/>
      <c r="D274" s="572"/>
      <c r="E274" s="720"/>
      <c r="F274" s="714"/>
      <c r="G274" s="261"/>
      <c r="H274" s="261"/>
      <c r="I274" s="261"/>
      <c r="J274" s="261"/>
      <c r="K274" s="261"/>
      <c r="L274" s="261"/>
      <c r="M274" s="2473"/>
      <c r="N274" s="2473"/>
      <c r="O274" s="2473"/>
      <c r="P274" s="2474"/>
      <c r="R274" s="137"/>
      <c r="S274" s="55"/>
      <c r="T274" s="138"/>
    </row>
    <row r="275" spans="1:20" ht="25.2" customHeight="1">
      <c r="A275" s="2320"/>
      <c r="B275" s="804" t="s">
        <v>23</v>
      </c>
      <c r="C275" s="181"/>
      <c r="D275" s="30"/>
      <c r="E275" s="30"/>
      <c r="F275" s="252"/>
      <c r="G275" s="253"/>
      <c r="H275" s="254"/>
      <c r="I275" s="254"/>
      <c r="J275" s="254"/>
      <c r="K275" s="254"/>
      <c r="L275" s="254"/>
      <c r="M275" s="2419"/>
      <c r="N275" s="2420"/>
      <c r="O275" s="2420"/>
      <c r="P275" s="2421"/>
      <c r="R275" s="171"/>
      <c r="S275" s="73">
        <f>B277*8</f>
        <v>64</v>
      </c>
      <c r="T275" s="172">
        <f>SUM(R275:R284)</f>
        <v>0</v>
      </c>
    </row>
    <row r="276" spans="1:20" ht="25.2" customHeight="1">
      <c r="A276" s="2320"/>
      <c r="B276" s="804" t="s">
        <v>22</v>
      </c>
      <c r="C276" s="51"/>
      <c r="D276" s="18" t="s">
        <v>18</v>
      </c>
      <c r="E276" s="18" t="s">
        <v>19</v>
      </c>
      <c r="F276" s="304"/>
      <c r="G276" s="142"/>
      <c r="H276" s="142"/>
      <c r="I276" s="142"/>
      <c r="J276" s="142"/>
      <c r="K276" s="142"/>
      <c r="L276" s="142"/>
      <c r="M276" s="2383"/>
      <c r="N276" s="2310"/>
      <c r="O276" s="2310"/>
      <c r="P276" s="2311"/>
      <c r="R276" s="173"/>
      <c r="S276" s="55"/>
      <c r="T276" s="138"/>
    </row>
    <row r="277" spans="1:20" ht="25.2" customHeight="1">
      <c r="A277" s="2320"/>
      <c r="B277" s="805">
        <v>8</v>
      </c>
      <c r="C277" s="51"/>
      <c r="D277" s="18"/>
      <c r="E277" s="18"/>
      <c r="F277" s="304"/>
      <c r="G277" s="142"/>
      <c r="H277" s="142"/>
      <c r="I277" s="142"/>
      <c r="J277" s="142"/>
      <c r="K277" s="142"/>
      <c r="L277" s="142"/>
      <c r="M277" s="2309"/>
      <c r="N277" s="2310"/>
      <c r="O277" s="2310"/>
      <c r="P277" s="2311"/>
      <c r="R277" s="173"/>
      <c r="S277" s="55"/>
      <c r="T277" s="138"/>
    </row>
    <row r="278" spans="1:20" ht="25.2" customHeight="1">
      <c r="A278" s="2320"/>
      <c r="B278" s="805"/>
      <c r="C278" s="51"/>
      <c r="D278" s="80"/>
      <c r="E278" s="80"/>
      <c r="F278" s="182"/>
      <c r="G278" s="679"/>
      <c r="H278" s="318"/>
      <c r="I278" s="318"/>
      <c r="J278" s="318"/>
      <c r="K278" s="78"/>
      <c r="L278" s="78"/>
      <c r="M278" s="2309"/>
      <c r="N278" s="2310"/>
      <c r="O278" s="2310"/>
      <c r="P278" s="2311"/>
      <c r="R278" s="173"/>
      <c r="S278" s="55"/>
      <c r="T278" s="138"/>
    </row>
    <row r="279" spans="1:20" ht="25.2" customHeight="1">
      <c r="A279" s="2320"/>
      <c r="B279" s="805"/>
      <c r="C279" s="1631"/>
      <c r="D279" s="112"/>
      <c r="E279" s="112"/>
      <c r="F279" s="1174"/>
      <c r="G279" s="142"/>
      <c r="H279" s="142"/>
      <c r="I279" s="142"/>
      <c r="J279" s="142"/>
      <c r="K279" s="142"/>
      <c r="L279" s="83"/>
      <c r="M279" s="2309"/>
      <c r="N279" s="2310"/>
      <c r="O279" s="2310"/>
      <c r="P279" s="2311"/>
      <c r="R279" s="173"/>
      <c r="S279" s="55"/>
      <c r="T279" s="138"/>
    </row>
    <row r="280" spans="1:20" ht="25.2" customHeight="1">
      <c r="A280" s="2320"/>
      <c r="B280" s="805"/>
      <c r="C280" s="223"/>
      <c r="D280" s="319"/>
      <c r="E280" s="319"/>
      <c r="F280" s="1174"/>
      <c r="G280" s="695"/>
      <c r="H280" s="695"/>
      <c r="I280" s="695"/>
      <c r="J280" s="695"/>
      <c r="K280" s="695"/>
      <c r="L280" s="695"/>
      <c r="M280" s="2309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805"/>
      <c r="C281" s="1639"/>
      <c r="D281" s="783"/>
      <c r="E281" s="607"/>
      <c r="F281" s="1174"/>
      <c r="G281" s="695"/>
      <c r="H281" s="695"/>
      <c r="I281" s="695"/>
      <c r="J281" s="695"/>
      <c r="K281" s="695"/>
      <c r="L281" s="695"/>
      <c r="M281" s="1836"/>
      <c r="N281" s="1748"/>
      <c r="O281" s="1748"/>
      <c r="P281" s="1749"/>
      <c r="R281" s="76"/>
      <c r="S281" s="55"/>
      <c r="T281" s="138"/>
    </row>
    <row r="282" spans="1:20" ht="25.2" customHeight="1">
      <c r="A282" s="2320"/>
      <c r="B282" s="805"/>
      <c r="C282" s="705"/>
      <c r="D282" s="302"/>
      <c r="E282" s="512"/>
      <c r="F282" s="1174"/>
      <c r="G282" s="1820"/>
      <c r="H282" s="1820"/>
      <c r="I282" s="1820"/>
      <c r="J282" s="695"/>
      <c r="K282" s="695"/>
      <c r="L282" s="695"/>
      <c r="M282" s="1836"/>
      <c r="N282" s="1748"/>
      <c r="O282" s="1748"/>
      <c r="P282" s="1749"/>
      <c r="R282" s="91"/>
      <c r="S282" s="55"/>
      <c r="T282" s="138"/>
    </row>
    <row r="283" spans="1:20" ht="25.2" customHeight="1">
      <c r="A283" s="2320"/>
      <c r="B283" s="805"/>
      <c r="C283" s="223"/>
      <c r="D283" s="1856"/>
      <c r="E283" s="1285"/>
      <c r="F283" s="555"/>
      <c r="G283" s="20"/>
      <c r="H283" s="21"/>
      <c r="I283" s="21"/>
      <c r="J283" s="21"/>
      <c r="K283" s="21"/>
      <c r="L283" s="78"/>
      <c r="M283" s="2309"/>
      <c r="N283" s="2310"/>
      <c r="O283" s="2310"/>
      <c r="P283" s="2311"/>
      <c r="R283" s="173"/>
      <c r="S283" s="55"/>
      <c r="T283" s="138"/>
    </row>
    <row r="284" spans="1:20" ht="25.2" customHeight="1">
      <c r="A284" s="2320"/>
      <c r="B284" s="805"/>
      <c r="C284" s="51"/>
      <c r="D284" s="1291"/>
      <c r="E284" s="30"/>
      <c r="F284" s="174"/>
      <c r="G284" s="83"/>
      <c r="H284" s="78"/>
      <c r="I284" s="78"/>
      <c r="J284" s="78"/>
      <c r="K284" s="78"/>
      <c r="L284" s="78"/>
      <c r="M284" s="2309"/>
      <c r="N284" s="2310"/>
      <c r="O284" s="2310"/>
      <c r="P284" s="2311"/>
      <c r="R284" s="175"/>
      <c r="S284" s="92"/>
      <c r="T284" s="176"/>
    </row>
    <row r="285" spans="1:20" ht="25.2" customHeight="1">
      <c r="A285" s="2402" t="str">
        <f>TEXT(A255,"DDDD")</f>
        <v>vrijdag</v>
      </c>
      <c r="B285" s="2535" t="s">
        <v>25</v>
      </c>
      <c r="C285" s="2536"/>
      <c r="D285" s="2536"/>
      <c r="E285" s="2536"/>
      <c r="F285" s="2536"/>
      <c r="G285" s="2536"/>
      <c r="H285" s="2536"/>
      <c r="I285" s="2536"/>
      <c r="J285" s="2536"/>
      <c r="K285" s="2536"/>
      <c r="L285" s="2536"/>
      <c r="M285" s="2536"/>
      <c r="N285" s="2536"/>
      <c r="O285" s="2536"/>
      <c r="P285" s="2537"/>
      <c r="R285" s="232"/>
      <c r="S285" s="233"/>
      <c r="T285" s="233"/>
    </row>
    <row r="286" spans="1:20" ht="25.2" customHeight="1">
      <c r="A286" s="2402"/>
      <c r="B286" s="10" t="s">
        <v>16</v>
      </c>
      <c r="C286" s="96"/>
      <c r="D286" s="97"/>
      <c r="E286" s="207"/>
      <c r="F286" s="99"/>
      <c r="G286" s="100"/>
      <c r="H286" s="100"/>
      <c r="I286" s="100"/>
      <c r="J286" s="100"/>
      <c r="K286" s="100"/>
      <c r="L286" s="100"/>
      <c r="M286" s="2380"/>
      <c r="N286" s="2381"/>
      <c r="O286" s="2381"/>
      <c r="P286" s="2382"/>
      <c r="R286" s="101"/>
      <c r="S286" s="102">
        <f>B288*8</f>
        <v>40</v>
      </c>
      <c r="T286" s="103">
        <f>SUM(R286:R295)</f>
        <v>0</v>
      </c>
    </row>
    <row r="287" spans="1:20" ht="25.2" customHeight="1">
      <c r="A287" s="2402"/>
      <c r="B287" s="104" t="s">
        <v>22</v>
      </c>
      <c r="C287" s="181"/>
      <c r="D287" s="18"/>
      <c r="E287" s="18"/>
      <c r="F287" s="108"/>
      <c r="G287" s="679"/>
      <c r="H287" s="318"/>
      <c r="I287" s="318"/>
      <c r="J287" s="142"/>
      <c r="K287" s="78"/>
      <c r="L287" s="78"/>
      <c r="M287" s="2371"/>
      <c r="N287" s="2371"/>
      <c r="O287" s="2371"/>
      <c r="P287" s="2390"/>
      <c r="R287" s="105"/>
      <c r="S287" s="24"/>
      <c r="T287" s="106"/>
    </row>
    <row r="288" spans="1:20" ht="25.2" customHeight="1">
      <c r="A288" s="2402"/>
      <c r="B288" s="107">
        <v>5</v>
      </c>
      <c r="C288" s="181"/>
      <c r="D288" s="18"/>
      <c r="E288" s="18"/>
      <c r="F288" s="704"/>
      <c r="G288" s="142"/>
      <c r="H288" s="142"/>
      <c r="I288" s="142"/>
      <c r="J288" s="142"/>
      <c r="K288" s="21"/>
      <c r="L288" s="78"/>
      <c r="M288" s="2491"/>
      <c r="N288" s="2577"/>
      <c r="O288" s="2577"/>
      <c r="P288" s="2754"/>
      <c r="R288" s="105"/>
      <c r="S288" s="24"/>
      <c r="T288" s="106"/>
    </row>
    <row r="289" spans="1:20" ht="25.2" customHeight="1">
      <c r="A289" s="2402"/>
      <c r="B289" s="107"/>
      <c r="C289" s="51"/>
      <c r="D289" s="18"/>
      <c r="E289" s="18"/>
      <c r="F289" s="108"/>
      <c r="G289" s="20"/>
      <c r="H289" s="21"/>
      <c r="I289" s="21"/>
      <c r="J289" s="21"/>
      <c r="K289" s="21"/>
      <c r="L289" s="21"/>
      <c r="M289" s="2309"/>
      <c r="N289" s="2310"/>
      <c r="O289" s="2310"/>
      <c r="P289" s="2311"/>
      <c r="Q289" s="163"/>
      <c r="R289" s="105"/>
      <c r="S289" s="24"/>
      <c r="T289" s="106"/>
    </row>
    <row r="290" spans="1:20" ht="25.2" customHeight="1">
      <c r="A290" s="2402"/>
      <c r="B290" s="104"/>
      <c r="C290" s="502"/>
      <c r="D290" s="503"/>
      <c r="E290" s="1857"/>
      <c r="F290" s="182"/>
      <c r="G290" s="679"/>
      <c r="H290" s="318"/>
      <c r="I290" s="318"/>
      <c r="J290" s="318"/>
      <c r="K290" s="142"/>
      <c r="L290" s="20"/>
      <c r="M290" s="2755"/>
      <c r="N290" s="2756"/>
      <c r="O290" s="2756"/>
      <c r="P290" s="2757"/>
      <c r="Q290" s="163"/>
      <c r="R290" s="105"/>
      <c r="S290" s="24"/>
      <c r="T290" s="106"/>
    </row>
    <row r="291" spans="1:20" ht="25.2" customHeight="1">
      <c r="A291" s="2402"/>
      <c r="B291" s="104"/>
      <c r="C291" s="51"/>
      <c r="D291" s="18"/>
      <c r="E291" s="18"/>
      <c r="F291" s="638"/>
      <c r="G291" s="679"/>
      <c r="H291" s="318"/>
      <c r="I291" s="318"/>
      <c r="J291" s="318"/>
      <c r="K291" s="21"/>
      <c r="L291" s="21"/>
      <c r="M291" s="2310"/>
      <c r="N291" s="2310"/>
      <c r="O291" s="2310"/>
      <c r="P291" s="2311"/>
      <c r="R291" s="105"/>
      <c r="S291" s="24"/>
      <c r="T291" s="106"/>
    </row>
    <row r="292" spans="1:20" ht="25.2" customHeight="1">
      <c r="A292" s="2402"/>
      <c r="B292" s="104"/>
      <c r="C292" s="197"/>
      <c r="D292" s="198"/>
      <c r="E292" s="18"/>
      <c r="F292" s="638"/>
      <c r="G292" s="679"/>
      <c r="H292" s="318"/>
      <c r="I292" s="318"/>
      <c r="J292" s="318"/>
      <c r="K292" s="21"/>
      <c r="L292" s="21"/>
      <c r="M292" s="2310"/>
      <c r="N292" s="2310"/>
      <c r="O292" s="2310"/>
      <c r="P292" s="2311"/>
      <c r="R292" s="105"/>
      <c r="S292" s="24"/>
      <c r="T292" s="106"/>
    </row>
    <row r="293" spans="1:20" ht="25.2" customHeight="1">
      <c r="A293" s="2402"/>
      <c r="B293" s="807"/>
      <c r="D293" s="80"/>
      <c r="E293" s="18"/>
      <c r="F293" s="108"/>
      <c r="G293" s="20"/>
      <c r="H293" s="21"/>
      <c r="I293" s="21"/>
      <c r="J293" s="22"/>
      <c r="K293" s="21"/>
      <c r="L293" s="21"/>
      <c r="M293" s="2374"/>
      <c r="N293" s="2337"/>
      <c r="O293" s="2337"/>
      <c r="P293" s="2443"/>
      <c r="R293" s="105"/>
      <c r="S293" s="24"/>
      <c r="T293" s="106"/>
    </row>
    <row r="294" spans="1:20" ht="25.2" customHeight="1">
      <c r="A294" s="2402"/>
      <c r="B294" s="807"/>
      <c r="C294" s="184"/>
      <c r="D294" s="185"/>
      <c r="E294" s="18"/>
      <c r="F294" s="174"/>
      <c r="G294" s="83"/>
      <c r="H294" s="78"/>
      <c r="I294" s="116"/>
      <c r="J294" s="136"/>
      <c r="K294" s="21"/>
      <c r="L294" s="21"/>
      <c r="M294" s="2374"/>
      <c r="N294" s="2337"/>
      <c r="O294" s="2337"/>
      <c r="P294" s="2443"/>
      <c r="R294" s="105"/>
      <c r="S294" s="24"/>
      <c r="T294" s="106"/>
    </row>
    <row r="295" spans="1:20" ht="25.2" customHeight="1">
      <c r="A295" s="2402"/>
      <c r="B295" s="808"/>
      <c r="C295" s="184"/>
      <c r="D295" s="185"/>
      <c r="E295" s="185"/>
      <c r="F295" s="257"/>
      <c r="G295" s="83"/>
      <c r="H295" s="78"/>
      <c r="I295" s="78"/>
      <c r="J295" s="311"/>
      <c r="K295" s="78"/>
      <c r="L295" s="78"/>
      <c r="M295" s="2665"/>
      <c r="N295" s="2665"/>
      <c r="O295" s="2665"/>
      <c r="P295" s="2715"/>
      <c r="R295" s="546"/>
      <c r="S295" s="24"/>
      <c r="T295" s="106"/>
    </row>
    <row r="296" spans="1:20" ht="25.2" customHeight="1">
      <c r="A296" s="2402"/>
      <c r="B296" s="800" t="s">
        <v>21</v>
      </c>
      <c r="C296" s="1268"/>
      <c r="D296" s="664"/>
      <c r="E296" s="664"/>
      <c r="F296" s="309"/>
      <c r="G296" s="284"/>
      <c r="H296" s="284"/>
      <c r="I296" s="284"/>
      <c r="J296" s="284"/>
      <c r="K296" s="284"/>
      <c r="L296" s="287"/>
      <c r="M296" s="2758"/>
      <c r="N296" s="2759"/>
      <c r="O296" s="2759"/>
      <c r="P296" s="2760"/>
      <c r="R296" s="596"/>
      <c r="S296" s="597">
        <f>B298*8</f>
        <v>24</v>
      </c>
      <c r="T296" s="598">
        <f>SUM(R296:R303)</f>
        <v>0</v>
      </c>
    </row>
    <row r="297" spans="1:20" ht="25.2" customHeight="1">
      <c r="A297" s="2402"/>
      <c r="B297" s="800" t="s">
        <v>17</v>
      </c>
      <c r="C297" s="715"/>
      <c r="D297" s="319"/>
      <c r="E297" s="319"/>
      <c r="F297" s="1174"/>
      <c r="G297" s="21"/>
      <c r="H297" s="21"/>
      <c r="I297" s="21"/>
      <c r="J297" s="22"/>
      <c r="K297" s="135"/>
      <c r="L297" s="21"/>
      <c r="M297" s="2379"/>
      <c r="N297" s="2371"/>
      <c r="O297" s="2371"/>
      <c r="P297" s="2390"/>
      <c r="Q297" s="163"/>
      <c r="R297" s="137"/>
      <c r="S297" s="55"/>
      <c r="T297" s="56"/>
    </row>
    <row r="298" spans="1:20" ht="25.2" customHeight="1">
      <c r="A298" s="2402"/>
      <c r="B298" s="801">
        <v>3</v>
      </c>
      <c r="C298" s="502"/>
      <c r="D298" s="319"/>
      <c r="E298" s="319"/>
      <c r="F298" s="304"/>
      <c r="G298" s="142"/>
      <c r="H298" s="142"/>
      <c r="I298" s="142"/>
      <c r="J298" s="142"/>
      <c r="K298" s="142"/>
      <c r="L298" s="142"/>
      <c r="M298" s="2379"/>
      <c r="N298" s="2371"/>
      <c r="O298" s="2371"/>
      <c r="P298" s="2390"/>
      <c r="R298" s="54"/>
      <c r="S298" s="55"/>
      <c r="T298" s="56"/>
    </row>
    <row r="299" spans="1:20" ht="25.2" customHeight="1">
      <c r="A299" s="2402"/>
      <c r="B299" s="737"/>
      <c r="C299" s="181"/>
      <c r="D299" s="30"/>
      <c r="E299" s="30"/>
      <c r="F299" s="252"/>
      <c r="G299" s="253"/>
      <c r="H299" s="254"/>
      <c r="I299" s="254"/>
      <c r="J299" s="254"/>
      <c r="K299" s="254"/>
      <c r="L299" s="254"/>
      <c r="M299" s="2379"/>
      <c r="N299" s="2371"/>
      <c r="O299" s="2371"/>
      <c r="P299" s="2390"/>
      <c r="R299" s="54"/>
      <c r="S299" s="55"/>
      <c r="T299" s="56"/>
    </row>
    <row r="300" spans="1:20" ht="25.2" customHeight="1">
      <c r="A300" s="2402"/>
      <c r="B300" s="737"/>
      <c r="C300" s="715"/>
      <c r="D300" s="319"/>
      <c r="E300" s="319"/>
      <c r="F300" s="495"/>
      <c r="G300" s="1193"/>
      <c r="H300" s="1193"/>
      <c r="I300" s="1193"/>
      <c r="J300" s="1196"/>
      <c r="K300" s="135"/>
      <c r="L300" s="21"/>
      <c r="M300" s="2379"/>
      <c r="N300" s="2371"/>
      <c r="O300" s="2371"/>
      <c r="P300" s="2390"/>
      <c r="Q300" s="163"/>
      <c r="R300" s="137"/>
      <c r="S300" s="55"/>
      <c r="T300" s="56"/>
    </row>
    <row r="301" spans="1:20" ht="25.2" customHeight="1">
      <c r="A301" s="2402"/>
      <c r="B301" s="737"/>
      <c r="C301" s="314"/>
      <c r="D301" s="422"/>
      <c r="E301" s="503"/>
      <c r="F301" s="108"/>
      <c r="G301" s="20"/>
      <c r="H301" s="21"/>
      <c r="I301" s="21"/>
      <c r="J301" s="21"/>
      <c r="K301" s="21"/>
      <c r="L301" s="21"/>
      <c r="M301" s="2309"/>
      <c r="N301" s="2310"/>
      <c r="O301" s="2310"/>
      <c r="P301" s="2311"/>
      <c r="Q301" s="163"/>
      <c r="R301" s="54"/>
      <c r="S301" s="55"/>
      <c r="T301" s="56"/>
    </row>
    <row r="302" spans="1:20" ht="25.2" customHeight="1">
      <c r="A302" s="2402"/>
      <c r="B302" s="737"/>
      <c r="C302" s="443"/>
      <c r="D302" s="272"/>
      <c r="E302" s="272"/>
      <c r="F302" s="108"/>
      <c r="G302" s="679"/>
      <c r="H302" s="318"/>
      <c r="I302" s="318"/>
      <c r="J302" s="142"/>
      <c r="K302" s="135"/>
      <c r="L302" s="135"/>
      <c r="M302" s="2379"/>
      <c r="N302" s="2371"/>
      <c r="O302" s="2371"/>
      <c r="P302" s="2390"/>
      <c r="R302" s="54"/>
      <c r="S302" s="55"/>
      <c r="T302" s="56"/>
    </row>
    <row r="303" spans="1:20" ht="25.2" customHeight="1">
      <c r="A303" s="2403"/>
      <c r="B303" s="812"/>
      <c r="C303" s="65"/>
      <c r="D303" s="189"/>
      <c r="E303" s="189"/>
      <c r="F303" s="190"/>
      <c r="G303" s="122"/>
      <c r="H303" s="123"/>
      <c r="I303" s="37"/>
      <c r="J303" s="147"/>
      <c r="K303" s="147"/>
      <c r="L303" s="147"/>
      <c r="M303" s="2391"/>
      <c r="N303" s="2392"/>
      <c r="O303" s="2392"/>
      <c r="P303" s="2393"/>
      <c r="R303" s="601"/>
      <c r="S303" s="92"/>
      <c r="T303" s="93"/>
    </row>
    <row r="304" spans="1:20" ht="25.2" customHeight="1">
      <c r="A304" s="2346" t="s">
        <v>26</v>
      </c>
      <c r="B304" s="2394" t="s">
        <v>27</v>
      </c>
      <c r="C304" s="2395"/>
      <c r="D304" s="2395"/>
      <c r="E304" s="2395"/>
      <c r="F304" s="2395"/>
      <c r="G304" s="2395"/>
      <c r="H304" s="2395"/>
      <c r="I304" s="2395"/>
      <c r="J304" s="2395"/>
      <c r="K304" s="2395"/>
      <c r="L304" s="2395"/>
      <c r="M304" s="2395"/>
      <c r="N304" s="2395"/>
      <c r="O304" s="2395"/>
      <c r="P304" s="2396"/>
    </row>
    <row r="305" spans="1:20" ht="25.2" customHeight="1">
      <c r="A305" s="2347"/>
      <c r="B305" s="150"/>
      <c r="C305" s="325"/>
      <c r="D305" s="708"/>
      <c r="E305" s="2268"/>
      <c r="F305" s="2270"/>
      <c r="G305" s="2270"/>
      <c r="H305" s="2270"/>
      <c r="I305" s="2269"/>
      <c r="J305" s="2284"/>
      <c r="K305" s="2285"/>
      <c r="L305" s="2285"/>
      <c r="M305" s="2286"/>
      <c r="N305" s="2284"/>
      <c r="O305" s="2285"/>
      <c r="P305" s="2286"/>
    </row>
    <row r="306" spans="1:20" ht="25.2" customHeight="1">
      <c r="A306" s="2347"/>
      <c r="B306" s="150"/>
      <c r="C306" s="151"/>
      <c r="D306" s="290"/>
      <c r="E306" s="2619"/>
      <c r="F306" s="2270"/>
      <c r="G306" s="2270"/>
      <c r="H306" s="2270"/>
      <c r="I306" s="2269"/>
      <c r="J306" s="2284"/>
      <c r="K306" s="2285"/>
      <c r="L306" s="2285"/>
      <c r="M306" s="2286"/>
      <c r="N306" s="2284"/>
      <c r="O306" s="2285"/>
      <c r="P306" s="2431"/>
    </row>
    <row r="307" spans="1:20" ht="25.2" customHeight="1">
      <c r="A307" s="2347"/>
      <c r="B307" s="150"/>
      <c r="C307" s="325"/>
      <c r="D307" s="326"/>
      <c r="E307" s="2268"/>
      <c r="F307" s="2270"/>
      <c r="G307" s="2270"/>
      <c r="H307" s="2270"/>
      <c r="I307" s="2269"/>
      <c r="J307" s="2284"/>
      <c r="K307" s="2285"/>
      <c r="L307" s="2285"/>
      <c r="M307" s="2286"/>
      <c r="N307" s="2284"/>
      <c r="O307" s="2285"/>
      <c r="P307" s="2286"/>
    </row>
    <row r="308" spans="1:20" ht="25.2" customHeight="1">
      <c r="A308" s="2347"/>
      <c r="B308" s="155"/>
      <c r="C308" s="2284"/>
      <c r="D308" s="2326"/>
      <c r="E308" s="2268"/>
      <c r="F308" s="2270"/>
      <c r="G308" s="2270"/>
      <c r="H308" s="2270"/>
      <c r="I308" s="2269"/>
      <c r="J308" s="2284"/>
      <c r="K308" s="2285"/>
      <c r="L308" s="2285"/>
      <c r="M308" s="2286"/>
      <c r="N308" s="2284"/>
      <c r="O308" s="2285"/>
      <c r="P308" s="2286"/>
    </row>
    <row r="309" spans="1:20" ht="25.2" customHeight="1">
      <c r="A309" s="2347"/>
      <c r="B309" s="155"/>
      <c r="C309" s="2352"/>
      <c r="D309" s="2353"/>
      <c r="E309" s="2268"/>
      <c r="F309" s="2270"/>
      <c r="G309" s="2270"/>
      <c r="H309" s="2270"/>
      <c r="I309" s="2269"/>
      <c r="J309" s="2324"/>
      <c r="K309" s="2325"/>
      <c r="L309" s="2325"/>
      <c r="M309" s="2326"/>
      <c r="N309" s="2284"/>
      <c r="O309" s="2285"/>
      <c r="P309" s="2286"/>
    </row>
    <row r="310" spans="1:20" ht="25.2" customHeight="1">
      <c r="A310" s="2347"/>
      <c r="B310" s="2355" t="s">
        <v>28</v>
      </c>
      <c r="C310" s="2356"/>
      <c r="D310" s="2356"/>
      <c r="E310" s="2356"/>
      <c r="F310" s="2356"/>
      <c r="G310" s="2356"/>
      <c r="H310" s="2356"/>
      <c r="I310" s="2356"/>
      <c r="J310" s="2356"/>
      <c r="K310" s="2356"/>
      <c r="L310" s="2356"/>
      <c r="M310" s="2356"/>
      <c r="N310" s="2356"/>
      <c r="O310" s="2356"/>
      <c r="P310" s="2357"/>
    </row>
    <row r="311" spans="1:20" ht="25.2" customHeight="1">
      <c r="A311" s="2347"/>
      <c r="B311" s="157"/>
      <c r="C311" s="2277"/>
      <c r="D311" s="2278"/>
      <c r="E311" s="2277"/>
      <c r="F311" s="2279"/>
      <c r="G311" s="2279"/>
      <c r="H311" s="2279"/>
      <c r="I311" s="2279"/>
      <c r="J311" s="2279"/>
      <c r="K311" s="2279"/>
      <c r="L311" s="2279"/>
      <c r="M311" s="2279"/>
      <c r="N311" s="2279"/>
      <c r="O311" s="2279"/>
      <c r="P311" s="2280"/>
    </row>
    <row r="312" spans="1:20" ht="25.2" customHeight="1">
      <c r="A312" s="2347"/>
      <c r="B312" s="157"/>
      <c r="C312" s="2277"/>
      <c r="D312" s="2278"/>
      <c r="E312" s="2277"/>
      <c r="F312" s="2279"/>
      <c r="G312" s="2279"/>
      <c r="H312" s="2279"/>
      <c r="I312" s="2279"/>
      <c r="J312" s="2279"/>
      <c r="K312" s="2279"/>
      <c r="L312" s="2279"/>
      <c r="M312" s="2279"/>
      <c r="N312" s="2279"/>
      <c r="O312" s="2279"/>
      <c r="P312" s="2280"/>
    </row>
    <row r="313" spans="1:20" ht="25.2" customHeight="1">
      <c r="A313" s="2348"/>
      <c r="B313" s="158"/>
      <c r="C313" s="2332"/>
      <c r="D313" s="2333"/>
      <c r="E313" s="2334"/>
      <c r="F313" s="2335"/>
      <c r="G313" s="2335"/>
      <c r="H313" s="2335"/>
      <c r="I313" s="2335"/>
      <c r="J313" s="2335"/>
      <c r="K313" s="2335"/>
      <c r="L313" s="2335"/>
      <c r="M313" s="2335"/>
      <c r="N313" s="2335"/>
      <c r="O313" s="2335"/>
      <c r="P313" s="2336"/>
    </row>
    <row r="315" spans="1:20" ht="15" customHeight="1" thickBot="1"/>
    <row r="316" spans="1:20" ht="57" customHeight="1" thickBot="1">
      <c r="A316" s="2428" t="str">
        <f>A1</f>
        <v>WK07</v>
      </c>
      <c r="B316" s="2429"/>
      <c r="C316" s="822" t="s">
        <v>1</v>
      </c>
      <c r="D316" s="823" t="s">
        <v>35</v>
      </c>
      <c r="E316" s="823" t="s">
        <v>3</v>
      </c>
      <c r="F316" s="823" t="s">
        <v>4</v>
      </c>
      <c r="G316" s="824" t="s">
        <v>56</v>
      </c>
      <c r="H316" s="824" t="s">
        <v>57</v>
      </c>
      <c r="I316" s="824" t="s">
        <v>58</v>
      </c>
      <c r="J316" s="824" t="s">
        <v>59</v>
      </c>
      <c r="K316" s="824" t="s">
        <v>9</v>
      </c>
      <c r="L316" s="824" t="s">
        <v>60</v>
      </c>
      <c r="M316" s="2521" t="s">
        <v>11</v>
      </c>
      <c r="N316" s="2522"/>
      <c r="O316" s="2522"/>
      <c r="P316" s="2523"/>
      <c r="Q316" s="8"/>
      <c r="R316" s="2384" t="s">
        <v>12</v>
      </c>
      <c r="S316" s="2384" t="s">
        <v>13</v>
      </c>
      <c r="T316" s="2384" t="s">
        <v>14</v>
      </c>
    </row>
    <row r="317" spans="1:20" ht="25.2" customHeight="1" thickBot="1">
      <c r="A317" s="2319">
        <f>A2+5</f>
        <v>46431</v>
      </c>
      <c r="B317" s="2542" t="s">
        <v>15</v>
      </c>
      <c r="C317" s="2543"/>
      <c r="D317" s="2543"/>
      <c r="E317" s="2543"/>
      <c r="F317" s="2543"/>
      <c r="G317" s="2543"/>
      <c r="H317" s="2543"/>
      <c r="I317" s="2543"/>
      <c r="J317" s="2543"/>
      <c r="K317" s="2543"/>
      <c r="L317" s="2543"/>
      <c r="M317" s="2543"/>
      <c r="N317" s="2543"/>
      <c r="O317" s="2543"/>
      <c r="P317" s="2544"/>
      <c r="Q317" s="8"/>
      <c r="R317" s="2573"/>
      <c r="S317" s="2573"/>
      <c r="T317" s="2573"/>
    </row>
    <row r="318" spans="1:20" ht="25.2" customHeight="1">
      <c r="A318" s="2320"/>
      <c r="B318" s="826" t="s">
        <v>16</v>
      </c>
      <c r="C318" s="332"/>
      <c r="D318" s="333"/>
      <c r="E318" s="333"/>
      <c r="F318" s="333"/>
      <c r="G318" s="334"/>
      <c r="H318" s="334"/>
      <c r="I318" s="334"/>
      <c r="J318" s="334"/>
      <c r="K318" s="335"/>
      <c r="L318" s="334"/>
      <c r="M318" s="2306"/>
      <c r="N318" s="2307"/>
      <c r="O318" s="2307"/>
      <c r="P318" s="2308"/>
      <c r="Q318" s="8"/>
      <c r="R318" s="827"/>
      <c r="S318" s="828">
        <f>B320*8</f>
        <v>24</v>
      </c>
      <c r="T318" s="133">
        <f>SUM(R318:R325)</f>
        <v>24</v>
      </c>
    </row>
    <row r="319" spans="1:20" ht="25.2" customHeight="1">
      <c r="A319" s="2320"/>
      <c r="B319" s="826"/>
      <c r="C319" s="338"/>
      <c r="D319" s="199" t="s">
        <v>18</v>
      </c>
      <c r="E319" s="199" t="s">
        <v>19</v>
      </c>
      <c r="F319" s="339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29">
        <v>16</v>
      </c>
      <c r="S319" s="830"/>
      <c r="T319" s="831"/>
    </row>
    <row r="320" spans="1:20" ht="25.2" customHeight="1">
      <c r="A320" s="2320"/>
      <c r="B320" s="826">
        <v>3</v>
      </c>
      <c r="C320" s="338"/>
      <c r="D320" s="346"/>
      <c r="E320" s="218" t="s">
        <v>31</v>
      </c>
      <c r="F320" s="339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20"/>
      <c r="B321" s="826"/>
      <c r="C321" s="338"/>
      <c r="D321" s="347"/>
      <c r="E321" s="1167" t="s">
        <v>32</v>
      </c>
      <c r="F321" s="339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20"/>
      <c r="B322" s="826"/>
      <c r="C322" s="338"/>
      <c r="D322" s="219"/>
      <c r="E322" s="219" t="s">
        <v>45</v>
      </c>
      <c r="F322" s="108"/>
      <c r="G322" s="83"/>
      <c r="H322" s="83"/>
      <c r="I322" s="83"/>
      <c r="J322" s="83"/>
      <c r="K322" s="83"/>
      <c r="L322" s="34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20"/>
      <c r="B323" s="826"/>
      <c r="C323" s="348"/>
      <c r="D323" s="376"/>
      <c r="E323" s="376"/>
      <c r="F323" s="349"/>
      <c r="G323" s="350"/>
      <c r="H323" s="351"/>
      <c r="I323" s="351"/>
      <c r="J323" s="351"/>
      <c r="K323" s="352"/>
      <c r="L323" s="35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20"/>
      <c r="B324" s="826"/>
      <c r="C324" s="348"/>
      <c r="D324" s="376"/>
      <c r="E324" s="376"/>
      <c r="F324" s="349"/>
      <c r="G324" s="350"/>
      <c r="H324" s="351"/>
      <c r="I324" s="351"/>
      <c r="J324" s="351"/>
      <c r="K324" s="352"/>
      <c r="L324" s="351"/>
      <c r="M324" s="2245"/>
      <c r="N324" s="2246"/>
      <c r="O324" s="2246"/>
      <c r="P324" s="2247"/>
      <c r="Q324" s="8"/>
      <c r="R324" s="829">
        <v>8</v>
      </c>
      <c r="S324" s="830"/>
      <c r="T324" s="831"/>
    </row>
    <row r="325" spans="1:20" ht="25.2" customHeight="1" thickBot="1">
      <c r="A325" s="2320"/>
      <c r="B325" s="826"/>
      <c r="C325" s="353"/>
      <c r="D325" s="354"/>
      <c r="E325" s="354"/>
      <c r="F325" s="355"/>
      <c r="G325" s="356"/>
      <c r="H325" s="357"/>
      <c r="I325" s="357"/>
      <c r="J325" s="357"/>
      <c r="K325" s="358"/>
      <c r="L325" s="357"/>
      <c r="M325" s="2298"/>
      <c r="N325" s="2299"/>
      <c r="O325" s="2299"/>
      <c r="P325" s="2300"/>
      <c r="Q325" s="8"/>
      <c r="R325" s="832"/>
      <c r="S325" s="833"/>
      <c r="T325" s="834"/>
    </row>
    <row r="326" spans="1:20" ht="25.2" customHeight="1">
      <c r="A326" s="2320"/>
      <c r="B326" s="835" t="s">
        <v>21</v>
      </c>
      <c r="C326" s="363"/>
      <c r="D326" s="364"/>
      <c r="E326" s="364"/>
      <c r="F326" s="365"/>
      <c r="G326" s="366"/>
      <c r="H326" s="334"/>
      <c r="I326" s="334"/>
      <c r="J326" s="334"/>
      <c r="K326" s="335"/>
      <c r="L326" s="334"/>
      <c r="M326" s="2306"/>
      <c r="N326" s="2307"/>
      <c r="O326" s="2307"/>
      <c r="P326" s="2308"/>
      <c r="Q326" s="8"/>
      <c r="R326" s="836"/>
      <c r="S326" s="837">
        <f>B328*8</f>
        <v>16</v>
      </c>
      <c r="T326" s="133">
        <f>SUM(R326:R333)</f>
        <v>16</v>
      </c>
    </row>
    <row r="327" spans="1:20" ht="25.2" customHeight="1">
      <c r="A327" s="2320"/>
      <c r="B327" s="838"/>
      <c r="C327" s="370"/>
      <c r="D327" s="199" t="s">
        <v>18</v>
      </c>
      <c r="E327" s="199" t="s">
        <v>19</v>
      </c>
      <c r="F327" s="37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39">
        <v>16</v>
      </c>
      <c r="S327" s="840"/>
      <c r="T327" s="841"/>
    </row>
    <row r="328" spans="1:20" ht="25.2" customHeight="1">
      <c r="A328" s="2320"/>
      <c r="B328" s="838">
        <v>2</v>
      </c>
      <c r="C328" s="370"/>
      <c r="D328" s="346"/>
      <c r="E328" s="218" t="s">
        <v>31</v>
      </c>
      <c r="F328" s="37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39"/>
      <c r="S328" s="840"/>
      <c r="T328" s="841"/>
    </row>
    <row r="329" spans="1:20" ht="25.2" customHeight="1">
      <c r="A329" s="2320"/>
      <c r="B329" s="838"/>
      <c r="C329" s="370"/>
      <c r="D329" s="347"/>
      <c r="E329" s="1167" t="s">
        <v>32</v>
      </c>
      <c r="F329" s="371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20"/>
      <c r="B330" s="838"/>
      <c r="C330" s="338"/>
      <c r="D330" s="219"/>
      <c r="E330" s="219" t="s">
        <v>45</v>
      </c>
      <c r="F330" s="108"/>
      <c r="G330" s="83"/>
      <c r="H330" s="83"/>
      <c r="I330" s="83"/>
      <c r="J330" s="83"/>
      <c r="K330" s="83"/>
      <c r="L330" s="34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20"/>
      <c r="B331" s="838"/>
      <c r="C331" s="348"/>
      <c r="D331" s="376"/>
      <c r="E331" s="376"/>
      <c r="F331" s="349"/>
      <c r="G331" s="350"/>
      <c r="H331" s="351"/>
      <c r="I331" s="351"/>
      <c r="J331" s="351"/>
      <c r="K331" s="352"/>
      <c r="L331" s="35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20"/>
      <c r="B332" s="838"/>
      <c r="C332" s="348"/>
      <c r="D332" s="376"/>
      <c r="E332" s="376"/>
      <c r="F332" s="349"/>
      <c r="G332" s="350"/>
      <c r="H332" s="351"/>
      <c r="I332" s="351"/>
      <c r="J332" s="351"/>
      <c r="K332" s="352"/>
      <c r="L332" s="35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 thickBot="1">
      <c r="A333" s="2320"/>
      <c r="B333" s="838"/>
      <c r="C333" s="353"/>
      <c r="D333" s="354"/>
      <c r="E333" s="354"/>
      <c r="F333" s="355"/>
      <c r="G333" s="356"/>
      <c r="H333" s="357"/>
      <c r="I333" s="357"/>
      <c r="J333" s="357"/>
      <c r="K333" s="358"/>
      <c r="L333" s="357"/>
      <c r="M333" s="2298"/>
      <c r="N333" s="2299"/>
      <c r="O333" s="2299"/>
      <c r="P333" s="2300"/>
      <c r="Q333" s="8"/>
      <c r="R333" s="842"/>
      <c r="S333" s="843"/>
      <c r="T333" s="844"/>
    </row>
    <row r="334" spans="1:20" ht="25.2" customHeight="1">
      <c r="A334" s="2320"/>
      <c r="B334" s="845" t="s">
        <v>23</v>
      </c>
      <c r="C334" s="363"/>
      <c r="D334" s="364"/>
      <c r="E334" s="364"/>
      <c r="F334" s="334"/>
      <c r="G334" s="366"/>
      <c r="H334" s="334"/>
      <c r="I334" s="334"/>
      <c r="J334" s="334"/>
      <c r="K334" s="335"/>
      <c r="L334" s="334"/>
      <c r="M334" s="2306"/>
      <c r="N334" s="2307"/>
      <c r="O334" s="2307"/>
      <c r="P334" s="2308"/>
      <c r="Q334" s="8"/>
      <c r="R334" s="846"/>
      <c r="S334" s="847">
        <f>B336*8</f>
        <v>16</v>
      </c>
      <c r="T334" s="133">
        <f>SUM(R334:R341)</f>
        <v>16</v>
      </c>
    </row>
    <row r="335" spans="1:20" ht="25.2" customHeight="1">
      <c r="A335" s="2320"/>
      <c r="B335" s="848"/>
      <c r="C335" s="370"/>
      <c r="D335" s="199" t="s">
        <v>18</v>
      </c>
      <c r="E335" s="199" t="s">
        <v>19</v>
      </c>
      <c r="F335" s="341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49">
        <v>16</v>
      </c>
      <c r="S335" s="840"/>
      <c r="T335" s="841"/>
    </row>
    <row r="336" spans="1:20" ht="25.2" customHeight="1">
      <c r="A336" s="2320"/>
      <c r="B336" s="848">
        <v>2</v>
      </c>
      <c r="C336" s="370"/>
      <c r="D336" s="346"/>
      <c r="E336" s="218" t="s">
        <v>31</v>
      </c>
      <c r="F336" s="341"/>
      <c r="G336" s="340"/>
      <c r="H336" s="341"/>
      <c r="I336" s="341"/>
      <c r="J336" s="341"/>
      <c r="K336" s="342"/>
      <c r="L336" s="341"/>
      <c r="M336" s="2245"/>
      <c r="N336" s="2246"/>
      <c r="O336" s="2246"/>
      <c r="P336" s="2247"/>
      <c r="Q336" s="8"/>
      <c r="R336" s="849"/>
      <c r="S336" s="840"/>
      <c r="T336" s="841"/>
    </row>
    <row r="337" spans="1:20" ht="25.2" customHeight="1">
      <c r="A337" s="2320"/>
      <c r="B337" s="848"/>
      <c r="C337" s="370"/>
      <c r="D337" s="347"/>
      <c r="E337" s="1167" t="s">
        <v>32</v>
      </c>
      <c r="F337" s="341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8"/>
      <c r="R337" s="849"/>
      <c r="S337" s="840"/>
      <c r="T337" s="841"/>
    </row>
    <row r="338" spans="1:20" ht="25.2" customHeight="1">
      <c r="A338" s="2320"/>
      <c r="B338" s="848"/>
      <c r="C338" s="338"/>
      <c r="D338" s="219"/>
      <c r="E338" s="219" t="s">
        <v>45</v>
      </c>
      <c r="F338" s="108"/>
      <c r="G338" s="83"/>
      <c r="H338" s="83"/>
      <c r="I338" s="83"/>
      <c r="J338" s="83"/>
      <c r="K338" s="83"/>
      <c r="L338" s="34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20"/>
      <c r="B339" s="848"/>
      <c r="C339" s="348"/>
      <c r="D339" s="376"/>
      <c r="E339" s="376"/>
      <c r="F339" s="351"/>
      <c r="G339" s="350"/>
      <c r="H339" s="351"/>
      <c r="I339" s="351"/>
      <c r="J339" s="351"/>
      <c r="K339" s="352"/>
      <c r="L339" s="35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20"/>
      <c r="B340" s="848"/>
      <c r="C340" s="348"/>
      <c r="D340" s="376"/>
      <c r="E340" s="376"/>
      <c r="F340" s="349"/>
      <c r="G340" s="350"/>
      <c r="H340" s="351"/>
      <c r="I340" s="351"/>
      <c r="J340" s="351"/>
      <c r="K340" s="352"/>
      <c r="L340" s="351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 thickBot="1">
      <c r="A341" s="2320"/>
      <c r="B341" s="848"/>
      <c r="C341" s="385"/>
      <c r="D341" s="386"/>
      <c r="E341" s="386"/>
      <c r="F341" s="387"/>
      <c r="G341" s="388"/>
      <c r="H341" s="389"/>
      <c r="I341" s="389"/>
      <c r="J341" s="389"/>
      <c r="K341" s="390"/>
      <c r="L341" s="389"/>
      <c r="M341" s="2298"/>
      <c r="N341" s="2299"/>
      <c r="O341" s="2299"/>
      <c r="P341" s="2300"/>
      <c r="Q341" s="8"/>
      <c r="R341" s="850"/>
      <c r="S341" s="843"/>
      <c r="T341" s="844"/>
    </row>
    <row r="342" spans="1:20" ht="25.2" customHeight="1" thickBot="1">
      <c r="A342" s="2301" t="str">
        <f>TEXT(A317,"DDDD")</f>
        <v>zaterdag</v>
      </c>
      <c r="B342" s="2539" t="s">
        <v>25</v>
      </c>
      <c r="C342" s="2540"/>
      <c r="D342" s="2540"/>
      <c r="E342" s="2540"/>
      <c r="F342" s="2540"/>
      <c r="G342" s="2540"/>
      <c r="H342" s="2540"/>
      <c r="I342" s="2540"/>
      <c r="J342" s="2540"/>
      <c r="K342" s="2540"/>
      <c r="L342" s="2540"/>
      <c r="M342" s="2540"/>
      <c r="N342" s="2540"/>
      <c r="O342" s="2540"/>
      <c r="P342" s="2541"/>
      <c r="Q342" s="8"/>
      <c r="R342" s="232"/>
      <c r="S342" s="233"/>
      <c r="T342" s="233"/>
    </row>
    <row r="343" spans="1:20" ht="25.2" customHeight="1">
      <c r="A343" s="2301"/>
      <c r="B343" s="826" t="s">
        <v>16</v>
      </c>
      <c r="C343" s="332"/>
      <c r="D343" s="333"/>
      <c r="E343" s="333"/>
      <c r="F343" s="333"/>
      <c r="G343" s="334"/>
      <c r="H343" s="334"/>
      <c r="I343" s="334"/>
      <c r="J343" s="334"/>
      <c r="K343" s="335"/>
      <c r="L343" s="334"/>
      <c r="M343" s="2306"/>
      <c r="N343" s="2307"/>
      <c r="O343" s="2307"/>
      <c r="P343" s="2308"/>
      <c r="Q343" s="8"/>
      <c r="R343" s="827"/>
      <c r="S343" s="828">
        <f>B345*8</f>
        <v>16</v>
      </c>
      <c r="T343" s="133">
        <f>SUM(R343:R351)</f>
        <v>0</v>
      </c>
    </row>
    <row r="344" spans="1:20" ht="25.2" customHeight="1">
      <c r="A344" s="2301"/>
      <c r="B344" s="826"/>
      <c r="C344" s="370"/>
      <c r="D344" s="199"/>
      <c r="E344" s="199"/>
      <c r="F344" s="182"/>
      <c r="G344" s="83"/>
      <c r="H344" s="83"/>
      <c r="I344" s="83"/>
      <c r="J344" s="83"/>
      <c r="K344" s="83"/>
      <c r="L344" s="83"/>
      <c r="M344" s="2245"/>
      <c r="N344" s="2246"/>
      <c r="O344" s="2246"/>
      <c r="P344" s="2247"/>
      <c r="Q344" s="8"/>
      <c r="R344" s="829"/>
      <c r="S344" s="830"/>
      <c r="T344" s="831"/>
    </row>
    <row r="345" spans="1:20" ht="25.2" customHeight="1">
      <c r="A345" s="2301"/>
      <c r="B345" s="826">
        <v>2</v>
      </c>
      <c r="C345" s="370"/>
      <c r="D345" s="199"/>
      <c r="E345" s="199"/>
      <c r="F345" s="182"/>
      <c r="G345" s="142"/>
      <c r="H345" s="142"/>
      <c r="I345" s="142"/>
      <c r="J345" s="142"/>
      <c r="K345" s="142"/>
      <c r="L345" s="142"/>
      <c r="M345" s="2246"/>
      <c r="N345" s="2246"/>
      <c r="O345" s="2246"/>
      <c r="P345" s="2247"/>
      <c r="Q345" s="8"/>
      <c r="R345" s="829"/>
      <c r="S345" s="830"/>
      <c r="T345" s="831"/>
    </row>
    <row r="346" spans="1:20" ht="25.2" customHeight="1">
      <c r="A346" s="2301"/>
      <c r="B346" s="826"/>
      <c r="C346" s="338"/>
      <c r="D346" s="347"/>
      <c r="E346" s="1167"/>
      <c r="F346" s="339"/>
      <c r="G346" s="340"/>
      <c r="H346" s="341"/>
      <c r="I346" s="341"/>
      <c r="J346" s="341"/>
      <c r="K346" s="342"/>
      <c r="L346" s="341"/>
      <c r="M346" s="2245"/>
      <c r="N346" s="2246"/>
      <c r="O346" s="2246"/>
      <c r="P346" s="2247"/>
      <c r="Q346" s="8"/>
      <c r="R346" s="829"/>
      <c r="S346" s="830"/>
      <c r="T346" s="831"/>
    </row>
    <row r="347" spans="1:20" ht="25.2" customHeight="1">
      <c r="A347" s="2301"/>
      <c r="B347" s="826"/>
      <c r="C347" s="338"/>
      <c r="D347" s="219"/>
      <c r="E347" s="219"/>
      <c r="F347" s="339"/>
      <c r="G347" s="340"/>
      <c r="H347" s="341"/>
      <c r="I347" s="341"/>
      <c r="J347" s="341"/>
      <c r="K347" s="342"/>
      <c r="L347" s="341"/>
      <c r="M347" s="2245"/>
      <c r="N347" s="2246"/>
      <c r="O347" s="2246"/>
      <c r="P347" s="2247"/>
      <c r="Q347" s="8"/>
      <c r="R347" s="829"/>
      <c r="S347" s="830"/>
      <c r="T347" s="831"/>
    </row>
    <row r="348" spans="1:20" ht="25.2" customHeight="1">
      <c r="A348" s="2301"/>
      <c r="B348" s="826"/>
      <c r="C348" s="348"/>
      <c r="D348" s="376"/>
      <c r="E348" s="376"/>
      <c r="F348" s="349"/>
      <c r="G348" s="350"/>
      <c r="H348" s="351"/>
      <c r="I348" s="351"/>
      <c r="J348" s="351"/>
      <c r="K348" s="352"/>
      <c r="L348" s="351"/>
      <c r="M348" s="2245"/>
      <c r="N348" s="2246"/>
      <c r="O348" s="2246"/>
      <c r="P348" s="2247"/>
      <c r="Q348" s="8"/>
      <c r="R348" s="829"/>
      <c r="S348" s="830"/>
      <c r="T348" s="831"/>
    </row>
    <row r="349" spans="1:20" ht="25.2" customHeight="1">
      <c r="A349" s="2301"/>
      <c r="B349" s="826"/>
      <c r="C349" s="348"/>
      <c r="D349" s="376"/>
      <c r="E349" s="376"/>
      <c r="F349" s="349"/>
      <c r="G349" s="350"/>
      <c r="H349" s="351"/>
      <c r="I349" s="351"/>
      <c r="J349" s="351"/>
      <c r="K349" s="352"/>
      <c r="L349" s="351"/>
      <c r="M349" s="2245"/>
      <c r="N349" s="2246"/>
      <c r="O349" s="2246"/>
      <c r="P349" s="2247"/>
      <c r="Q349" s="8"/>
      <c r="R349" s="829"/>
      <c r="S349" s="830"/>
      <c r="T349" s="831"/>
    </row>
    <row r="350" spans="1:20" ht="25.2" customHeight="1">
      <c r="A350" s="2301"/>
      <c r="B350" s="826"/>
      <c r="C350" s="348"/>
      <c r="D350" s="376"/>
      <c r="E350" s="376"/>
      <c r="F350" s="349"/>
      <c r="G350" s="350"/>
      <c r="H350" s="351"/>
      <c r="I350" s="351"/>
      <c r="J350" s="351"/>
      <c r="K350" s="352"/>
      <c r="L350" s="351"/>
      <c r="M350" s="2245"/>
      <c r="N350" s="2246"/>
      <c r="O350" s="2246"/>
      <c r="P350" s="2247"/>
      <c r="Q350" s="8"/>
      <c r="R350" s="829"/>
      <c r="S350" s="830"/>
      <c r="T350" s="831"/>
    </row>
    <row r="351" spans="1:20" ht="25.2" customHeight="1">
      <c r="A351" s="2301"/>
      <c r="B351" s="826"/>
      <c r="C351" s="353"/>
      <c r="D351" s="354"/>
      <c r="E351" s="354"/>
      <c r="F351" s="355"/>
      <c r="G351" s="356"/>
      <c r="H351" s="357"/>
      <c r="I351" s="357"/>
      <c r="J351" s="357"/>
      <c r="K351" s="358"/>
      <c r="L351" s="357"/>
      <c r="M351" s="2298"/>
      <c r="N351" s="2299"/>
      <c r="O351" s="2299"/>
      <c r="P351" s="2300"/>
      <c r="Q351" s="8"/>
      <c r="R351" s="832"/>
      <c r="S351" s="833"/>
      <c r="T351" s="834"/>
    </row>
    <row r="352" spans="1:20" ht="25.2" customHeight="1">
      <c r="A352" s="2301"/>
      <c r="B352" s="835" t="s">
        <v>21</v>
      </c>
      <c r="C352" s="363"/>
      <c r="D352" s="364"/>
      <c r="E352" s="364"/>
      <c r="F352" s="365"/>
      <c r="G352" s="366"/>
      <c r="H352" s="334"/>
      <c r="I352" s="334"/>
      <c r="J352" s="334"/>
      <c r="K352" s="335"/>
      <c r="L352" s="334"/>
      <c r="M352" s="2306"/>
      <c r="N352" s="2307"/>
      <c r="O352" s="2307"/>
      <c r="P352" s="2308"/>
      <c r="Q352" s="8"/>
      <c r="R352" s="836"/>
      <c r="S352" s="837">
        <f>B354*8</f>
        <v>16</v>
      </c>
      <c r="T352" s="133">
        <f>SUM(R352:R360)</f>
        <v>0</v>
      </c>
    </row>
    <row r="353" spans="1:20" ht="25.2" customHeight="1">
      <c r="A353" s="2301"/>
      <c r="B353" s="838"/>
      <c r="C353" s="370"/>
      <c r="D353" s="199"/>
      <c r="E353" s="199"/>
      <c r="F353" s="108"/>
      <c r="G353" s="83"/>
      <c r="H353" s="83"/>
      <c r="I353" s="83"/>
      <c r="J353" s="83"/>
      <c r="K353" s="83"/>
      <c r="L353" s="83"/>
      <c r="M353" s="2245"/>
      <c r="N353" s="2246"/>
      <c r="O353" s="2246"/>
      <c r="P353" s="2247"/>
      <c r="Q353" s="8"/>
      <c r="R353" s="839"/>
      <c r="S353" s="840"/>
      <c r="T353" s="841"/>
    </row>
    <row r="354" spans="1:20" ht="25.2" customHeight="1">
      <c r="A354" s="2301"/>
      <c r="B354" s="838">
        <v>2</v>
      </c>
      <c r="C354" s="370"/>
      <c r="D354" s="219"/>
      <c r="E354" s="219"/>
      <c r="F354" s="182"/>
      <c r="G354" s="142"/>
      <c r="H354" s="142"/>
      <c r="I354" s="142"/>
      <c r="J354" s="142"/>
      <c r="K354" s="142"/>
      <c r="L354" s="142"/>
      <c r="M354" s="2246"/>
      <c r="N354" s="2246"/>
      <c r="O354" s="2246"/>
      <c r="P354" s="2247"/>
      <c r="Q354" s="8"/>
      <c r="R354" s="839"/>
      <c r="S354" s="840"/>
      <c r="T354" s="841"/>
    </row>
    <row r="355" spans="1:20" ht="25.2" customHeight="1">
      <c r="A355" s="2301"/>
      <c r="B355" s="838"/>
      <c r="C355" s="370"/>
      <c r="D355" s="347"/>
      <c r="E355" s="1167"/>
      <c r="F355" s="371"/>
      <c r="G355" s="340"/>
      <c r="H355" s="341"/>
      <c r="I355" s="341"/>
      <c r="J355" s="341"/>
      <c r="K355" s="342"/>
      <c r="L355" s="341"/>
      <c r="M355" s="2245"/>
      <c r="N355" s="2246"/>
      <c r="O355" s="2246"/>
      <c r="P355" s="2247"/>
      <c r="Q355" s="8"/>
      <c r="R355" s="839"/>
      <c r="S355" s="840"/>
      <c r="T355" s="841"/>
    </row>
    <row r="356" spans="1:20" ht="25.2" customHeight="1">
      <c r="A356" s="2301"/>
      <c r="B356" s="838"/>
      <c r="C356" s="370"/>
      <c r="D356" s="219"/>
      <c r="E356" s="219"/>
      <c r="F356" s="371"/>
      <c r="G356" s="340"/>
      <c r="H356" s="341"/>
      <c r="I356" s="341"/>
      <c r="J356" s="341"/>
      <c r="K356" s="342"/>
      <c r="L356" s="341"/>
      <c r="M356" s="2245"/>
      <c r="N356" s="2246"/>
      <c r="O356" s="2246"/>
      <c r="P356" s="2247"/>
      <c r="Q356" s="8"/>
      <c r="R356" s="839"/>
      <c r="S356" s="840"/>
      <c r="T356" s="841"/>
    </row>
    <row r="357" spans="1:20" ht="25.2" customHeight="1">
      <c r="A357" s="2301"/>
      <c r="B357" s="838"/>
      <c r="C357" s="348"/>
      <c r="D357" s="376"/>
      <c r="E357" s="376"/>
      <c r="F357" s="349"/>
      <c r="G357" s="350"/>
      <c r="H357" s="351"/>
      <c r="I357" s="351"/>
      <c r="J357" s="351"/>
      <c r="K357" s="352"/>
      <c r="L357" s="351"/>
      <c r="M357" s="2245"/>
      <c r="N357" s="2246"/>
      <c r="O357" s="2246"/>
      <c r="P357" s="2247"/>
      <c r="Q357" s="8"/>
      <c r="R357" s="839"/>
      <c r="S357" s="840"/>
      <c r="T357" s="841"/>
    </row>
    <row r="358" spans="1:20" ht="25.2" customHeight="1">
      <c r="A358" s="2301"/>
      <c r="B358" s="838"/>
      <c r="C358" s="348"/>
      <c r="D358" s="376"/>
      <c r="E358" s="376"/>
      <c r="F358" s="349"/>
      <c r="G358" s="350"/>
      <c r="H358" s="351"/>
      <c r="I358" s="351"/>
      <c r="J358" s="351"/>
      <c r="K358" s="352"/>
      <c r="L358" s="351"/>
      <c r="M358" s="2245"/>
      <c r="N358" s="2246"/>
      <c r="O358" s="2246"/>
      <c r="P358" s="2247"/>
      <c r="Q358" s="8"/>
      <c r="R358" s="839"/>
      <c r="S358" s="840"/>
      <c r="T358" s="841"/>
    </row>
    <row r="359" spans="1:20" ht="25.2" customHeight="1">
      <c r="A359" s="2301"/>
      <c r="B359" s="838"/>
      <c r="C359" s="348"/>
      <c r="D359" s="376"/>
      <c r="E359" s="376"/>
      <c r="F359" s="349"/>
      <c r="G359" s="350"/>
      <c r="H359" s="351"/>
      <c r="I359" s="351"/>
      <c r="J359" s="351"/>
      <c r="K359" s="352"/>
      <c r="L359" s="351"/>
      <c r="M359" s="2245"/>
      <c r="N359" s="2246"/>
      <c r="O359" s="2246"/>
      <c r="P359" s="2247"/>
      <c r="Q359" s="8"/>
      <c r="R359" s="839"/>
      <c r="S359" s="840"/>
      <c r="T359" s="841"/>
    </row>
    <row r="360" spans="1:20" ht="25.2" customHeight="1">
      <c r="A360" s="2301"/>
      <c r="B360" s="838"/>
      <c r="C360" s="385"/>
      <c r="D360" s="386"/>
      <c r="E360" s="386"/>
      <c r="F360" s="387"/>
      <c r="G360" s="388"/>
      <c r="H360" s="389"/>
      <c r="I360" s="389"/>
      <c r="J360" s="389"/>
      <c r="K360" s="390"/>
      <c r="L360" s="389"/>
      <c r="M360" s="2248"/>
      <c r="N360" s="2249"/>
      <c r="O360" s="2249"/>
      <c r="P360" s="2250"/>
      <c r="Q360" s="8"/>
      <c r="R360" s="842"/>
      <c r="S360" s="843"/>
      <c r="T360" s="844"/>
    </row>
    <row r="361" spans="1:20" ht="25.2" customHeight="1">
      <c r="A361" s="2301"/>
      <c r="B361" s="851" t="s">
        <v>23</v>
      </c>
      <c r="C361" s="396"/>
      <c r="D361" s="397"/>
      <c r="E361" s="397"/>
      <c r="F361" s="398"/>
      <c r="G361" s="399"/>
      <c r="H361" s="400"/>
      <c r="I361" s="400"/>
      <c r="J361" s="400"/>
      <c r="K361" s="401"/>
      <c r="L361" s="400"/>
      <c r="M361" s="2251"/>
      <c r="N361" s="2252"/>
      <c r="O361" s="2252"/>
      <c r="P361" s="2253"/>
      <c r="Q361" s="8"/>
      <c r="R361" s="846"/>
      <c r="S361" s="847">
        <f>B363*8</f>
        <v>16</v>
      </c>
      <c r="T361" s="133">
        <f>SUM(R361:R369)</f>
        <v>0</v>
      </c>
    </row>
    <row r="362" spans="1:20" ht="25.2" customHeight="1">
      <c r="A362" s="2301"/>
      <c r="B362" s="848"/>
      <c r="C362" s="370"/>
      <c r="D362" s="199"/>
      <c r="E362" s="199"/>
      <c r="F362" s="182"/>
      <c r="G362" s="83"/>
      <c r="H362" s="83"/>
      <c r="I362" s="83"/>
      <c r="J362" s="83"/>
      <c r="K362" s="83"/>
      <c r="L362" s="83"/>
      <c r="M362" s="2245"/>
      <c r="N362" s="2246"/>
      <c r="O362" s="2246"/>
      <c r="P362" s="2247"/>
      <c r="Q362" s="8"/>
      <c r="R362" s="849"/>
      <c r="S362" s="840"/>
      <c r="T362" s="841"/>
    </row>
    <row r="363" spans="1:20" ht="25.2" customHeight="1">
      <c r="A363" s="2301"/>
      <c r="B363" s="848">
        <v>2</v>
      </c>
      <c r="C363" s="370"/>
      <c r="D363" s="199"/>
      <c r="E363" s="199"/>
      <c r="F363" s="182"/>
      <c r="G363" s="142"/>
      <c r="H363" s="142"/>
      <c r="I363" s="142"/>
      <c r="J363" s="142"/>
      <c r="K363" s="142"/>
      <c r="L363" s="142"/>
      <c r="M363" s="2245"/>
      <c r="N363" s="2246"/>
      <c r="O363" s="2246"/>
      <c r="P363" s="2247"/>
      <c r="Q363" s="8"/>
      <c r="R363" s="849"/>
      <c r="S363" s="840"/>
      <c r="T363" s="841"/>
    </row>
    <row r="364" spans="1:20" ht="25.2" customHeight="1">
      <c r="A364" s="2301"/>
      <c r="B364" s="848"/>
      <c r="C364" s="370"/>
      <c r="D364" s="347"/>
      <c r="E364" s="1167"/>
      <c r="F364" s="371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8"/>
      <c r="R364" s="849"/>
      <c r="S364" s="840"/>
      <c r="T364" s="841"/>
    </row>
    <row r="365" spans="1:20" ht="25.2" customHeight="1">
      <c r="A365" s="2301"/>
      <c r="B365" s="848"/>
      <c r="C365" s="370"/>
      <c r="D365" s="219"/>
      <c r="E365" s="219"/>
      <c r="F365" s="371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8"/>
      <c r="R365" s="849"/>
      <c r="S365" s="840"/>
      <c r="T365" s="841"/>
    </row>
    <row r="366" spans="1:20" ht="25.2" customHeight="1">
      <c r="A366" s="2301"/>
      <c r="B366" s="848"/>
      <c r="C366" s="348"/>
      <c r="D366" s="376"/>
      <c r="E366" s="376"/>
      <c r="F366" s="349"/>
      <c r="G366" s="350"/>
      <c r="H366" s="351"/>
      <c r="I366" s="351"/>
      <c r="J366" s="351"/>
      <c r="K366" s="352"/>
      <c r="L366" s="351"/>
      <c r="M366" s="2245"/>
      <c r="N366" s="2246"/>
      <c r="O366" s="2246"/>
      <c r="P366" s="2247"/>
      <c r="Q366" s="8"/>
      <c r="R366" s="849"/>
      <c r="S366" s="840"/>
      <c r="T366" s="841"/>
    </row>
    <row r="367" spans="1:20" ht="25.2" customHeight="1">
      <c r="A367" s="2301"/>
      <c r="B367" s="848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01"/>
      <c r="B368" s="848"/>
      <c r="C368" s="348"/>
      <c r="D368" s="376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 thickBot="1">
      <c r="A369" s="2302"/>
      <c r="B369" s="852"/>
      <c r="C369" s="403"/>
      <c r="D369" s="404"/>
      <c r="E369" s="404"/>
      <c r="F369" s="405"/>
      <c r="G369" s="406"/>
      <c r="H369" s="407"/>
      <c r="I369" s="407"/>
      <c r="J369" s="407"/>
      <c r="K369" s="408"/>
      <c r="L369" s="407"/>
      <c r="M369" s="2248"/>
      <c r="N369" s="2249"/>
      <c r="O369" s="2249"/>
      <c r="P369" s="2250"/>
      <c r="Q369" s="8"/>
      <c r="R369" s="850"/>
      <c r="S369" s="843"/>
      <c r="T369" s="844"/>
    </row>
    <row r="370" spans="1:20" ht="25.2" customHeight="1">
      <c r="A370" s="2568" t="s">
        <v>26</v>
      </c>
      <c r="B370" s="2570" t="s">
        <v>27</v>
      </c>
      <c r="C370" s="2571"/>
      <c r="D370" s="2571"/>
      <c r="E370" s="2571"/>
      <c r="F370" s="2571"/>
      <c r="G370" s="2571"/>
      <c r="H370" s="2571"/>
      <c r="I370" s="2571"/>
      <c r="J370" s="2571"/>
      <c r="K370" s="2571"/>
      <c r="L370" s="2571"/>
      <c r="M370" s="2571"/>
      <c r="N370" s="2571"/>
      <c r="O370" s="2571"/>
      <c r="P370" s="2572"/>
      <c r="Q370" s="8"/>
      <c r="R370" s="853"/>
      <c r="S370" s="854"/>
      <c r="T370" s="854"/>
    </row>
    <row r="371" spans="1:20" ht="25.2" customHeight="1">
      <c r="A371" s="2569"/>
      <c r="B371" s="150"/>
      <c r="C371" s="325"/>
      <c r="D371" s="708"/>
      <c r="E371" s="2268"/>
      <c r="F371" s="2270"/>
      <c r="G371" s="2270"/>
      <c r="H371" s="2270"/>
      <c r="I371" s="2269"/>
      <c r="J371" s="2284"/>
      <c r="K371" s="2285"/>
      <c r="L371" s="2285"/>
      <c r="M371" s="2286"/>
      <c r="N371" s="2284"/>
      <c r="O371" s="2285"/>
      <c r="P371" s="2286"/>
      <c r="Q371" s="8"/>
      <c r="R371" s="853"/>
      <c r="S371" s="854"/>
      <c r="T371" s="854"/>
    </row>
    <row r="372" spans="1:20" ht="25.2" customHeight="1">
      <c r="A372" s="2569"/>
      <c r="B372" s="150"/>
      <c r="C372" s="151"/>
      <c r="D372" s="290"/>
      <c r="E372" s="2619"/>
      <c r="F372" s="2270"/>
      <c r="G372" s="2270"/>
      <c r="H372" s="2270"/>
      <c r="I372" s="2269"/>
      <c r="J372" s="2284"/>
      <c r="K372" s="2285"/>
      <c r="L372" s="2285"/>
      <c r="M372" s="2286"/>
      <c r="N372" s="2284"/>
      <c r="O372" s="2285"/>
      <c r="P372" s="2431"/>
      <c r="Q372" s="8"/>
      <c r="R372" s="853"/>
      <c r="S372" s="854"/>
      <c r="T372" s="854"/>
    </row>
    <row r="373" spans="1:20" ht="25.2" customHeight="1">
      <c r="A373" s="2569"/>
      <c r="B373" s="150"/>
      <c r="C373" s="325"/>
      <c r="D373" s="326"/>
      <c r="E373" s="2268"/>
      <c r="F373" s="2270"/>
      <c r="G373" s="2270"/>
      <c r="H373" s="2270"/>
      <c r="I373" s="2269"/>
      <c r="J373" s="2284"/>
      <c r="K373" s="2285"/>
      <c r="L373" s="2285"/>
      <c r="M373" s="2286"/>
      <c r="N373" s="2284"/>
      <c r="O373" s="2285"/>
      <c r="P373" s="2286"/>
      <c r="Q373" s="8"/>
      <c r="R373" s="853"/>
      <c r="S373" s="854"/>
      <c r="T373" s="854"/>
    </row>
    <row r="374" spans="1:20" ht="25.2" customHeight="1">
      <c r="A374" s="2569"/>
      <c r="B374" s="858"/>
      <c r="C374" s="859"/>
      <c r="D374" s="860"/>
      <c r="E374" s="2561"/>
      <c r="F374" s="2562"/>
      <c r="G374" s="2562"/>
      <c r="H374" s="2562"/>
      <c r="I374" s="2563"/>
      <c r="J374" s="2564"/>
      <c r="K374" s="2565"/>
      <c r="L374" s="2565"/>
      <c r="M374" s="2566"/>
      <c r="N374" s="2564"/>
      <c r="O374" s="2565"/>
      <c r="P374" s="2567"/>
      <c r="Q374" s="8"/>
      <c r="R374" s="853"/>
      <c r="S374" s="854"/>
      <c r="T374" s="854"/>
    </row>
    <row r="375" spans="1:20" ht="25.2" customHeight="1">
      <c r="A375" s="2569"/>
      <c r="B375" s="2545" t="s">
        <v>28</v>
      </c>
      <c r="C375" s="2546"/>
      <c r="D375" s="2546"/>
      <c r="E375" s="2546"/>
      <c r="F375" s="2546"/>
      <c r="G375" s="2546"/>
      <c r="H375" s="2546"/>
      <c r="I375" s="2546"/>
      <c r="J375" s="2546"/>
      <c r="K375" s="2546"/>
      <c r="L375" s="2546"/>
      <c r="M375" s="2546"/>
      <c r="N375" s="2546"/>
      <c r="O375" s="2546"/>
      <c r="P375" s="2547"/>
      <c r="Q375" s="8"/>
      <c r="R375" s="853"/>
      <c r="S375" s="854"/>
      <c r="T375" s="854"/>
    </row>
    <row r="376" spans="1:20" ht="25.2" customHeight="1">
      <c r="A376" s="2569"/>
      <c r="B376" s="829"/>
      <c r="C376" s="861"/>
      <c r="D376" s="862"/>
      <c r="E376" s="2548"/>
      <c r="F376" s="2549"/>
      <c r="G376" s="2549"/>
      <c r="H376" s="2549"/>
      <c r="I376" s="2549"/>
      <c r="J376" s="2549"/>
      <c r="K376" s="2549"/>
      <c r="L376" s="2549"/>
      <c r="M376" s="2549"/>
      <c r="N376" s="2549"/>
      <c r="O376" s="2549"/>
      <c r="P376" s="2550"/>
      <c r="Q376" s="8"/>
      <c r="R376" s="853"/>
      <c r="S376" s="854"/>
      <c r="T376" s="854"/>
    </row>
    <row r="377" spans="1:20" ht="25.2" customHeight="1">
      <c r="A377" s="2569"/>
      <c r="B377" s="829"/>
      <c r="C377" s="861"/>
      <c r="D377" s="862"/>
      <c r="E377" s="2548"/>
      <c r="F377" s="2549"/>
      <c r="G377" s="2549"/>
      <c r="H377" s="2549"/>
      <c r="I377" s="2549"/>
      <c r="J377" s="2549"/>
      <c r="K377" s="2549"/>
      <c r="L377" s="2549"/>
      <c r="M377" s="2549"/>
      <c r="N377" s="2549"/>
      <c r="O377" s="2549"/>
      <c r="P377" s="2550"/>
      <c r="Q377" s="8"/>
      <c r="R377" s="853"/>
      <c r="S377" s="854"/>
      <c r="T377" s="854"/>
    </row>
    <row r="378" spans="1:20" ht="25.2" customHeight="1">
      <c r="A378" s="2569"/>
      <c r="B378" s="832"/>
      <c r="C378" s="863"/>
      <c r="D378" s="864"/>
      <c r="E378" s="2551"/>
      <c r="F378" s="2552"/>
      <c r="G378" s="2552"/>
      <c r="H378" s="2552"/>
      <c r="I378" s="2552"/>
      <c r="J378" s="2552"/>
      <c r="K378" s="2552"/>
      <c r="L378" s="2552"/>
      <c r="M378" s="2552"/>
      <c r="N378" s="2552"/>
      <c r="O378" s="2552"/>
      <c r="P378" s="2553"/>
      <c r="Q378" s="8"/>
      <c r="R378" s="853"/>
      <c r="S378" s="854"/>
      <c r="T378" s="854"/>
    </row>
    <row r="380" spans="1:20" ht="15" customHeight="1" thickBot="1"/>
    <row r="381" spans="1:20" ht="57" customHeight="1" thickBot="1">
      <c r="A381" s="2428" t="str">
        <f>A1</f>
        <v>WK07</v>
      </c>
      <c r="B381" s="2429"/>
      <c r="C381" s="822" t="s">
        <v>1</v>
      </c>
      <c r="D381" s="823" t="s">
        <v>35</v>
      </c>
      <c r="E381" s="823" t="s">
        <v>3</v>
      </c>
      <c r="F381" s="823" t="s">
        <v>4</v>
      </c>
      <c r="G381" s="824" t="s">
        <v>56</v>
      </c>
      <c r="H381" s="824" t="s">
        <v>57</v>
      </c>
      <c r="I381" s="824" t="s">
        <v>58</v>
      </c>
      <c r="J381" s="824" t="s">
        <v>59</v>
      </c>
      <c r="K381" s="824" t="s">
        <v>9</v>
      </c>
      <c r="L381" s="824" t="s">
        <v>60</v>
      </c>
      <c r="M381" s="2521" t="s">
        <v>11</v>
      </c>
      <c r="N381" s="2522"/>
      <c r="O381" s="2522"/>
      <c r="P381" s="2523"/>
      <c r="Q381" s="8"/>
      <c r="R381" s="2384" t="s">
        <v>12</v>
      </c>
      <c r="S381" s="2384" t="s">
        <v>13</v>
      </c>
      <c r="T381" s="2384" t="s">
        <v>14</v>
      </c>
    </row>
    <row r="382" spans="1:20" ht="25.2" customHeight="1" thickBot="1">
      <c r="A382" s="2319">
        <f>+A2+6</f>
        <v>46432</v>
      </c>
      <c r="B382" s="2542" t="s">
        <v>15</v>
      </c>
      <c r="C382" s="2543"/>
      <c r="D382" s="2543"/>
      <c r="E382" s="2543"/>
      <c r="F382" s="2543"/>
      <c r="G382" s="2543"/>
      <c r="H382" s="2543"/>
      <c r="I382" s="2543"/>
      <c r="J382" s="2543"/>
      <c r="K382" s="2543"/>
      <c r="L382" s="2543"/>
      <c r="M382" s="2543"/>
      <c r="N382" s="2543"/>
      <c r="O382" s="2543"/>
      <c r="P382" s="2544"/>
      <c r="Q382" s="8"/>
      <c r="R382" s="2573"/>
      <c r="S382" s="2573"/>
      <c r="T382" s="2573"/>
    </row>
    <row r="383" spans="1:20" ht="25.2" customHeight="1">
      <c r="A383" s="2320"/>
      <c r="B383" s="826" t="s">
        <v>16</v>
      </c>
      <c r="C383" s="332"/>
      <c r="D383" s="333"/>
      <c r="E383" s="333"/>
      <c r="F383" s="333"/>
      <c r="G383" s="334"/>
      <c r="H383" s="334"/>
      <c r="I383" s="334"/>
      <c r="J383" s="334"/>
      <c r="K383" s="335"/>
      <c r="L383" s="334"/>
      <c r="M383" s="2306"/>
      <c r="N383" s="2307"/>
      <c r="O383" s="2307"/>
      <c r="P383" s="2308"/>
      <c r="Q383" s="8"/>
      <c r="R383" s="827"/>
      <c r="S383" s="828">
        <f>B385*8</f>
        <v>24</v>
      </c>
      <c r="T383" s="133">
        <f>SUM(R383:R391)</f>
        <v>16</v>
      </c>
    </row>
    <row r="384" spans="1:20" ht="25.2" customHeight="1">
      <c r="A384" s="2320"/>
      <c r="B384" s="826"/>
      <c r="C384" s="338"/>
      <c r="D384" s="199" t="s">
        <v>18</v>
      </c>
      <c r="E384" s="199" t="s">
        <v>19</v>
      </c>
      <c r="F384" s="339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29">
        <v>16</v>
      </c>
      <c r="S384" s="830"/>
      <c r="T384" s="831"/>
    </row>
    <row r="385" spans="1:20" ht="25.2" customHeight="1">
      <c r="A385" s="2320"/>
      <c r="B385" s="826">
        <v>3</v>
      </c>
      <c r="C385" s="338"/>
      <c r="D385" s="346"/>
      <c r="E385" s="218" t="s">
        <v>31</v>
      </c>
      <c r="F385" s="638"/>
      <c r="G385" s="679"/>
      <c r="H385" s="318"/>
      <c r="I385" s="318"/>
      <c r="J385" s="142"/>
      <c r="K385" s="135"/>
      <c r="L385" s="135"/>
      <c r="M385" s="2245"/>
      <c r="N385" s="2246"/>
      <c r="O385" s="2246"/>
      <c r="P385" s="2247"/>
      <c r="Q385" s="8"/>
      <c r="R385" s="829"/>
      <c r="S385" s="830"/>
      <c r="T385" s="831"/>
    </row>
    <row r="386" spans="1:20" ht="25.2" customHeight="1">
      <c r="A386" s="2320"/>
      <c r="B386" s="826"/>
      <c r="C386" s="338"/>
      <c r="D386" s="347"/>
      <c r="E386" s="1167" t="s">
        <v>32</v>
      </c>
      <c r="F386" s="339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29"/>
      <c r="S386" s="830"/>
      <c r="T386" s="831"/>
    </row>
    <row r="387" spans="1:20" ht="25.2" customHeight="1">
      <c r="A387" s="2320"/>
      <c r="B387" s="826"/>
      <c r="C387" s="338"/>
      <c r="D387" s="219"/>
      <c r="E387" s="219" t="s">
        <v>45</v>
      </c>
      <c r="F387" s="339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29"/>
      <c r="S387" s="830"/>
      <c r="T387" s="831"/>
    </row>
    <row r="388" spans="1:20" ht="25.2" customHeight="1">
      <c r="A388" s="2320"/>
      <c r="B388" s="826"/>
      <c r="C388" s="338"/>
      <c r="D388" s="376"/>
      <c r="E388" s="376"/>
      <c r="F388" s="108"/>
      <c r="G388" s="83"/>
      <c r="H388" s="83"/>
      <c r="I388" s="83"/>
      <c r="J388" s="83"/>
      <c r="K388" s="83"/>
      <c r="L388" s="35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20"/>
      <c r="B389" s="826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20"/>
      <c r="B390" s="826"/>
      <c r="C390" s="348"/>
      <c r="D390" s="376"/>
      <c r="E390" s="376"/>
      <c r="F390" s="349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 thickBot="1">
      <c r="A391" s="2320"/>
      <c r="B391" s="826"/>
      <c r="C391" s="353"/>
      <c r="D391" s="354"/>
      <c r="E391" s="354"/>
      <c r="F391" s="355"/>
      <c r="G391" s="356"/>
      <c r="H391" s="357"/>
      <c r="I391" s="357"/>
      <c r="J391" s="357"/>
      <c r="K391" s="358"/>
      <c r="L391" s="357"/>
      <c r="M391" s="2298"/>
      <c r="N391" s="2299"/>
      <c r="O391" s="2299"/>
      <c r="P391" s="2300"/>
      <c r="Q391" s="8"/>
      <c r="R391" s="832"/>
      <c r="S391" s="833"/>
      <c r="T391" s="834"/>
    </row>
    <row r="392" spans="1:20" ht="25.2" customHeight="1">
      <c r="A392" s="2320"/>
      <c r="B392" s="835" t="s">
        <v>21</v>
      </c>
      <c r="C392" s="363"/>
      <c r="D392" s="364"/>
      <c r="E392" s="364"/>
      <c r="F392" s="365"/>
      <c r="G392" s="366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8"/>
      <c r="R392" s="836"/>
      <c r="S392" s="837">
        <f>B394*8</f>
        <v>16</v>
      </c>
      <c r="T392" s="133">
        <f>SUM(R392:R400)</f>
        <v>16</v>
      </c>
    </row>
    <row r="393" spans="1:20" ht="25.2" customHeight="1">
      <c r="A393" s="2320"/>
      <c r="B393" s="838"/>
      <c r="C393" s="370"/>
      <c r="D393" s="199" t="s">
        <v>18</v>
      </c>
      <c r="E393" s="199" t="s">
        <v>19</v>
      </c>
      <c r="F393" s="37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39">
        <v>16</v>
      </c>
      <c r="S393" s="840"/>
      <c r="T393" s="841"/>
    </row>
    <row r="394" spans="1:20" ht="25.2" customHeight="1">
      <c r="A394" s="2320"/>
      <c r="B394" s="838">
        <v>2</v>
      </c>
      <c r="C394" s="370"/>
      <c r="D394" s="346"/>
      <c r="E394" s="218" t="s">
        <v>31</v>
      </c>
      <c r="F394" s="37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39"/>
      <c r="S394" s="840"/>
      <c r="T394" s="841"/>
    </row>
    <row r="395" spans="1:20" ht="25.2" customHeight="1">
      <c r="A395" s="2320"/>
      <c r="B395" s="838"/>
      <c r="C395" s="370"/>
      <c r="D395" s="347"/>
      <c r="E395" s="1167" t="s">
        <v>32</v>
      </c>
      <c r="F395" s="37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39"/>
      <c r="S395" s="840"/>
      <c r="T395" s="841"/>
    </row>
    <row r="396" spans="1:20" ht="25.2" customHeight="1">
      <c r="A396" s="2320"/>
      <c r="B396" s="838"/>
      <c r="C396" s="370"/>
      <c r="D396" s="219"/>
      <c r="E396" s="219" t="s">
        <v>45</v>
      </c>
      <c r="F396" s="371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39"/>
      <c r="S396" s="840"/>
      <c r="T396" s="841"/>
    </row>
    <row r="397" spans="1:20" ht="25.2" customHeight="1">
      <c r="A397" s="2320"/>
      <c r="B397" s="838"/>
      <c r="C397" s="338"/>
      <c r="D397" s="376"/>
      <c r="E397" s="376"/>
      <c r="F397" s="108"/>
      <c r="G397" s="83"/>
      <c r="H397" s="83"/>
      <c r="I397" s="83"/>
      <c r="J397" s="83"/>
      <c r="K397" s="83"/>
      <c r="L397" s="35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20"/>
      <c r="B398" s="838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20"/>
      <c r="B399" s="838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 thickBot="1">
      <c r="A400" s="2320"/>
      <c r="B400" s="838"/>
      <c r="C400" s="353"/>
      <c r="D400" s="354"/>
      <c r="E400" s="354"/>
      <c r="F400" s="355"/>
      <c r="G400" s="356"/>
      <c r="H400" s="357"/>
      <c r="I400" s="357"/>
      <c r="J400" s="357"/>
      <c r="K400" s="358"/>
      <c r="L400" s="357"/>
      <c r="M400" s="2298"/>
      <c r="N400" s="2299"/>
      <c r="O400" s="2299"/>
      <c r="P400" s="2300"/>
      <c r="Q400" s="8"/>
      <c r="R400" s="842"/>
      <c r="S400" s="843"/>
      <c r="T400" s="844"/>
    </row>
    <row r="401" spans="1:20" ht="25.2" customHeight="1">
      <c r="A401" s="2320"/>
      <c r="B401" s="845" t="s">
        <v>23</v>
      </c>
      <c r="C401" s="363"/>
      <c r="D401" s="364"/>
      <c r="E401" s="364"/>
      <c r="F401" s="334"/>
      <c r="G401" s="366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8"/>
      <c r="R401" s="846"/>
      <c r="S401" s="847">
        <f>B403*8</f>
        <v>16</v>
      </c>
      <c r="T401" s="133">
        <f>SUM(R401:R409)</f>
        <v>16</v>
      </c>
    </row>
    <row r="402" spans="1:20" ht="25.2" customHeight="1">
      <c r="A402" s="2320"/>
      <c r="B402" s="848"/>
      <c r="C402" s="370"/>
      <c r="D402" s="199" t="s">
        <v>18</v>
      </c>
      <c r="E402" s="199" t="s">
        <v>19</v>
      </c>
      <c r="F402" s="341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49">
        <v>16</v>
      </c>
      <c r="S402" s="840"/>
      <c r="T402" s="841"/>
    </row>
    <row r="403" spans="1:20" ht="25.2" customHeight="1">
      <c r="A403" s="2320"/>
      <c r="B403" s="848">
        <v>2</v>
      </c>
      <c r="C403" s="370"/>
      <c r="D403" s="346"/>
      <c r="E403" s="218" t="s">
        <v>31</v>
      </c>
      <c r="F403" s="341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49"/>
      <c r="S403" s="840"/>
      <c r="T403" s="841"/>
    </row>
    <row r="404" spans="1:20" ht="25.2" customHeight="1">
      <c r="A404" s="2320"/>
      <c r="B404" s="848"/>
      <c r="C404" s="370"/>
      <c r="D404" s="347"/>
      <c r="E404" s="1167" t="s">
        <v>32</v>
      </c>
      <c r="F404" s="34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20"/>
      <c r="B405" s="848"/>
      <c r="C405" s="370"/>
      <c r="D405" s="219"/>
      <c r="E405" s="219" t="s">
        <v>45</v>
      </c>
      <c r="F405" s="341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8"/>
      <c r="R405" s="849"/>
      <c r="S405" s="840"/>
      <c r="T405" s="841"/>
    </row>
    <row r="406" spans="1:20" ht="25.2" customHeight="1">
      <c r="A406" s="2320"/>
      <c r="B406" s="848"/>
      <c r="C406" s="338"/>
      <c r="D406" s="376"/>
      <c r="E406" s="376"/>
      <c r="F406" s="108"/>
      <c r="G406" s="83"/>
      <c r="H406" s="83"/>
      <c r="I406" s="83"/>
      <c r="J406" s="83"/>
      <c r="K406" s="83"/>
      <c r="L406" s="35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20"/>
      <c r="B407" s="848"/>
      <c r="C407" s="348"/>
      <c r="D407" s="376"/>
      <c r="E407" s="376"/>
      <c r="F407" s="351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20"/>
      <c r="B408" s="848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8"/>
      <c r="R408" s="849"/>
      <c r="S408" s="840"/>
      <c r="T408" s="841"/>
    </row>
    <row r="409" spans="1:20" ht="25.2" customHeight="1" thickBot="1">
      <c r="A409" s="2320"/>
      <c r="B409" s="848"/>
      <c r="C409" s="385"/>
      <c r="D409" s="386"/>
      <c r="E409" s="386"/>
      <c r="F409" s="387"/>
      <c r="G409" s="388"/>
      <c r="H409" s="389"/>
      <c r="I409" s="389"/>
      <c r="J409" s="389"/>
      <c r="K409" s="390"/>
      <c r="L409" s="389"/>
      <c r="M409" s="2298"/>
      <c r="N409" s="2299"/>
      <c r="O409" s="2299"/>
      <c r="P409" s="2300"/>
      <c r="Q409" s="8"/>
      <c r="R409" s="850"/>
      <c r="S409" s="843"/>
      <c r="T409" s="844"/>
    </row>
    <row r="410" spans="1:20" ht="25.2" customHeight="1" thickBot="1">
      <c r="A410" s="2301" t="str">
        <f>TEXT(A382,"DDDD")</f>
        <v>zondag</v>
      </c>
      <c r="B410" s="2539" t="s">
        <v>25</v>
      </c>
      <c r="C410" s="2540"/>
      <c r="D410" s="2540"/>
      <c r="E410" s="2540"/>
      <c r="F410" s="2540"/>
      <c r="G410" s="2540"/>
      <c r="H410" s="2540"/>
      <c r="I410" s="2540"/>
      <c r="J410" s="2540"/>
      <c r="K410" s="2540"/>
      <c r="L410" s="2540"/>
      <c r="M410" s="2540"/>
      <c r="N410" s="2540"/>
      <c r="O410" s="2540"/>
      <c r="P410" s="2541"/>
      <c r="Q410" s="8"/>
      <c r="R410" s="232"/>
      <c r="S410" s="233"/>
      <c r="T410" s="233"/>
    </row>
    <row r="411" spans="1:20" ht="25.2" customHeight="1">
      <c r="A411" s="2301"/>
      <c r="B411" s="826" t="s">
        <v>16</v>
      </c>
      <c r="C411" s="706"/>
      <c r="D411" s="333"/>
      <c r="E411" s="333"/>
      <c r="F411" s="707"/>
      <c r="G411" s="903"/>
      <c r="H411" s="903"/>
      <c r="I411" s="903"/>
      <c r="J411" s="903"/>
      <c r="K411" s="1226"/>
      <c r="L411" s="334"/>
      <c r="M411" s="2306"/>
      <c r="N411" s="2307"/>
      <c r="O411" s="2307"/>
      <c r="P411" s="2308"/>
      <c r="Q411" s="8"/>
      <c r="R411" s="827"/>
      <c r="S411" s="828">
        <f>B413*8</f>
        <v>16</v>
      </c>
      <c r="T411" s="133">
        <f>SUM(R411:R418)</f>
        <v>0</v>
      </c>
    </row>
    <row r="412" spans="1:20" ht="25.2" customHeight="1">
      <c r="A412" s="2301"/>
      <c r="B412" s="826"/>
      <c r="C412" s="314"/>
      <c r="D412" s="199"/>
      <c r="E412" s="199"/>
      <c r="F412" s="108"/>
      <c r="G412" s="83"/>
      <c r="H412" s="83"/>
      <c r="I412" s="83"/>
      <c r="J412" s="83"/>
      <c r="K412" s="83"/>
      <c r="L412" s="83"/>
      <c r="M412" s="2751"/>
      <c r="N412" s="2752"/>
      <c r="O412" s="2752"/>
      <c r="P412" s="2753"/>
      <c r="Q412" s="8"/>
      <c r="R412" s="829"/>
      <c r="S412" s="830"/>
      <c r="T412" s="831"/>
    </row>
    <row r="413" spans="1:20" ht="25.2" customHeight="1">
      <c r="A413" s="2301"/>
      <c r="B413" s="826">
        <v>2</v>
      </c>
      <c r="C413" s="338"/>
      <c r="D413" s="199"/>
      <c r="E413" s="199"/>
      <c r="F413" s="182"/>
      <c r="G413" s="21"/>
      <c r="H413" s="21"/>
      <c r="I413" s="21"/>
      <c r="J413" s="22"/>
      <c r="K413" s="135"/>
      <c r="L413" s="142"/>
      <c r="M413" s="2245"/>
      <c r="N413" s="2246"/>
      <c r="O413" s="2246"/>
      <c r="P413" s="2247"/>
      <c r="Q413" s="8"/>
      <c r="R413" s="829"/>
      <c r="S413" s="830"/>
      <c r="T413" s="831"/>
    </row>
    <row r="414" spans="1:20" ht="25.2" customHeight="1">
      <c r="A414" s="2301"/>
      <c r="B414" s="826"/>
      <c r="C414" s="338"/>
      <c r="D414" s="347"/>
      <c r="E414" s="1167"/>
      <c r="F414" s="339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8"/>
      <c r="R414" s="829"/>
      <c r="S414" s="830"/>
      <c r="T414" s="831"/>
    </row>
    <row r="415" spans="1:20" ht="25.2" customHeight="1">
      <c r="A415" s="2301"/>
      <c r="B415" s="826"/>
      <c r="C415" s="338"/>
      <c r="D415" s="219"/>
      <c r="E415" s="219"/>
      <c r="F415" s="339"/>
      <c r="G415" s="340"/>
      <c r="H415" s="341"/>
      <c r="I415" s="341"/>
      <c r="J415" s="341"/>
      <c r="K415" s="342"/>
      <c r="L415" s="341"/>
      <c r="M415" s="2245"/>
      <c r="N415" s="2246"/>
      <c r="O415" s="2246"/>
      <c r="P415" s="2247"/>
      <c r="Q415" s="8"/>
      <c r="R415" s="829"/>
      <c r="S415" s="830"/>
      <c r="T415" s="831"/>
    </row>
    <row r="416" spans="1:20" ht="25.2" customHeight="1">
      <c r="A416" s="2301"/>
      <c r="B416" s="826"/>
      <c r="C416" s="348"/>
      <c r="D416" s="376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8"/>
      <c r="R416" s="829"/>
      <c r="S416" s="830"/>
      <c r="T416" s="831"/>
    </row>
    <row r="417" spans="1:20" ht="25.2" customHeight="1">
      <c r="A417" s="2301"/>
      <c r="B417" s="826"/>
      <c r="C417" s="348"/>
      <c r="D417" s="376"/>
      <c r="E417" s="376"/>
      <c r="F417" s="349"/>
      <c r="G417" s="350"/>
      <c r="H417" s="351"/>
      <c r="I417" s="351"/>
      <c r="J417" s="351"/>
      <c r="K417" s="352"/>
      <c r="L417" s="351"/>
      <c r="M417" s="2245"/>
      <c r="N417" s="2246"/>
      <c r="O417" s="2246"/>
      <c r="P417" s="2247"/>
      <c r="Q417" s="8"/>
      <c r="R417" s="829"/>
      <c r="S417" s="830"/>
      <c r="T417" s="831"/>
    </row>
    <row r="418" spans="1:20" ht="25.2" customHeight="1">
      <c r="A418" s="2301"/>
      <c r="B418" s="826"/>
      <c r="C418" s="353"/>
      <c r="D418" s="354"/>
      <c r="E418" s="354"/>
      <c r="F418" s="355"/>
      <c r="G418" s="356"/>
      <c r="H418" s="357"/>
      <c r="I418" s="357"/>
      <c r="J418" s="357"/>
      <c r="K418" s="358"/>
      <c r="L418" s="357"/>
      <c r="M418" s="2298"/>
      <c r="N418" s="2299"/>
      <c r="O418" s="2299"/>
      <c r="P418" s="2300"/>
      <c r="Q418" s="8"/>
      <c r="R418" s="832"/>
      <c r="S418" s="833"/>
      <c r="T418" s="834"/>
    </row>
    <row r="419" spans="1:20" ht="25.2" customHeight="1">
      <c r="A419" s="2301"/>
      <c r="B419" s="835" t="s">
        <v>21</v>
      </c>
      <c r="C419" s="363"/>
      <c r="D419" s="364"/>
      <c r="E419" s="364"/>
      <c r="F419" s="365"/>
      <c r="G419" s="366"/>
      <c r="H419" s="334"/>
      <c r="I419" s="334"/>
      <c r="J419" s="334"/>
      <c r="K419" s="335"/>
      <c r="L419" s="334"/>
      <c r="M419" s="2306"/>
      <c r="N419" s="2307"/>
      <c r="O419" s="2307"/>
      <c r="P419" s="2308"/>
      <c r="Q419" s="8"/>
      <c r="R419" s="836"/>
      <c r="S419" s="837">
        <f>B421*8</f>
        <v>16</v>
      </c>
      <c r="T419" s="133">
        <f>SUM(R419:R426)</f>
        <v>0</v>
      </c>
    </row>
    <row r="420" spans="1:20" ht="25.2" customHeight="1">
      <c r="A420" s="2301"/>
      <c r="B420" s="838"/>
      <c r="C420" s="370"/>
      <c r="D420" s="199"/>
      <c r="E420" s="199"/>
      <c r="F420" s="108"/>
      <c r="G420" s="83"/>
      <c r="H420" s="83"/>
      <c r="I420" s="83"/>
      <c r="J420" s="83"/>
      <c r="K420" s="83"/>
      <c r="L420" s="341"/>
      <c r="M420" s="2245"/>
      <c r="N420" s="2246"/>
      <c r="O420" s="2246"/>
      <c r="P420" s="2247"/>
      <c r="Q420" s="8"/>
      <c r="R420" s="839"/>
      <c r="S420" s="840"/>
      <c r="T420" s="841"/>
    </row>
    <row r="421" spans="1:20" ht="25.2" customHeight="1">
      <c r="A421" s="2301"/>
      <c r="B421" s="838">
        <v>2</v>
      </c>
      <c r="C421" s="370"/>
      <c r="D421" s="346"/>
      <c r="E421" s="218"/>
      <c r="F421" s="108"/>
      <c r="G421" s="142"/>
      <c r="H421" s="142"/>
      <c r="I421" s="142"/>
      <c r="J421" s="142"/>
      <c r="K421" s="142"/>
      <c r="L421" s="340"/>
      <c r="M421" s="2245"/>
      <c r="N421" s="2246"/>
      <c r="O421" s="2246"/>
      <c r="P421" s="2247"/>
      <c r="Q421" s="8"/>
      <c r="R421" s="839"/>
      <c r="S421" s="840"/>
      <c r="T421" s="841"/>
    </row>
    <row r="422" spans="1:20" ht="25.2" customHeight="1">
      <c r="A422" s="2301"/>
      <c r="B422" s="838"/>
      <c r="C422" s="370"/>
      <c r="D422" s="347"/>
      <c r="E422" s="199"/>
      <c r="F422" s="182"/>
      <c r="G422" s="21"/>
      <c r="H422" s="21"/>
      <c r="I422" s="21"/>
      <c r="J422" s="22"/>
      <c r="K422" s="135"/>
      <c r="L422" s="21"/>
      <c r="M422" s="2245"/>
      <c r="N422" s="2246"/>
      <c r="O422" s="2246"/>
      <c r="P422" s="2247"/>
      <c r="Q422" s="8"/>
      <c r="R422" s="839"/>
      <c r="S422" s="840"/>
      <c r="T422" s="841"/>
    </row>
    <row r="423" spans="1:20" ht="25.2" customHeight="1">
      <c r="A423" s="2301"/>
      <c r="B423" s="838"/>
      <c r="C423" s="370"/>
      <c r="D423" s="219"/>
      <c r="E423" s="219"/>
      <c r="F423" s="371"/>
      <c r="G423" s="340"/>
      <c r="H423" s="341"/>
      <c r="I423" s="341"/>
      <c r="J423" s="341"/>
      <c r="K423" s="342"/>
      <c r="L423" s="341"/>
      <c r="M423" s="2245"/>
      <c r="N423" s="2246"/>
      <c r="O423" s="2246"/>
      <c r="P423" s="2247"/>
      <c r="Q423" s="8"/>
      <c r="R423" s="839"/>
      <c r="S423" s="840"/>
      <c r="T423" s="841"/>
    </row>
    <row r="424" spans="1:20" ht="25.2" customHeight="1">
      <c r="A424" s="2301"/>
      <c r="B424" s="838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8"/>
      <c r="R424" s="839"/>
      <c r="S424" s="840"/>
      <c r="T424" s="841"/>
    </row>
    <row r="425" spans="1:20" ht="25.2" customHeight="1">
      <c r="A425" s="2301"/>
      <c r="B425" s="838"/>
      <c r="C425" s="348"/>
      <c r="D425" s="376"/>
      <c r="E425" s="376"/>
      <c r="F425" s="349"/>
      <c r="G425" s="350"/>
      <c r="H425" s="351"/>
      <c r="I425" s="351"/>
      <c r="J425" s="351"/>
      <c r="K425" s="352"/>
      <c r="L425" s="351"/>
      <c r="M425" s="2245"/>
      <c r="N425" s="2246"/>
      <c r="O425" s="2246"/>
      <c r="P425" s="2247"/>
      <c r="Q425" s="8"/>
      <c r="R425" s="839"/>
      <c r="S425" s="840"/>
      <c r="T425" s="841"/>
    </row>
    <row r="426" spans="1:20" ht="25.2" customHeight="1">
      <c r="A426" s="2301"/>
      <c r="B426" s="838"/>
      <c r="C426" s="385"/>
      <c r="D426" s="386"/>
      <c r="E426" s="386"/>
      <c r="F426" s="387"/>
      <c r="G426" s="388"/>
      <c r="H426" s="389"/>
      <c r="I426" s="389"/>
      <c r="J426" s="389"/>
      <c r="K426" s="390"/>
      <c r="L426" s="389"/>
      <c r="M426" s="2248"/>
      <c r="N426" s="2249"/>
      <c r="O426" s="2249"/>
      <c r="P426" s="2250"/>
      <c r="Q426" s="8"/>
      <c r="R426" s="842"/>
      <c r="S426" s="843"/>
      <c r="T426" s="844"/>
    </row>
    <row r="427" spans="1:20" ht="25.2" customHeight="1">
      <c r="A427" s="2301"/>
      <c r="B427" s="851" t="s">
        <v>23</v>
      </c>
      <c r="C427" s="511"/>
      <c r="D427" s="397"/>
      <c r="E427" s="397"/>
      <c r="F427" s="592"/>
      <c r="G427" s="1858"/>
      <c r="H427" s="1859"/>
      <c r="I427" s="1859"/>
      <c r="J427" s="1859"/>
      <c r="K427" s="1860"/>
      <c r="L427" s="400"/>
      <c r="M427" s="2251"/>
      <c r="N427" s="2252"/>
      <c r="O427" s="2252"/>
      <c r="P427" s="2253"/>
      <c r="Q427" s="8"/>
      <c r="R427" s="846"/>
      <c r="S427" s="847">
        <f>B429*8</f>
        <v>16</v>
      </c>
      <c r="T427" s="133">
        <f>SUM(R427:R434)</f>
        <v>0</v>
      </c>
    </row>
    <row r="428" spans="1:20" ht="25.2" customHeight="1">
      <c r="A428" s="2301"/>
      <c r="B428" s="848"/>
      <c r="C428" s="314"/>
      <c r="D428" s="199"/>
      <c r="E428" s="199"/>
      <c r="F428" s="182"/>
      <c r="G428" s="83"/>
      <c r="H428" s="83"/>
      <c r="I428" s="83"/>
      <c r="J428" s="83"/>
      <c r="K428" s="83"/>
      <c r="L428" s="83"/>
      <c r="M428" s="2309"/>
      <c r="N428" s="2310"/>
      <c r="O428" s="2310"/>
      <c r="P428" s="2311"/>
      <c r="Q428" s="8"/>
      <c r="R428" s="849"/>
      <c r="S428" s="840"/>
      <c r="T428" s="841"/>
    </row>
    <row r="429" spans="1:20" ht="25.2" customHeight="1">
      <c r="A429" s="2301"/>
      <c r="B429" s="848">
        <v>2</v>
      </c>
      <c r="C429" s="338"/>
      <c r="D429" s="199"/>
      <c r="E429" s="199"/>
      <c r="F429" s="182"/>
      <c r="G429" s="142"/>
      <c r="H429" s="142"/>
      <c r="I429" s="142"/>
      <c r="J429" s="142"/>
      <c r="K429" s="142"/>
      <c r="L429" s="142"/>
      <c r="M429" s="2245"/>
      <c r="N429" s="2246"/>
      <c r="O429" s="2246"/>
      <c r="P429" s="2247"/>
      <c r="Q429" s="8"/>
      <c r="R429" s="849"/>
      <c r="S429" s="840"/>
      <c r="T429" s="841"/>
    </row>
    <row r="430" spans="1:20" ht="25.2" customHeight="1">
      <c r="A430" s="2301"/>
      <c r="B430" s="848"/>
      <c r="C430" s="370"/>
      <c r="D430" s="347"/>
      <c r="E430" s="1167"/>
      <c r="F430" s="371"/>
      <c r="G430" s="340"/>
      <c r="H430" s="341"/>
      <c r="I430" s="341"/>
      <c r="J430" s="341"/>
      <c r="K430" s="342"/>
      <c r="L430" s="341"/>
      <c r="M430" s="2245"/>
      <c r="N430" s="2246"/>
      <c r="O430" s="2246"/>
      <c r="P430" s="2247"/>
      <c r="Q430" s="8"/>
      <c r="R430" s="849"/>
      <c r="S430" s="840"/>
      <c r="T430" s="841"/>
    </row>
    <row r="431" spans="1:20" ht="25.2" customHeight="1">
      <c r="A431" s="2301"/>
      <c r="B431" s="848"/>
      <c r="C431" s="370"/>
      <c r="D431" s="219"/>
      <c r="E431" s="219"/>
      <c r="F431" s="371"/>
      <c r="G431" s="340"/>
      <c r="H431" s="341"/>
      <c r="I431" s="341"/>
      <c r="J431" s="341"/>
      <c r="K431" s="342"/>
      <c r="L431" s="341"/>
      <c r="M431" s="2245"/>
      <c r="N431" s="2246"/>
      <c r="O431" s="2246"/>
      <c r="P431" s="2247"/>
      <c r="Q431" s="8"/>
      <c r="R431" s="849"/>
      <c r="S431" s="840"/>
      <c r="T431" s="841"/>
    </row>
    <row r="432" spans="1:20" ht="25.2" customHeight="1">
      <c r="A432" s="2301"/>
      <c r="B432" s="848"/>
      <c r="C432" s="348"/>
      <c r="D432" s="376"/>
      <c r="E432" s="376"/>
      <c r="F432" s="349"/>
      <c r="G432" s="350"/>
      <c r="H432" s="351"/>
      <c r="I432" s="351"/>
      <c r="J432" s="351"/>
      <c r="K432" s="352"/>
      <c r="L432" s="351"/>
      <c r="M432" s="2245"/>
      <c r="N432" s="2246"/>
      <c r="O432" s="2246"/>
      <c r="P432" s="2247"/>
      <c r="Q432" s="8"/>
      <c r="R432" s="849"/>
      <c r="S432" s="840"/>
      <c r="T432" s="841"/>
    </row>
    <row r="433" spans="1:20" ht="25.2" customHeight="1">
      <c r="A433" s="2301"/>
      <c r="B433" s="848"/>
      <c r="C433" s="348"/>
      <c r="D433" s="376"/>
      <c r="E433" s="376"/>
      <c r="F433" s="349"/>
      <c r="G433" s="350"/>
      <c r="H433" s="351"/>
      <c r="I433" s="351"/>
      <c r="J433" s="351"/>
      <c r="K433" s="352"/>
      <c r="L433" s="351"/>
      <c r="M433" s="2245"/>
      <c r="N433" s="2246"/>
      <c r="O433" s="2246"/>
      <c r="P433" s="2247"/>
      <c r="Q433" s="8"/>
      <c r="R433" s="849"/>
      <c r="S433" s="840"/>
      <c r="T433" s="841"/>
    </row>
    <row r="434" spans="1:20" ht="25.2" customHeight="1" thickBot="1">
      <c r="A434" s="2302"/>
      <c r="B434" s="852"/>
      <c r="C434" s="403"/>
      <c r="D434" s="404"/>
      <c r="E434" s="404"/>
      <c r="F434" s="405"/>
      <c r="G434" s="406"/>
      <c r="H434" s="407"/>
      <c r="I434" s="407"/>
      <c r="J434" s="407"/>
      <c r="K434" s="408"/>
      <c r="L434" s="407"/>
      <c r="M434" s="2248"/>
      <c r="N434" s="2249"/>
      <c r="O434" s="2249"/>
      <c r="P434" s="2250"/>
      <c r="Q434" s="8"/>
      <c r="R434" s="850"/>
      <c r="S434" s="843"/>
      <c r="T434" s="844"/>
    </row>
    <row r="435" spans="1:20" ht="25.2" customHeight="1">
      <c r="A435" s="2568" t="s">
        <v>26</v>
      </c>
      <c r="B435" s="2570" t="s">
        <v>27</v>
      </c>
      <c r="C435" s="2571"/>
      <c r="D435" s="2571"/>
      <c r="E435" s="2571"/>
      <c r="F435" s="2571"/>
      <c r="G435" s="2571"/>
      <c r="H435" s="2571"/>
      <c r="I435" s="2571"/>
      <c r="J435" s="2571"/>
      <c r="K435" s="2571"/>
      <c r="L435" s="2571"/>
      <c r="M435" s="2571"/>
      <c r="N435" s="2571"/>
      <c r="O435" s="2571"/>
      <c r="P435" s="2572"/>
      <c r="Q435" s="8"/>
      <c r="R435" s="853"/>
      <c r="S435" s="854"/>
      <c r="T435" s="854"/>
    </row>
    <row r="436" spans="1:20" ht="25.2" customHeight="1">
      <c r="A436" s="2569"/>
      <c r="B436" s="150"/>
      <c r="C436" s="325"/>
      <c r="D436" s="708"/>
      <c r="E436" s="2268"/>
      <c r="F436" s="2270"/>
      <c r="G436" s="2270"/>
      <c r="H436" s="2270"/>
      <c r="I436" s="2269"/>
      <c r="J436" s="2284"/>
      <c r="K436" s="2285"/>
      <c r="L436" s="2285"/>
      <c r="M436" s="2286"/>
      <c r="N436" s="2284"/>
      <c r="O436" s="2285"/>
      <c r="P436" s="2286"/>
      <c r="Q436" s="8"/>
      <c r="R436" s="853"/>
      <c r="S436" s="854"/>
      <c r="T436" s="854"/>
    </row>
    <row r="437" spans="1:20" ht="25.2" customHeight="1">
      <c r="A437" s="2569"/>
      <c r="B437" s="150"/>
      <c r="C437" s="151"/>
      <c r="D437" s="290"/>
      <c r="E437" s="2619"/>
      <c r="F437" s="2270"/>
      <c r="G437" s="2270"/>
      <c r="H437" s="2270"/>
      <c r="I437" s="2269"/>
      <c r="J437" s="2284"/>
      <c r="K437" s="2285"/>
      <c r="L437" s="2285"/>
      <c r="M437" s="2286"/>
      <c r="N437" s="2284"/>
      <c r="O437" s="2285"/>
      <c r="P437" s="2431"/>
      <c r="Q437" s="8"/>
      <c r="R437" s="853"/>
      <c r="S437" s="854"/>
      <c r="T437" s="854"/>
    </row>
    <row r="438" spans="1:20" ht="25.2" customHeight="1">
      <c r="A438" s="2569"/>
      <c r="B438" s="150"/>
      <c r="C438" s="2268"/>
      <c r="D438" s="2269"/>
      <c r="E438" s="2268"/>
      <c r="F438" s="2270"/>
      <c r="G438" s="2270"/>
      <c r="H438" s="2270"/>
      <c r="I438" s="2269"/>
      <c r="J438" s="2284"/>
      <c r="K438" s="2285"/>
      <c r="L438" s="2285"/>
      <c r="M438" s="2286"/>
      <c r="N438" s="2284"/>
      <c r="O438" s="2285"/>
      <c r="P438" s="2286"/>
      <c r="Q438" s="8"/>
      <c r="R438" s="853"/>
      <c r="S438" s="854"/>
      <c r="T438" s="854"/>
    </row>
    <row r="439" spans="1:20" ht="25.2" customHeight="1">
      <c r="A439" s="2569"/>
      <c r="B439" s="858"/>
      <c r="C439" s="859"/>
      <c r="D439" s="860"/>
      <c r="E439" s="2561"/>
      <c r="F439" s="2562"/>
      <c r="G439" s="2562"/>
      <c r="H439" s="2562"/>
      <c r="I439" s="2563"/>
      <c r="J439" s="2564"/>
      <c r="K439" s="2565"/>
      <c r="L439" s="2565"/>
      <c r="M439" s="2566"/>
      <c r="N439" s="2564"/>
      <c r="O439" s="2565"/>
      <c r="P439" s="2567"/>
      <c r="Q439" s="8"/>
      <c r="R439" s="853"/>
      <c r="S439" s="854"/>
      <c r="T439" s="854"/>
    </row>
    <row r="440" spans="1:20" ht="25.2" customHeight="1">
      <c r="A440" s="2569"/>
      <c r="B440" s="2545" t="s">
        <v>28</v>
      </c>
      <c r="C440" s="2546"/>
      <c r="D440" s="2546"/>
      <c r="E440" s="2546"/>
      <c r="F440" s="2546"/>
      <c r="G440" s="2546"/>
      <c r="H440" s="2546"/>
      <c r="I440" s="2546"/>
      <c r="J440" s="2546"/>
      <c r="K440" s="2546"/>
      <c r="L440" s="2546"/>
      <c r="M440" s="2546"/>
      <c r="N440" s="2546"/>
      <c r="O440" s="2546"/>
      <c r="P440" s="2547"/>
      <c r="Q440" s="8"/>
      <c r="R440" s="853"/>
      <c r="S440" s="854"/>
      <c r="T440" s="854"/>
    </row>
    <row r="441" spans="1:20" ht="25.2" customHeight="1">
      <c r="A441" s="2569"/>
      <c r="B441" s="829"/>
      <c r="C441" s="861"/>
      <c r="D441" s="862"/>
      <c r="E441" s="2548"/>
      <c r="F441" s="2549"/>
      <c r="G441" s="2549"/>
      <c r="H441" s="2549"/>
      <c r="I441" s="2549"/>
      <c r="J441" s="2549"/>
      <c r="K441" s="2549"/>
      <c r="L441" s="2549"/>
      <c r="M441" s="2549"/>
      <c r="N441" s="2549"/>
      <c r="O441" s="2549"/>
      <c r="P441" s="2550"/>
      <c r="Q441" s="8"/>
      <c r="R441" s="853"/>
      <c r="S441" s="854"/>
      <c r="T441" s="854"/>
    </row>
    <row r="442" spans="1:20" ht="25.2" customHeight="1">
      <c r="A442" s="2569"/>
      <c r="B442" s="157"/>
      <c r="C442" s="2277"/>
      <c r="D442" s="2278"/>
      <c r="E442" s="2277"/>
      <c r="F442" s="2279"/>
      <c r="G442" s="2279"/>
      <c r="H442" s="2279"/>
      <c r="I442" s="2279"/>
      <c r="J442" s="2279"/>
      <c r="K442" s="2279"/>
      <c r="L442" s="2279"/>
      <c r="M442" s="2279"/>
      <c r="N442" s="2279"/>
      <c r="O442" s="2279"/>
      <c r="P442" s="2280"/>
      <c r="Q442" s="8"/>
      <c r="R442" s="853"/>
      <c r="S442" s="854"/>
      <c r="T442" s="854"/>
    </row>
    <row r="443" spans="1:20" ht="25.2" customHeight="1">
      <c r="A443" s="2569"/>
      <c r="B443" s="832"/>
      <c r="C443" s="863"/>
      <c r="D443" s="864"/>
      <c r="E443" s="2551"/>
      <c r="F443" s="2552"/>
      <c r="G443" s="2552"/>
      <c r="H443" s="2552"/>
      <c r="I443" s="2552"/>
      <c r="J443" s="2552"/>
      <c r="K443" s="2552"/>
      <c r="L443" s="2552"/>
      <c r="M443" s="2552"/>
      <c r="N443" s="2552"/>
      <c r="O443" s="2552"/>
      <c r="P443" s="2553"/>
      <c r="Q443" s="8"/>
      <c r="R443" s="853"/>
      <c r="S443" s="854"/>
      <c r="T443" s="854"/>
    </row>
  </sheetData>
  <mergeCells count="570">
    <mergeCell ref="M218:P218"/>
    <mergeCell ref="E118:I118"/>
    <mergeCell ref="J118:M118"/>
    <mergeCell ref="M92:P92"/>
    <mergeCell ref="M93:P93"/>
    <mergeCell ref="M94:P94"/>
    <mergeCell ref="J116:M116"/>
    <mergeCell ref="N116:P116"/>
    <mergeCell ref="N117:P117"/>
    <mergeCell ref="M110:P110"/>
    <mergeCell ref="M100:P100"/>
    <mergeCell ref="M111:P111"/>
    <mergeCell ref="M112:P112"/>
    <mergeCell ref="M113:P113"/>
    <mergeCell ref="M99:P99"/>
    <mergeCell ref="E99:E100"/>
    <mergeCell ref="M96:P96"/>
    <mergeCell ref="M97:P97"/>
    <mergeCell ref="M98:P98"/>
    <mergeCell ref="M173:P173"/>
    <mergeCell ref="M174:P174"/>
    <mergeCell ref="M175:P175"/>
    <mergeCell ref="M161:P161"/>
    <mergeCell ref="M162:P162"/>
    <mergeCell ref="C118:D118"/>
    <mergeCell ref="E116:I116"/>
    <mergeCell ref="E117:I117"/>
    <mergeCell ref="C122:D122"/>
    <mergeCell ref="E122:P122"/>
    <mergeCell ref="M205:P205"/>
    <mergeCell ref="M217:P217"/>
    <mergeCell ref="C121:D121"/>
    <mergeCell ref="E121:P121"/>
    <mergeCell ref="N118:P118"/>
    <mergeCell ref="C119:D119"/>
    <mergeCell ref="E119:I119"/>
    <mergeCell ref="J119:M119"/>
    <mergeCell ref="M154:P154"/>
    <mergeCell ref="M157:P157"/>
    <mergeCell ref="M155:P155"/>
    <mergeCell ref="M156:P156"/>
    <mergeCell ref="M145:P145"/>
    <mergeCell ref="J117:M117"/>
    <mergeCell ref="M177:P177"/>
    <mergeCell ref="M178:P178"/>
    <mergeCell ref="M179:P179"/>
    <mergeCell ref="M180:P180"/>
    <mergeCell ref="M172:P172"/>
    <mergeCell ref="M163:P163"/>
    <mergeCell ref="M164:P164"/>
    <mergeCell ref="M170:P170"/>
    <mergeCell ref="M171:P171"/>
    <mergeCell ref="M165:P165"/>
    <mergeCell ref="M166:P166"/>
    <mergeCell ref="M167:P167"/>
    <mergeCell ref="M168:P168"/>
    <mergeCell ref="M169:P169"/>
    <mergeCell ref="M84:P84"/>
    <mergeCell ref="M85:P85"/>
    <mergeCell ref="M86:P86"/>
    <mergeCell ref="N119:P119"/>
    <mergeCell ref="B120:P120"/>
    <mergeCell ref="A126:B126"/>
    <mergeCell ref="M126:P126"/>
    <mergeCell ref="E54:I54"/>
    <mergeCell ref="M80:P80"/>
    <mergeCell ref="M101:P101"/>
    <mergeCell ref="M102:P102"/>
    <mergeCell ref="M103:P103"/>
    <mergeCell ref="M104:P104"/>
    <mergeCell ref="M108:P108"/>
    <mergeCell ref="M109:P109"/>
    <mergeCell ref="A114:A123"/>
    <mergeCell ref="B114:P114"/>
    <mergeCell ref="E115:I115"/>
    <mergeCell ref="J115:M115"/>
    <mergeCell ref="N115:P115"/>
    <mergeCell ref="E123:P123"/>
    <mergeCell ref="M105:P105"/>
    <mergeCell ref="A95:A113"/>
    <mergeCell ref="B95:P95"/>
    <mergeCell ref="A1:B1"/>
    <mergeCell ref="M1:P1"/>
    <mergeCell ref="R1:R2"/>
    <mergeCell ref="M48:P48"/>
    <mergeCell ref="N51:P51"/>
    <mergeCell ref="N52:P52"/>
    <mergeCell ref="N50:P50"/>
    <mergeCell ref="A61:B61"/>
    <mergeCell ref="M61:P61"/>
    <mergeCell ref="A49:A58"/>
    <mergeCell ref="B49:P49"/>
    <mergeCell ref="E50:I50"/>
    <mergeCell ref="J50:M50"/>
    <mergeCell ref="C51:D51"/>
    <mergeCell ref="E51:I51"/>
    <mergeCell ref="J51:M51"/>
    <mergeCell ref="E52:I52"/>
    <mergeCell ref="J54:M54"/>
    <mergeCell ref="M43:P43"/>
    <mergeCell ref="M44:P44"/>
    <mergeCell ref="M45:P45"/>
    <mergeCell ref="M46:P46"/>
    <mergeCell ref="M35:P35"/>
    <mergeCell ref="M38:P38"/>
    <mergeCell ref="S1:S2"/>
    <mergeCell ref="T1:T2"/>
    <mergeCell ref="A2:A33"/>
    <mergeCell ref="B2:P2"/>
    <mergeCell ref="M3:P3"/>
    <mergeCell ref="M4:P4"/>
    <mergeCell ref="M5:P5"/>
    <mergeCell ref="M14:P14"/>
    <mergeCell ref="M15:P15"/>
    <mergeCell ref="M16:P16"/>
    <mergeCell ref="M17:P17"/>
    <mergeCell ref="M9:P9"/>
    <mergeCell ref="M11:P11"/>
    <mergeCell ref="M12:P12"/>
    <mergeCell ref="M8:P8"/>
    <mergeCell ref="M10:P10"/>
    <mergeCell ref="M20:P20"/>
    <mergeCell ref="M23:P23"/>
    <mergeCell ref="M18:P18"/>
    <mergeCell ref="M6:P6"/>
    <mergeCell ref="M7:P7"/>
    <mergeCell ref="M30:P30"/>
    <mergeCell ref="M21:P21"/>
    <mergeCell ref="M13:P13"/>
    <mergeCell ref="N54:O54"/>
    <mergeCell ref="J53:M53"/>
    <mergeCell ref="M87:P87"/>
    <mergeCell ref="M27:P27"/>
    <mergeCell ref="M32:P32"/>
    <mergeCell ref="M33:P33"/>
    <mergeCell ref="J52:M52"/>
    <mergeCell ref="B55:P55"/>
    <mergeCell ref="C56:D56"/>
    <mergeCell ref="E56:P56"/>
    <mergeCell ref="C57:D57"/>
    <mergeCell ref="E57:P57"/>
    <mergeCell ref="C58:D58"/>
    <mergeCell ref="E58:P58"/>
    <mergeCell ref="C54:D54"/>
    <mergeCell ref="C53:D53"/>
    <mergeCell ref="E53:I53"/>
    <mergeCell ref="N53:P53"/>
    <mergeCell ref="M73:P73"/>
    <mergeCell ref="M69:P69"/>
    <mergeCell ref="M70:P70"/>
    <mergeCell ref="M71:P71"/>
    <mergeCell ref="M72:P72"/>
    <mergeCell ref="M66:P66"/>
    <mergeCell ref="M19:P19"/>
    <mergeCell ref="M22:P22"/>
    <mergeCell ref="M24:P24"/>
    <mergeCell ref="M25:P25"/>
    <mergeCell ref="M26:P26"/>
    <mergeCell ref="M31:P31"/>
    <mergeCell ref="M28:P28"/>
    <mergeCell ref="A34:A48"/>
    <mergeCell ref="B34:P34"/>
    <mergeCell ref="M36:P36"/>
    <mergeCell ref="M37:P37"/>
    <mergeCell ref="M42:P42"/>
    <mergeCell ref="M39:P39"/>
    <mergeCell ref="M40:P40"/>
    <mergeCell ref="M41:P41"/>
    <mergeCell ref="M47:P47"/>
    <mergeCell ref="M149:P149"/>
    <mergeCell ref="M158:P158"/>
    <mergeCell ref="T61:T62"/>
    <mergeCell ref="A62:A91"/>
    <mergeCell ref="B62:P62"/>
    <mergeCell ref="M63:P63"/>
    <mergeCell ref="M64:P64"/>
    <mergeCell ref="M65:P65"/>
    <mergeCell ref="M75:P75"/>
    <mergeCell ref="M76:P76"/>
    <mergeCell ref="M77:P77"/>
    <mergeCell ref="M78:P78"/>
    <mergeCell ref="M79:P79"/>
    <mergeCell ref="M68:P68"/>
    <mergeCell ref="M74:P74"/>
    <mergeCell ref="M89:P89"/>
    <mergeCell ref="R61:R62"/>
    <mergeCell ref="S61:S62"/>
    <mergeCell ref="M67:P67"/>
    <mergeCell ref="M81:P81"/>
    <mergeCell ref="M82:P82"/>
    <mergeCell ref="M90:P90"/>
    <mergeCell ref="M91:P91"/>
    <mergeCell ref="M83:P83"/>
    <mergeCell ref="M212:P212"/>
    <mergeCell ref="M213:P213"/>
    <mergeCell ref="A160:A180"/>
    <mergeCell ref="B160:P160"/>
    <mergeCell ref="R126:R127"/>
    <mergeCell ref="S126:S127"/>
    <mergeCell ref="T126:T127"/>
    <mergeCell ref="A127:A159"/>
    <mergeCell ref="B127:P127"/>
    <mergeCell ref="M128:P128"/>
    <mergeCell ref="M129:P129"/>
    <mergeCell ref="M130:P130"/>
    <mergeCell ref="M141:P141"/>
    <mergeCell ref="M142:P142"/>
    <mergeCell ref="M143:P143"/>
    <mergeCell ref="M144:P144"/>
    <mergeCell ref="M146:P146"/>
    <mergeCell ref="M147:P147"/>
    <mergeCell ref="M132:P132"/>
    <mergeCell ref="M133:P133"/>
    <mergeCell ref="M134:P134"/>
    <mergeCell ref="M135:P135"/>
    <mergeCell ref="M136:P136"/>
    <mergeCell ref="M140:P140"/>
    <mergeCell ref="J186:M186"/>
    <mergeCell ref="N186:P186"/>
    <mergeCell ref="T193:T194"/>
    <mergeCell ref="A194:A220"/>
    <mergeCell ref="B194:P194"/>
    <mergeCell ref="M195:P195"/>
    <mergeCell ref="M196:P196"/>
    <mergeCell ref="M197:P197"/>
    <mergeCell ref="M206:P206"/>
    <mergeCell ref="M207:P207"/>
    <mergeCell ref="M208:P208"/>
    <mergeCell ref="M209:P209"/>
    <mergeCell ref="M210:P210"/>
    <mergeCell ref="M198:P198"/>
    <mergeCell ref="M199:P199"/>
    <mergeCell ref="M200:P200"/>
    <mergeCell ref="M204:P204"/>
    <mergeCell ref="A193:B193"/>
    <mergeCell ref="M193:P193"/>
    <mergeCell ref="R193:R194"/>
    <mergeCell ref="M219:P219"/>
    <mergeCell ref="M220:P220"/>
    <mergeCell ref="M211:P211"/>
    <mergeCell ref="S193:S194"/>
    <mergeCell ref="M202:P202"/>
    <mergeCell ref="M203:P203"/>
    <mergeCell ref="M232:P232"/>
    <mergeCell ref="M233:P233"/>
    <mergeCell ref="M234:P234"/>
    <mergeCell ref="A181:A190"/>
    <mergeCell ref="B181:P181"/>
    <mergeCell ref="E182:I182"/>
    <mergeCell ref="J182:M182"/>
    <mergeCell ref="N182:P182"/>
    <mergeCell ref="E183:I183"/>
    <mergeCell ref="J183:M183"/>
    <mergeCell ref="B187:P187"/>
    <mergeCell ref="C188:D188"/>
    <mergeCell ref="E188:P188"/>
    <mergeCell ref="C189:D189"/>
    <mergeCell ref="E189:P189"/>
    <mergeCell ref="C190:D190"/>
    <mergeCell ref="E190:P190"/>
    <mergeCell ref="C185:D185"/>
    <mergeCell ref="E185:I185"/>
    <mergeCell ref="J185:M185"/>
    <mergeCell ref="N185:P185"/>
    <mergeCell ref="A223:A241"/>
    <mergeCell ref="M224:P224"/>
    <mergeCell ref="M225:P225"/>
    <mergeCell ref="M226:P226"/>
    <mergeCell ref="M227:P227"/>
    <mergeCell ref="M228:P228"/>
    <mergeCell ref="M229:P229"/>
    <mergeCell ref="M230:P230"/>
    <mergeCell ref="M231:P231"/>
    <mergeCell ref="M238:P238"/>
    <mergeCell ref="M239:P239"/>
    <mergeCell ref="M240:P240"/>
    <mergeCell ref="M241:P241"/>
    <mergeCell ref="E236:E237"/>
    <mergeCell ref="E238:E239"/>
    <mergeCell ref="A242:A251"/>
    <mergeCell ref="B242:P242"/>
    <mergeCell ref="E243:I243"/>
    <mergeCell ref="J243:M243"/>
    <mergeCell ref="N243:P243"/>
    <mergeCell ref="E244:I244"/>
    <mergeCell ref="J244:M244"/>
    <mergeCell ref="B248:P248"/>
    <mergeCell ref="C249:D249"/>
    <mergeCell ref="E249:P249"/>
    <mergeCell ref="C250:D250"/>
    <mergeCell ref="E250:P250"/>
    <mergeCell ref="C251:D251"/>
    <mergeCell ref="E251:P251"/>
    <mergeCell ref="C246:D246"/>
    <mergeCell ref="E246:I246"/>
    <mergeCell ref="J246:M246"/>
    <mergeCell ref="N246:P246"/>
    <mergeCell ref="E247:I247"/>
    <mergeCell ref="J247:M247"/>
    <mergeCell ref="N247:P247"/>
    <mergeCell ref="A254:B254"/>
    <mergeCell ref="M254:P254"/>
    <mergeCell ref="N244:P244"/>
    <mergeCell ref="E245:I245"/>
    <mergeCell ref="J245:M245"/>
    <mergeCell ref="N245:P245"/>
    <mergeCell ref="R254:R255"/>
    <mergeCell ref="S254:S255"/>
    <mergeCell ref="T254:T255"/>
    <mergeCell ref="A255:A284"/>
    <mergeCell ref="B255:P255"/>
    <mergeCell ref="M256:P256"/>
    <mergeCell ref="M257:P257"/>
    <mergeCell ref="M258:P258"/>
    <mergeCell ref="M266:P266"/>
    <mergeCell ref="M267:P267"/>
    <mergeCell ref="M268:P268"/>
    <mergeCell ref="M269:P269"/>
    <mergeCell ref="M270:P270"/>
    <mergeCell ref="M271:P271"/>
    <mergeCell ref="M259:P259"/>
    <mergeCell ref="M260:P260"/>
    <mergeCell ref="M261:P261"/>
    <mergeCell ref="M264:P264"/>
    <mergeCell ref="M278:P278"/>
    <mergeCell ref="M283:P283"/>
    <mergeCell ref="M284:P284"/>
    <mergeCell ref="M272:P272"/>
    <mergeCell ref="M273:P273"/>
    <mergeCell ref="M274:P274"/>
    <mergeCell ref="M275:P275"/>
    <mergeCell ref="M276:P276"/>
    <mergeCell ref="M277:P277"/>
    <mergeCell ref="M279:P279"/>
    <mergeCell ref="M280:P280"/>
    <mergeCell ref="M295:P295"/>
    <mergeCell ref="M298:P298"/>
    <mergeCell ref="M299:P299"/>
    <mergeCell ref="E308:I308"/>
    <mergeCell ref="B304:P304"/>
    <mergeCell ref="E305:I305"/>
    <mergeCell ref="J305:M305"/>
    <mergeCell ref="N305:P305"/>
    <mergeCell ref="E306:I306"/>
    <mergeCell ref="J306:M306"/>
    <mergeCell ref="S316:S317"/>
    <mergeCell ref="N308:P308"/>
    <mergeCell ref="A285:A303"/>
    <mergeCell ref="B285:P285"/>
    <mergeCell ref="M286:P286"/>
    <mergeCell ref="M287:P287"/>
    <mergeCell ref="M288:P288"/>
    <mergeCell ref="M290:P290"/>
    <mergeCell ref="M291:P291"/>
    <mergeCell ref="M292:P292"/>
    <mergeCell ref="M293:P293"/>
    <mergeCell ref="M294:P294"/>
    <mergeCell ref="M300:P300"/>
    <mergeCell ref="M301:P301"/>
    <mergeCell ref="M302:P302"/>
    <mergeCell ref="M303:P303"/>
    <mergeCell ref="M297:P297"/>
    <mergeCell ref="M296:P296"/>
    <mergeCell ref="M289:P289"/>
    <mergeCell ref="N306:P306"/>
    <mergeCell ref="E307:I307"/>
    <mergeCell ref="J307:M307"/>
    <mergeCell ref="N307:P307"/>
    <mergeCell ref="A304:A313"/>
    <mergeCell ref="T316:T317"/>
    <mergeCell ref="A317:A341"/>
    <mergeCell ref="B317:P317"/>
    <mergeCell ref="M318:P318"/>
    <mergeCell ref="M319:P319"/>
    <mergeCell ref="M320:P320"/>
    <mergeCell ref="M326:P326"/>
    <mergeCell ref="M327:P327"/>
    <mergeCell ref="M328:P328"/>
    <mergeCell ref="M329:P329"/>
    <mergeCell ref="M330:P330"/>
    <mergeCell ref="M331:P331"/>
    <mergeCell ref="M321:P321"/>
    <mergeCell ref="M322:P322"/>
    <mergeCell ref="M323:P323"/>
    <mergeCell ref="M324:P324"/>
    <mergeCell ref="M340:P340"/>
    <mergeCell ref="M337:P337"/>
    <mergeCell ref="M338:P338"/>
    <mergeCell ref="A316:B316"/>
    <mergeCell ref="M316:P316"/>
    <mergeCell ref="R316:R317"/>
    <mergeCell ref="M339:P339"/>
    <mergeCell ref="M341:P341"/>
    <mergeCell ref="B310:P310"/>
    <mergeCell ref="C311:D311"/>
    <mergeCell ref="E311:P311"/>
    <mergeCell ref="C312:D312"/>
    <mergeCell ref="E312:P312"/>
    <mergeCell ref="C313:D313"/>
    <mergeCell ref="E313:P313"/>
    <mergeCell ref="C308:D308"/>
    <mergeCell ref="C309:D309"/>
    <mergeCell ref="E309:I309"/>
    <mergeCell ref="J309:M309"/>
    <mergeCell ref="N309:P309"/>
    <mergeCell ref="J308:M308"/>
    <mergeCell ref="A342:A369"/>
    <mergeCell ref="B342:P342"/>
    <mergeCell ref="M343:P343"/>
    <mergeCell ref="M344:P344"/>
    <mergeCell ref="M345:P345"/>
    <mergeCell ref="M346:P346"/>
    <mergeCell ref="M347:P347"/>
    <mergeCell ref="M348:P348"/>
    <mergeCell ref="M349:P349"/>
    <mergeCell ref="M350:P350"/>
    <mergeCell ref="M363:P363"/>
    <mergeCell ref="M364:P364"/>
    <mergeCell ref="M365:P365"/>
    <mergeCell ref="M369:P369"/>
    <mergeCell ref="M351:P351"/>
    <mergeCell ref="S381:S382"/>
    <mergeCell ref="T381:T382"/>
    <mergeCell ref="M400:P400"/>
    <mergeCell ref="M412:P412"/>
    <mergeCell ref="M413:P413"/>
    <mergeCell ref="M414:P414"/>
    <mergeCell ref="M416:P416"/>
    <mergeCell ref="M417:P417"/>
    <mergeCell ref="M415:P415"/>
    <mergeCell ref="M408:P408"/>
    <mergeCell ref="M409:P409"/>
    <mergeCell ref="B410:P410"/>
    <mergeCell ref="M411:P411"/>
    <mergeCell ref="M401:P401"/>
    <mergeCell ref="M390:P390"/>
    <mergeCell ref="M391:P391"/>
    <mergeCell ref="M392:P392"/>
    <mergeCell ref="M393:P393"/>
    <mergeCell ref="R381:R382"/>
    <mergeCell ref="M388:P388"/>
    <mergeCell ref="M389:P389"/>
    <mergeCell ref="M383:P383"/>
    <mergeCell ref="M384:P384"/>
    <mergeCell ref="M398:P398"/>
    <mergeCell ref="A435:A443"/>
    <mergeCell ref="B435:P435"/>
    <mergeCell ref="E436:I436"/>
    <mergeCell ref="J436:M436"/>
    <mergeCell ref="A410:A434"/>
    <mergeCell ref="E443:P443"/>
    <mergeCell ref="E439:I439"/>
    <mergeCell ref="J439:M439"/>
    <mergeCell ref="N439:P439"/>
    <mergeCell ref="B440:P440"/>
    <mergeCell ref="E441:P441"/>
    <mergeCell ref="C442:D442"/>
    <mergeCell ref="E442:P442"/>
    <mergeCell ref="N436:P436"/>
    <mergeCell ref="E437:I437"/>
    <mergeCell ref="J437:M437"/>
    <mergeCell ref="M426:P426"/>
    <mergeCell ref="N437:P437"/>
    <mergeCell ref="M425:P425"/>
    <mergeCell ref="M419:P419"/>
    <mergeCell ref="J373:M373"/>
    <mergeCell ref="N373:P373"/>
    <mergeCell ref="E374:I374"/>
    <mergeCell ref="J374:M374"/>
    <mergeCell ref="N374:P374"/>
    <mergeCell ref="M386:P386"/>
    <mergeCell ref="M387:P387"/>
    <mergeCell ref="B382:P382"/>
    <mergeCell ref="A381:B381"/>
    <mergeCell ref="M381:P381"/>
    <mergeCell ref="A370:A378"/>
    <mergeCell ref="B370:P370"/>
    <mergeCell ref="E371:I371"/>
    <mergeCell ref="B375:P375"/>
    <mergeCell ref="E376:P376"/>
    <mergeCell ref="E372:I372"/>
    <mergeCell ref="J372:M372"/>
    <mergeCell ref="N372:P372"/>
    <mergeCell ref="A382:A409"/>
    <mergeCell ref="M402:P402"/>
    <mergeCell ref="E377:P377"/>
    <mergeCell ref="J371:M371"/>
    <mergeCell ref="N371:P371"/>
    <mergeCell ref="E373:I373"/>
    <mergeCell ref="E378:P378"/>
    <mergeCell ref="M406:P406"/>
    <mergeCell ref="M407:P407"/>
    <mergeCell ref="M385:P385"/>
    <mergeCell ref="C438:D438"/>
    <mergeCell ref="M403:P403"/>
    <mergeCell ref="M404:P404"/>
    <mergeCell ref="M405:P405"/>
    <mergeCell ref="M397:P397"/>
    <mergeCell ref="M399:P399"/>
    <mergeCell ref="M394:P394"/>
    <mergeCell ref="M396:P396"/>
    <mergeCell ref="M395:P395"/>
    <mergeCell ref="C123:D123"/>
    <mergeCell ref="M106:P106"/>
    <mergeCell ref="M107:P107"/>
    <mergeCell ref="M88:P88"/>
    <mergeCell ref="M427:P427"/>
    <mergeCell ref="M428:P428"/>
    <mergeCell ref="E438:I438"/>
    <mergeCell ref="J438:M438"/>
    <mergeCell ref="M201:P201"/>
    <mergeCell ref="J184:M184"/>
    <mergeCell ref="N184:P184"/>
    <mergeCell ref="N438:P438"/>
    <mergeCell ref="M431:P431"/>
    <mergeCell ref="M432:P432"/>
    <mergeCell ref="M433:P433"/>
    <mergeCell ref="M434:P434"/>
    <mergeCell ref="M420:P420"/>
    <mergeCell ref="M421:P421"/>
    <mergeCell ref="M422:P422"/>
    <mergeCell ref="M423:P423"/>
    <mergeCell ref="M424:P424"/>
    <mergeCell ref="M429:P429"/>
    <mergeCell ref="M430:P430"/>
    <mergeCell ref="M418:P418"/>
    <mergeCell ref="M325:P325"/>
    <mergeCell ref="M333:P333"/>
    <mergeCell ref="M334:P334"/>
    <mergeCell ref="M335:P335"/>
    <mergeCell ref="M336:P336"/>
    <mergeCell ref="M366:P366"/>
    <mergeCell ref="M367:P367"/>
    <mergeCell ref="M368:P368"/>
    <mergeCell ref="M357:P357"/>
    <mergeCell ref="M358:P358"/>
    <mergeCell ref="M332:P332"/>
    <mergeCell ref="M352:P352"/>
    <mergeCell ref="M353:P353"/>
    <mergeCell ref="M354:P354"/>
    <mergeCell ref="M355:P355"/>
    <mergeCell ref="M356:P356"/>
    <mergeCell ref="M359:P359"/>
    <mergeCell ref="M360:P360"/>
    <mergeCell ref="M361:P361"/>
    <mergeCell ref="M362:P362"/>
    <mergeCell ref="E219:E220"/>
    <mergeCell ref="M265:P265"/>
    <mergeCell ref="M131:P131"/>
    <mergeCell ref="M137:P137"/>
    <mergeCell ref="M139:P139"/>
    <mergeCell ref="M138:P138"/>
    <mergeCell ref="M176:P176"/>
    <mergeCell ref="M150:P150"/>
    <mergeCell ref="M263:P263"/>
    <mergeCell ref="M262:P262"/>
    <mergeCell ref="M159:P159"/>
    <mergeCell ref="M148:P148"/>
    <mergeCell ref="M151:P151"/>
    <mergeCell ref="M152:P152"/>
    <mergeCell ref="M153:P153"/>
    <mergeCell ref="M235:P235"/>
    <mergeCell ref="M236:P236"/>
    <mergeCell ref="M237:P237"/>
    <mergeCell ref="M214:P214"/>
    <mergeCell ref="M215:P215"/>
    <mergeCell ref="M216:P216"/>
    <mergeCell ref="E186:I186"/>
    <mergeCell ref="N183:P183"/>
    <mergeCell ref="E184:I184"/>
  </mergeCells>
  <conditionalFormatting sqref="F3 F7:F9 F36">
    <cfRule type="containsText" dxfId="5618" priority="37" operator="containsText" text="STP">
      <formula>NOT(ISERROR(SEARCH("STP",F3)))</formula>
    </cfRule>
  </conditionalFormatting>
  <conditionalFormatting sqref="F18:F19 F26:F32">
    <cfRule type="containsText" dxfId="5617" priority="36" operator="containsText" text="STP">
      <formula>NOT(ISERROR(SEARCH("STP",F18)))</formula>
    </cfRule>
  </conditionalFormatting>
  <conditionalFormatting sqref="F38">
    <cfRule type="containsText" dxfId="5616" priority="102" operator="containsText" text="STP">
      <formula>NOT(ISERROR(SEARCH("STP",F38)))</formula>
    </cfRule>
  </conditionalFormatting>
  <conditionalFormatting sqref="F44">
    <cfRule type="containsText" dxfId="5615" priority="50" operator="containsText" text="STP">
      <formula>NOT(ISERROR(SEARCH("STP",F44)))</formula>
    </cfRule>
  </conditionalFormatting>
  <conditionalFormatting sqref="F47:F48">
    <cfRule type="containsText" dxfId="5614" priority="51" operator="containsText" text="STP">
      <formula>NOT(ISERROR(SEARCH("STP",F47)))</formula>
    </cfRule>
  </conditionalFormatting>
  <conditionalFormatting sqref="F63">
    <cfRule type="containsText" dxfId="5613" priority="27" operator="containsText" text="STP">
      <formula>NOT(ISERROR(SEARCH("STP",F63)))</formula>
    </cfRule>
  </conditionalFormatting>
  <conditionalFormatting sqref="F66:F72 F77 F79:F80 F86:F91 F103">
    <cfRule type="containsText" dxfId="5612" priority="25" operator="containsText" text="STP">
      <formula>NOT(ISERROR(SEARCH("STP",F66)))</formula>
    </cfRule>
  </conditionalFormatting>
  <conditionalFormatting sqref="F97 F99 F101 F105 F107">
    <cfRule type="containsText" dxfId="5611" priority="26" operator="containsText" text="STP">
      <formula>NOT(ISERROR(SEARCH("STP",F97)))</formula>
    </cfRule>
  </conditionalFormatting>
  <conditionalFormatting sqref="F112:F113">
    <cfRule type="containsText" dxfId="5610" priority="78" operator="containsText" text="STP">
      <formula>NOT(ISERROR(SEARCH("STP",F112)))</formula>
    </cfRule>
  </conditionalFormatting>
  <conditionalFormatting sqref="F130:F140 F148:F149">
    <cfRule type="containsText" dxfId="5609" priority="14" operator="containsText" text="STP">
      <formula>NOT(ISERROR(SEARCH("STP",F130)))</formula>
    </cfRule>
  </conditionalFormatting>
  <conditionalFormatting sqref="F143:F146 F157:F158 F176:F177">
    <cfRule type="containsText" dxfId="5608" priority="15" operator="containsText" text="STP">
      <formula>NOT(ISERROR(SEARCH("STP",F143)))</formula>
    </cfRule>
  </conditionalFormatting>
  <conditionalFormatting sqref="F154:F155 F162:F164">
    <cfRule type="containsText" dxfId="5607" priority="17" operator="containsText" text="STP">
      <formula>NOT(ISERROR(SEARCH("STP",F154)))</formula>
    </cfRule>
  </conditionalFormatting>
  <conditionalFormatting sqref="F174">
    <cfRule type="containsText" dxfId="5606" priority="65" operator="containsText" text="STP">
      <formula>NOT(ISERROR(SEARCH("STP",F174)))</formula>
    </cfRule>
  </conditionalFormatting>
  <conditionalFormatting sqref="F198:F200 F204 F240">
    <cfRule type="containsText" dxfId="5605" priority="5" operator="containsText" text="STP">
      <formula>NOT(ISERROR(SEARCH("STP",F198)))</formula>
    </cfRule>
  </conditionalFormatting>
  <conditionalFormatting sqref="F202">
    <cfRule type="containsText" dxfId="5604" priority="82" operator="containsText" text="STP">
      <formula>NOT(ISERROR(SEARCH("STP",F202)))</formula>
    </cfRule>
  </conditionalFormatting>
  <conditionalFormatting sqref="F209:F212 F215 F217:F219 F221:F222 F225:F227 F229:F230 F234:F235 F238">
    <cfRule type="containsText" dxfId="5603" priority="4" operator="containsText" text="STP">
      <formula>NOT(ISERROR(SEARCH("STP",F209)))</formula>
    </cfRule>
  </conditionalFormatting>
  <conditionalFormatting sqref="F258:F262 F290">
    <cfRule type="containsText" dxfId="5602" priority="3" operator="containsText" text="STP">
      <formula>NOT(ISERROR(SEARCH("STP",F258)))</formula>
    </cfRule>
  </conditionalFormatting>
  <conditionalFormatting sqref="F264">
    <cfRule type="containsText" dxfId="5601" priority="80" operator="containsText" text="STP">
      <formula>NOT(ISERROR(SEARCH("STP",F264)))</formula>
    </cfRule>
  </conditionalFormatting>
  <conditionalFormatting sqref="F268:F273 F278:F282 F297">
    <cfRule type="containsText" dxfId="5600" priority="2" operator="containsText" text="STP">
      <formula>NOT(ISERROR(SEARCH("STP",F268)))</formula>
    </cfRule>
  </conditionalFormatting>
  <conditionalFormatting sqref="F287:F288">
    <cfRule type="containsText" dxfId="5599" priority="40" operator="containsText" text="STP">
      <formula>NOT(ISERROR(SEARCH("STP",F287)))</formula>
    </cfRule>
  </conditionalFormatting>
  <conditionalFormatting sqref="F299:F300">
    <cfRule type="containsText" dxfId="5598" priority="7" operator="containsText" text="STP">
      <formula>NOT(ISERROR(SEARCH("STP",F299)))</formula>
    </cfRule>
  </conditionalFormatting>
  <conditionalFormatting sqref="F344:F345 F354 F362:F363 F413 F422 F428:F429">
    <cfRule type="containsText" dxfId="5597" priority="1" operator="containsText" text="STP">
      <formula>NOT(ISERROR(SEARCH("STP",F344)))</formula>
    </cfRule>
  </conditionalFormatting>
  <conditionalFormatting sqref="T3">
    <cfRule type="cellIs" dxfId="5596" priority="222" operator="lessThan">
      <formula>$S$3</formula>
    </cfRule>
    <cfRule type="cellIs" dxfId="5595" priority="221" operator="equal">
      <formula>$S$3</formula>
    </cfRule>
    <cfRule type="cellIs" dxfId="5594" priority="220" operator="greaterThan">
      <formula>$S$3</formula>
    </cfRule>
  </conditionalFormatting>
  <conditionalFormatting sqref="T14">
    <cfRule type="cellIs" dxfId="5593" priority="219" operator="lessThan">
      <formula>$S$14</formula>
    </cfRule>
    <cfRule type="cellIs" dxfId="5592" priority="218" operator="equal">
      <formula>$S$14</formula>
    </cfRule>
    <cfRule type="cellIs" dxfId="5591" priority="217" operator="greaterThan">
      <formula>$S$14</formula>
    </cfRule>
  </conditionalFormatting>
  <conditionalFormatting sqref="T24">
    <cfRule type="cellIs" dxfId="5590" priority="216" operator="lessThan">
      <formula>$S$24</formula>
    </cfRule>
    <cfRule type="cellIs" dxfId="5589" priority="215" operator="equal">
      <formula>$S$24</formula>
    </cfRule>
    <cfRule type="cellIs" dxfId="5588" priority="214" operator="greaterThan">
      <formula>$S$24</formula>
    </cfRule>
  </conditionalFormatting>
  <conditionalFormatting sqref="T35">
    <cfRule type="cellIs" dxfId="5587" priority="105" operator="greaterThan">
      <formula>$S$35</formula>
    </cfRule>
    <cfRule type="cellIs" dxfId="5586" priority="106" operator="equal">
      <formula>$S$35</formula>
    </cfRule>
    <cfRule type="cellIs" dxfId="5585" priority="107" operator="lessThan">
      <formula>$S$35</formula>
    </cfRule>
  </conditionalFormatting>
  <conditionalFormatting sqref="T43">
    <cfRule type="cellIs" dxfId="5584" priority="210" operator="lessThan">
      <formula>$S$43</formula>
    </cfRule>
    <cfRule type="cellIs" dxfId="5583" priority="209" operator="equal">
      <formula>$S$43</formula>
    </cfRule>
    <cfRule type="cellIs" dxfId="5582" priority="208" operator="greaterThan">
      <formula>$S$43</formula>
    </cfRule>
  </conditionalFormatting>
  <conditionalFormatting sqref="T63">
    <cfRule type="cellIs" dxfId="5581" priority="207" operator="lessThan">
      <formula>$S$63</formula>
    </cfRule>
    <cfRule type="cellIs" dxfId="5580" priority="206" operator="equal">
      <formula>$S$63</formula>
    </cfRule>
    <cfRule type="cellIs" dxfId="5579" priority="205" operator="greaterThan">
      <formula>$S$63</formula>
    </cfRule>
  </conditionalFormatting>
  <conditionalFormatting sqref="T75">
    <cfRule type="cellIs" dxfId="5578" priority="202" operator="greaterThan">
      <formula>$S$75</formula>
    </cfRule>
    <cfRule type="cellIs" dxfId="5577" priority="203" operator="equal">
      <formula>$S$75</formula>
    </cfRule>
    <cfRule type="cellIs" dxfId="5576" priority="204" operator="lessThan">
      <formula>$S$75</formula>
    </cfRule>
  </conditionalFormatting>
  <conditionalFormatting sqref="T84">
    <cfRule type="cellIs" dxfId="5575" priority="201" operator="lessThan">
      <formula>$S$84</formula>
    </cfRule>
    <cfRule type="cellIs" dxfId="5574" priority="200" operator="equal">
      <formula>$S$84</formula>
    </cfRule>
    <cfRule type="cellIs" dxfId="5573" priority="199" operator="greaterThan">
      <formula>$S$84</formula>
    </cfRule>
  </conditionalFormatting>
  <conditionalFormatting sqref="T96">
    <cfRule type="cellIs" dxfId="5572" priority="198" operator="lessThan">
      <formula>$S$96</formula>
    </cfRule>
    <cfRule type="cellIs" dxfId="5571" priority="197" operator="equal">
      <formula>$S$96</formula>
    </cfRule>
    <cfRule type="cellIs" dxfId="5570" priority="196" operator="greaterThan">
      <formula>$S$96</formula>
    </cfRule>
  </conditionalFormatting>
  <conditionalFormatting sqref="T104">
    <cfRule type="cellIs" dxfId="5569" priority="195" operator="lessThan">
      <formula>$S$104</formula>
    </cfRule>
    <cfRule type="cellIs" dxfId="5568" priority="194" operator="equal">
      <formula>$S$104</formula>
    </cfRule>
    <cfRule type="cellIs" dxfId="5567" priority="193" operator="greaterThan">
      <formula>$S$104</formula>
    </cfRule>
  </conditionalFormatting>
  <conditionalFormatting sqref="T128">
    <cfRule type="cellIs" dxfId="5566" priority="192" operator="lessThan">
      <formula>$S$128</formula>
    </cfRule>
    <cfRule type="cellIs" dxfId="5565" priority="191" operator="equal">
      <formula>$S$128</formula>
    </cfRule>
    <cfRule type="cellIs" dxfId="5564" priority="190" operator="greaterThan">
      <formula>$S$128</formula>
    </cfRule>
  </conditionalFormatting>
  <conditionalFormatting sqref="T141">
    <cfRule type="cellIs" dxfId="5563" priority="189" operator="lessThan">
      <formula>$S$141</formula>
    </cfRule>
    <cfRule type="cellIs" dxfId="5562" priority="188" operator="equal">
      <formula>$S$141</formula>
    </cfRule>
    <cfRule type="cellIs" dxfId="5561" priority="187" operator="greaterThan">
      <formula>$S$141</formula>
    </cfRule>
  </conditionalFormatting>
  <conditionalFormatting sqref="T151">
    <cfRule type="cellIs" dxfId="5560" priority="186" operator="lessThan">
      <formula>$S$151</formula>
    </cfRule>
    <cfRule type="cellIs" dxfId="5559" priority="185" operator="equal">
      <formula>$S$151</formula>
    </cfRule>
    <cfRule type="cellIs" dxfId="5558" priority="184" operator="greaterThan">
      <formula>$S$151</formula>
    </cfRule>
  </conditionalFormatting>
  <conditionalFormatting sqref="T161">
    <cfRule type="cellIs" dxfId="5557" priority="181" operator="greaterThan">
      <formula>$S$161</formula>
    </cfRule>
    <cfRule type="cellIs" dxfId="5556" priority="182" operator="equal">
      <formula>$S$161</formula>
    </cfRule>
    <cfRule type="cellIs" dxfId="5555" priority="183" operator="lessThan">
      <formula>$S$161</formula>
    </cfRule>
  </conditionalFormatting>
  <conditionalFormatting sqref="T172">
    <cfRule type="cellIs" dxfId="5554" priority="43" operator="greaterThan">
      <formula>$S$172</formula>
    </cfRule>
    <cfRule type="cellIs" dxfId="5553" priority="45" operator="lessThan">
      <formula>$S$172</formula>
    </cfRule>
    <cfRule type="cellIs" dxfId="5552" priority="44" operator="equal">
      <formula>$S$172</formula>
    </cfRule>
  </conditionalFormatting>
  <conditionalFormatting sqref="T195">
    <cfRule type="cellIs" dxfId="5551" priority="175" operator="greaterThan">
      <formula>$S$63</formula>
    </cfRule>
    <cfRule type="cellIs" dxfId="5550" priority="176" operator="equal">
      <formula>$S$63</formula>
    </cfRule>
    <cfRule type="cellIs" dxfId="5549" priority="177" operator="lessThan">
      <formula>$S$63</formula>
    </cfRule>
  </conditionalFormatting>
  <conditionalFormatting sqref="T206">
    <cfRule type="cellIs" dxfId="5548" priority="172" operator="greaterThan">
      <formula>$S$75</formula>
    </cfRule>
    <cfRule type="cellIs" dxfId="5547" priority="173" operator="equal">
      <formula>$S$75</formula>
    </cfRule>
    <cfRule type="cellIs" dxfId="5546" priority="174" operator="lessThan">
      <formula>$S$75</formula>
    </cfRule>
  </conditionalFormatting>
  <conditionalFormatting sqref="T214">
    <cfRule type="cellIs" dxfId="5545" priority="169" operator="greaterThan">
      <formula>$S$84</formula>
    </cfRule>
    <cfRule type="cellIs" dxfId="5544" priority="170" operator="equal">
      <formula>$S$84</formula>
    </cfRule>
    <cfRule type="cellIs" dxfId="5543" priority="171" operator="lessThan">
      <formula>$S$84</formula>
    </cfRule>
  </conditionalFormatting>
  <conditionalFormatting sqref="T224">
    <cfRule type="cellIs" dxfId="5542" priority="167" operator="equal">
      <formula>$S$224</formula>
    </cfRule>
    <cfRule type="cellIs" dxfId="5541" priority="166" operator="greaterThan">
      <formula>$S$224</formula>
    </cfRule>
    <cfRule type="cellIs" dxfId="5540" priority="168" operator="lessThan">
      <formula>$S$224</formula>
    </cfRule>
  </conditionalFormatting>
  <conditionalFormatting sqref="T233">
    <cfRule type="cellIs" dxfId="5539" priority="165" operator="lessThan">
      <formula>$S$233</formula>
    </cfRule>
    <cfRule type="cellIs" dxfId="5538" priority="163" operator="greaterThan">
      <formula>$S$233</formula>
    </cfRule>
    <cfRule type="cellIs" dxfId="5537" priority="164" operator="equal">
      <formula>$S$233</formula>
    </cfRule>
  </conditionalFormatting>
  <conditionalFormatting sqref="T256">
    <cfRule type="cellIs" dxfId="5536" priority="160" operator="greaterThan">
      <formula>$S$256</formula>
    </cfRule>
    <cfRule type="cellIs" dxfId="5535" priority="161" operator="equal">
      <formula>$S$256</formula>
    </cfRule>
    <cfRule type="cellIs" dxfId="5534" priority="162" operator="lessThan">
      <formula>$S$256</formula>
    </cfRule>
  </conditionalFormatting>
  <conditionalFormatting sqref="T266">
    <cfRule type="cellIs" dxfId="5533" priority="157" operator="greaterThan">
      <formula>$S$266</formula>
    </cfRule>
    <cfRule type="cellIs" dxfId="5532" priority="158" operator="equal">
      <formula>$S$266</formula>
    </cfRule>
    <cfRule type="cellIs" dxfId="5531" priority="159" operator="lessThan">
      <formula>$S$266</formula>
    </cfRule>
  </conditionalFormatting>
  <conditionalFormatting sqref="T275">
    <cfRule type="cellIs" dxfId="5530" priority="154" operator="greaterThan">
      <formula>$S$275</formula>
    </cfRule>
    <cfRule type="cellIs" dxfId="5529" priority="155" operator="equal">
      <formula>$S$275</formula>
    </cfRule>
    <cfRule type="cellIs" dxfId="5528" priority="156" operator="lessThan">
      <formula>$S$275</formula>
    </cfRule>
  </conditionalFormatting>
  <conditionalFormatting sqref="T286">
    <cfRule type="cellIs" dxfId="5527" priority="153" operator="lessThan">
      <formula>$S$286</formula>
    </cfRule>
    <cfRule type="cellIs" dxfId="5526" priority="151" operator="greaterThan">
      <formula>$S$286</formula>
    </cfRule>
    <cfRule type="cellIs" dxfId="5525" priority="152" operator="equal">
      <formula>$S$286</formula>
    </cfRule>
  </conditionalFormatting>
  <conditionalFormatting sqref="T296">
    <cfRule type="cellIs" dxfId="5524" priority="149" operator="equal">
      <formula>$S$296</formula>
    </cfRule>
    <cfRule type="cellIs" dxfId="5523" priority="148" operator="greaterThan">
      <formula>$S$296</formula>
    </cfRule>
    <cfRule type="cellIs" dxfId="5522" priority="150" operator="lessThan">
      <formula>$S$296</formula>
    </cfRule>
  </conditionalFormatting>
  <conditionalFormatting sqref="T318">
    <cfRule type="cellIs" dxfId="5521" priority="147" operator="lessThan">
      <formula>$S$318</formula>
    </cfRule>
    <cfRule type="cellIs" dxfId="5520" priority="146" operator="equal">
      <formula>$S$318</formula>
    </cfRule>
    <cfRule type="cellIs" dxfId="5519" priority="145" operator="greaterThan">
      <formula>$S$318</formula>
    </cfRule>
  </conditionalFormatting>
  <conditionalFormatting sqref="T326">
    <cfRule type="cellIs" dxfId="5518" priority="143" operator="equal">
      <formula>$S$326</formula>
    </cfRule>
    <cfRule type="cellIs" dxfId="5517" priority="142" operator="greaterThan">
      <formula>$S$326</formula>
    </cfRule>
    <cfRule type="cellIs" dxfId="5516" priority="144" operator="lessThan">
      <formula>$S$326</formula>
    </cfRule>
  </conditionalFormatting>
  <conditionalFormatting sqref="T334">
    <cfRule type="cellIs" dxfId="5515" priority="140" operator="equal">
      <formula>$S$334</formula>
    </cfRule>
    <cfRule type="cellIs" dxfId="5514" priority="139" operator="greaterThan">
      <formula>$S$334</formula>
    </cfRule>
    <cfRule type="cellIs" dxfId="5513" priority="141" operator="lessThan">
      <formula>$S$334</formula>
    </cfRule>
  </conditionalFormatting>
  <conditionalFormatting sqref="T343">
    <cfRule type="cellIs" dxfId="5512" priority="138" operator="lessThan">
      <formula>$S$334</formula>
    </cfRule>
    <cfRule type="cellIs" dxfId="5511" priority="137" operator="equal">
      <formula>$S$334</formula>
    </cfRule>
    <cfRule type="cellIs" dxfId="5510" priority="136" operator="greaterThan">
      <formula>$S$343</formula>
    </cfRule>
  </conditionalFormatting>
  <conditionalFormatting sqref="T352">
    <cfRule type="cellIs" dxfId="5509" priority="135" operator="lessThan">
      <formula>$S$352</formula>
    </cfRule>
    <cfRule type="cellIs" dxfId="5508" priority="134" operator="equal">
      <formula>$S$352</formula>
    </cfRule>
    <cfRule type="cellIs" dxfId="5507" priority="133" operator="greaterThan">
      <formula>$S$352</formula>
    </cfRule>
  </conditionalFormatting>
  <conditionalFormatting sqref="T361">
    <cfRule type="cellIs" dxfId="5506" priority="132" operator="lessThan">
      <formula>$S$361</formula>
    </cfRule>
    <cfRule type="cellIs" dxfId="5505" priority="131" operator="equal">
      <formula>$S$361</formula>
    </cfRule>
    <cfRule type="cellIs" dxfId="5504" priority="130" operator="greaterThan">
      <formula>$S$361</formula>
    </cfRule>
  </conditionalFormatting>
  <conditionalFormatting sqref="T383">
    <cfRule type="cellIs" dxfId="5503" priority="129" operator="lessThan">
      <formula>$S$383</formula>
    </cfRule>
    <cfRule type="cellIs" dxfId="5502" priority="128" operator="equal">
      <formula>$S$383</formula>
    </cfRule>
    <cfRule type="cellIs" dxfId="5501" priority="127" operator="greaterThan">
      <formula>$S$383</formula>
    </cfRule>
  </conditionalFormatting>
  <conditionalFormatting sqref="T392">
    <cfRule type="cellIs" dxfId="5500" priority="126" operator="lessThan">
      <formula>$S$392</formula>
    </cfRule>
    <cfRule type="cellIs" dxfId="5499" priority="125" operator="equal">
      <formula>$S$392</formula>
    </cfRule>
    <cfRule type="cellIs" dxfId="5498" priority="124" operator="greaterThan">
      <formula>$S$392</formula>
    </cfRule>
  </conditionalFormatting>
  <conditionalFormatting sqref="T401">
    <cfRule type="cellIs" dxfId="5497" priority="123" operator="lessThan">
      <formula>$S$401</formula>
    </cfRule>
    <cfRule type="cellIs" dxfId="5496" priority="122" operator="equal">
      <formula>$S$401</formula>
    </cfRule>
    <cfRule type="cellIs" dxfId="5495" priority="121" operator="greaterThan">
      <formula>$S$401</formula>
    </cfRule>
  </conditionalFormatting>
  <conditionalFormatting sqref="T411">
    <cfRule type="cellIs" dxfId="5494" priority="120" operator="lessThan">
      <formula>$S$411</formula>
    </cfRule>
    <cfRule type="cellIs" dxfId="5493" priority="119" operator="equal">
      <formula>$S$411</formula>
    </cfRule>
    <cfRule type="cellIs" dxfId="5492" priority="118" operator="greaterThan">
      <formula>$S$411</formula>
    </cfRule>
  </conditionalFormatting>
  <conditionalFormatting sqref="T419">
    <cfRule type="cellIs" dxfId="5491" priority="117" operator="lessThan">
      <formula>$S$419</formula>
    </cfRule>
    <cfRule type="cellIs" dxfId="5490" priority="116" operator="equal">
      <formula>$S$419</formula>
    </cfRule>
    <cfRule type="cellIs" dxfId="5489" priority="115" operator="greaterThan">
      <formula>$S$419</formula>
    </cfRule>
  </conditionalFormatting>
  <conditionalFormatting sqref="T427">
    <cfRule type="cellIs" dxfId="5488" priority="114" operator="lessThan">
      <formula>$S$427</formula>
    </cfRule>
    <cfRule type="cellIs" dxfId="5487" priority="113" operator="equal">
      <formula>$S$427</formula>
    </cfRule>
    <cfRule type="cellIs" dxfId="5486" priority="112" operator="greaterThan">
      <formula>$S$427</formula>
    </cfRule>
  </conditionalFormatting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B8C9-EDBC-48F0-975F-9D1B999024F0}">
  <sheetPr codeName="Blad9"/>
  <dimension ref="A1:T447"/>
  <sheetViews>
    <sheetView topLeftCell="A163" zoomScale="55" zoomScaleNormal="55" workbookViewId="0">
      <selection activeCell="E201" sqref="E20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9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2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 thickBot="1">
      <c r="A1" s="2428" t="s">
        <v>76</v>
      </c>
      <c r="B1" s="2429"/>
      <c r="C1" s="2" t="s">
        <v>1</v>
      </c>
      <c r="D1" s="793" t="s">
        <v>2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319">
        <v>46433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51"/>
      <c r="D3" s="18"/>
      <c r="E3" s="2232" t="s">
        <v>200</v>
      </c>
      <c r="F3" s="108"/>
      <c r="G3" s="20"/>
      <c r="H3" s="21"/>
      <c r="I3" s="21"/>
      <c r="J3" s="21"/>
      <c r="K3" s="21"/>
      <c r="L3" s="12"/>
      <c r="M3" s="2380"/>
      <c r="N3" s="2381"/>
      <c r="O3" s="2381"/>
      <c r="P3" s="2382"/>
      <c r="R3" s="13"/>
      <c r="S3" s="14">
        <f>B5*8</f>
        <v>64</v>
      </c>
      <c r="T3" s="15">
        <f>SUM(R3:R15)</f>
        <v>0</v>
      </c>
    </row>
    <row r="4" spans="1:20" ht="25.2" customHeight="1">
      <c r="A4" s="2320"/>
      <c r="B4" s="795" t="s">
        <v>22</v>
      </c>
      <c r="C4" s="51"/>
      <c r="D4" s="18"/>
      <c r="E4" s="18"/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8</v>
      </c>
      <c r="C5" s="51"/>
      <c r="D5" s="18" t="s">
        <v>18</v>
      </c>
      <c r="E5" s="18" t="s">
        <v>19</v>
      </c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223"/>
      <c r="D6" s="18"/>
      <c r="E6" s="1861"/>
      <c r="F6" s="108"/>
      <c r="G6" s="318"/>
      <c r="H6" s="318"/>
      <c r="I6" s="318"/>
      <c r="J6" s="318"/>
      <c r="K6" s="20"/>
      <c r="L6" s="21"/>
      <c r="M6" s="2309"/>
      <c r="N6" s="2310"/>
      <c r="O6" s="2310"/>
      <c r="P6" s="2373"/>
      <c r="Q6" s="163"/>
      <c r="R6" s="105"/>
      <c r="S6" s="24"/>
      <c r="T6" s="25"/>
    </row>
    <row r="7" spans="1:20" ht="25.2" customHeight="1">
      <c r="A7" s="2320"/>
      <c r="B7" s="795"/>
      <c r="C7" s="223"/>
      <c r="D7" s="18"/>
      <c r="E7" s="699"/>
      <c r="F7" s="182"/>
      <c r="G7" s="318"/>
      <c r="H7" s="318"/>
      <c r="I7" s="318"/>
      <c r="J7" s="318"/>
      <c r="K7" s="20"/>
      <c r="L7" s="21"/>
      <c r="M7" s="2309"/>
      <c r="N7" s="2310"/>
      <c r="O7" s="2310"/>
      <c r="P7" s="2373"/>
      <c r="Q7" s="163"/>
      <c r="R7" s="23"/>
      <c r="S7" s="24"/>
      <c r="T7" s="25"/>
    </row>
    <row r="8" spans="1:20" ht="25.2" customHeight="1">
      <c r="A8" s="2320"/>
      <c r="B8" s="795"/>
      <c r="C8" s="223"/>
      <c r="D8" s="18"/>
      <c r="E8" s="699"/>
      <c r="F8" s="182"/>
      <c r="G8" s="318"/>
      <c r="H8" s="318"/>
      <c r="I8" s="318"/>
      <c r="J8" s="318"/>
      <c r="K8" s="20"/>
      <c r="L8" s="21"/>
      <c r="M8" s="2309"/>
      <c r="N8" s="2310"/>
      <c r="O8" s="2310"/>
      <c r="P8" s="2373"/>
      <c r="Q8" s="163"/>
      <c r="R8" s="23"/>
      <c r="S8" s="24"/>
      <c r="T8" s="25"/>
    </row>
    <row r="9" spans="1:20" ht="25.2" customHeight="1">
      <c r="A9" s="2320"/>
      <c r="B9" s="795"/>
      <c r="C9" s="51"/>
      <c r="D9" s="18"/>
      <c r="E9" s="454"/>
      <c r="F9" s="182"/>
      <c r="G9" s="142"/>
      <c r="H9" s="142"/>
      <c r="I9" s="142"/>
      <c r="J9" s="142"/>
      <c r="K9" s="20"/>
      <c r="L9" s="21"/>
      <c r="M9" s="2309"/>
      <c r="N9" s="2310"/>
      <c r="O9" s="2310"/>
      <c r="P9" s="2373"/>
      <c r="Q9" s="163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82"/>
      <c r="G10" s="20"/>
      <c r="H10" s="21"/>
      <c r="I10" s="21"/>
      <c r="J10" s="22"/>
      <c r="K10" s="21"/>
      <c r="L10" s="21"/>
      <c r="M10" s="2309"/>
      <c r="N10" s="2310"/>
      <c r="O10" s="2310"/>
      <c r="P10" s="2373"/>
      <c r="R10" s="23"/>
      <c r="S10" s="24"/>
      <c r="T10" s="25"/>
    </row>
    <row r="11" spans="1:20" ht="25.2" customHeight="1">
      <c r="A11" s="2320"/>
      <c r="B11" s="795"/>
      <c r="C11" s="776"/>
      <c r="D11" s="18"/>
      <c r="E11" s="18"/>
      <c r="F11" s="1174"/>
      <c r="G11" s="20"/>
      <c r="H11" s="21"/>
      <c r="I11" s="21"/>
      <c r="J11" s="22"/>
      <c r="K11" s="21"/>
      <c r="L11" s="21"/>
      <c r="M11" s="2309"/>
      <c r="N11" s="2310"/>
      <c r="O11" s="2310"/>
      <c r="P11" s="2373"/>
      <c r="R11" s="23"/>
      <c r="S11" s="24"/>
      <c r="T11" s="25"/>
    </row>
    <row r="12" spans="1:20" ht="25.2" customHeight="1">
      <c r="A12" s="2320"/>
      <c r="B12" s="795"/>
      <c r="C12" s="776"/>
      <c r="D12" s="18"/>
      <c r="E12" s="18"/>
      <c r="F12" s="1174"/>
      <c r="G12" s="20"/>
      <c r="H12" s="21"/>
      <c r="I12" s="21"/>
      <c r="J12" s="22"/>
      <c r="K12" s="21"/>
      <c r="L12" s="21"/>
      <c r="M12" s="2309"/>
      <c r="N12" s="2310"/>
      <c r="O12" s="2310"/>
      <c r="P12" s="2311"/>
      <c r="R12" s="23"/>
      <c r="S12" s="24"/>
      <c r="T12" s="25"/>
    </row>
    <row r="13" spans="1:20" ht="25.2" customHeight="1">
      <c r="A13" s="2320"/>
      <c r="B13" s="795"/>
      <c r="C13" s="51"/>
      <c r="D13" s="18"/>
      <c r="E13" s="80"/>
      <c r="F13" s="108"/>
      <c r="G13" s="20"/>
      <c r="H13" s="21"/>
      <c r="I13" s="21"/>
      <c r="J13" s="21"/>
      <c r="K13" s="21"/>
      <c r="L13" s="21"/>
      <c r="M13" s="2309"/>
      <c r="N13" s="2310"/>
      <c r="O13" s="2310"/>
      <c r="P13" s="2311"/>
      <c r="R13" s="23"/>
      <c r="S13" s="24"/>
      <c r="T13" s="25"/>
    </row>
    <row r="14" spans="1:20" ht="25.2" customHeight="1">
      <c r="A14" s="2320"/>
      <c r="B14" s="795"/>
      <c r="C14" s="51"/>
      <c r="D14" s="18"/>
      <c r="E14" s="80"/>
      <c r="F14" s="108"/>
      <c r="G14" s="20"/>
      <c r="H14" s="21"/>
      <c r="I14" s="21"/>
      <c r="J14" s="21"/>
      <c r="K14" s="21"/>
      <c r="L14" s="21"/>
      <c r="M14" s="2309"/>
      <c r="N14" s="2310"/>
      <c r="O14" s="2310"/>
      <c r="P14" s="2311"/>
      <c r="R14" s="23"/>
      <c r="S14" s="24"/>
      <c r="T14" s="25"/>
    </row>
    <row r="15" spans="1:20" ht="25.2" customHeight="1">
      <c r="A15" s="2320"/>
      <c r="B15" s="1321"/>
      <c r="C15" s="1259"/>
      <c r="D15" s="80"/>
      <c r="E15" s="1339"/>
      <c r="F15" s="174"/>
      <c r="G15" s="83"/>
      <c r="H15" s="78"/>
      <c r="I15" s="78"/>
      <c r="J15" s="78"/>
      <c r="K15" s="78"/>
      <c r="L15" s="78"/>
      <c r="M15" s="2482"/>
      <c r="N15" s="2483"/>
      <c r="O15" s="2483"/>
      <c r="P15" s="2484"/>
      <c r="R15" s="38"/>
      <c r="S15" s="39"/>
      <c r="T15" s="40"/>
    </row>
    <row r="16" spans="1:20" ht="25.2" customHeight="1">
      <c r="A16" s="2467"/>
      <c r="B16" s="888" t="s">
        <v>21</v>
      </c>
      <c r="C16" s="578"/>
      <c r="D16" s="563"/>
      <c r="E16" s="563"/>
      <c r="F16" s="580"/>
      <c r="G16" s="581"/>
      <c r="H16" s="564"/>
      <c r="I16" s="564"/>
      <c r="J16" s="564"/>
      <c r="K16" s="564"/>
      <c r="L16" s="564"/>
      <c r="M16" s="2368"/>
      <c r="N16" s="2369"/>
      <c r="O16" s="2369"/>
      <c r="P16" s="2370"/>
      <c r="R16" s="47"/>
      <c r="S16" s="48">
        <f>B18*8</f>
        <v>40</v>
      </c>
      <c r="T16" s="49">
        <f>SUM(R16:R23)</f>
        <v>0</v>
      </c>
    </row>
    <row r="17" spans="1:20" ht="25.2" customHeight="1">
      <c r="A17" s="2467"/>
      <c r="B17" s="818" t="s">
        <v>24</v>
      </c>
      <c r="C17" s="51"/>
      <c r="D17" s="18" t="s">
        <v>18</v>
      </c>
      <c r="E17" s="18" t="s">
        <v>19</v>
      </c>
      <c r="F17" s="108"/>
      <c r="G17" s="20"/>
      <c r="H17" s="21"/>
      <c r="I17" s="21"/>
      <c r="J17" s="21"/>
      <c r="K17" s="21"/>
      <c r="L17" s="21"/>
      <c r="M17" s="2309"/>
      <c r="N17" s="2310"/>
      <c r="O17" s="2310"/>
      <c r="P17" s="2373"/>
      <c r="R17" s="54"/>
      <c r="S17" s="55"/>
      <c r="T17" s="56"/>
    </row>
    <row r="18" spans="1:20" ht="25.2" customHeight="1">
      <c r="A18" s="2467"/>
      <c r="B18" s="873">
        <v>5</v>
      </c>
      <c r="C18" s="474"/>
      <c r="D18" s="17"/>
      <c r="E18" s="1176"/>
      <c r="F18" s="1174"/>
      <c r="G18" s="142"/>
      <c r="H18" s="142"/>
      <c r="I18" s="142"/>
      <c r="J18" s="83"/>
      <c r="K18" s="78"/>
      <c r="L18" s="78"/>
      <c r="M18" s="2309"/>
      <c r="N18" s="2310"/>
      <c r="O18" s="2310"/>
      <c r="P18" s="2373"/>
      <c r="R18" s="54"/>
      <c r="S18" s="55"/>
      <c r="T18" s="56"/>
    </row>
    <row r="19" spans="1:20" ht="25.2" customHeight="1">
      <c r="A19" s="2467"/>
      <c r="B19" s="818"/>
      <c r="C19" s="276"/>
      <c r="D19" s="143"/>
      <c r="E19" s="1091"/>
      <c r="F19" s="182"/>
      <c r="G19" s="83"/>
      <c r="H19" s="78"/>
      <c r="I19" s="78"/>
      <c r="J19" s="22"/>
      <c r="K19" s="21"/>
      <c r="L19" s="78"/>
      <c r="M19" s="2450"/>
      <c r="N19" s="2413"/>
      <c r="O19" s="2413"/>
      <c r="P19" s="2642"/>
      <c r="R19" s="137"/>
      <c r="S19" s="55"/>
      <c r="T19" s="56"/>
    </row>
    <row r="20" spans="1:20" ht="25.2" customHeight="1">
      <c r="A20" s="2467"/>
      <c r="B20" s="818"/>
      <c r="C20" s="17"/>
      <c r="D20" s="63"/>
      <c r="E20" s="63"/>
      <c r="F20" s="182"/>
      <c r="G20" s="20"/>
      <c r="H20" s="21"/>
      <c r="I20" s="21"/>
      <c r="J20" s="22"/>
      <c r="K20" s="21"/>
      <c r="L20" s="78"/>
      <c r="M20" s="2309"/>
      <c r="N20" s="2310"/>
      <c r="O20" s="2310"/>
      <c r="P20" s="2373"/>
      <c r="R20" s="137"/>
      <c r="S20" s="55"/>
      <c r="T20" s="56"/>
    </row>
    <row r="21" spans="1:20" ht="25.2" customHeight="1">
      <c r="A21" s="2467"/>
      <c r="B21" s="818"/>
      <c r="C21" s="463"/>
      <c r="D21" s="112"/>
      <c r="E21" s="1105"/>
      <c r="F21" s="182"/>
      <c r="G21" s="83"/>
      <c r="H21" s="78"/>
      <c r="I21" s="78"/>
      <c r="J21" s="22"/>
      <c r="K21" s="21"/>
      <c r="L21" s="78"/>
      <c r="M21" s="2309"/>
      <c r="N21" s="2310"/>
      <c r="O21" s="2310"/>
      <c r="P21" s="2373"/>
      <c r="R21" s="137"/>
      <c r="S21" s="55"/>
      <c r="T21" s="56"/>
    </row>
    <row r="22" spans="1:20" ht="25.2" customHeight="1">
      <c r="A22" s="2467"/>
      <c r="B22" s="818"/>
      <c r="C22" s="502"/>
      <c r="D22" s="1862"/>
      <c r="E22" s="319"/>
      <c r="F22" s="1261"/>
      <c r="G22" s="318"/>
      <c r="H22" s="318"/>
      <c r="I22" s="318"/>
      <c r="J22" s="318"/>
      <c r="K22" s="78"/>
      <c r="L22" s="78"/>
      <c r="M22" s="2309"/>
      <c r="N22" s="2310"/>
      <c r="O22" s="2310"/>
      <c r="P22" s="2373"/>
      <c r="R22" s="54"/>
      <c r="S22" s="55"/>
      <c r="T22" s="56"/>
    </row>
    <row r="23" spans="1:20" ht="25.2" customHeight="1">
      <c r="A23" s="2467"/>
      <c r="B23" s="952"/>
      <c r="C23" s="1207"/>
      <c r="D23" s="1192"/>
      <c r="E23" s="1338"/>
      <c r="F23" s="257"/>
      <c r="G23" s="258"/>
      <c r="H23" s="259"/>
      <c r="I23" s="259"/>
      <c r="J23" s="260"/>
      <c r="K23" s="259"/>
      <c r="L23" s="259"/>
      <c r="M23" s="2800"/>
      <c r="N23" s="2801"/>
      <c r="O23" s="2801"/>
      <c r="P23" s="2802"/>
      <c r="R23" s="137"/>
      <c r="S23" s="55"/>
      <c r="T23" s="56"/>
    </row>
    <row r="24" spans="1:20" ht="25.2" customHeight="1">
      <c r="A24" s="2320"/>
      <c r="B24" s="804" t="s">
        <v>23</v>
      </c>
      <c r="C24" s="181"/>
      <c r="D24" s="30"/>
      <c r="E24" s="30"/>
      <c r="F24" s="252"/>
      <c r="G24" s="253"/>
      <c r="H24" s="254"/>
      <c r="I24" s="254"/>
      <c r="J24" s="254"/>
      <c r="K24" s="254"/>
      <c r="L24" s="254"/>
      <c r="M24" s="2419"/>
      <c r="N24" s="2420"/>
      <c r="O24" s="2420"/>
      <c r="P24" s="2421"/>
      <c r="R24" s="72"/>
      <c r="S24" s="73">
        <f>B26*8</f>
        <v>64</v>
      </c>
      <c r="T24" s="74">
        <f>SUM(R24:R32)</f>
        <v>0</v>
      </c>
    </row>
    <row r="25" spans="1:20" ht="25.2" customHeight="1">
      <c r="A25" s="2320"/>
      <c r="B25" s="804" t="s">
        <v>17</v>
      </c>
      <c r="C25" s="51"/>
      <c r="D25" s="18" t="s">
        <v>18</v>
      </c>
      <c r="E25" s="18" t="s">
        <v>19</v>
      </c>
      <c r="F25" s="108"/>
      <c r="G25" s="20"/>
      <c r="H25" s="21"/>
      <c r="I25" s="21"/>
      <c r="J25" s="21"/>
      <c r="K25" s="21"/>
      <c r="L25" s="21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5">
        <v>8</v>
      </c>
      <c r="C26" s="51"/>
      <c r="D26" s="18"/>
      <c r="E26" s="18"/>
      <c r="F26" s="108"/>
      <c r="G26" s="20"/>
      <c r="H26" s="21"/>
      <c r="I26" s="21"/>
      <c r="J26" s="21"/>
      <c r="K26" s="21"/>
      <c r="L26" s="21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776"/>
      <c r="D27" s="62"/>
      <c r="E27" s="18"/>
      <c r="F27" s="1174"/>
      <c r="G27" s="142"/>
      <c r="H27" s="318"/>
      <c r="I27" s="142"/>
      <c r="J27" s="83"/>
      <c r="K27" s="21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51"/>
      <c r="D28" s="62"/>
      <c r="E28" s="18"/>
      <c r="F28" s="182"/>
      <c r="G28" s="136"/>
      <c r="H28" s="142"/>
      <c r="I28" s="306"/>
      <c r="J28" s="83"/>
      <c r="K28" s="21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4"/>
      <c r="C29" s="51"/>
      <c r="D29" s="80"/>
      <c r="E29" s="80"/>
      <c r="F29" s="182"/>
      <c r="G29" s="142"/>
      <c r="H29" s="135"/>
      <c r="I29" s="142"/>
      <c r="J29" s="83"/>
      <c r="K29" s="21"/>
      <c r="L29" s="78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04"/>
      <c r="C30" s="715"/>
      <c r="D30" s="319"/>
      <c r="E30" s="319"/>
      <c r="F30" s="182"/>
      <c r="G30" s="142"/>
      <c r="H30" s="142"/>
      <c r="I30" s="142"/>
      <c r="J30" s="83"/>
      <c r="K30" s="21"/>
      <c r="L30" s="78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715"/>
      <c r="D31" s="319"/>
      <c r="E31" s="319"/>
      <c r="F31" s="304"/>
      <c r="G31" s="142"/>
      <c r="H31" s="142"/>
      <c r="I31" s="142"/>
      <c r="J31" s="83"/>
      <c r="K31" s="21"/>
      <c r="L31" s="78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4"/>
      <c r="C32" s="51"/>
      <c r="D32" s="62"/>
      <c r="E32" s="18"/>
      <c r="F32" s="182"/>
      <c r="G32" s="142"/>
      <c r="H32" s="142"/>
      <c r="I32" s="142"/>
      <c r="J32" s="83"/>
      <c r="K32" s="21"/>
      <c r="L32" s="78"/>
      <c r="M32" s="2309"/>
      <c r="N32" s="2310"/>
      <c r="O32" s="2310"/>
      <c r="P32" s="2311"/>
      <c r="R32" s="91"/>
      <c r="S32" s="92"/>
      <c r="T32" s="93"/>
    </row>
    <row r="33" spans="1:20" ht="25.2" customHeight="1">
      <c r="A33" s="2402" t="str">
        <f>TEXT(A2,"DDDD")</f>
        <v>maandag</v>
      </c>
      <c r="B33" s="2598" t="s">
        <v>25</v>
      </c>
      <c r="C33" s="2599"/>
      <c r="D33" s="2599"/>
      <c r="E33" s="2599"/>
      <c r="F33" s="2599"/>
      <c r="G33" s="2599"/>
      <c r="H33" s="2599"/>
      <c r="I33" s="2599"/>
      <c r="J33" s="2599"/>
      <c r="K33" s="2599"/>
      <c r="L33" s="2599"/>
      <c r="M33" s="2599"/>
      <c r="N33" s="2599"/>
      <c r="O33" s="2599"/>
      <c r="P33" s="2600"/>
    </row>
    <row r="34" spans="1:20" ht="25.2" customHeight="1">
      <c r="A34" s="2402"/>
      <c r="B34" s="10" t="s">
        <v>16</v>
      </c>
      <c r="C34" s="96"/>
      <c r="D34" s="97"/>
      <c r="E34" s="207"/>
      <c r="F34" s="99"/>
      <c r="G34" s="100"/>
      <c r="H34" s="100"/>
      <c r="I34" s="100"/>
      <c r="J34" s="100"/>
      <c r="K34" s="100"/>
      <c r="L34" s="100"/>
      <c r="M34" s="2380"/>
      <c r="N34" s="2381"/>
      <c r="O34" s="2381"/>
      <c r="P34" s="2382"/>
      <c r="R34" s="101"/>
      <c r="S34" s="102">
        <f>B36*8</f>
        <v>32</v>
      </c>
      <c r="T34" s="103">
        <f>SUM(R34:R42)</f>
        <v>0</v>
      </c>
    </row>
    <row r="35" spans="1:20" ht="25.2" customHeight="1">
      <c r="A35" s="2402"/>
      <c r="B35" s="104" t="s">
        <v>17</v>
      </c>
      <c r="C35" s="502"/>
      <c r="D35" s="904"/>
      <c r="E35" s="18"/>
      <c r="F35" s="108"/>
      <c r="G35" s="1193"/>
      <c r="H35" s="1193"/>
      <c r="I35" s="1193"/>
      <c r="J35" s="1196"/>
      <c r="K35" s="1197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7">
        <v>4</v>
      </c>
      <c r="C36" s="502"/>
      <c r="D36" s="904"/>
      <c r="E36" s="447"/>
      <c r="F36" s="108"/>
      <c r="G36" s="20"/>
      <c r="H36" s="21"/>
      <c r="I36" s="21"/>
      <c r="J36" s="21"/>
      <c r="K36" s="21"/>
      <c r="L36" s="21"/>
      <c r="M36" s="2309"/>
      <c r="N36" s="2310"/>
      <c r="O36" s="2310"/>
      <c r="P36" s="2311"/>
      <c r="Q36" s="163"/>
      <c r="R36" s="105"/>
      <c r="S36" s="24"/>
      <c r="T36" s="106"/>
    </row>
    <row r="37" spans="1:20" ht="25.2" customHeight="1">
      <c r="A37" s="2402"/>
      <c r="B37" s="104"/>
      <c r="C37" s="181"/>
      <c r="D37" s="18"/>
      <c r="E37" s="18"/>
      <c r="F37" s="182"/>
      <c r="G37" s="20"/>
      <c r="H37" s="21"/>
      <c r="I37" s="21"/>
      <c r="J37" s="22"/>
      <c r="K37" s="21"/>
      <c r="L37" s="78"/>
      <c r="M37" s="2478"/>
      <c r="N37" s="2479"/>
      <c r="O37" s="2479"/>
      <c r="P37" s="2480"/>
      <c r="Q37" s="163"/>
      <c r="R37" s="105"/>
      <c r="S37" s="24"/>
      <c r="T37" s="106"/>
    </row>
    <row r="38" spans="1:20" ht="25.2" customHeight="1">
      <c r="A38" s="2402"/>
      <c r="B38" s="104"/>
      <c r="C38" s="197"/>
      <c r="D38" s="198"/>
      <c r="E38" s="18"/>
      <c r="F38" s="108"/>
      <c r="G38" s="20"/>
      <c r="H38" s="21"/>
      <c r="I38" s="21"/>
      <c r="J38" s="22"/>
      <c r="K38" s="21"/>
      <c r="L38" s="21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4"/>
      <c r="C39" s="241"/>
      <c r="D39" s="226"/>
      <c r="E39" s="226"/>
      <c r="F39" s="174"/>
      <c r="G39" s="109"/>
      <c r="H39" s="110"/>
      <c r="I39" s="110"/>
      <c r="J39" s="110"/>
      <c r="K39" s="110"/>
      <c r="L39" s="110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807"/>
      <c r="C40" s="241"/>
      <c r="D40" s="226"/>
      <c r="E40" s="226"/>
      <c r="F40" s="174"/>
      <c r="G40" s="109"/>
      <c r="H40" s="110"/>
      <c r="I40" s="110"/>
      <c r="J40" s="110"/>
      <c r="K40" s="110"/>
      <c r="L40" s="110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807"/>
      <c r="C41" s="241"/>
      <c r="D41" s="226"/>
      <c r="E41" s="226"/>
      <c r="F41" s="174"/>
      <c r="G41" s="109"/>
      <c r="H41" s="110"/>
      <c r="I41" s="110"/>
      <c r="J41" s="110"/>
      <c r="K41" s="110"/>
      <c r="L41" s="110"/>
      <c r="M41" s="2309"/>
      <c r="N41" s="2310"/>
      <c r="O41" s="2310"/>
      <c r="P41" s="2311"/>
      <c r="R41" s="105"/>
      <c r="S41" s="24"/>
      <c r="T41" s="106"/>
    </row>
    <row r="42" spans="1:20" ht="25.2" customHeight="1">
      <c r="A42" s="2402"/>
      <c r="B42" s="807"/>
      <c r="C42" s="184"/>
      <c r="D42" s="185"/>
      <c r="E42" s="185"/>
      <c r="F42" s="174"/>
      <c r="G42" s="83"/>
      <c r="H42" s="78"/>
      <c r="I42" s="78"/>
      <c r="J42" s="78"/>
      <c r="K42" s="78"/>
      <c r="L42" s="78"/>
      <c r="M42" s="2482"/>
      <c r="N42" s="2483"/>
      <c r="O42" s="2483"/>
      <c r="P42" s="2484"/>
      <c r="R42" s="124"/>
      <c r="S42" s="39"/>
      <c r="T42" s="125"/>
    </row>
    <row r="43" spans="1:20" ht="25.2" customHeight="1">
      <c r="A43" s="2798"/>
      <c r="B43" s="1341" t="s">
        <v>21</v>
      </c>
      <c r="C43" s="578"/>
      <c r="D43" s="664"/>
      <c r="E43" s="664"/>
      <c r="F43" s="283"/>
      <c r="G43" s="284"/>
      <c r="H43" s="564"/>
      <c r="I43" s="286"/>
      <c r="J43" s="537"/>
      <c r="K43" s="537"/>
      <c r="L43" s="537"/>
      <c r="M43" s="2574"/>
      <c r="N43" s="2575"/>
      <c r="O43" s="2575"/>
      <c r="P43" s="2576"/>
      <c r="R43" s="132"/>
      <c r="S43" s="48">
        <f>B45*8</f>
        <v>40</v>
      </c>
      <c r="T43" s="133">
        <f>SUM(R43:R50)</f>
        <v>0</v>
      </c>
    </row>
    <row r="44" spans="1:20" ht="25.2" customHeight="1">
      <c r="A44" s="2769"/>
      <c r="B44" s="737" t="s">
        <v>22</v>
      </c>
      <c r="C44" s="51"/>
      <c r="D44" s="18"/>
      <c r="E44" s="80"/>
      <c r="F44" s="182"/>
      <c r="G44" s="21"/>
      <c r="H44" s="21"/>
      <c r="I44" s="21"/>
      <c r="J44" s="22"/>
      <c r="K44" s="136"/>
      <c r="L44" s="142"/>
      <c r="M44" s="2379"/>
      <c r="N44" s="2371"/>
      <c r="O44" s="2371"/>
      <c r="P44" s="2372"/>
      <c r="Q44" s="1194"/>
      <c r="R44" s="54"/>
      <c r="S44" s="55"/>
      <c r="T44" s="138"/>
    </row>
    <row r="45" spans="1:20" ht="25.2" customHeight="1">
      <c r="A45" s="2769"/>
      <c r="B45" s="810">
        <v>5</v>
      </c>
      <c r="C45" s="51"/>
      <c r="D45" s="18"/>
      <c r="E45" s="18"/>
      <c r="F45" s="108"/>
      <c r="G45" s="20"/>
      <c r="H45" s="21"/>
      <c r="I45" s="21"/>
      <c r="J45" s="21"/>
      <c r="K45" s="21"/>
      <c r="L45" s="135"/>
      <c r="M45" s="2379"/>
      <c r="N45" s="2371"/>
      <c r="O45" s="2371"/>
      <c r="P45" s="2372"/>
      <c r="R45" s="137"/>
      <c r="S45" s="55"/>
      <c r="T45" s="138"/>
    </row>
    <row r="46" spans="1:20" ht="25.2" customHeight="1">
      <c r="A46" s="2769"/>
      <c r="B46" s="737"/>
      <c r="C46" s="51"/>
      <c r="D46" s="219"/>
      <c r="E46" s="219"/>
      <c r="F46" s="182"/>
      <c r="G46" s="21"/>
      <c r="H46" s="21"/>
      <c r="I46" s="21"/>
      <c r="J46" s="22"/>
      <c r="K46" s="136"/>
      <c r="L46" s="135"/>
      <c r="M46" s="2379"/>
      <c r="N46" s="2371"/>
      <c r="O46" s="2371"/>
      <c r="P46" s="2372"/>
      <c r="R46" s="137"/>
      <c r="S46" s="55"/>
      <c r="T46" s="138"/>
    </row>
    <row r="47" spans="1:20" ht="25.2" customHeight="1">
      <c r="A47" s="2769"/>
      <c r="B47" s="737"/>
      <c r="C47" s="502"/>
      <c r="D47" s="904"/>
      <c r="E47" s="18"/>
      <c r="F47" s="182"/>
      <c r="G47" s="21"/>
      <c r="H47" s="21"/>
      <c r="I47" s="21"/>
      <c r="J47" s="22"/>
      <c r="K47" s="136"/>
      <c r="L47" s="135"/>
      <c r="M47" s="2379"/>
      <c r="N47" s="2371"/>
      <c r="O47" s="2371"/>
      <c r="P47" s="2372"/>
      <c r="R47" s="137"/>
      <c r="S47" s="55"/>
      <c r="T47" s="138"/>
    </row>
    <row r="48" spans="1:20" ht="25.2" customHeight="1">
      <c r="A48" s="2769"/>
      <c r="B48" s="737"/>
      <c r="C48" s="502"/>
      <c r="D48" s="904"/>
      <c r="E48" s="447"/>
      <c r="F48" s="108"/>
      <c r="G48" s="253"/>
      <c r="H48" s="254"/>
      <c r="I48" s="238"/>
      <c r="J48" s="141"/>
      <c r="K48" s="21"/>
      <c r="L48" s="21"/>
      <c r="M48" s="2379"/>
      <c r="N48" s="2371"/>
      <c r="O48" s="2371"/>
      <c r="P48" s="2372"/>
      <c r="R48" s="137"/>
      <c r="S48" s="55"/>
      <c r="T48" s="138"/>
    </row>
    <row r="49" spans="1:20" ht="25.2" customHeight="1">
      <c r="A49" s="2769"/>
      <c r="B49" s="800"/>
      <c r="C49" s="502"/>
      <c r="D49" s="503"/>
      <c r="E49" s="454"/>
      <c r="F49" s="304"/>
      <c r="G49" s="142"/>
      <c r="H49" s="142"/>
      <c r="I49" s="142"/>
      <c r="J49" s="142"/>
      <c r="K49" s="142"/>
      <c r="L49" s="20"/>
      <c r="M49" s="2755"/>
      <c r="N49" s="2756"/>
      <c r="O49" s="2756"/>
      <c r="P49" s="2799"/>
      <c r="R49" s="137"/>
      <c r="S49" s="55"/>
      <c r="T49" s="138"/>
    </row>
    <row r="50" spans="1:20" ht="25.2" customHeight="1">
      <c r="A50" s="2770"/>
      <c r="B50" s="812"/>
      <c r="C50" s="649"/>
      <c r="D50" s="1227"/>
      <c r="E50" s="783"/>
      <c r="F50" s="252"/>
      <c r="G50" s="253"/>
      <c r="H50" s="253"/>
      <c r="I50" s="253"/>
      <c r="J50" s="253"/>
      <c r="K50" s="253"/>
      <c r="L50" s="254"/>
      <c r="M50" s="2309"/>
      <c r="N50" s="2310"/>
      <c r="O50" s="2310"/>
      <c r="P50" s="2373"/>
      <c r="R50" s="148"/>
      <c r="S50" s="69"/>
      <c r="T50" s="149"/>
    </row>
    <row r="51" spans="1:20" ht="25.2" customHeight="1">
      <c r="A51" s="2783" t="s">
        <v>26</v>
      </c>
      <c r="B51" s="2394" t="s">
        <v>27</v>
      </c>
      <c r="C51" s="2395"/>
      <c r="D51" s="2395"/>
      <c r="E51" s="2395"/>
      <c r="F51" s="2395"/>
      <c r="G51" s="2395"/>
      <c r="H51" s="2395"/>
      <c r="I51" s="2395"/>
      <c r="J51" s="2395"/>
      <c r="K51" s="2395"/>
      <c r="L51" s="2395"/>
      <c r="M51" s="2395"/>
      <c r="N51" s="2395"/>
      <c r="O51" s="2395"/>
      <c r="P51" s="2795"/>
    </row>
    <row r="52" spans="1:20" ht="25.2" customHeight="1">
      <c r="A52" s="2784"/>
      <c r="B52" s="150"/>
      <c r="C52" s="325"/>
      <c r="D52" s="708"/>
      <c r="E52" s="2268"/>
      <c r="F52" s="2270"/>
      <c r="G52" s="2270"/>
      <c r="H52" s="2270"/>
      <c r="I52" s="2269"/>
      <c r="J52" s="2284"/>
      <c r="K52" s="2285"/>
      <c r="L52" s="2285"/>
      <c r="M52" s="2286"/>
      <c r="N52" s="2284"/>
      <c r="O52" s="2285"/>
      <c r="P52" s="2431"/>
    </row>
    <row r="53" spans="1:20" ht="25.2" customHeight="1">
      <c r="A53" s="2784"/>
      <c r="B53" s="150"/>
      <c r="C53" s="2268"/>
      <c r="D53" s="2269"/>
      <c r="E53" s="2791"/>
      <c r="F53" s="2270"/>
      <c r="G53" s="2270"/>
      <c r="H53" s="2270"/>
      <c r="I53" s="2269"/>
      <c r="J53" s="2284"/>
      <c r="K53" s="2285"/>
      <c r="L53" s="2285"/>
      <c r="M53" s="2286"/>
      <c r="N53" s="2284"/>
      <c r="O53" s="2285"/>
      <c r="P53" s="2431"/>
    </row>
    <row r="54" spans="1:20" ht="25.2" customHeight="1">
      <c r="A54" s="2784"/>
      <c r="B54" s="150"/>
      <c r="C54" s="151"/>
      <c r="D54" s="290"/>
      <c r="E54" s="2619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431"/>
    </row>
    <row r="55" spans="1:20" ht="25.2" customHeight="1">
      <c r="A55" s="2784"/>
      <c r="B55" s="155"/>
      <c r="C55" s="2268"/>
      <c r="D55" s="2269"/>
      <c r="E55" s="2268"/>
      <c r="F55" s="2270"/>
      <c r="G55" s="2270"/>
      <c r="H55" s="2270"/>
      <c r="I55" s="2269"/>
      <c r="J55" s="2284"/>
      <c r="K55" s="2285"/>
      <c r="L55" s="2285"/>
      <c r="M55" s="2286"/>
      <c r="N55" s="2284"/>
      <c r="O55" s="2285"/>
      <c r="P55" s="2431"/>
    </row>
    <row r="56" spans="1:20" ht="25.2" customHeight="1">
      <c r="A56" s="2784"/>
      <c r="B56" s="150"/>
      <c r="C56" s="2268"/>
      <c r="D56" s="2269"/>
      <c r="E56" s="2268"/>
      <c r="F56" s="2270"/>
      <c r="G56" s="2270"/>
      <c r="H56" s="2270"/>
      <c r="I56" s="2269"/>
      <c r="J56" s="2284"/>
      <c r="K56" s="2285"/>
      <c r="L56" s="2285"/>
      <c r="M56" s="2286"/>
      <c r="N56" s="717"/>
      <c r="O56" s="1340"/>
      <c r="P56" s="1342"/>
    </row>
    <row r="57" spans="1:20" ht="25.2" customHeight="1">
      <c r="A57" s="2784"/>
      <c r="B57" s="2355" t="s">
        <v>28</v>
      </c>
      <c r="C57" s="2356"/>
      <c r="D57" s="2356"/>
      <c r="E57" s="2356"/>
      <c r="F57" s="2356"/>
      <c r="G57" s="2356"/>
      <c r="H57" s="2356"/>
      <c r="I57" s="2356"/>
      <c r="J57" s="2356"/>
      <c r="K57" s="2356"/>
      <c r="L57" s="2356"/>
      <c r="M57" s="2356"/>
      <c r="N57" s="2356"/>
      <c r="O57" s="2356"/>
      <c r="P57" s="2458"/>
    </row>
    <row r="58" spans="1:20" ht="25.2" customHeight="1">
      <c r="A58" s="2784"/>
      <c r="B58" s="156"/>
      <c r="C58" s="2329"/>
      <c r="D58" s="2422"/>
      <c r="E58" s="2329"/>
      <c r="F58" s="2330"/>
      <c r="G58" s="2330"/>
      <c r="H58" s="2330"/>
      <c r="I58" s="2330"/>
      <c r="J58" s="2330"/>
      <c r="K58" s="2330"/>
      <c r="L58" s="2330"/>
      <c r="M58" s="2330"/>
      <c r="N58" s="2330"/>
      <c r="O58" s="2330"/>
      <c r="P58" s="2501"/>
    </row>
    <row r="59" spans="1:20" ht="25.2" customHeight="1">
      <c r="A59" s="2784"/>
      <c r="B59" s="157"/>
      <c r="C59" s="2277"/>
      <c r="D59" s="2278"/>
      <c r="E59" s="2277"/>
      <c r="F59" s="2279"/>
      <c r="G59" s="2279"/>
      <c r="H59" s="2279"/>
      <c r="I59" s="2279"/>
      <c r="J59" s="2279"/>
      <c r="K59" s="2279"/>
      <c r="L59" s="2279"/>
      <c r="M59" s="2279"/>
      <c r="N59" s="2279"/>
      <c r="O59" s="2279"/>
      <c r="P59" s="2459"/>
    </row>
    <row r="60" spans="1:20" ht="25.2" customHeight="1">
      <c r="A60" s="2797"/>
      <c r="B60" s="158"/>
      <c r="C60" s="2332"/>
      <c r="D60" s="2333"/>
      <c r="E60" s="2334"/>
      <c r="F60" s="2335"/>
      <c r="G60" s="2335"/>
      <c r="H60" s="2335"/>
      <c r="I60" s="2335"/>
      <c r="J60" s="2335"/>
      <c r="K60" s="2335"/>
      <c r="L60" s="2335"/>
      <c r="M60" s="2335"/>
      <c r="N60" s="2335"/>
      <c r="O60" s="2335"/>
      <c r="P60" s="2804"/>
    </row>
    <row r="61" spans="1:20">
      <c r="A61" s="748"/>
      <c r="P61" s="1343"/>
    </row>
    <row r="62" spans="1:20" ht="15" customHeight="1">
      <c r="A62" s="748"/>
      <c r="P62" s="1343"/>
    </row>
    <row r="63" spans="1:20" ht="57.6" customHeight="1">
      <c r="A63" s="2803" t="str">
        <f>A1</f>
        <v>WK08</v>
      </c>
      <c r="B63" s="2429"/>
      <c r="C63" s="2" t="s">
        <v>1</v>
      </c>
      <c r="D63" s="793" t="s">
        <v>80</v>
      </c>
      <c r="E63" s="2" t="s">
        <v>3</v>
      </c>
      <c r="F63" s="4" t="s">
        <v>4</v>
      </c>
      <c r="G63" s="5" t="s">
        <v>56</v>
      </c>
      <c r="H63" s="5" t="s">
        <v>57</v>
      </c>
      <c r="I63" s="5" t="s">
        <v>58</v>
      </c>
      <c r="J63" s="5" t="s">
        <v>59</v>
      </c>
      <c r="K63" s="5" t="s">
        <v>9</v>
      </c>
      <c r="L63" s="5" t="s">
        <v>60</v>
      </c>
      <c r="M63" s="2521" t="s">
        <v>11</v>
      </c>
      <c r="N63" s="2522"/>
      <c r="O63" s="2522"/>
      <c r="P63" s="2805"/>
      <c r="R63" s="2384" t="s">
        <v>12</v>
      </c>
      <c r="S63" s="2384" t="s">
        <v>13</v>
      </c>
      <c r="T63" s="2384" t="s">
        <v>14</v>
      </c>
    </row>
    <row r="64" spans="1:20" ht="25.2" customHeight="1" thickBot="1">
      <c r="A64" s="2729">
        <f>A2+1</f>
        <v>46434</v>
      </c>
      <c r="B64" s="2387" t="s">
        <v>15</v>
      </c>
      <c r="C64" s="2388"/>
      <c r="D64" s="2388"/>
      <c r="E64" s="2388"/>
      <c r="F64" s="2388"/>
      <c r="G64" s="2388"/>
      <c r="H64" s="2388"/>
      <c r="I64" s="2388"/>
      <c r="J64" s="2388"/>
      <c r="K64" s="2388"/>
      <c r="L64" s="2388"/>
      <c r="M64" s="2388"/>
      <c r="N64" s="2388"/>
      <c r="O64" s="2388"/>
      <c r="P64" s="2776"/>
      <c r="R64" s="2384"/>
      <c r="S64" s="2384"/>
      <c r="T64" s="2384"/>
    </row>
    <row r="65" spans="1:20" ht="25.2" customHeight="1">
      <c r="A65" s="2774"/>
      <c r="B65" s="10" t="s">
        <v>16</v>
      </c>
      <c r="C65" s="51"/>
      <c r="D65" s="18"/>
      <c r="E65" s="2232" t="s">
        <v>201</v>
      </c>
      <c r="F65" s="108"/>
      <c r="G65" s="20"/>
      <c r="H65" s="21"/>
      <c r="I65" s="21"/>
      <c r="J65" s="21"/>
      <c r="K65" s="21"/>
      <c r="L65" s="12"/>
      <c r="M65" s="2380"/>
      <c r="N65" s="2381"/>
      <c r="O65" s="2381"/>
      <c r="P65" s="2777"/>
      <c r="Q65" s="163"/>
      <c r="R65" s="101"/>
      <c r="S65" s="102">
        <f>B67*8</f>
        <v>48</v>
      </c>
      <c r="T65" s="103">
        <f>SUM(R65:R73)</f>
        <v>0</v>
      </c>
    </row>
    <row r="66" spans="1:20" ht="25.2" customHeight="1">
      <c r="A66" s="2774"/>
      <c r="B66" s="795" t="s">
        <v>22</v>
      </c>
      <c r="C66" s="51"/>
      <c r="D66" s="18"/>
      <c r="E66" s="18"/>
      <c r="F66" s="108"/>
      <c r="G66" s="20"/>
      <c r="H66" s="21"/>
      <c r="I66" s="21"/>
      <c r="J66" s="21"/>
      <c r="K66" s="21"/>
      <c r="L66" s="21"/>
      <c r="M66" s="2309"/>
      <c r="N66" s="2310"/>
      <c r="O66" s="2310"/>
      <c r="P66" s="2373"/>
      <c r="Q66" s="163"/>
      <c r="R66" s="105"/>
      <c r="S66" s="24"/>
      <c r="T66" s="106"/>
    </row>
    <row r="67" spans="1:20" ht="25.2" customHeight="1">
      <c r="A67" s="2774"/>
      <c r="B67" s="796">
        <v>6</v>
      </c>
      <c r="C67" s="51"/>
      <c r="D67" s="18" t="s">
        <v>18</v>
      </c>
      <c r="E67" s="18" t="s">
        <v>19</v>
      </c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73"/>
      <c r="Q67" s="163"/>
      <c r="R67" s="105"/>
      <c r="S67" s="24"/>
      <c r="T67" s="106"/>
    </row>
    <row r="68" spans="1:20" ht="25.2" customHeight="1">
      <c r="A68" s="2774"/>
      <c r="B68" s="795"/>
      <c r="C68" s="300"/>
      <c r="D68" s="685"/>
      <c r="E68" s="1106"/>
      <c r="F68" s="108"/>
      <c r="G68" s="20"/>
      <c r="H68" s="21"/>
      <c r="I68" s="21"/>
      <c r="J68" s="21"/>
      <c r="K68" s="21"/>
      <c r="L68" s="78"/>
      <c r="M68" s="2309"/>
      <c r="N68" s="2310"/>
      <c r="O68" s="2310"/>
      <c r="P68" s="2373"/>
      <c r="R68" s="23"/>
      <c r="S68" s="24"/>
      <c r="T68" s="106"/>
    </row>
    <row r="69" spans="1:20" ht="25.2" customHeight="1">
      <c r="A69" s="2774"/>
      <c r="B69" s="795"/>
      <c r="C69" s="51"/>
      <c r="D69" s="18"/>
      <c r="E69" s="18"/>
      <c r="F69" s="182"/>
      <c r="G69" s="142"/>
      <c r="H69" s="142"/>
      <c r="I69" s="142"/>
      <c r="J69" s="142"/>
      <c r="K69" s="78"/>
      <c r="L69" s="78"/>
      <c r="M69" s="2309"/>
      <c r="N69" s="2310"/>
      <c r="O69" s="2310"/>
      <c r="P69" s="2373"/>
      <c r="Q69" s="163"/>
      <c r="R69" s="105"/>
      <c r="S69" s="24"/>
      <c r="T69" s="106"/>
    </row>
    <row r="70" spans="1:20" ht="25.2" customHeight="1">
      <c r="A70" s="2774"/>
      <c r="B70" s="795"/>
      <c r="C70" s="51"/>
      <c r="D70" s="18"/>
      <c r="E70" s="18"/>
      <c r="F70" s="182"/>
      <c r="G70" s="142"/>
      <c r="H70" s="142"/>
      <c r="I70" s="142"/>
      <c r="J70" s="142"/>
      <c r="K70" s="21"/>
      <c r="L70" s="21"/>
      <c r="M70" s="2309"/>
      <c r="N70" s="2310"/>
      <c r="O70" s="2310"/>
      <c r="P70" s="2373"/>
      <c r="Q70" s="163"/>
      <c r="R70" s="105"/>
      <c r="S70" s="24"/>
      <c r="T70" s="106"/>
    </row>
    <row r="71" spans="1:20" ht="25.2" customHeight="1">
      <c r="A71" s="2774"/>
      <c r="B71" s="795"/>
      <c r="C71" s="51"/>
      <c r="D71" s="18"/>
      <c r="E71" s="18"/>
      <c r="F71" s="108"/>
      <c r="G71" s="20"/>
      <c r="H71" s="21"/>
      <c r="I71" s="21"/>
      <c r="J71" s="21"/>
      <c r="K71" s="21"/>
      <c r="L71" s="21"/>
      <c r="M71" s="2309"/>
      <c r="N71" s="2310"/>
      <c r="O71" s="2310"/>
      <c r="P71" s="2373"/>
      <c r="Q71" s="163"/>
      <c r="R71" s="105"/>
      <c r="S71" s="24"/>
      <c r="T71" s="106"/>
    </row>
    <row r="72" spans="1:20" ht="25.2" customHeight="1">
      <c r="A72" s="2774"/>
      <c r="B72" s="795"/>
      <c r="C72" s="51"/>
      <c r="D72" s="1317"/>
      <c r="E72" s="1285"/>
      <c r="F72" s="495"/>
      <c r="G72" s="20"/>
      <c r="H72" s="21"/>
      <c r="I72" s="21"/>
      <c r="J72" s="22"/>
      <c r="K72" s="21"/>
      <c r="L72" s="78"/>
      <c r="M72" s="2309"/>
      <c r="N72" s="2310"/>
      <c r="O72" s="2310"/>
      <c r="P72" s="2373"/>
      <c r="Q72" s="163"/>
      <c r="R72" s="105"/>
      <c r="S72" s="24"/>
      <c r="T72" s="106"/>
    </row>
    <row r="73" spans="1:20" ht="25.2" customHeight="1">
      <c r="A73" s="2774"/>
      <c r="B73" s="795"/>
      <c r="C73" s="230"/>
      <c r="D73" s="572"/>
      <c r="E73" s="1344"/>
      <c r="F73" s="174"/>
      <c r="G73" s="83"/>
      <c r="H73" s="78"/>
      <c r="I73" s="78"/>
      <c r="J73" s="78"/>
      <c r="K73" s="78"/>
      <c r="L73" s="78"/>
      <c r="M73" s="2482"/>
      <c r="N73" s="2483"/>
      <c r="O73" s="2483"/>
      <c r="P73" s="2618"/>
      <c r="Q73" s="163"/>
      <c r="R73" s="105"/>
      <c r="S73" s="24"/>
      <c r="T73" s="106"/>
    </row>
    <row r="74" spans="1:20" ht="25.2" customHeight="1">
      <c r="A74" s="2775"/>
      <c r="B74" s="888" t="s">
        <v>21</v>
      </c>
      <c r="C74" s="578"/>
      <c r="D74" s="30" t="s">
        <v>18</v>
      </c>
      <c r="E74" s="30" t="s">
        <v>19</v>
      </c>
      <c r="F74" s="580"/>
      <c r="G74" s="581"/>
      <c r="H74" s="564"/>
      <c r="I74" s="564"/>
      <c r="J74" s="564"/>
      <c r="K74" s="564"/>
      <c r="L74" s="564"/>
      <c r="M74" s="2368"/>
      <c r="N74" s="2369"/>
      <c r="O74" s="2369"/>
      <c r="P74" s="2370"/>
      <c r="Q74" s="163"/>
      <c r="R74" s="132"/>
      <c r="S74" s="48">
        <f>B76*8</f>
        <v>64</v>
      </c>
      <c r="T74" s="133">
        <f>SUM(R74:R85)</f>
        <v>0</v>
      </c>
    </row>
    <row r="75" spans="1:20" ht="25.2" customHeight="1">
      <c r="A75" s="2775"/>
      <c r="B75" s="818" t="s">
        <v>24</v>
      </c>
      <c r="C75" s="51"/>
      <c r="D75" s="18"/>
      <c r="E75" s="18"/>
      <c r="F75" s="108"/>
      <c r="G75" s="20"/>
      <c r="H75" s="20"/>
      <c r="I75" s="20"/>
      <c r="J75" s="21"/>
      <c r="K75" s="21"/>
      <c r="L75" s="78"/>
      <c r="M75" s="2309"/>
      <c r="N75" s="2310"/>
      <c r="O75" s="2310"/>
      <c r="P75" s="2373"/>
      <c r="Q75" s="163"/>
      <c r="R75" s="137"/>
      <c r="S75" s="55"/>
      <c r="T75" s="138"/>
    </row>
    <row r="76" spans="1:20" ht="25.2" customHeight="1">
      <c r="A76" s="2775"/>
      <c r="B76" s="873">
        <v>8</v>
      </c>
      <c r="C76" s="51"/>
      <c r="D76" s="18"/>
      <c r="E76" s="18"/>
      <c r="F76" s="182"/>
      <c r="G76" s="20"/>
      <c r="H76" s="20"/>
      <c r="I76" s="20"/>
      <c r="J76" s="21"/>
      <c r="K76" s="21"/>
      <c r="L76" s="78"/>
      <c r="M76" s="2310"/>
      <c r="N76" s="2310"/>
      <c r="O76" s="2310"/>
      <c r="P76" s="2373"/>
      <c r="Q76" s="163"/>
      <c r="R76" s="137"/>
      <c r="S76" s="55"/>
      <c r="T76" s="138"/>
    </row>
    <row r="77" spans="1:20" ht="25.2" customHeight="1">
      <c r="A77" s="2775"/>
      <c r="B77" s="873"/>
      <c r="C77" s="502"/>
      <c r="D77" s="688"/>
      <c r="E77" s="18"/>
      <c r="F77" s="108"/>
      <c r="G77" s="142"/>
      <c r="H77" s="142"/>
      <c r="I77" s="142"/>
      <c r="J77" s="142"/>
      <c r="K77" s="78"/>
      <c r="L77" s="142"/>
      <c r="M77" s="2310"/>
      <c r="N77" s="2310"/>
      <c r="O77" s="2310"/>
      <c r="P77" s="2373"/>
      <c r="Q77" s="163"/>
      <c r="R77" s="137"/>
      <c r="S77" s="55"/>
      <c r="T77" s="138"/>
    </row>
    <row r="78" spans="1:20" ht="25.2" customHeight="1">
      <c r="A78" s="2775"/>
      <c r="B78" s="873"/>
      <c r="C78" s="51"/>
      <c r="D78" s="80"/>
      <c r="E78" s="542"/>
      <c r="F78" s="108"/>
      <c r="G78" s="142"/>
      <c r="H78" s="142"/>
      <c r="I78" s="142"/>
      <c r="J78" s="142"/>
      <c r="K78" s="78"/>
      <c r="L78" s="78"/>
      <c r="M78" s="2450"/>
      <c r="N78" s="2413"/>
      <c r="O78" s="2413"/>
      <c r="P78" s="2642"/>
      <c r="Q78" s="163"/>
      <c r="R78" s="137"/>
      <c r="S78" s="55"/>
      <c r="T78" s="138"/>
    </row>
    <row r="79" spans="1:20" ht="25.2" customHeight="1">
      <c r="A79" s="2775"/>
      <c r="B79" s="873"/>
      <c r="C79" s="223"/>
      <c r="D79" s="319"/>
      <c r="E79" s="319"/>
      <c r="F79" s="495"/>
      <c r="G79" s="142"/>
      <c r="H79" s="142"/>
      <c r="I79" s="142"/>
      <c r="J79" s="279"/>
      <c r="K79" s="142"/>
      <c r="L79" s="142"/>
      <c r="M79" s="2309"/>
      <c r="N79" s="2310"/>
      <c r="O79" s="2310"/>
      <c r="P79" s="2373"/>
      <c r="Q79" s="163"/>
      <c r="R79" s="137"/>
      <c r="S79" s="55"/>
      <c r="T79" s="138"/>
    </row>
    <row r="80" spans="1:20" ht="25.2" customHeight="1">
      <c r="A80" s="2775"/>
      <c r="B80" s="873"/>
      <c r="C80" s="79"/>
      <c r="D80" s="319"/>
      <c r="E80" s="319"/>
      <c r="F80" s="555"/>
      <c r="G80" s="83"/>
      <c r="H80" s="78"/>
      <c r="I80" s="78"/>
      <c r="J80" s="311"/>
      <c r="K80" s="318"/>
      <c r="L80" s="318"/>
      <c r="M80" s="2310"/>
      <c r="N80" s="2310"/>
      <c r="O80" s="2310"/>
      <c r="P80" s="2373"/>
      <c r="Q80" s="163"/>
      <c r="R80" s="137"/>
      <c r="S80" s="55"/>
      <c r="T80" s="138"/>
    </row>
    <row r="81" spans="1:20" ht="25.2" customHeight="1">
      <c r="A81" s="2775"/>
      <c r="B81" s="873"/>
      <c r="C81" s="79"/>
      <c r="D81" s="610"/>
      <c r="E81" s="30"/>
      <c r="F81" s="182"/>
      <c r="G81" s="20"/>
      <c r="H81" s="21"/>
      <c r="I81" s="21"/>
      <c r="J81" s="22"/>
      <c r="K81" s="21"/>
      <c r="L81" s="142"/>
      <c r="M81" s="2310"/>
      <c r="N81" s="2310"/>
      <c r="O81" s="2310"/>
      <c r="P81" s="2373"/>
      <c r="Q81" s="163"/>
      <c r="R81" s="137"/>
      <c r="S81" s="55"/>
      <c r="T81" s="138"/>
    </row>
    <row r="82" spans="1:20" ht="25.2" customHeight="1">
      <c r="A82" s="2775"/>
      <c r="B82" s="873"/>
      <c r="C82" s="79"/>
      <c r="D82" s="454"/>
      <c r="E82" s="18"/>
      <c r="F82" s="182"/>
      <c r="G82" s="20"/>
      <c r="H82" s="21"/>
      <c r="I82" s="21"/>
      <c r="J82" s="22"/>
      <c r="K82" s="21"/>
      <c r="L82" s="142"/>
      <c r="M82" s="2310"/>
      <c r="N82" s="2310"/>
      <c r="O82" s="2310"/>
      <c r="P82" s="2373"/>
      <c r="Q82" s="163"/>
      <c r="R82" s="137"/>
      <c r="S82" s="55"/>
      <c r="T82" s="138"/>
    </row>
    <row r="83" spans="1:20" ht="25.2" customHeight="1">
      <c r="A83" s="2775"/>
      <c r="B83" s="873"/>
      <c r="C83" s="79"/>
      <c r="D83" s="454"/>
      <c r="E83" s="319"/>
      <c r="F83" s="304"/>
      <c r="G83" s="142"/>
      <c r="H83" s="142"/>
      <c r="I83" s="142"/>
      <c r="J83" s="142"/>
      <c r="K83" s="142"/>
      <c r="L83" s="142"/>
      <c r="M83" s="2310"/>
      <c r="N83" s="2310"/>
      <c r="O83" s="2310"/>
      <c r="P83" s="2373"/>
      <c r="Q83" s="163"/>
      <c r="R83" s="137"/>
      <c r="S83" s="55"/>
      <c r="T83" s="138"/>
    </row>
    <row r="84" spans="1:20" ht="25.2" customHeight="1">
      <c r="A84" s="2775"/>
      <c r="B84" s="873"/>
      <c r="C84" s="502"/>
      <c r="D84" s="503"/>
      <c r="E84" s="444"/>
      <c r="F84" s="182"/>
      <c r="G84" s="135"/>
      <c r="H84" s="135"/>
      <c r="I84" s="135"/>
      <c r="J84" s="135"/>
      <c r="K84" s="238"/>
      <c r="L84" s="238"/>
      <c r="M84" s="2309"/>
      <c r="N84" s="2310"/>
      <c r="O84" s="2310"/>
      <c r="P84" s="2373"/>
      <c r="Q84" s="163"/>
      <c r="R84" s="137"/>
      <c r="S84" s="55"/>
      <c r="T84" s="138"/>
    </row>
    <row r="85" spans="1:20" ht="25.2" customHeight="1">
      <c r="A85" s="2775"/>
      <c r="B85" s="890"/>
      <c r="C85" s="1863"/>
      <c r="D85" s="905"/>
      <c r="E85" s="1864"/>
      <c r="F85" s="257"/>
      <c r="G85" s="258"/>
      <c r="H85" s="259"/>
      <c r="I85" s="259"/>
      <c r="J85" s="259"/>
      <c r="K85" s="259"/>
      <c r="L85" s="259"/>
      <c r="M85" s="2472"/>
      <c r="N85" s="2473"/>
      <c r="O85" s="2473"/>
      <c r="P85" s="2474"/>
      <c r="Q85" s="163"/>
      <c r="R85" s="137"/>
      <c r="S85" s="55"/>
      <c r="T85" s="138"/>
    </row>
    <row r="86" spans="1:20" ht="25.2" customHeight="1">
      <c r="A86" s="2774"/>
      <c r="B86" s="804" t="s">
        <v>23</v>
      </c>
      <c r="C86" s="181"/>
      <c r="D86" s="30"/>
      <c r="E86" s="181"/>
      <c r="F86" s="252"/>
      <c r="G86" s="253"/>
      <c r="H86" s="254"/>
      <c r="I86" s="254"/>
      <c r="J86" s="254"/>
      <c r="K86" s="254"/>
      <c r="L86" s="254"/>
      <c r="M86" s="2419"/>
      <c r="N86" s="2420"/>
      <c r="O86" s="2420"/>
      <c r="P86" s="2499"/>
      <c r="Q86" s="163"/>
      <c r="R86" s="171"/>
      <c r="S86" s="73">
        <f>B88*8</f>
        <v>64</v>
      </c>
      <c r="T86" s="172">
        <f>SUM(R86:R95)</f>
        <v>0</v>
      </c>
    </row>
    <row r="87" spans="1:20" ht="25.2" customHeight="1">
      <c r="A87" s="2774"/>
      <c r="B87" s="804" t="s">
        <v>17</v>
      </c>
      <c r="C87" s="51"/>
      <c r="D87" s="18" t="s">
        <v>18</v>
      </c>
      <c r="E87" s="18" t="s">
        <v>19</v>
      </c>
      <c r="F87" s="108"/>
      <c r="G87" s="20"/>
      <c r="H87" s="21"/>
      <c r="I87" s="21"/>
      <c r="J87" s="21"/>
      <c r="K87" s="21"/>
      <c r="L87" s="21"/>
      <c r="M87" s="2309"/>
      <c r="N87" s="2310"/>
      <c r="O87" s="2310"/>
      <c r="P87" s="2373"/>
      <c r="Q87" s="163"/>
      <c r="R87" s="173"/>
      <c r="S87" s="55"/>
      <c r="T87" s="138"/>
    </row>
    <row r="88" spans="1:20" ht="25.2" customHeight="1">
      <c r="A88" s="2774"/>
      <c r="B88" s="805">
        <v>8</v>
      </c>
      <c r="C88" s="181"/>
      <c r="D88" s="30"/>
      <c r="E88" s="30"/>
      <c r="F88" s="182"/>
      <c r="G88" s="20"/>
      <c r="H88" s="20"/>
      <c r="I88" s="20"/>
      <c r="J88" s="21"/>
      <c r="K88" s="21"/>
      <c r="L88" s="21"/>
      <c r="M88" s="2450"/>
      <c r="N88" s="2413"/>
      <c r="O88" s="2413"/>
      <c r="P88" s="2642"/>
      <c r="Q88" s="163"/>
      <c r="R88" s="709"/>
      <c r="S88" s="55"/>
      <c r="T88" s="138"/>
    </row>
    <row r="89" spans="1:20" ht="25.2" customHeight="1">
      <c r="A89" s="2774"/>
      <c r="B89" s="805"/>
      <c r="C89" s="274"/>
      <c r="D89" s="30"/>
      <c r="E89" s="444"/>
      <c r="F89" s="108"/>
      <c r="G89" s="20"/>
      <c r="H89" s="20"/>
      <c r="I89" s="20"/>
      <c r="J89" s="21"/>
      <c r="K89" s="21"/>
      <c r="L89" s="254"/>
      <c r="M89" s="2419"/>
      <c r="N89" s="2420"/>
      <c r="O89" s="2420"/>
      <c r="P89" s="2499"/>
      <c r="Q89" s="163"/>
      <c r="R89" s="634"/>
      <c r="S89" s="55"/>
      <c r="T89" s="138"/>
    </row>
    <row r="90" spans="1:20" ht="25.2" customHeight="1">
      <c r="A90" s="2774"/>
      <c r="B90" s="805"/>
      <c r="C90" s="274"/>
      <c r="D90" s="610"/>
      <c r="E90" s="319"/>
      <c r="F90" s="495"/>
      <c r="G90" s="20"/>
      <c r="H90" s="20"/>
      <c r="I90" s="20"/>
      <c r="J90" s="21"/>
      <c r="K90" s="21"/>
      <c r="L90" s="254"/>
      <c r="M90" s="2309"/>
      <c r="N90" s="2310"/>
      <c r="O90" s="2310"/>
      <c r="P90" s="2373"/>
      <c r="Q90" s="163"/>
      <c r="R90" s="173"/>
      <c r="S90" s="55"/>
      <c r="T90" s="138"/>
    </row>
    <row r="91" spans="1:20" ht="25.2" customHeight="1">
      <c r="A91" s="2774"/>
      <c r="B91" s="805"/>
      <c r="C91" s="51"/>
      <c r="D91" s="80"/>
      <c r="E91" s="30"/>
      <c r="F91" s="182"/>
      <c r="G91" s="20"/>
      <c r="H91" s="20"/>
      <c r="I91" s="20"/>
      <c r="J91" s="21"/>
      <c r="K91" s="21"/>
      <c r="L91" s="78"/>
      <c r="M91" s="2309"/>
      <c r="N91" s="2310"/>
      <c r="O91" s="2310"/>
      <c r="P91" s="2373"/>
      <c r="Q91" s="163"/>
      <c r="R91" s="173"/>
      <c r="S91" s="55"/>
      <c r="T91" s="138"/>
    </row>
    <row r="92" spans="1:20" ht="25.2" customHeight="1">
      <c r="A92" s="2774"/>
      <c r="B92" s="805"/>
      <c r="C92" s="51"/>
      <c r="D92" s="80"/>
      <c r="E92" s="30"/>
      <c r="F92" s="182"/>
      <c r="G92" s="20"/>
      <c r="H92" s="20"/>
      <c r="I92" s="20"/>
      <c r="J92" s="21"/>
      <c r="K92" s="21"/>
      <c r="L92" s="78"/>
      <c r="M92" s="2309"/>
      <c r="N92" s="2310"/>
      <c r="O92" s="2310"/>
      <c r="P92" s="2373"/>
      <c r="Q92" s="163"/>
      <c r="R92" s="173"/>
      <c r="S92" s="55"/>
      <c r="T92" s="138"/>
    </row>
    <row r="93" spans="1:20" ht="25.2" customHeight="1">
      <c r="A93" s="2774"/>
      <c r="B93" s="805"/>
      <c r="C93" s="51"/>
      <c r="D93" s="80"/>
      <c r="E93" s="30"/>
      <c r="F93" s="182"/>
      <c r="G93" s="20"/>
      <c r="H93" s="20"/>
      <c r="I93" s="20"/>
      <c r="J93" s="21"/>
      <c r="K93" s="21"/>
      <c r="L93" s="78"/>
      <c r="M93" s="2309"/>
      <c r="N93" s="2310"/>
      <c r="O93" s="2310"/>
      <c r="P93" s="2373"/>
      <c r="Q93" s="163"/>
      <c r="R93" s="173"/>
      <c r="S93" s="55"/>
      <c r="T93" s="138"/>
    </row>
    <row r="94" spans="1:20" ht="25.2" customHeight="1">
      <c r="A94" s="2774"/>
      <c r="B94" s="805"/>
      <c r="C94" s="51"/>
      <c r="D94" s="17"/>
      <c r="E94" s="1220"/>
      <c r="F94" s="539"/>
      <c r="G94" s="142"/>
      <c r="H94" s="142"/>
      <c r="I94" s="142"/>
      <c r="J94" s="142"/>
      <c r="K94" s="21"/>
      <c r="L94" s="21"/>
      <c r="M94" s="2309"/>
      <c r="N94" s="2310"/>
      <c r="O94" s="2310"/>
      <c r="P94" s="2373"/>
      <c r="Q94" s="163"/>
      <c r="R94" s="173"/>
      <c r="S94" s="55"/>
      <c r="T94" s="138"/>
    </row>
    <row r="95" spans="1:20" ht="25.2" customHeight="1">
      <c r="A95" s="2774"/>
      <c r="B95" s="805"/>
      <c r="C95" s="51"/>
      <c r="D95" s="80"/>
      <c r="E95" s="18"/>
      <c r="F95" s="174"/>
      <c r="G95" s="83"/>
      <c r="H95" s="78"/>
      <c r="I95" s="78"/>
      <c r="J95" s="78"/>
      <c r="K95" s="78"/>
      <c r="L95" s="78"/>
      <c r="M95" s="2309"/>
      <c r="N95" s="2310"/>
      <c r="O95" s="2310"/>
      <c r="P95" s="2373"/>
      <c r="Q95" s="163"/>
      <c r="R95" s="175"/>
      <c r="S95" s="92"/>
      <c r="T95" s="176"/>
    </row>
    <row r="96" spans="1:20" ht="25.2" customHeight="1">
      <c r="A96" s="2769" t="str">
        <f>TEXT(A64,"DDDD")</f>
        <v>dinsdag</v>
      </c>
      <c r="B96" s="2598" t="s">
        <v>25</v>
      </c>
      <c r="C96" s="2599"/>
      <c r="D96" s="2599"/>
      <c r="E96" s="2599"/>
      <c r="F96" s="2599"/>
      <c r="G96" s="2599"/>
      <c r="H96" s="2599"/>
      <c r="I96" s="2599"/>
      <c r="J96" s="2599"/>
      <c r="K96" s="2599"/>
      <c r="L96" s="2599"/>
      <c r="M96" s="2599"/>
      <c r="N96" s="2599"/>
      <c r="O96" s="2599"/>
      <c r="P96" s="2771"/>
    </row>
    <row r="97" spans="1:20" ht="25.2" customHeight="1">
      <c r="A97" s="2769"/>
      <c r="B97" s="10" t="s">
        <v>16</v>
      </c>
      <c r="C97" s="177"/>
      <c r="D97" s="177"/>
      <c r="E97" s="177"/>
      <c r="F97" s="437"/>
      <c r="G97" s="178"/>
      <c r="H97" s="178"/>
      <c r="I97" s="178"/>
      <c r="J97" s="178"/>
      <c r="K97" s="178"/>
      <c r="L97" s="178"/>
      <c r="M97" s="2417"/>
      <c r="N97" s="2417"/>
      <c r="O97" s="2417"/>
      <c r="P97" s="2418"/>
      <c r="Q97" s="163"/>
      <c r="R97" s="101"/>
      <c r="S97" s="102">
        <f>B99*8</f>
        <v>32</v>
      </c>
      <c r="T97" s="103">
        <f>SUM(R97:R104)</f>
        <v>0</v>
      </c>
    </row>
    <row r="98" spans="1:20" ht="25.2" customHeight="1">
      <c r="A98" s="2769"/>
      <c r="B98" s="104" t="s">
        <v>17</v>
      </c>
      <c r="C98" s="197"/>
      <c r="D98" s="251"/>
      <c r="E98" s="30"/>
      <c r="F98" s="252"/>
      <c r="G98" s="253"/>
      <c r="H98" s="254"/>
      <c r="I98" s="254"/>
      <c r="J98" s="254"/>
      <c r="K98" s="254"/>
      <c r="L98" s="1225"/>
      <c r="M98" s="2751"/>
      <c r="N98" s="2752"/>
      <c r="O98" s="2752"/>
      <c r="P98" s="2806"/>
      <c r="Q98" s="163"/>
      <c r="R98" s="105"/>
      <c r="S98" s="24"/>
      <c r="T98" s="106"/>
    </row>
    <row r="99" spans="1:20" ht="25.2" customHeight="1">
      <c r="A99" s="2769"/>
      <c r="B99" s="107">
        <v>4</v>
      </c>
      <c r="C99" s="715"/>
      <c r="D99" s="319"/>
      <c r="E99" s="319"/>
      <c r="F99" s="182"/>
      <c r="G99" s="21"/>
      <c r="H99" s="21"/>
      <c r="I99" s="21"/>
      <c r="J99" s="22"/>
      <c r="K99" s="135"/>
      <c r="L99" s="21"/>
      <c r="M99" s="2379"/>
      <c r="N99" s="2371"/>
      <c r="O99" s="2371"/>
      <c r="P99" s="2372"/>
      <c r="Q99" s="163"/>
      <c r="R99" s="105"/>
      <c r="S99" s="24"/>
      <c r="T99" s="106"/>
    </row>
    <row r="100" spans="1:20" ht="25.2" customHeight="1">
      <c r="A100" s="2769"/>
      <c r="B100" s="104"/>
      <c r="C100" s="181"/>
      <c r="D100" s="444"/>
      <c r="E100" s="444"/>
      <c r="F100" s="309"/>
      <c r="G100" s="21"/>
      <c r="H100" s="21"/>
      <c r="I100" s="21"/>
      <c r="J100" s="22"/>
      <c r="K100" s="135"/>
      <c r="L100" s="21"/>
      <c r="M100" s="2309"/>
      <c r="N100" s="2310"/>
      <c r="O100" s="2310"/>
      <c r="P100" s="2373"/>
      <c r="Q100" s="163"/>
      <c r="R100" s="105"/>
      <c r="S100" s="24"/>
      <c r="T100" s="106"/>
    </row>
    <row r="101" spans="1:20" ht="25.2" customHeight="1">
      <c r="A101" s="2769"/>
      <c r="B101" s="104"/>
      <c r="C101" s="181"/>
      <c r="D101" s="18"/>
      <c r="E101" s="18"/>
      <c r="F101" s="182"/>
      <c r="G101" s="21"/>
      <c r="H101" s="21"/>
      <c r="I101" s="21"/>
      <c r="J101" s="21"/>
      <c r="K101" s="135"/>
      <c r="L101" s="135"/>
      <c r="M101" s="2379"/>
      <c r="N101" s="2371"/>
      <c r="O101" s="2371"/>
      <c r="P101" s="2372"/>
      <c r="Q101" s="163"/>
      <c r="R101" s="105"/>
      <c r="S101" s="24"/>
      <c r="T101" s="106"/>
    </row>
    <row r="102" spans="1:20" ht="25.2" customHeight="1">
      <c r="A102" s="2769"/>
      <c r="B102" s="807"/>
      <c r="C102" s="181"/>
      <c r="D102" s="18"/>
      <c r="E102" s="18"/>
      <c r="F102" s="182"/>
      <c r="G102" s="21"/>
      <c r="H102" s="21"/>
      <c r="I102" s="21"/>
      <c r="J102" s="21"/>
      <c r="K102" s="135"/>
      <c r="L102" s="135"/>
      <c r="M102" s="2379"/>
      <c r="N102" s="2371"/>
      <c r="O102" s="2371"/>
      <c r="P102" s="2372"/>
      <c r="Q102" s="163"/>
      <c r="R102" s="105"/>
      <c r="S102" s="24"/>
      <c r="T102" s="106"/>
    </row>
    <row r="103" spans="1:20" ht="25.2" customHeight="1">
      <c r="A103" s="2769"/>
      <c r="B103" s="807"/>
      <c r="C103" s="184"/>
      <c r="D103" s="185"/>
      <c r="E103" s="186"/>
      <c r="F103" s="174"/>
      <c r="G103" s="83"/>
      <c r="H103" s="78"/>
      <c r="I103" s="78"/>
      <c r="J103" s="78"/>
      <c r="K103" s="116"/>
      <c r="L103" s="116"/>
      <c r="M103" s="2309"/>
      <c r="N103" s="2310"/>
      <c r="O103" s="2310"/>
      <c r="P103" s="2373"/>
      <c r="Q103" s="163"/>
      <c r="R103" s="105"/>
      <c r="S103" s="24"/>
      <c r="T103" s="106"/>
    </row>
    <row r="104" spans="1:20" ht="25.2" customHeight="1">
      <c r="A104" s="2769"/>
      <c r="B104" s="808"/>
      <c r="C104" s="188"/>
      <c r="D104" s="189"/>
      <c r="E104" s="189"/>
      <c r="F104" s="190"/>
      <c r="G104" s="122"/>
      <c r="H104" s="123"/>
      <c r="I104" s="123"/>
      <c r="J104" s="123"/>
      <c r="K104" s="123"/>
      <c r="L104" s="123" t="s">
        <v>73</v>
      </c>
      <c r="M104" s="2410"/>
      <c r="N104" s="2411"/>
      <c r="O104" s="2411"/>
      <c r="P104" s="2772"/>
      <c r="Q104" s="163"/>
      <c r="R104" s="124"/>
      <c r="S104" s="39"/>
      <c r="T104" s="125"/>
    </row>
    <row r="105" spans="1:20" ht="25.2" customHeight="1">
      <c r="A105" s="2769"/>
      <c r="B105" s="809" t="s">
        <v>21</v>
      </c>
      <c r="C105" s="620"/>
      <c r="D105" s="1329"/>
      <c r="E105" s="620"/>
      <c r="F105" s="194"/>
      <c r="G105" s="195"/>
      <c r="H105" s="195"/>
      <c r="I105" s="195"/>
      <c r="J105" s="195"/>
      <c r="K105" s="195"/>
      <c r="L105" s="195"/>
      <c r="M105" s="2415"/>
      <c r="N105" s="2415"/>
      <c r="O105" s="2415"/>
      <c r="P105" s="2416"/>
      <c r="Q105" s="163"/>
      <c r="R105" s="132"/>
      <c r="S105" s="48">
        <f>B107*8</f>
        <v>48</v>
      </c>
      <c r="T105" s="133">
        <f>SUM(R105:R115)</f>
        <v>0</v>
      </c>
    </row>
    <row r="106" spans="1:20" ht="25.2" customHeight="1">
      <c r="A106" s="2769"/>
      <c r="B106" s="800" t="s">
        <v>22</v>
      </c>
      <c r="C106" s="314"/>
      <c r="D106" s="477"/>
      <c r="E106" s="18"/>
      <c r="F106" s="182"/>
      <c r="G106" s="142"/>
      <c r="H106" s="142"/>
      <c r="I106" s="142"/>
      <c r="J106" s="142"/>
      <c r="K106" s="224"/>
      <c r="L106" s="21"/>
      <c r="M106" s="2379"/>
      <c r="N106" s="2371"/>
      <c r="O106" s="2371"/>
      <c r="P106" s="2372"/>
      <c r="Q106" s="163"/>
      <c r="R106" s="137"/>
      <c r="S106" s="55"/>
      <c r="T106" s="138"/>
    </row>
    <row r="107" spans="1:20" ht="25.2" customHeight="1">
      <c r="A107" s="2769"/>
      <c r="B107" s="810">
        <v>6</v>
      </c>
      <c r="C107" s="197"/>
      <c r="D107" s="198"/>
      <c r="E107" s="18"/>
      <c r="F107" s="182"/>
      <c r="G107" s="142"/>
      <c r="H107" s="142"/>
      <c r="I107" s="142"/>
      <c r="J107" s="142"/>
      <c r="K107" s="20"/>
      <c r="L107" s="135"/>
      <c r="M107" s="2379"/>
      <c r="N107" s="2371"/>
      <c r="O107" s="2371"/>
      <c r="P107" s="2372"/>
      <c r="Q107" s="163"/>
      <c r="R107" s="137"/>
      <c r="S107" s="55"/>
      <c r="T107" s="138"/>
    </row>
    <row r="108" spans="1:20" ht="25.2" customHeight="1">
      <c r="A108" s="2769"/>
      <c r="B108" s="810"/>
      <c r="C108" s="197"/>
      <c r="D108" s="198"/>
      <c r="E108" s="18"/>
      <c r="F108" s="182"/>
      <c r="G108" s="318"/>
      <c r="H108" s="318"/>
      <c r="I108" s="318"/>
      <c r="J108" s="318"/>
      <c r="K108" s="83"/>
      <c r="L108" s="135"/>
      <c r="M108" s="2379"/>
      <c r="N108" s="2371"/>
      <c r="O108" s="2371"/>
      <c r="P108" s="2372"/>
      <c r="Q108" s="163"/>
      <c r="R108" s="137"/>
      <c r="S108" s="55"/>
      <c r="T108" s="138"/>
    </row>
    <row r="109" spans="1:20" ht="25.2" customHeight="1">
      <c r="A109" s="2769"/>
      <c r="B109" s="810"/>
      <c r="C109" s="197"/>
      <c r="D109" s="235"/>
      <c r="E109" s="444"/>
      <c r="F109" s="1174"/>
      <c r="G109" s="695"/>
      <c r="H109" s="695"/>
      <c r="I109" s="695"/>
      <c r="J109" s="695"/>
      <c r="K109" s="695"/>
      <c r="L109" s="141"/>
      <c r="M109" s="2379"/>
      <c r="N109" s="2371"/>
      <c r="O109" s="2371"/>
      <c r="P109" s="2372"/>
      <c r="Q109" s="163"/>
      <c r="R109" s="137"/>
      <c r="S109" s="55"/>
      <c r="T109" s="138"/>
    </row>
    <row r="110" spans="1:20" ht="25.2" customHeight="1">
      <c r="A110" s="2769"/>
      <c r="B110" s="810"/>
      <c r="C110" s="715"/>
      <c r="D110" s="625"/>
      <c r="E110" s="319"/>
      <c r="F110" s="1865"/>
      <c r="G110" s="21"/>
      <c r="H110" s="21"/>
      <c r="I110" s="21"/>
      <c r="J110" s="22"/>
      <c r="K110" s="142"/>
      <c r="L110" s="141"/>
      <c r="M110" s="2379"/>
      <c r="N110" s="2371"/>
      <c r="O110" s="2371"/>
      <c r="P110" s="2372"/>
      <c r="Q110" s="163"/>
      <c r="R110" s="137"/>
      <c r="S110" s="55"/>
      <c r="T110" s="138"/>
    </row>
    <row r="111" spans="1:20" ht="25.2" customHeight="1">
      <c r="A111" s="2769"/>
      <c r="B111" s="810"/>
      <c r="C111" s="197"/>
      <c r="D111" s="251"/>
      <c r="E111" s="30"/>
      <c r="F111" s="1866"/>
      <c r="G111" s="142"/>
      <c r="H111" s="142"/>
      <c r="I111" s="142"/>
      <c r="J111" s="142"/>
      <c r="K111" s="142"/>
      <c r="L111" s="141"/>
      <c r="M111" s="2379"/>
      <c r="N111" s="2371"/>
      <c r="O111" s="2371"/>
      <c r="P111" s="2372"/>
      <c r="Q111" s="163"/>
      <c r="R111" s="137"/>
      <c r="S111" s="55"/>
      <c r="T111" s="138"/>
    </row>
    <row r="112" spans="1:20" ht="25.2" customHeight="1">
      <c r="A112" s="2769"/>
      <c r="B112" s="810"/>
      <c r="C112" s="181"/>
      <c r="D112" s="30"/>
      <c r="E112" s="30"/>
      <c r="F112" s="1866"/>
      <c r="G112" s="142"/>
      <c r="H112" s="142"/>
      <c r="I112" s="142"/>
      <c r="J112" s="142"/>
      <c r="K112" s="142"/>
      <c r="L112" s="141"/>
      <c r="M112" s="2379"/>
      <c r="N112" s="2371"/>
      <c r="O112" s="2371"/>
      <c r="P112" s="2372"/>
      <c r="Q112" s="163"/>
      <c r="R112" s="137"/>
      <c r="S112" s="55"/>
      <c r="T112" s="138"/>
    </row>
    <row r="113" spans="1:20" ht="25.2" customHeight="1">
      <c r="A113" s="2769"/>
      <c r="B113" s="737"/>
      <c r="C113" s="51"/>
      <c r="D113" s="80"/>
      <c r="E113" s="18"/>
      <c r="F113" s="1174"/>
      <c r="G113" s="695"/>
      <c r="H113" s="695"/>
      <c r="I113" s="695"/>
      <c r="J113" s="695"/>
      <c r="K113" s="695"/>
      <c r="L113" s="142"/>
      <c r="M113" s="2371"/>
      <c r="N113" s="2371"/>
      <c r="O113" s="2371"/>
      <c r="P113" s="2372"/>
      <c r="Q113" s="163"/>
      <c r="R113" s="137"/>
      <c r="S113" s="55"/>
      <c r="T113" s="138"/>
    </row>
    <row r="114" spans="1:20" ht="25.2" customHeight="1">
      <c r="A114" s="2769"/>
      <c r="B114" s="737"/>
      <c r="C114" s="197"/>
      <c r="D114" s="198"/>
      <c r="E114" s="18"/>
      <c r="F114" s="495"/>
      <c r="G114" s="142"/>
      <c r="H114" s="142"/>
      <c r="I114" s="142"/>
      <c r="J114" s="142"/>
      <c r="K114" s="20"/>
      <c r="L114" s="238"/>
      <c r="M114" s="2478"/>
      <c r="N114" s="2479"/>
      <c r="O114" s="2479"/>
      <c r="P114" s="2480"/>
      <c r="Q114" s="163"/>
      <c r="R114" s="137"/>
      <c r="S114" s="55"/>
      <c r="T114" s="138"/>
    </row>
    <row r="115" spans="1:20" ht="25.2" customHeight="1">
      <c r="A115" s="2770"/>
      <c r="B115" s="812"/>
      <c r="C115" s="65"/>
      <c r="D115" s="189"/>
      <c r="E115" s="189"/>
      <c r="F115" s="190"/>
      <c r="G115" s="122"/>
      <c r="H115" s="123"/>
      <c r="I115" s="37"/>
      <c r="J115" s="147"/>
      <c r="K115" s="147"/>
      <c r="L115" s="147"/>
      <c r="M115" s="2391"/>
      <c r="N115" s="2392"/>
      <c r="O115" s="2392"/>
      <c r="P115" s="2796"/>
      <c r="Q115" s="163"/>
      <c r="R115" s="148"/>
      <c r="S115" s="69"/>
      <c r="T115" s="149"/>
    </row>
    <row r="116" spans="1:20" ht="25.2" customHeight="1">
      <c r="A116" s="2783" t="s">
        <v>26</v>
      </c>
      <c r="B116" s="2394" t="s">
        <v>27</v>
      </c>
      <c r="C116" s="2395"/>
      <c r="D116" s="2395"/>
      <c r="E116" s="2395"/>
      <c r="F116" s="2395"/>
      <c r="G116" s="2395"/>
      <c r="H116" s="2395"/>
      <c r="I116" s="2395"/>
      <c r="J116" s="2395"/>
      <c r="K116" s="2395"/>
      <c r="L116" s="2395"/>
      <c r="M116" s="2395"/>
      <c r="N116" s="2395"/>
      <c r="O116" s="2395"/>
      <c r="P116" s="2795"/>
    </row>
    <row r="117" spans="1:20" ht="25.2" customHeight="1">
      <c r="A117" s="2784"/>
      <c r="B117" s="150"/>
      <c r="C117" s="325"/>
      <c r="D117" s="708"/>
      <c r="E117" s="2268"/>
      <c r="F117" s="2270"/>
      <c r="G117" s="2270"/>
      <c r="H117" s="2270"/>
      <c r="I117" s="2269"/>
      <c r="J117" s="2284"/>
      <c r="K117" s="2285"/>
      <c r="L117" s="2285"/>
      <c r="M117" s="2286"/>
      <c r="N117" s="2284"/>
      <c r="O117" s="2285"/>
      <c r="P117" s="2431"/>
    </row>
    <row r="118" spans="1:20" ht="25.2" customHeight="1">
      <c r="A118" s="2784"/>
      <c r="B118" s="150"/>
      <c r="C118" s="2268"/>
      <c r="D118" s="2269"/>
      <c r="E118" s="2791"/>
      <c r="F118" s="2270"/>
      <c r="G118" s="2270"/>
      <c r="H118" s="2270"/>
      <c r="I118" s="2269"/>
      <c r="J118" s="2284"/>
      <c r="K118" s="2285"/>
      <c r="L118" s="2285"/>
      <c r="M118" s="2286"/>
      <c r="N118" s="2284"/>
      <c r="O118" s="2285"/>
      <c r="P118" s="2431"/>
    </row>
    <row r="119" spans="1:20" ht="25.2" customHeight="1">
      <c r="A119" s="2784"/>
      <c r="B119" s="150"/>
      <c r="C119" s="151"/>
      <c r="D119" s="290"/>
      <c r="E119" s="2619"/>
      <c r="F119" s="2270"/>
      <c r="G119" s="2270"/>
      <c r="H119" s="2270"/>
      <c r="I119" s="2269"/>
      <c r="J119" s="2284"/>
      <c r="K119" s="2285"/>
      <c r="L119" s="2285"/>
      <c r="M119" s="2286"/>
      <c r="N119" s="2284"/>
      <c r="O119" s="2285"/>
      <c r="P119" s="2431"/>
    </row>
    <row r="120" spans="1:20" ht="25.2" customHeight="1">
      <c r="A120" s="2784"/>
      <c r="B120" s="155"/>
      <c r="C120" s="2352"/>
      <c r="D120" s="2353"/>
      <c r="E120" s="2268"/>
      <c r="F120" s="2270"/>
      <c r="G120" s="2270"/>
      <c r="H120" s="2270"/>
      <c r="I120" s="2269"/>
      <c r="J120" s="2284"/>
      <c r="K120" s="2285"/>
      <c r="L120" s="2285"/>
      <c r="M120" s="2286"/>
      <c r="N120" s="2284"/>
      <c r="O120" s="2285"/>
      <c r="P120" s="2431"/>
    </row>
    <row r="121" spans="1:20" ht="25.2" customHeight="1">
      <c r="A121" s="2784"/>
      <c r="B121" s="150"/>
      <c r="C121" s="2268"/>
      <c r="D121" s="2269"/>
      <c r="E121" s="2268"/>
      <c r="F121" s="2270"/>
      <c r="G121" s="2270"/>
      <c r="H121" s="2270"/>
      <c r="I121" s="2269"/>
      <c r="J121" s="2284"/>
      <c r="K121" s="2285"/>
      <c r="L121" s="2285"/>
      <c r="M121" s="2286"/>
      <c r="N121" s="2324"/>
      <c r="O121" s="2325"/>
      <c r="P121" s="2456"/>
    </row>
    <row r="122" spans="1:20" ht="25.2" customHeight="1">
      <c r="A122" s="2784"/>
      <c r="B122" s="2355" t="s">
        <v>28</v>
      </c>
      <c r="C122" s="2356"/>
      <c r="D122" s="2356"/>
      <c r="E122" s="2356"/>
      <c r="F122" s="2356"/>
      <c r="G122" s="2356"/>
      <c r="H122" s="2356"/>
      <c r="I122" s="2356"/>
      <c r="J122" s="2356"/>
      <c r="K122" s="2356"/>
      <c r="L122" s="2356"/>
      <c r="M122" s="2356"/>
      <c r="N122" s="2356"/>
      <c r="O122" s="2356"/>
      <c r="P122" s="2458"/>
    </row>
    <row r="123" spans="1:20" ht="25.2" customHeight="1">
      <c r="A123" s="2784"/>
      <c r="B123" s="157"/>
      <c r="C123" s="2277"/>
      <c r="D123" s="2278"/>
      <c r="E123" s="2277"/>
      <c r="F123" s="2279"/>
      <c r="G123" s="2279"/>
      <c r="H123" s="2279"/>
      <c r="I123" s="2279"/>
      <c r="J123" s="2279"/>
      <c r="K123" s="2279"/>
      <c r="L123" s="2279"/>
      <c r="M123" s="2279"/>
      <c r="N123" s="2279"/>
      <c r="O123" s="2279"/>
      <c r="P123" s="2459"/>
    </row>
    <row r="124" spans="1:20" ht="25.2" customHeight="1">
      <c r="A124" s="2784"/>
      <c r="B124" s="157"/>
      <c r="C124" s="2277"/>
      <c r="D124" s="2278"/>
      <c r="E124" s="2277"/>
      <c r="F124" s="2279"/>
      <c r="G124" s="2279"/>
      <c r="H124" s="2279"/>
      <c r="I124" s="2279"/>
      <c r="J124" s="2279"/>
      <c r="K124" s="2279"/>
      <c r="L124" s="2279"/>
      <c r="M124" s="2279"/>
      <c r="N124" s="2279"/>
      <c r="O124" s="2279"/>
      <c r="P124" s="2459"/>
    </row>
    <row r="125" spans="1:20" ht="25.2" customHeight="1">
      <c r="A125" s="2785"/>
      <c r="B125" s="749"/>
      <c r="C125" s="2451"/>
      <c r="D125" s="2452"/>
      <c r="E125" s="2453"/>
      <c r="F125" s="2454"/>
      <c r="G125" s="2454"/>
      <c r="H125" s="2454"/>
      <c r="I125" s="2454"/>
      <c r="J125" s="2454"/>
      <c r="K125" s="2454"/>
      <c r="L125" s="2454"/>
      <c r="M125" s="2454"/>
      <c r="N125" s="2454"/>
      <c r="O125" s="2454"/>
      <c r="P125" s="2455"/>
    </row>
    <row r="127" spans="1:20" ht="15" customHeight="1" thickBot="1"/>
    <row r="128" spans="1:20" ht="56.4" customHeight="1" thickBot="1">
      <c r="A128" s="2428" t="str">
        <f>A1</f>
        <v>WK08</v>
      </c>
      <c r="B128" s="2429"/>
      <c r="C128" s="440" t="s">
        <v>1</v>
      </c>
      <c r="D128" s="793" t="s">
        <v>29</v>
      </c>
      <c r="E128" s="440" t="s">
        <v>3</v>
      </c>
      <c r="F128" s="4" t="s">
        <v>4</v>
      </c>
      <c r="G128" s="5" t="s">
        <v>56</v>
      </c>
      <c r="H128" s="5" t="s">
        <v>57</v>
      </c>
      <c r="I128" s="5" t="s">
        <v>58</v>
      </c>
      <c r="J128" s="5" t="s">
        <v>59</v>
      </c>
      <c r="K128" s="5" t="s">
        <v>9</v>
      </c>
      <c r="L128" s="5" t="s">
        <v>60</v>
      </c>
      <c r="M128" s="2521" t="s">
        <v>11</v>
      </c>
      <c r="N128" s="2522"/>
      <c r="O128" s="2522"/>
      <c r="P128" s="2523"/>
      <c r="Q128" s="163"/>
      <c r="R128" s="2384" t="s">
        <v>12</v>
      </c>
      <c r="S128" s="2384" t="s">
        <v>13</v>
      </c>
      <c r="T128" s="2384" t="s">
        <v>14</v>
      </c>
    </row>
    <row r="129" spans="1:20" ht="25.2" customHeight="1" thickBot="1">
      <c r="A129" s="2319">
        <f>A2+2</f>
        <v>46435</v>
      </c>
      <c r="B129" s="2387" t="s">
        <v>15</v>
      </c>
      <c r="C129" s="2388"/>
      <c r="D129" s="2388"/>
      <c r="E129" s="2388"/>
      <c r="F129" s="2388"/>
      <c r="G129" s="2388"/>
      <c r="H129" s="2388"/>
      <c r="I129" s="2388"/>
      <c r="J129" s="2388"/>
      <c r="K129" s="2388"/>
      <c r="L129" s="2388"/>
      <c r="M129" s="2388"/>
      <c r="N129" s="2388"/>
      <c r="O129" s="2388"/>
      <c r="P129" s="2389"/>
      <c r="Q129" s="163"/>
      <c r="R129" s="2384"/>
      <c r="S129" s="2384"/>
      <c r="T129" s="2384"/>
    </row>
    <row r="130" spans="1:20" ht="25.2" customHeight="1">
      <c r="A130" s="2320"/>
      <c r="B130" s="10" t="s">
        <v>16</v>
      </c>
      <c r="C130" s="51"/>
      <c r="D130" s="18"/>
      <c r="E130" s="2232" t="s">
        <v>202</v>
      </c>
      <c r="F130" s="108"/>
      <c r="G130" s="20"/>
      <c r="H130" s="21"/>
      <c r="I130" s="21"/>
      <c r="J130" s="21"/>
      <c r="K130" s="21"/>
      <c r="L130" s="12"/>
      <c r="M130" s="2380"/>
      <c r="N130" s="2381"/>
      <c r="O130" s="2381"/>
      <c r="P130" s="2382"/>
      <c r="Q130" s="163"/>
      <c r="R130" s="101"/>
      <c r="S130" s="208">
        <f>B132*8</f>
        <v>56</v>
      </c>
      <c r="T130" s="209">
        <f>SUM(R130:R141)</f>
        <v>0</v>
      </c>
    </row>
    <row r="131" spans="1:20" ht="25.2" customHeight="1">
      <c r="A131" s="2320"/>
      <c r="B131" s="795" t="s">
        <v>22</v>
      </c>
      <c r="C131" s="51"/>
      <c r="D131" s="18"/>
      <c r="E131" s="18"/>
      <c r="F131" s="108"/>
      <c r="G131" s="20"/>
      <c r="H131" s="20"/>
      <c r="I131" s="20"/>
      <c r="J131" s="20"/>
      <c r="K131" s="211"/>
      <c r="L131" s="21"/>
      <c r="M131" s="2309"/>
      <c r="N131" s="2310"/>
      <c r="O131" s="2310"/>
      <c r="P131" s="2311"/>
      <c r="Q131" s="163"/>
      <c r="R131" s="105"/>
      <c r="S131" s="212"/>
      <c r="T131" s="213"/>
    </row>
    <row r="132" spans="1:20" ht="25.2" customHeight="1">
      <c r="A132" s="2320"/>
      <c r="B132" s="796">
        <v>7</v>
      </c>
      <c r="C132" s="51"/>
      <c r="D132" s="18" t="s">
        <v>18</v>
      </c>
      <c r="E132" s="18" t="s">
        <v>19</v>
      </c>
      <c r="F132" s="174"/>
      <c r="G132" s="83"/>
      <c r="H132" s="78"/>
      <c r="I132" s="78"/>
      <c r="J132" s="78"/>
      <c r="K132" s="21"/>
      <c r="L132" s="21"/>
      <c r="M132" s="2309"/>
      <c r="N132" s="2310"/>
      <c r="O132" s="2310"/>
      <c r="P132" s="2311"/>
      <c r="Q132" s="163"/>
      <c r="R132" s="105"/>
      <c r="S132" s="212"/>
      <c r="T132" s="213"/>
    </row>
    <row r="133" spans="1:20" ht="25.2" customHeight="1">
      <c r="A133" s="2320"/>
      <c r="B133" s="796"/>
      <c r="C133" s="51"/>
      <c r="D133" s="80"/>
      <c r="E133" s="454"/>
      <c r="F133" s="304"/>
      <c r="G133" s="142"/>
      <c r="H133" s="142"/>
      <c r="I133" s="142"/>
      <c r="J133" s="142"/>
      <c r="K133" s="20"/>
      <c r="L133" s="21"/>
      <c r="M133" s="2309"/>
      <c r="N133" s="2310"/>
      <c r="O133" s="2310"/>
      <c r="P133" s="2311"/>
      <c r="Q133" s="163"/>
      <c r="R133" s="105"/>
      <c r="S133" s="212"/>
      <c r="T133" s="213"/>
    </row>
    <row r="134" spans="1:20" ht="25.2" customHeight="1">
      <c r="A134" s="2320"/>
      <c r="B134" s="795"/>
      <c r="C134" s="51"/>
      <c r="D134" s="80"/>
      <c r="E134" s="18"/>
      <c r="F134" s="252"/>
      <c r="G134" s="135"/>
      <c r="H134" s="135"/>
      <c r="I134" s="135"/>
      <c r="J134" s="135"/>
      <c r="K134" s="21"/>
      <c r="L134" s="21"/>
      <c r="M134" s="2309"/>
      <c r="N134" s="2310"/>
      <c r="O134" s="2310"/>
      <c r="P134" s="2311"/>
      <c r="Q134" s="163"/>
      <c r="R134" s="105"/>
      <c r="S134" s="212"/>
      <c r="T134" s="213"/>
    </row>
    <row r="135" spans="1:20" ht="25.2" customHeight="1">
      <c r="A135" s="2320"/>
      <c r="B135" s="795"/>
      <c r="C135" s="300"/>
      <c r="D135" s="273"/>
      <c r="E135" s="273"/>
      <c r="F135" s="108"/>
      <c r="G135" s="142"/>
      <c r="H135" s="142"/>
      <c r="I135" s="142"/>
      <c r="J135" s="142"/>
      <c r="K135" s="21"/>
      <c r="L135" s="21"/>
      <c r="M135" s="2450"/>
      <c r="N135" s="2413"/>
      <c r="O135" s="2413"/>
      <c r="P135" s="2642"/>
      <c r="Q135" s="163"/>
      <c r="R135" s="105"/>
      <c r="S135" s="212"/>
      <c r="T135" s="213"/>
    </row>
    <row r="136" spans="1:20" ht="25.2" customHeight="1">
      <c r="A136" s="2320"/>
      <c r="B136" s="795"/>
      <c r="C136" s="443"/>
      <c r="D136" s="443"/>
      <c r="E136" s="18"/>
      <c r="F136" s="108"/>
      <c r="G136" s="142"/>
      <c r="H136" s="142"/>
      <c r="I136" s="142"/>
      <c r="J136" s="142"/>
      <c r="K136" s="21"/>
      <c r="L136" s="21"/>
      <c r="M136" s="2309"/>
      <c r="N136" s="2310"/>
      <c r="O136" s="2310"/>
      <c r="P136" s="2311"/>
      <c r="Q136" s="163"/>
      <c r="R136" s="105"/>
      <c r="S136" s="212"/>
      <c r="T136" s="213"/>
    </row>
    <row r="137" spans="1:20" ht="25.2" customHeight="1">
      <c r="A137" s="2320"/>
      <c r="B137" s="795"/>
      <c r="C137" s="1345"/>
      <c r="D137" s="1350"/>
      <c r="E137" s="607"/>
      <c r="F137" s="1174"/>
      <c r="G137" s="695"/>
      <c r="H137" s="695"/>
      <c r="I137" s="695"/>
      <c r="J137" s="695"/>
      <c r="K137" s="695"/>
      <c r="L137" s="695"/>
      <c r="M137" s="2309"/>
      <c r="N137" s="2310"/>
      <c r="O137" s="2310"/>
      <c r="P137" s="2311"/>
      <c r="Q137" s="163"/>
      <c r="R137" s="105"/>
      <c r="S137" s="24"/>
      <c r="T137" s="106"/>
    </row>
    <row r="138" spans="1:20" ht="25.2" customHeight="1">
      <c r="A138" s="2320"/>
      <c r="B138" s="795"/>
      <c r="C138" s="1154"/>
      <c r="D138" s="512"/>
      <c r="E138" s="512"/>
      <c r="F138" s="741"/>
      <c r="G138" s="1820"/>
      <c r="H138" s="1820"/>
      <c r="I138" s="1820"/>
      <c r="J138" s="1820"/>
      <c r="K138" s="1820"/>
      <c r="L138" s="1820"/>
      <c r="M138" s="2309"/>
      <c r="N138" s="2310"/>
      <c r="O138" s="2310"/>
      <c r="P138" s="2311"/>
      <c r="Q138" s="163"/>
      <c r="R138" s="105"/>
      <c r="S138" s="24"/>
      <c r="T138" s="106"/>
    </row>
    <row r="139" spans="1:20" ht="25.2" customHeight="1">
      <c r="A139" s="2320"/>
      <c r="B139" s="795"/>
      <c r="C139" s="463"/>
      <c r="D139" s="112"/>
      <c r="E139" s="112"/>
      <c r="F139" s="1262"/>
      <c r="G139" s="695"/>
      <c r="H139" s="695"/>
      <c r="I139" s="695"/>
      <c r="J139" s="695"/>
      <c r="K139" s="695"/>
      <c r="L139" s="695"/>
      <c r="M139" s="2309"/>
      <c r="N139" s="2310"/>
      <c r="O139" s="2310"/>
      <c r="P139" s="2311"/>
      <c r="Q139" s="163"/>
      <c r="R139" s="105"/>
      <c r="S139" s="24"/>
      <c r="T139" s="106"/>
    </row>
    <row r="140" spans="1:20" ht="25.2" customHeight="1">
      <c r="A140" s="2320"/>
      <c r="B140" s="795"/>
      <c r="C140" s="463"/>
      <c r="D140" s="112"/>
      <c r="E140" s="112"/>
      <c r="F140" s="108"/>
      <c r="G140" s="142"/>
      <c r="H140" s="142"/>
      <c r="I140" s="142"/>
      <c r="J140" s="142"/>
      <c r="K140" s="695"/>
      <c r="L140" s="695"/>
      <c r="M140" s="2309"/>
      <c r="N140" s="2310"/>
      <c r="O140" s="2310"/>
      <c r="P140" s="2311"/>
      <c r="Q140" s="163"/>
      <c r="R140" s="105"/>
      <c r="S140" s="24"/>
      <c r="T140" s="106"/>
    </row>
    <row r="141" spans="1:20" ht="25.2" customHeight="1">
      <c r="A141" s="2320"/>
      <c r="B141" s="795"/>
      <c r="C141" s="585"/>
      <c r="D141" s="444"/>
      <c r="E141" s="444"/>
      <c r="F141" s="309"/>
      <c r="G141" s="310"/>
      <c r="H141" s="238"/>
      <c r="I141" s="238"/>
      <c r="J141" s="238"/>
      <c r="K141" s="239"/>
      <c r="L141" s="238"/>
      <c r="M141" s="2482"/>
      <c r="N141" s="2483"/>
      <c r="O141" s="2483"/>
      <c r="P141" s="2484"/>
      <c r="Q141" s="163"/>
      <c r="R141" s="105"/>
      <c r="S141" s="24"/>
      <c r="T141" s="106"/>
    </row>
    <row r="142" spans="1:20" ht="25.2" customHeight="1">
      <c r="A142" s="2467"/>
      <c r="B142" s="888" t="s">
        <v>21</v>
      </c>
      <c r="C142" s="578"/>
      <c r="D142" s="563"/>
      <c r="E142" s="563"/>
      <c r="F142" s="580"/>
      <c r="G142" s="581"/>
      <c r="H142" s="564"/>
      <c r="I142" s="564"/>
      <c r="J142" s="564"/>
      <c r="K142" s="564"/>
      <c r="L142" s="564"/>
      <c r="M142" s="2368"/>
      <c r="N142" s="2369"/>
      <c r="O142" s="2369"/>
      <c r="P142" s="2370"/>
      <c r="Q142" s="163"/>
      <c r="R142" s="132"/>
      <c r="S142" s="48">
        <f>B144*8</f>
        <v>48</v>
      </c>
      <c r="T142" s="133">
        <f>SUM(R142:R149)</f>
        <v>0</v>
      </c>
    </row>
    <row r="143" spans="1:20" ht="25.2" customHeight="1">
      <c r="A143" s="2467"/>
      <c r="B143" s="818" t="s">
        <v>24</v>
      </c>
      <c r="C143" s="51"/>
      <c r="D143" s="18" t="s">
        <v>18</v>
      </c>
      <c r="E143" s="18" t="s">
        <v>19</v>
      </c>
      <c r="F143" s="108"/>
      <c r="G143" s="20"/>
      <c r="H143" s="21"/>
      <c r="I143" s="21"/>
      <c r="J143" s="21"/>
      <c r="K143" s="164"/>
      <c r="L143" s="21"/>
      <c r="M143" s="2309"/>
      <c r="N143" s="2310"/>
      <c r="O143" s="2310"/>
      <c r="P143" s="2373"/>
      <c r="Q143" s="163"/>
      <c r="R143" s="137"/>
      <c r="S143" s="55"/>
      <c r="T143" s="138"/>
    </row>
    <row r="144" spans="1:20" ht="25.2" customHeight="1">
      <c r="A144" s="2467"/>
      <c r="B144" s="873">
        <v>6</v>
      </c>
      <c r="C144" s="51"/>
      <c r="D144" s="18"/>
      <c r="E144" s="18"/>
      <c r="F144" s="423"/>
      <c r="G144" s="21"/>
      <c r="H144" s="21"/>
      <c r="I144" s="21"/>
      <c r="J144" s="21"/>
      <c r="K144" s="21"/>
      <c r="L144" s="21"/>
      <c r="M144" s="2309"/>
      <c r="N144" s="2310"/>
      <c r="O144" s="2310"/>
      <c r="P144" s="2373"/>
      <c r="Q144" s="163"/>
      <c r="R144" s="137"/>
      <c r="S144" s="55"/>
      <c r="T144" s="138"/>
    </row>
    <row r="145" spans="1:20" ht="25.2" customHeight="1">
      <c r="A145" s="2467"/>
      <c r="B145" s="873"/>
      <c r="C145" s="17"/>
      <c r="D145" s="63"/>
      <c r="E145" s="522"/>
      <c r="F145" s="108"/>
      <c r="G145" s="142"/>
      <c r="H145" s="142"/>
      <c r="I145" s="142"/>
      <c r="J145" s="142"/>
      <c r="K145" s="21"/>
      <c r="L145" s="78"/>
      <c r="M145" s="2309"/>
      <c r="N145" s="2310"/>
      <c r="O145" s="2310"/>
      <c r="P145" s="2373"/>
      <c r="Q145" s="163"/>
      <c r="R145" s="137"/>
      <c r="S145" s="55"/>
      <c r="T145" s="138"/>
    </row>
    <row r="146" spans="1:20" ht="25.2" customHeight="1">
      <c r="A146" s="2467"/>
      <c r="B146" s="873"/>
      <c r="C146" s="17"/>
      <c r="D146" s="63"/>
      <c r="E146" s="63"/>
      <c r="F146" s="108"/>
      <c r="G146" s="142"/>
      <c r="H146" s="142"/>
      <c r="I146" s="142"/>
      <c r="J146" s="142"/>
      <c r="K146" s="21"/>
      <c r="L146" s="78"/>
      <c r="M146" s="2450"/>
      <c r="N146" s="2413"/>
      <c r="O146" s="2413"/>
      <c r="P146" s="2642"/>
      <c r="Q146" s="163"/>
      <c r="R146" s="137"/>
      <c r="S146" s="55"/>
      <c r="T146" s="138"/>
    </row>
    <row r="147" spans="1:20" ht="25.2" customHeight="1">
      <c r="A147" s="2467"/>
      <c r="B147" s="873"/>
      <c r="C147" s="17"/>
      <c r="D147" s="143"/>
      <c r="E147" s="63"/>
      <c r="F147" s="108"/>
      <c r="G147" s="20"/>
      <c r="H147" s="21"/>
      <c r="I147" s="21"/>
      <c r="J147" s="22"/>
      <c r="K147" s="21"/>
      <c r="L147" s="78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467"/>
      <c r="B148" s="873"/>
      <c r="C148" s="51"/>
      <c r="D148" s="80"/>
      <c r="E148" s="271"/>
      <c r="F148" s="108"/>
      <c r="G148" s="20"/>
      <c r="H148" s="21"/>
      <c r="I148" s="21"/>
      <c r="J148" s="21"/>
      <c r="K148" s="21"/>
      <c r="L148" s="21"/>
      <c r="M148" s="2309"/>
      <c r="N148" s="2310"/>
      <c r="O148" s="2310"/>
      <c r="P148" s="2373"/>
      <c r="Q148" s="163"/>
      <c r="R148" s="137"/>
      <c r="S148" s="55"/>
      <c r="T148" s="138"/>
    </row>
    <row r="149" spans="1:20" ht="25.2" customHeight="1">
      <c r="A149" s="2467"/>
      <c r="B149" s="890"/>
      <c r="C149" s="583"/>
      <c r="D149" s="572"/>
      <c r="E149" s="572"/>
      <c r="F149" s="257"/>
      <c r="G149" s="258"/>
      <c r="H149" s="259"/>
      <c r="I149" s="259"/>
      <c r="J149" s="259"/>
      <c r="K149" s="462"/>
      <c r="L149" s="259"/>
      <c r="M149" s="2472"/>
      <c r="N149" s="2473"/>
      <c r="O149" s="2473"/>
      <c r="P149" s="2474"/>
      <c r="Q149" s="163"/>
      <c r="R149" s="137"/>
      <c r="S149" s="55"/>
      <c r="T149" s="138"/>
    </row>
    <row r="150" spans="1:20" ht="25.2" customHeight="1">
      <c r="A150" s="2320"/>
      <c r="B150" s="804" t="s">
        <v>23</v>
      </c>
      <c r="C150" s="181"/>
      <c r="D150" s="30"/>
      <c r="E150" s="30"/>
      <c r="F150" s="252"/>
      <c r="G150" s="253"/>
      <c r="H150" s="254"/>
      <c r="I150" s="254"/>
      <c r="J150" s="254"/>
      <c r="K150" s="254"/>
      <c r="L150" s="254"/>
      <c r="M150" s="2419"/>
      <c r="N150" s="2420"/>
      <c r="O150" s="2420"/>
      <c r="P150" s="2421"/>
      <c r="Q150" s="163"/>
      <c r="R150" s="171"/>
      <c r="S150" s="73">
        <f>B152*8</f>
        <v>64</v>
      </c>
      <c r="T150" s="172">
        <f>SUM(R150:R160)</f>
        <v>0</v>
      </c>
    </row>
    <row r="151" spans="1:20" ht="25.2" customHeight="1">
      <c r="A151" s="2320"/>
      <c r="B151" s="804" t="s">
        <v>17</v>
      </c>
      <c r="C151" s="230"/>
      <c r="D151" s="18" t="s">
        <v>18</v>
      </c>
      <c r="E151" s="18" t="s">
        <v>19</v>
      </c>
      <c r="F151" s="108"/>
      <c r="G151" s="20"/>
      <c r="H151" s="21"/>
      <c r="I151" s="21"/>
      <c r="J151" s="21"/>
      <c r="K151" s="164"/>
      <c r="L151" s="21"/>
      <c r="M151" s="2309"/>
      <c r="N151" s="2310"/>
      <c r="O151" s="2310"/>
      <c r="P151" s="2311"/>
      <c r="Q151" s="163"/>
      <c r="R151" s="173"/>
      <c r="S151" s="55"/>
      <c r="T151" s="138"/>
    </row>
    <row r="152" spans="1:20" ht="25.2" customHeight="1">
      <c r="A152" s="2320"/>
      <c r="B152" s="805">
        <v>8</v>
      </c>
      <c r="C152" s="17"/>
      <c r="D152" s="63"/>
      <c r="E152" s="63"/>
      <c r="F152" s="108"/>
      <c r="G152" s="142"/>
      <c r="H152" s="142"/>
      <c r="I152" s="142"/>
      <c r="J152" s="142"/>
      <c r="K152" s="20"/>
      <c r="L152" s="21"/>
      <c r="M152" s="2309"/>
      <c r="N152" s="2310"/>
      <c r="O152" s="2310"/>
      <c r="P152" s="2311"/>
      <c r="Q152" s="163"/>
      <c r="R152" s="173"/>
      <c r="S152" s="55"/>
      <c r="T152" s="138"/>
    </row>
    <row r="153" spans="1:20" ht="25.2" customHeight="1">
      <c r="A153" s="2320"/>
      <c r="B153" s="805"/>
      <c r="C153" s="880"/>
      <c r="D153" s="881"/>
      <c r="E153" s="881"/>
      <c r="F153" s="108"/>
      <c r="G153" s="142"/>
      <c r="H153" s="142"/>
      <c r="I153" s="142"/>
      <c r="J153" s="142"/>
      <c r="K153" s="20"/>
      <c r="L153" s="21"/>
      <c r="M153" s="2450"/>
      <c r="N153" s="2413"/>
      <c r="O153" s="2413"/>
      <c r="P153" s="2642"/>
      <c r="Q153" s="163"/>
      <c r="R153" s="173"/>
      <c r="S153" s="55"/>
      <c r="T153" s="138"/>
    </row>
    <row r="154" spans="1:20" ht="25.2" customHeight="1">
      <c r="A154" s="2320"/>
      <c r="B154" s="805"/>
      <c r="C154" s="880"/>
      <c r="D154" s="883"/>
      <c r="E154" s="881"/>
      <c r="F154" s="108"/>
      <c r="G154" s="318"/>
      <c r="H154" s="318"/>
      <c r="I154" s="318"/>
      <c r="J154" s="318"/>
      <c r="K154" s="20"/>
      <c r="L154" s="228"/>
      <c r="M154" s="2413"/>
      <c r="N154" s="2413"/>
      <c r="O154" s="2413"/>
      <c r="P154" s="2414"/>
      <c r="Q154" s="163"/>
      <c r="R154" s="173"/>
      <c r="S154" s="55"/>
      <c r="T154" s="138"/>
    </row>
    <row r="155" spans="1:20" ht="25.2" customHeight="1">
      <c r="A155" s="2320"/>
      <c r="B155" s="805"/>
      <c r="C155" s="1867"/>
      <c r="D155" s="885"/>
      <c r="E155" s="1868"/>
      <c r="F155" s="108"/>
      <c r="G155" s="318"/>
      <c r="H155" s="318"/>
      <c r="I155" s="318"/>
      <c r="J155" s="318"/>
      <c r="K155" s="20"/>
      <c r="L155" s="1869"/>
      <c r="M155" s="2450"/>
      <c r="N155" s="2413"/>
      <c r="O155" s="2413"/>
      <c r="P155" s="2414"/>
      <c r="Q155" s="163"/>
      <c r="R155" s="173"/>
      <c r="S155" s="55"/>
      <c r="T155" s="138"/>
    </row>
    <row r="156" spans="1:20" ht="25.2" customHeight="1">
      <c r="A156" s="2320"/>
      <c r="B156" s="805"/>
      <c r="C156" s="1867"/>
      <c r="D156" s="885"/>
      <c r="E156" s="1868"/>
      <c r="F156" s="108"/>
      <c r="G156" s="695"/>
      <c r="H156" s="695"/>
      <c r="I156" s="695"/>
      <c r="J156" s="695"/>
      <c r="K156" s="695"/>
      <c r="L156" s="695"/>
      <c r="M156" s="2450"/>
      <c r="N156" s="2413"/>
      <c r="O156" s="2413"/>
      <c r="P156" s="2414"/>
      <c r="Q156" s="163"/>
      <c r="R156" s="173"/>
      <c r="S156" s="55"/>
      <c r="T156" s="138"/>
    </row>
    <row r="157" spans="1:20" ht="25.2" customHeight="1">
      <c r="A157" s="2320"/>
      <c r="B157" s="805"/>
      <c r="C157" s="1867"/>
      <c r="D157" s="1870"/>
      <c r="E157" s="1868"/>
      <c r="F157" s="108"/>
      <c r="G157" s="695"/>
      <c r="H157" s="695"/>
      <c r="I157" s="695"/>
      <c r="J157" s="695"/>
      <c r="K157" s="695"/>
      <c r="L157" s="695"/>
      <c r="M157" s="2450"/>
      <c r="N157" s="2413"/>
      <c r="O157" s="2413"/>
      <c r="P157" s="2414"/>
      <c r="Q157" s="163"/>
      <c r="R157" s="173"/>
      <c r="S157" s="55"/>
      <c r="T157" s="138"/>
    </row>
    <row r="158" spans="1:20" ht="25.2" customHeight="1">
      <c r="A158" s="2320"/>
      <c r="B158" s="805"/>
      <c r="C158" s="223"/>
      <c r="D158" s="319"/>
      <c r="E158" s="503"/>
      <c r="F158" s="174"/>
      <c r="G158" s="83"/>
      <c r="H158" s="78"/>
      <c r="I158" s="78"/>
      <c r="J158" s="78"/>
      <c r="K158" s="78"/>
      <c r="L158" s="78"/>
      <c r="M158" s="2450"/>
      <c r="N158" s="2413"/>
      <c r="O158" s="2413"/>
      <c r="P158" s="2414"/>
      <c r="Q158" s="163"/>
      <c r="R158" s="173"/>
      <c r="S158" s="55"/>
      <c r="T158" s="138"/>
    </row>
    <row r="159" spans="1:20" ht="25.2" customHeight="1">
      <c r="A159" s="2320"/>
      <c r="B159" s="805"/>
      <c r="C159" s="51"/>
      <c r="D159" s="444"/>
      <c r="E159" s="18"/>
      <c r="F159" s="174"/>
      <c r="G159" s="83"/>
      <c r="H159" s="78"/>
      <c r="I159" s="78"/>
      <c r="J159" s="78"/>
      <c r="K159" s="169"/>
      <c r="L159" s="78"/>
      <c r="M159" s="2309"/>
      <c r="N159" s="2310"/>
      <c r="O159" s="2310"/>
      <c r="P159" s="2311"/>
      <c r="Q159" s="163"/>
      <c r="R159" s="173"/>
      <c r="S159" s="55"/>
      <c r="T159" s="138"/>
    </row>
    <row r="160" spans="1:20" ht="25.2" customHeight="1">
      <c r="A160" s="2320"/>
      <c r="B160" s="805"/>
      <c r="C160" s="51"/>
      <c r="D160" s="80"/>
      <c r="E160" s="18"/>
      <c r="F160" s="174"/>
      <c r="G160" s="83"/>
      <c r="H160" s="78"/>
      <c r="I160" s="78"/>
      <c r="J160" s="78"/>
      <c r="K160" s="169"/>
      <c r="L160" s="78"/>
      <c r="M160" s="2309"/>
      <c r="N160" s="2310"/>
      <c r="O160" s="2310"/>
      <c r="P160" s="2311"/>
      <c r="Q160" s="163"/>
      <c r="R160" s="175"/>
      <c r="S160" s="92"/>
      <c r="T160" s="176"/>
    </row>
    <row r="161" spans="1:20" ht="25.2" customHeight="1">
      <c r="A161" s="2402" t="str">
        <f>TEXT(A129,"DDDD")</f>
        <v>woensdag</v>
      </c>
      <c r="B161" s="2598" t="s">
        <v>25</v>
      </c>
      <c r="C161" s="2599"/>
      <c r="D161" s="2599"/>
      <c r="E161" s="2599"/>
      <c r="F161" s="2599"/>
      <c r="G161" s="2599"/>
      <c r="H161" s="2599"/>
      <c r="I161" s="2599"/>
      <c r="J161" s="2599"/>
      <c r="K161" s="2599"/>
      <c r="L161" s="2599"/>
      <c r="M161" s="2599"/>
      <c r="N161" s="2599"/>
      <c r="O161" s="2599"/>
      <c r="P161" s="2600"/>
      <c r="Q161" s="163"/>
      <c r="R161" s="232"/>
      <c r="S161" s="233"/>
      <c r="T161" s="233"/>
    </row>
    <row r="162" spans="1:20" ht="25.2" customHeight="1">
      <c r="A162" s="2402"/>
      <c r="B162" s="10" t="s">
        <v>16</v>
      </c>
      <c r="C162" s="181"/>
      <c r="D162" s="30"/>
      <c r="E162" s="30"/>
      <c r="F162" s="495"/>
      <c r="G162" s="1193"/>
      <c r="H162" s="1193"/>
      <c r="I162" s="1193"/>
      <c r="J162" s="1196"/>
      <c r="K162" s="135"/>
      <c r="L162" s="135"/>
      <c r="M162" s="2379"/>
      <c r="N162" s="2371"/>
      <c r="O162" s="2371"/>
      <c r="P162" s="2372"/>
      <c r="Q162" s="163"/>
      <c r="R162" s="105"/>
      <c r="S162" s="102">
        <f>B164*8</f>
        <v>32</v>
      </c>
      <c r="T162" s="103">
        <f>SUM(R162:R171)</f>
        <v>0</v>
      </c>
    </row>
    <row r="163" spans="1:20" ht="25.2" customHeight="1">
      <c r="A163" s="2402"/>
      <c r="B163" s="104" t="s">
        <v>17</v>
      </c>
      <c r="C163" s="1286"/>
      <c r="D163" s="112"/>
      <c r="E163" s="463"/>
      <c r="F163" s="108"/>
      <c r="G163" s="1137"/>
      <c r="H163" s="1137"/>
      <c r="I163" s="1137"/>
      <c r="J163" s="1137"/>
      <c r="K163" s="1137"/>
      <c r="L163" s="1137"/>
      <c r="M163" s="2310"/>
      <c r="N163" s="2309"/>
      <c r="O163" s="2309"/>
      <c r="P163" s="2481"/>
      <c r="Q163" s="163"/>
      <c r="R163" s="105"/>
      <c r="S163" s="24"/>
      <c r="T163" s="106"/>
    </row>
    <row r="164" spans="1:20" ht="25.2" customHeight="1">
      <c r="A164" s="2402"/>
      <c r="B164" s="107">
        <v>4</v>
      </c>
      <c r="C164" s="502"/>
      <c r="D164" s="319"/>
      <c r="E164" s="319"/>
      <c r="F164" s="304"/>
      <c r="G164" s="142"/>
      <c r="H164" s="142"/>
      <c r="I164" s="142"/>
      <c r="J164" s="142"/>
      <c r="K164" s="20"/>
      <c r="L164" s="135"/>
      <c r="M164" s="2379"/>
      <c r="N164" s="2371"/>
      <c r="O164" s="2371"/>
      <c r="P164" s="2390"/>
      <c r="Q164" s="163"/>
      <c r="R164" s="105"/>
      <c r="S164" s="24"/>
      <c r="T164" s="106"/>
    </row>
    <row r="165" spans="1:20" ht="25.2" customHeight="1">
      <c r="A165" s="2402"/>
      <c r="B165" s="618"/>
      <c r="C165" s="463"/>
      <c r="D165" s="112"/>
      <c r="E165" s="112"/>
      <c r="F165" s="304"/>
      <c r="G165" s="142"/>
      <c r="H165" s="142"/>
      <c r="I165" s="142"/>
      <c r="J165" s="142"/>
      <c r="K165" s="141"/>
      <c r="L165" s="135"/>
      <c r="M165" s="2379"/>
      <c r="N165" s="2371"/>
      <c r="O165" s="2371"/>
      <c r="P165" s="2390"/>
      <c r="Q165" s="163"/>
      <c r="R165" s="105"/>
      <c r="S165" s="24"/>
      <c r="T165" s="106"/>
    </row>
    <row r="166" spans="1:20" ht="25.2" customHeight="1">
      <c r="A166" s="2402"/>
      <c r="B166" s="618"/>
      <c r="C166" s="463"/>
      <c r="D166" s="112"/>
      <c r="E166" s="463"/>
      <c r="F166" s="304"/>
      <c r="G166" s="1137"/>
      <c r="H166" s="1137"/>
      <c r="I166" s="1137"/>
      <c r="J166" s="1137"/>
      <c r="K166" s="1306"/>
      <c r="L166" s="1137"/>
      <c r="M166" s="2310"/>
      <c r="N166" s="2309"/>
      <c r="O166" s="2309"/>
      <c r="P166" s="2481"/>
      <c r="Q166" s="163"/>
      <c r="R166" s="105"/>
      <c r="S166" s="24"/>
      <c r="T166" s="106"/>
    </row>
    <row r="167" spans="1:20" ht="25.2" customHeight="1">
      <c r="A167" s="2402"/>
      <c r="B167" s="618"/>
      <c r="C167" s="1871"/>
      <c r="D167" s="600"/>
      <c r="E167" s="1872"/>
      <c r="F167" s="304"/>
      <c r="G167" s="142"/>
      <c r="H167" s="142"/>
      <c r="I167" s="142"/>
      <c r="J167" s="142"/>
      <c r="K167" s="1804"/>
      <c r="L167" s="1137"/>
      <c r="M167" s="2310"/>
      <c r="N167" s="2309"/>
      <c r="O167" s="2309"/>
      <c r="P167" s="2481"/>
      <c r="Q167" s="163"/>
      <c r="R167" s="105"/>
      <c r="S167" s="24"/>
      <c r="T167" s="106"/>
    </row>
    <row r="168" spans="1:20" ht="25.2" customHeight="1">
      <c r="A168" s="2402"/>
      <c r="B168" s="104"/>
      <c r="C168" s="197"/>
      <c r="D168" s="235"/>
      <c r="E168" s="444"/>
      <c r="F168" s="741"/>
      <c r="G168" s="1820"/>
      <c r="H168" s="1820"/>
      <c r="I168" s="1820"/>
      <c r="J168" s="1820"/>
      <c r="K168" s="1820"/>
      <c r="L168" s="110"/>
      <c r="M168" s="2309"/>
      <c r="N168" s="2310"/>
      <c r="O168" s="2310"/>
      <c r="P168" s="2311"/>
      <c r="Q168" s="163"/>
      <c r="R168" s="105"/>
      <c r="S168" s="24"/>
      <c r="T168" s="106"/>
    </row>
    <row r="169" spans="1:20" ht="25.2" customHeight="1">
      <c r="A169" s="2402"/>
      <c r="B169" s="104"/>
      <c r="C169" s="982"/>
      <c r="D169" s="1829"/>
      <c r="E169" s="319"/>
      <c r="F169" s="1348"/>
      <c r="G169" s="695"/>
      <c r="H169" s="695"/>
      <c r="I169" s="695"/>
      <c r="J169" s="695"/>
      <c r="K169" s="695"/>
      <c r="L169" s="109"/>
      <c r="M169" s="2309"/>
      <c r="N169" s="2310"/>
      <c r="O169" s="2310"/>
      <c r="P169" s="2311"/>
      <c r="Q169" s="163"/>
      <c r="R169" s="105"/>
      <c r="S169" s="24"/>
      <c r="T169" s="106"/>
    </row>
    <row r="170" spans="1:20" ht="25.2" customHeight="1">
      <c r="A170" s="2402"/>
      <c r="B170" s="104"/>
      <c r="C170" s="982"/>
      <c r="D170" s="422"/>
      <c r="E170" s="530"/>
      <c r="F170" s="108"/>
      <c r="G170" s="142"/>
      <c r="H170" s="142"/>
      <c r="I170" s="142"/>
      <c r="J170" s="142"/>
      <c r="K170" s="695"/>
      <c r="L170" s="109"/>
      <c r="M170" s="2309"/>
      <c r="N170" s="2310"/>
      <c r="O170" s="2310"/>
      <c r="P170" s="2311"/>
      <c r="Q170" s="163"/>
      <c r="R170" s="105"/>
      <c r="S170" s="24"/>
      <c r="T170" s="106"/>
    </row>
    <row r="171" spans="1:20" ht="25.2" customHeight="1">
      <c r="A171" s="2402"/>
      <c r="B171" s="808"/>
      <c r="C171" s="188"/>
      <c r="D171" s="189"/>
      <c r="E171" s="250"/>
      <c r="F171" s="190"/>
      <c r="G171" s="122"/>
      <c r="H171" s="123"/>
      <c r="I171" s="123"/>
      <c r="J171" s="123"/>
      <c r="K171" s="191"/>
      <c r="L171" s="123"/>
      <c r="M171" s="2410"/>
      <c r="N171" s="2411"/>
      <c r="O171" s="2411"/>
      <c r="P171" s="2412"/>
      <c r="Q171" s="163"/>
      <c r="R171" s="124"/>
      <c r="S171" s="39"/>
      <c r="T171" s="125"/>
    </row>
    <row r="172" spans="1:20" ht="25.2" customHeight="1">
      <c r="A172" s="2402"/>
      <c r="B172" s="809" t="s">
        <v>21</v>
      </c>
      <c r="C172" s="197"/>
      <c r="D172" s="198"/>
      <c r="E172" s="18"/>
      <c r="F172" s="108"/>
      <c r="G172" s="20"/>
      <c r="H172" s="21"/>
      <c r="I172" s="21"/>
      <c r="J172" s="21"/>
      <c r="K172" s="135"/>
      <c r="L172" s="135"/>
      <c r="M172" s="2309"/>
      <c r="N172" s="2310"/>
      <c r="O172" s="2310"/>
      <c r="P172" s="2311"/>
      <c r="Q172" s="163"/>
      <c r="R172" s="137"/>
      <c r="S172" s="48">
        <f>B174*8</f>
        <v>40</v>
      </c>
      <c r="T172" s="133">
        <f>SUM(R172:R182)</f>
        <v>0</v>
      </c>
    </row>
    <row r="173" spans="1:20" ht="25.2" customHeight="1">
      <c r="A173" s="2402"/>
      <c r="B173" s="737" t="s">
        <v>22</v>
      </c>
      <c r="C173" s="274"/>
      <c r="D173" s="63"/>
      <c r="E173" s="63"/>
      <c r="F173" s="741"/>
      <c r="G173" s="1820"/>
      <c r="H173" s="1820"/>
      <c r="I173" s="1820"/>
      <c r="J173" s="1820"/>
      <c r="K173" s="1820"/>
      <c r="L173" s="21"/>
      <c r="M173" s="2379"/>
      <c r="N173" s="2371"/>
      <c r="O173" s="2371"/>
      <c r="P173" s="2390"/>
      <c r="R173" s="54"/>
      <c r="S173" s="55"/>
      <c r="T173" s="138"/>
    </row>
    <row r="174" spans="1:20" ht="25.2" customHeight="1">
      <c r="A174" s="2402"/>
      <c r="B174" s="810">
        <v>5</v>
      </c>
      <c r="C174" s="51"/>
      <c r="D174" s="80"/>
      <c r="E174" s="18"/>
      <c r="F174" s="108"/>
      <c r="G174" s="142"/>
      <c r="H174" s="142"/>
      <c r="I174" s="142"/>
      <c r="J174" s="135"/>
      <c r="K174" s="21"/>
      <c r="L174" s="135"/>
      <c r="M174" s="2379"/>
      <c r="N174" s="2371"/>
      <c r="O174" s="2371"/>
      <c r="P174" s="2390"/>
      <c r="Q174" s="163"/>
      <c r="R174" s="137"/>
      <c r="S174" s="55"/>
      <c r="T174" s="138"/>
    </row>
    <row r="175" spans="1:20" ht="25.2" customHeight="1">
      <c r="A175" s="2402"/>
      <c r="B175" s="737"/>
      <c r="C175" s="181"/>
      <c r="D175" s="18"/>
      <c r="E175" s="18"/>
      <c r="F175" s="108"/>
      <c r="G175" s="21"/>
      <c r="H175" s="21"/>
      <c r="I175" s="142"/>
      <c r="J175" s="135"/>
      <c r="K175" s="135"/>
      <c r="L175" s="135"/>
      <c r="M175" s="2379"/>
      <c r="N175" s="2371"/>
      <c r="O175" s="2371"/>
      <c r="P175" s="2390"/>
      <c r="Q175" s="163"/>
      <c r="R175" s="137"/>
      <c r="S175" s="55"/>
      <c r="T175" s="138"/>
    </row>
    <row r="176" spans="1:20" ht="25.2" customHeight="1">
      <c r="A176" s="2402"/>
      <c r="B176" s="737"/>
      <c r="C176" s="181"/>
      <c r="D176" s="18"/>
      <c r="E176" s="18"/>
      <c r="F176" s="108"/>
      <c r="G176" s="21"/>
      <c r="H176" s="21"/>
      <c r="I176" s="142"/>
      <c r="J176" s="135"/>
      <c r="K176" s="135"/>
      <c r="L176" s="135"/>
      <c r="M176" s="2794"/>
      <c r="N176" s="2371"/>
      <c r="O176" s="2371"/>
      <c r="P176" s="2390"/>
      <c r="Q176" s="163"/>
      <c r="R176" s="137"/>
      <c r="S176" s="55"/>
      <c r="T176" s="138"/>
    </row>
    <row r="177" spans="1:20" ht="25.2" customHeight="1">
      <c r="A177" s="2402"/>
      <c r="B177" s="737"/>
      <c r="C177" s="181"/>
      <c r="D177" s="18"/>
      <c r="E177" s="444"/>
      <c r="F177" s="108"/>
      <c r="G177" s="21"/>
      <c r="H177" s="21"/>
      <c r="I177" s="142"/>
      <c r="J177" s="135"/>
      <c r="K177" s="135"/>
      <c r="L177" s="21"/>
      <c r="M177" s="2379"/>
      <c r="N177" s="2371"/>
      <c r="O177" s="2371"/>
      <c r="P177" s="2390"/>
      <c r="Q177" s="163"/>
      <c r="R177" s="137"/>
      <c r="S177" s="55"/>
      <c r="T177" s="138"/>
    </row>
    <row r="178" spans="1:20" ht="25.2" customHeight="1">
      <c r="A178" s="2402"/>
      <c r="B178" s="737"/>
      <c r="C178" s="51"/>
      <c r="D178" s="18"/>
      <c r="E178" s="18"/>
      <c r="F178" s="108"/>
      <c r="G178" s="21"/>
      <c r="H178" s="21"/>
      <c r="I178" s="142"/>
      <c r="J178" s="135"/>
      <c r="K178" s="135"/>
      <c r="L178" s="142"/>
      <c r="M178" s="2379"/>
      <c r="N178" s="2371"/>
      <c r="O178" s="2371"/>
      <c r="P178" s="2390"/>
      <c r="Q178" s="163"/>
      <c r="R178" s="137"/>
      <c r="S178" s="55"/>
      <c r="T178" s="138"/>
    </row>
    <row r="179" spans="1:20" ht="25.2" customHeight="1">
      <c r="A179" s="2402"/>
      <c r="B179" s="737"/>
      <c r="C179" s="586"/>
      <c r="D179" s="302"/>
      <c r="E179" s="1873"/>
      <c r="F179" s="174"/>
      <c r="G179" s="78"/>
      <c r="H179" s="78"/>
      <c r="I179" s="318"/>
      <c r="J179" s="317"/>
      <c r="K179" s="317"/>
      <c r="L179" s="142"/>
      <c r="M179" s="2371"/>
      <c r="N179" s="2371"/>
      <c r="O179" s="2371"/>
      <c r="P179" s="2390"/>
      <c r="Q179" s="163"/>
      <c r="R179" s="137"/>
      <c r="S179" s="55"/>
      <c r="T179" s="138"/>
    </row>
    <row r="180" spans="1:20" ht="25.2" customHeight="1">
      <c r="A180" s="2402"/>
      <c r="B180" s="800"/>
      <c r="C180" s="502"/>
      <c r="D180" s="319"/>
      <c r="E180" s="1218"/>
      <c r="F180" s="304"/>
      <c r="G180" s="142"/>
      <c r="H180" s="142"/>
      <c r="I180" s="142"/>
      <c r="J180" s="142"/>
      <c r="K180" s="142"/>
      <c r="L180" s="679"/>
      <c r="M180" s="2371"/>
      <c r="N180" s="2371"/>
      <c r="O180" s="2371"/>
      <c r="P180" s="2390"/>
      <c r="Q180" s="163"/>
      <c r="R180" s="248"/>
      <c r="S180" s="55"/>
      <c r="T180" s="138"/>
    </row>
    <row r="181" spans="1:20" ht="25.2" customHeight="1">
      <c r="A181" s="2402"/>
      <c r="B181" s="800"/>
      <c r="C181" s="502"/>
      <c r="D181" s="319"/>
      <c r="E181" s="1218"/>
      <c r="F181" s="108"/>
      <c r="G181" s="142"/>
      <c r="H181" s="142"/>
      <c r="I181" s="142"/>
      <c r="J181" s="142"/>
      <c r="K181" s="142"/>
      <c r="L181" s="679"/>
      <c r="M181" s="2371"/>
      <c r="N181" s="2371"/>
      <c r="O181" s="2371"/>
      <c r="P181" s="2390"/>
      <c r="Q181" s="163"/>
      <c r="R181" s="248"/>
      <c r="S181" s="55"/>
      <c r="T181" s="138"/>
    </row>
    <row r="182" spans="1:20" ht="25.2" customHeight="1">
      <c r="A182" s="2403"/>
      <c r="B182" s="737"/>
      <c r="C182" s="585"/>
      <c r="D182" s="308"/>
      <c r="E182" s="308"/>
      <c r="F182" s="309"/>
      <c r="G182" s="310"/>
      <c r="H182" s="238"/>
      <c r="I182" s="311"/>
      <c r="J182" s="317"/>
      <c r="K182" s="317"/>
      <c r="L182" s="318"/>
      <c r="M182" s="2432"/>
      <c r="N182" s="2433"/>
      <c r="O182" s="2433"/>
      <c r="P182" s="2434"/>
      <c r="Q182" s="163"/>
      <c r="R182" s="148"/>
      <c r="S182" s="69"/>
      <c r="T182" s="149"/>
    </row>
    <row r="183" spans="1:20" ht="25.2" customHeight="1">
      <c r="A183" s="2460" t="s">
        <v>26</v>
      </c>
      <c r="B183" s="2463" t="s">
        <v>27</v>
      </c>
      <c r="C183" s="2464"/>
      <c r="D183" s="2464"/>
      <c r="E183" s="2464"/>
      <c r="F183" s="2464"/>
      <c r="G183" s="2464"/>
      <c r="H183" s="2464"/>
      <c r="I183" s="2464"/>
      <c r="J183" s="2464"/>
      <c r="K183" s="2464"/>
      <c r="L183" s="2464"/>
      <c r="M183" s="2464"/>
      <c r="N183" s="2464"/>
      <c r="O183" s="2464"/>
      <c r="P183" s="2465"/>
      <c r="Q183" s="163"/>
      <c r="R183" s="232"/>
      <c r="S183" s="233"/>
      <c r="T183" s="233"/>
    </row>
    <row r="184" spans="1:20" ht="25.2" customHeight="1">
      <c r="A184" s="2461"/>
      <c r="B184" s="548"/>
      <c r="C184" s="325"/>
      <c r="D184" s="708"/>
      <c r="E184" s="2268"/>
      <c r="F184" s="2270"/>
      <c r="G184" s="2270"/>
      <c r="H184" s="2270"/>
      <c r="I184" s="2269"/>
      <c r="J184" s="2284"/>
      <c r="K184" s="2285"/>
      <c r="L184" s="2285"/>
      <c r="M184" s="2286"/>
      <c r="N184" s="2284"/>
      <c r="O184" s="2285"/>
      <c r="P184" s="2431"/>
      <c r="Q184" s="163"/>
      <c r="R184" s="232"/>
      <c r="S184" s="233"/>
      <c r="T184" s="233"/>
    </row>
    <row r="185" spans="1:20" ht="25.2" customHeight="1">
      <c r="A185" s="2461"/>
      <c r="B185" s="548"/>
      <c r="C185" s="2268"/>
      <c r="D185" s="2269"/>
      <c r="E185" s="2791"/>
      <c r="F185" s="2270"/>
      <c r="G185" s="2270"/>
      <c r="H185" s="2270"/>
      <c r="I185" s="2269"/>
      <c r="J185" s="2284"/>
      <c r="K185" s="2285"/>
      <c r="L185" s="2285"/>
      <c r="M185" s="2286"/>
      <c r="N185" s="2284"/>
      <c r="O185" s="2285"/>
      <c r="P185" s="2431"/>
      <c r="Q185" s="163"/>
      <c r="R185" s="232"/>
      <c r="S185" s="233"/>
      <c r="T185" s="233"/>
    </row>
    <row r="186" spans="1:20" ht="25.2" customHeight="1">
      <c r="A186" s="2461"/>
      <c r="B186" s="548"/>
      <c r="C186" s="151"/>
      <c r="D186" s="290"/>
      <c r="E186" s="2619"/>
      <c r="F186" s="2270"/>
      <c r="G186" s="2270"/>
      <c r="H186" s="2270"/>
      <c r="I186" s="2269"/>
      <c r="J186" s="2284"/>
      <c r="K186" s="2285"/>
      <c r="L186" s="2285"/>
      <c r="M186" s="2286"/>
      <c r="N186" s="2284"/>
      <c r="O186" s="2285"/>
      <c r="P186" s="2431"/>
      <c r="Q186" s="163"/>
      <c r="R186" s="232"/>
      <c r="S186" s="233"/>
      <c r="T186" s="233"/>
    </row>
    <row r="187" spans="1:20" ht="25.2" customHeight="1">
      <c r="A187" s="2461"/>
      <c r="B187" s="549"/>
      <c r="C187" s="2352"/>
      <c r="D187" s="2353"/>
      <c r="E187" s="2268"/>
      <c r="F187" s="2270"/>
      <c r="G187" s="2270"/>
      <c r="H187" s="2270"/>
      <c r="I187" s="2269"/>
      <c r="J187" s="2284"/>
      <c r="K187" s="2285"/>
      <c r="L187" s="2285"/>
      <c r="M187" s="2286"/>
      <c r="N187" s="2284"/>
      <c r="O187" s="2285"/>
      <c r="P187" s="2431"/>
      <c r="Q187" s="163"/>
      <c r="R187" s="232"/>
      <c r="S187" s="233"/>
      <c r="T187" s="233"/>
    </row>
    <row r="188" spans="1:20" ht="25.2" customHeight="1">
      <c r="A188" s="2461"/>
      <c r="B188" s="548"/>
      <c r="C188" s="2268"/>
      <c r="D188" s="2269"/>
      <c r="E188" s="2268"/>
      <c r="F188" s="2270"/>
      <c r="G188" s="2270"/>
      <c r="H188" s="2270"/>
      <c r="I188" s="2269"/>
      <c r="J188" s="2324"/>
      <c r="K188" s="2325"/>
      <c r="L188" s="2325"/>
      <c r="M188" s="2326"/>
      <c r="N188" s="2324"/>
      <c r="O188" s="2325"/>
      <c r="P188" s="2456"/>
      <c r="Q188" s="163"/>
      <c r="R188" s="232"/>
      <c r="S188" s="233"/>
      <c r="T188" s="233"/>
    </row>
    <row r="189" spans="1:20" ht="25.2" customHeight="1">
      <c r="A189" s="2461"/>
      <c r="B189" s="2457" t="s">
        <v>28</v>
      </c>
      <c r="C189" s="2356"/>
      <c r="D189" s="2356"/>
      <c r="E189" s="2356"/>
      <c r="F189" s="2356"/>
      <c r="G189" s="2356"/>
      <c r="H189" s="2356"/>
      <c r="I189" s="2356"/>
      <c r="J189" s="2356"/>
      <c r="K189" s="2356"/>
      <c r="L189" s="2356"/>
      <c r="M189" s="2356"/>
      <c r="N189" s="2356"/>
      <c r="O189" s="2356"/>
      <c r="P189" s="2458"/>
      <c r="Q189" s="163"/>
      <c r="R189" s="232"/>
      <c r="S189" s="233"/>
      <c r="T189" s="233"/>
    </row>
    <row r="190" spans="1:20" ht="25.2" customHeight="1">
      <c r="A190" s="2461"/>
      <c r="B190" s="551"/>
      <c r="C190" s="2277"/>
      <c r="D190" s="2278"/>
      <c r="E190" s="2277"/>
      <c r="F190" s="2279"/>
      <c r="G190" s="2279"/>
      <c r="H190" s="2279"/>
      <c r="I190" s="2279"/>
      <c r="J190" s="2279"/>
      <c r="K190" s="2279"/>
      <c r="L190" s="2279"/>
      <c r="M190" s="2279"/>
      <c r="N190" s="2279"/>
      <c r="O190" s="2279"/>
      <c r="P190" s="2459"/>
      <c r="Q190" s="163"/>
      <c r="R190" s="232"/>
      <c r="S190" s="233"/>
      <c r="T190" s="233"/>
    </row>
    <row r="191" spans="1:20" ht="25.2" customHeight="1">
      <c r="A191" s="2461"/>
      <c r="B191" s="551"/>
      <c r="C191" s="2277"/>
      <c r="D191" s="2278"/>
      <c r="E191" s="2277"/>
      <c r="F191" s="2279"/>
      <c r="G191" s="2279"/>
      <c r="H191" s="2279"/>
      <c r="I191" s="2279"/>
      <c r="J191" s="2279"/>
      <c r="K191" s="2279"/>
      <c r="L191" s="2279"/>
      <c r="M191" s="2279"/>
      <c r="N191" s="2279"/>
      <c r="O191" s="2279"/>
      <c r="P191" s="2459"/>
      <c r="Q191" s="163"/>
      <c r="R191" s="232"/>
      <c r="S191" s="233"/>
      <c r="T191" s="233"/>
    </row>
    <row r="192" spans="1:20" ht="25.2" customHeight="1">
      <c r="A192" s="2462"/>
      <c r="B192" s="552"/>
      <c r="C192" s="2451"/>
      <c r="D192" s="2452"/>
      <c r="E192" s="2453"/>
      <c r="F192" s="2454"/>
      <c r="G192" s="2454"/>
      <c r="H192" s="2454"/>
      <c r="I192" s="2454"/>
      <c r="J192" s="2454"/>
      <c r="K192" s="2454"/>
      <c r="L192" s="2454"/>
      <c r="M192" s="2454"/>
      <c r="N192" s="2454"/>
      <c r="O192" s="2454"/>
      <c r="P192" s="2455"/>
      <c r="Q192" s="163"/>
      <c r="R192" s="232"/>
      <c r="S192" s="233"/>
      <c r="T192" s="233"/>
    </row>
    <row r="194" spans="1:20" ht="15" customHeight="1" thickBot="1"/>
    <row r="195" spans="1:20" ht="57" customHeight="1" thickBot="1">
      <c r="A195" s="2428" t="str">
        <f>A1</f>
        <v>WK08</v>
      </c>
      <c r="B195" s="2429"/>
      <c r="C195" s="440" t="s">
        <v>1</v>
      </c>
      <c r="D195" s="793" t="s">
        <v>30</v>
      </c>
      <c r="E195" s="440" t="s">
        <v>3</v>
      </c>
      <c r="F195" s="4" t="s">
        <v>4</v>
      </c>
      <c r="G195" s="5" t="s">
        <v>56</v>
      </c>
      <c r="H195" s="5" t="s">
        <v>57</v>
      </c>
      <c r="I195" s="5" t="s">
        <v>58</v>
      </c>
      <c r="J195" s="5" t="s">
        <v>59</v>
      </c>
      <c r="K195" s="5" t="s">
        <v>9</v>
      </c>
      <c r="L195" s="5" t="s">
        <v>60</v>
      </c>
      <c r="M195" s="2521" t="s">
        <v>11</v>
      </c>
      <c r="N195" s="2522"/>
      <c r="O195" s="2522"/>
      <c r="P195" s="2523"/>
      <c r="Q195" s="163"/>
      <c r="R195" s="2384" t="s">
        <v>12</v>
      </c>
      <c r="S195" s="2384" t="s">
        <v>13</v>
      </c>
      <c r="T195" s="2384" t="s">
        <v>14</v>
      </c>
    </row>
    <row r="196" spans="1:20" ht="25.2" customHeight="1" thickBot="1">
      <c r="A196" s="2319">
        <f>+A2+3</f>
        <v>46436</v>
      </c>
      <c r="B196" s="2387" t="s">
        <v>15</v>
      </c>
      <c r="C196" s="2388"/>
      <c r="D196" s="2388"/>
      <c r="E196" s="2388"/>
      <c r="F196" s="2388"/>
      <c r="G196" s="2388"/>
      <c r="H196" s="2388"/>
      <c r="I196" s="2388"/>
      <c r="J196" s="2388"/>
      <c r="K196" s="2388"/>
      <c r="L196" s="2388"/>
      <c r="M196" s="2388"/>
      <c r="N196" s="2388"/>
      <c r="O196" s="2388"/>
      <c r="P196" s="2389"/>
      <c r="Q196" s="163"/>
      <c r="R196" s="2384"/>
      <c r="S196" s="2384"/>
      <c r="T196" s="2384"/>
    </row>
    <row r="197" spans="1:20" ht="25.2" customHeight="1">
      <c r="A197" s="2320"/>
      <c r="B197" s="10" t="s">
        <v>16</v>
      </c>
      <c r="C197" s="51"/>
      <c r="D197" s="18"/>
      <c r="E197" s="2232" t="s">
        <v>203</v>
      </c>
      <c r="F197" s="108"/>
      <c r="G197" s="20"/>
      <c r="H197" s="21"/>
      <c r="I197" s="21"/>
      <c r="J197" s="21"/>
      <c r="K197" s="21"/>
      <c r="L197" s="12"/>
      <c r="M197" s="2380"/>
      <c r="N197" s="2381"/>
      <c r="O197" s="2381"/>
      <c r="P197" s="2382"/>
      <c r="Q197" s="163"/>
      <c r="R197" s="101"/>
      <c r="S197" s="102">
        <f>B199*8</f>
        <v>56</v>
      </c>
      <c r="T197" s="103">
        <f>SUM(R197:R208)</f>
        <v>0</v>
      </c>
    </row>
    <row r="198" spans="1:20" ht="25.2" customHeight="1">
      <c r="A198" s="2320"/>
      <c r="B198" s="795" t="s">
        <v>22</v>
      </c>
      <c r="C198" s="230"/>
      <c r="D198" s="18"/>
      <c r="E198" s="18"/>
      <c r="F198" s="108"/>
      <c r="G198" s="20"/>
      <c r="H198" s="21"/>
      <c r="I198" s="21"/>
      <c r="J198" s="21"/>
      <c r="K198" s="164"/>
      <c r="L198" s="21"/>
      <c r="M198" s="2309"/>
      <c r="N198" s="2310"/>
      <c r="O198" s="2310"/>
      <c r="P198" s="2311"/>
      <c r="Q198" s="163"/>
      <c r="R198" s="105"/>
      <c r="S198" s="24"/>
      <c r="T198" s="106"/>
    </row>
    <row r="199" spans="1:20" ht="25.2" customHeight="1">
      <c r="A199" s="2320"/>
      <c r="B199" s="796">
        <v>7</v>
      </c>
      <c r="C199" s="641"/>
      <c r="D199" s="18" t="s">
        <v>18</v>
      </c>
      <c r="E199" s="18" t="s">
        <v>19</v>
      </c>
      <c r="F199" s="423"/>
      <c r="G199" s="21"/>
      <c r="H199" s="21"/>
      <c r="I199" s="21"/>
      <c r="J199" s="21"/>
      <c r="K199" s="164"/>
      <c r="L199" s="21"/>
      <c r="M199" s="2309"/>
      <c r="N199" s="2310"/>
      <c r="O199" s="2310"/>
      <c r="P199" s="2311"/>
      <c r="Q199" s="163"/>
      <c r="R199" s="105"/>
      <c r="S199" s="24"/>
      <c r="T199" s="106"/>
    </row>
    <row r="200" spans="1:20" ht="25.2" customHeight="1">
      <c r="A200" s="2320"/>
      <c r="B200" s="796"/>
      <c r="C200" s="474"/>
      <c r="D200" s="1091"/>
      <c r="E200" s="302"/>
      <c r="F200" s="423"/>
      <c r="G200" s="142"/>
      <c r="H200" s="142"/>
      <c r="I200" s="142"/>
      <c r="J200" s="142"/>
      <c r="K200" s="20"/>
      <c r="L200" s="21"/>
      <c r="M200" s="2309"/>
      <c r="N200" s="2310"/>
      <c r="O200" s="2310"/>
      <c r="P200" s="2373"/>
      <c r="Q200" s="163"/>
      <c r="R200" s="105"/>
      <c r="S200" s="24"/>
      <c r="T200" s="106"/>
    </row>
    <row r="201" spans="1:20" ht="25.2" customHeight="1">
      <c r="A201" s="2320"/>
      <c r="B201" s="796"/>
      <c r="C201" s="463"/>
      <c r="D201" s="112"/>
      <c r="E201" s="319"/>
      <c r="F201" s="731"/>
      <c r="G201" s="318"/>
      <c r="H201" s="142"/>
      <c r="I201" s="142"/>
      <c r="J201" s="142"/>
      <c r="K201" s="83"/>
      <c r="L201" s="78"/>
      <c r="M201" s="2309"/>
      <c r="N201" s="2310"/>
      <c r="O201" s="2310"/>
      <c r="P201" s="2373"/>
      <c r="Q201" s="163"/>
      <c r="R201" s="105"/>
      <c r="S201" s="24"/>
      <c r="T201" s="106"/>
    </row>
    <row r="202" spans="1:20" ht="25.2" customHeight="1">
      <c r="A202" s="2320"/>
      <c r="B202" s="796"/>
      <c r="C202" s="463"/>
      <c r="D202" s="112"/>
      <c r="E202" s="319"/>
      <c r="F202" s="791"/>
      <c r="G202" s="142"/>
      <c r="H202" s="142"/>
      <c r="I202" s="142"/>
      <c r="J202" s="136"/>
      <c r="K202" s="142"/>
      <c r="L202" s="83"/>
      <c r="M202" s="2309"/>
      <c r="N202" s="2310"/>
      <c r="O202" s="2310"/>
      <c r="P202" s="2373"/>
      <c r="Q202" s="163"/>
      <c r="R202" s="105"/>
      <c r="S202" s="24"/>
      <c r="T202" s="106"/>
    </row>
    <row r="203" spans="1:20" ht="25.2" customHeight="1">
      <c r="A203" s="2320"/>
      <c r="B203" s="796"/>
      <c r="C203" s="641"/>
      <c r="D203" s="319"/>
      <c r="E203" s="319"/>
      <c r="F203" s="906"/>
      <c r="G203" s="135"/>
      <c r="H203" s="135"/>
      <c r="I203" s="135"/>
      <c r="J203" s="135"/>
      <c r="K203" s="254"/>
      <c r="L203" s="21"/>
      <c r="M203" s="2309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2320"/>
      <c r="B204" s="795"/>
      <c r="C204" s="502"/>
      <c r="D204" s="319"/>
      <c r="E204" s="319"/>
      <c r="F204" s="423"/>
      <c r="G204" s="21"/>
      <c r="H204" s="21"/>
      <c r="I204" s="21"/>
      <c r="J204" s="21"/>
      <c r="K204" s="21"/>
      <c r="L204" s="21"/>
      <c r="M204" s="2309"/>
      <c r="N204" s="2310"/>
      <c r="O204" s="2310"/>
      <c r="P204" s="2311"/>
      <c r="Q204" s="163"/>
      <c r="R204" s="105"/>
      <c r="S204" s="24"/>
      <c r="T204" s="106"/>
    </row>
    <row r="205" spans="1:20" ht="25.2" customHeight="1">
      <c r="A205" s="2320"/>
      <c r="B205" s="795"/>
      <c r="C205" s="181"/>
      <c r="D205" s="30"/>
      <c r="E205" s="30"/>
      <c r="F205" s="423"/>
      <c r="G205" s="21"/>
      <c r="H205" s="21"/>
      <c r="I205" s="21"/>
      <c r="J205" s="21"/>
      <c r="K205" s="21"/>
      <c r="L205" s="21"/>
      <c r="M205" s="2309"/>
      <c r="N205" s="2310"/>
      <c r="O205" s="2310"/>
      <c r="P205" s="2311"/>
      <c r="Q205" s="163"/>
      <c r="R205" s="105"/>
      <c r="S205" s="24"/>
      <c r="T205" s="106"/>
    </row>
    <row r="206" spans="1:20" ht="25.2" customHeight="1">
      <c r="A206" s="2320"/>
      <c r="B206" s="795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05"/>
      <c r="S206" s="24"/>
      <c r="T206" s="106"/>
    </row>
    <row r="207" spans="1:20" ht="25.2" customHeight="1">
      <c r="A207" s="2320"/>
      <c r="B207" s="795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05"/>
      <c r="S207" s="24"/>
      <c r="T207" s="106"/>
    </row>
    <row r="208" spans="1:20" ht="25.2" customHeight="1">
      <c r="A208" s="2320"/>
      <c r="B208" s="795"/>
      <c r="C208" s="230"/>
      <c r="D208" s="80"/>
      <c r="E208" s="1319"/>
      <c r="F208" s="174"/>
      <c r="G208" s="83"/>
      <c r="H208" s="78"/>
      <c r="I208" s="78"/>
      <c r="J208" s="78"/>
      <c r="K208" s="169"/>
      <c r="L208" s="78"/>
      <c r="M208" s="2482"/>
      <c r="N208" s="2483"/>
      <c r="O208" s="2483"/>
      <c r="P208" s="2484"/>
      <c r="Q208" s="163"/>
      <c r="R208" s="105"/>
      <c r="S208" s="24"/>
      <c r="T208" s="106"/>
    </row>
    <row r="209" spans="1:20" ht="25.2" customHeight="1">
      <c r="A209" s="2467"/>
      <c r="B209" s="888" t="s">
        <v>21</v>
      </c>
      <c r="C209" s="578"/>
      <c r="D209" s="563"/>
      <c r="E209" s="563"/>
      <c r="F209" s="580"/>
      <c r="G209" s="581"/>
      <c r="H209" s="564"/>
      <c r="I209" s="564"/>
      <c r="J209" s="564"/>
      <c r="K209" s="564"/>
      <c r="L209" s="564"/>
      <c r="M209" s="2368"/>
      <c r="N209" s="2369"/>
      <c r="O209" s="2369"/>
      <c r="P209" s="2370"/>
      <c r="Q209" s="163"/>
      <c r="R209" s="132"/>
      <c r="S209" s="48">
        <f>B211*8</f>
        <v>64</v>
      </c>
      <c r="T209" s="133">
        <f>SUM(R209:R222)</f>
        <v>0</v>
      </c>
    </row>
    <row r="210" spans="1:20" ht="25.2" customHeight="1">
      <c r="A210" s="2467"/>
      <c r="B210" s="818" t="s">
        <v>24</v>
      </c>
      <c r="C210" s="51"/>
      <c r="D210" s="18" t="s">
        <v>18</v>
      </c>
      <c r="E210" s="18" t="s">
        <v>19</v>
      </c>
      <c r="F210" s="108"/>
      <c r="G210" s="20"/>
      <c r="H210" s="21"/>
      <c r="I210" s="21"/>
      <c r="J210" s="21"/>
      <c r="K210" s="21"/>
      <c r="L210" s="21"/>
      <c r="M210" s="2309"/>
      <c r="N210" s="2310"/>
      <c r="O210" s="2310"/>
      <c r="P210" s="2373"/>
      <c r="Q210" s="163"/>
      <c r="R210" s="137"/>
      <c r="S210" s="55"/>
      <c r="T210" s="138"/>
    </row>
    <row r="211" spans="1:20" ht="25.2" customHeight="1">
      <c r="A211" s="2467"/>
      <c r="B211" s="873">
        <v>8</v>
      </c>
      <c r="C211" s="51"/>
      <c r="D211" s="18"/>
      <c r="E211" s="51"/>
      <c r="F211" s="108"/>
      <c r="G211" s="21"/>
      <c r="H211" s="21"/>
      <c r="I211" s="21"/>
      <c r="J211" s="21"/>
      <c r="K211" s="21"/>
      <c r="L211" s="21"/>
      <c r="M211" s="2309"/>
      <c r="N211" s="2310"/>
      <c r="O211" s="2310"/>
      <c r="P211" s="2373"/>
      <c r="Q211" s="163"/>
      <c r="R211" s="137"/>
      <c r="S211" s="55"/>
      <c r="T211" s="138"/>
    </row>
    <row r="212" spans="1:20" ht="25.2" customHeight="1">
      <c r="A212" s="2467"/>
      <c r="B212" s="873"/>
      <c r="C212" s="230"/>
      <c r="D212" s="80"/>
      <c r="E212" s="80"/>
      <c r="F212" s="906"/>
      <c r="G212" s="135"/>
      <c r="H212" s="135"/>
      <c r="I212" s="135"/>
      <c r="J212" s="135"/>
      <c r="K212" s="21"/>
      <c r="L212" s="21"/>
      <c r="M212" s="2309"/>
      <c r="N212" s="2310"/>
      <c r="O212" s="2310"/>
      <c r="P212" s="2373"/>
      <c r="Q212" s="163"/>
      <c r="R212" s="137"/>
      <c r="S212" s="55"/>
      <c r="T212" s="138"/>
    </row>
    <row r="213" spans="1:20" ht="25.2" customHeight="1">
      <c r="A213" s="2467"/>
      <c r="B213" s="873"/>
      <c r="C213" s="502"/>
      <c r="D213" s="319"/>
      <c r="E213" s="319"/>
      <c r="F213" s="906"/>
      <c r="G213" s="135"/>
      <c r="H213" s="135"/>
      <c r="I213" s="135"/>
      <c r="J213" s="135"/>
      <c r="K213" s="21"/>
      <c r="L213" s="21"/>
      <c r="M213" s="2309"/>
      <c r="N213" s="2310"/>
      <c r="O213" s="2310"/>
      <c r="P213" s="2373"/>
      <c r="Q213" s="163"/>
      <c r="R213" s="137"/>
      <c r="S213" s="55"/>
      <c r="T213" s="138"/>
    </row>
    <row r="214" spans="1:20" ht="25.2" customHeight="1">
      <c r="A214" s="2467"/>
      <c r="B214" s="873"/>
      <c r="C214" s="649"/>
      <c r="D214" s="530"/>
      <c r="E214" s="1351"/>
      <c r="F214" s="638"/>
      <c r="G214" s="318"/>
      <c r="H214" s="318"/>
      <c r="I214" s="318"/>
      <c r="J214" s="318"/>
      <c r="K214" s="20"/>
      <c r="L214" s="21"/>
      <c r="M214" s="2485"/>
      <c r="N214" s="2486"/>
      <c r="O214" s="2486"/>
      <c r="P214" s="2487"/>
      <c r="Q214" s="163"/>
      <c r="R214" s="137"/>
      <c r="S214" s="55"/>
      <c r="T214" s="138"/>
    </row>
    <row r="215" spans="1:20" ht="25.2" customHeight="1">
      <c r="A215" s="2467"/>
      <c r="B215" s="873"/>
      <c r="C215" s="502"/>
      <c r="D215" s="319"/>
      <c r="E215" s="1351"/>
      <c r="F215" s="638"/>
      <c r="G215" s="318"/>
      <c r="H215" s="318"/>
      <c r="I215" s="318"/>
      <c r="J215" s="318"/>
      <c r="K215" s="20"/>
      <c r="L215" s="21"/>
      <c r="M215" s="2488"/>
      <c r="N215" s="2489"/>
      <c r="O215" s="2489"/>
      <c r="P215" s="2490"/>
      <c r="Q215" s="163"/>
      <c r="R215" s="137"/>
      <c r="S215" s="55"/>
      <c r="T215" s="138"/>
    </row>
    <row r="216" spans="1:20" ht="25.2" customHeight="1">
      <c r="A216" s="2467"/>
      <c r="B216" s="873"/>
      <c r="C216" s="502"/>
      <c r="D216" s="319"/>
      <c r="E216" s="1351"/>
      <c r="F216" s="638"/>
      <c r="G216" s="318"/>
      <c r="H216" s="318"/>
      <c r="I216" s="318"/>
      <c r="J216" s="318"/>
      <c r="K216" s="20"/>
      <c r="L216" s="21"/>
      <c r="M216" s="2309"/>
      <c r="N216" s="2310"/>
      <c r="O216" s="2310"/>
      <c r="P216" s="2373"/>
      <c r="Q216" s="163"/>
      <c r="R216" s="137"/>
      <c r="S216" s="55"/>
      <c r="T216" s="138"/>
    </row>
    <row r="217" spans="1:20" ht="25.2" customHeight="1">
      <c r="A217" s="2467"/>
      <c r="B217" s="873"/>
      <c r="C217" s="502"/>
      <c r="D217" s="319"/>
      <c r="E217" s="1351"/>
      <c r="F217" s="304"/>
      <c r="G217" s="142"/>
      <c r="H217" s="142"/>
      <c r="I217" s="142"/>
      <c r="J217" s="142"/>
      <c r="K217" s="142"/>
      <c r="L217" s="21"/>
      <c r="M217" s="2309"/>
      <c r="N217" s="2310"/>
      <c r="O217" s="2310"/>
      <c r="P217" s="2373"/>
      <c r="Q217" s="163"/>
      <c r="R217" s="137"/>
      <c r="S217" s="55"/>
      <c r="T217" s="138"/>
    </row>
    <row r="218" spans="1:20" ht="25.2" customHeight="1">
      <c r="A218" s="2467"/>
      <c r="B218" s="873"/>
      <c r="C218" s="502"/>
      <c r="D218" s="319"/>
      <c r="E218" s="1351"/>
      <c r="F218" s="304"/>
      <c r="G218" s="142"/>
      <c r="H218" s="142"/>
      <c r="I218" s="142"/>
      <c r="J218" s="142"/>
      <c r="K218" s="142"/>
      <c r="L218" s="21"/>
      <c r="M218" s="2309"/>
      <c r="N218" s="2310"/>
      <c r="O218" s="2310"/>
      <c r="P218" s="2373"/>
      <c r="Q218" s="163"/>
      <c r="R218" s="137"/>
      <c r="S218" s="55"/>
      <c r="T218" s="138"/>
    </row>
    <row r="219" spans="1:20" ht="25.2" customHeight="1">
      <c r="A219" s="2467"/>
      <c r="B219" s="873"/>
      <c r="C219" s="502"/>
      <c r="D219" s="319"/>
      <c r="E219" s="1351"/>
      <c r="F219" s="304"/>
      <c r="G219" s="142"/>
      <c r="H219" s="142"/>
      <c r="I219" s="142"/>
      <c r="J219" s="142"/>
      <c r="K219" s="142"/>
      <c r="L219" s="21"/>
      <c r="M219" s="2309"/>
      <c r="N219" s="2310"/>
      <c r="O219" s="2310"/>
      <c r="P219" s="2373"/>
      <c r="Q219" s="163"/>
      <c r="R219" s="137"/>
      <c r="S219" s="55"/>
      <c r="T219" s="138"/>
    </row>
    <row r="220" spans="1:20" ht="25.2" customHeight="1">
      <c r="A220" s="2467"/>
      <c r="B220" s="873"/>
      <c r="C220" s="586"/>
      <c r="D220" s="30"/>
      <c r="E220" s="503"/>
      <c r="F220" s="108"/>
      <c r="G220" s="20"/>
      <c r="H220" s="21"/>
      <c r="I220" s="21"/>
      <c r="J220" s="21"/>
      <c r="K220" s="78"/>
      <c r="L220" s="78"/>
      <c r="M220" s="2615"/>
      <c r="N220" s="2616"/>
      <c r="O220" s="2616"/>
      <c r="P220" s="2744"/>
      <c r="Q220" s="163"/>
      <c r="R220" s="137"/>
      <c r="S220" s="55"/>
      <c r="T220" s="138"/>
    </row>
    <row r="221" spans="1:20" ht="25.2" customHeight="1">
      <c r="A221" s="2467"/>
      <c r="B221" s="873"/>
      <c r="C221" s="79"/>
      <c r="D221" s="18"/>
      <c r="E221" s="18"/>
      <c r="F221" s="108"/>
      <c r="G221" s="20"/>
      <c r="H221" s="21"/>
      <c r="I221" s="21"/>
      <c r="J221" s="21"/>
      <c r="K221" s="21"/>
      <c r="L221" s="78"/>
      <c r="M221" s="2615"/>
      <c r="N221" s="2616"/>
      <c r="O221" s="2616"/>
      <c r="P221" s="2744"/>
      <c r="Q221" s="163"/>
      <c r="R221" s="137"/>
      <c r="S221" s="55"/>
      <c r="T221" s="138"/>
    </row>
    <row r="222" spans="1:20" ht="25.2" customHeight="1">
      <c r="A222" s="2467"/>
      <c r="B222" s="890"/>
      <c r="C222" s="583"/>
      <c r="D222" s="572"/>
      <c r="E222" s="572"/>
      <c r="F222" s="257"/>
      <c r="G222" s="258"/>
      <c r="H222" s="259"/>
      <c r="I222" s="259"/>
      <c r="J222" s="259"/>
      <c r="K222" s="259"/>
      <c r="L222" s="259"/>
      <c r="M222" s="2472"/>
      <c r="N222" s="2473"/>
      <c r="O222" s="2473"/>
      <c r="P222" s="2474"/>
      <c r="Q222" s="163"/>
      <c r="R222" s="137"/>
      <c r="S222" s="55"/>
      <c r="T222" s="138"/>
    </row>
    <row r="223" spans="1:20" ht="25.2" customHeight="1">
      <c r="A223" s="2320"/>
      <c r="B223" s="804" t="s">
        <v>23</v>
      </c>
      <c r="C223" s="181"/>
      <c r="D223" s="30"/>
      <c r="E223" s="1328"/>
      <c r="F223" s="252"/>
      <c r="G223" s="253"/>
      <c r="H223" s="254"/>
      <c r="I223" s="254"/>
      <c r="J223" s="254"/>
      <c r="K223" s="254"/>
      <c r="L223" s="254"/>
      <c r="M223" s="2419"/>
      <c r="N223" s="2420"/>
      <c r="O223" s="2420"/>
      <c r="P223" s="2421"/>
      <c r="Q223" s="163"/>
      <c r="R223" s="171"/>
      <c r="S223" s="73">
        <f>B225*8</f>
        <v>48</v>
      </c>
      <c r="T223" s="172">
        <f>SUM(R223:R233)</f>
        <v>0</v>
      </c>
    </row>
    <row r="224" spans="1:20" ht="25.2" customHeight="1">
      <c r="A224" s="2320"/>
      <c r="B224" s="804" t="s">
        <v>17</v>
      </c>
      <c r="C224" s="51"/>
      <c r="D224" s="454" t="s">
        <v>18</v>
      </c>
      <c r="E224" s="319" t="s">
        <v>19</v>
      </c>
      <c r="F224" s="555"/>
      <c r="G224" s="83"/>
      <c r="H224" s="78"/>
      <c r="I224" s="78"/>
      <c r="J224" s="78"/>
      <c r="K224" s="78"/>
      <c r="L224" s="78"/>
      <c r="M224" s="2309"/>
      <c r="N224" s="2310"/>
      <c r="O224" s="2310"/>
      <c r="P224" s="2311"/>
      <c r="Q224" s="163"/>
      <c r="R224" s="173"/>
      <c r="S224" s="55"/>
      <c r="T224" s="138"/>
    </row>
    <row r="225" spans="1:20" ht="25.2" customHeight="1">
      <c r="A225" s="2320"/>
      <c r="B225" s="805">
        <v>6</v>
      </c>
      <c r="C225" s="445"/>
      <c r="D225" s="446"/>
      <c r="E225" s="783"/>
      <c r="F225" s="448"/>
      <c r="G225" s="20"/>
      <c r="H225" s="21"/>
      <c r="I225" s="21"/>
      <c r="J225" s="21"/>
      <c r="K225" s="21"/>
      <c r="L225" s="78"/>
      <c r="M225" s="2309"/>
      <c r="N225" s="2310"/>
      <c r="O225" s="2310"/>
      <c r="P225" s="2311"/>
      <c r="Q225" s="163"/>
      <c r="R225" s="173"/>
      <c r="S225" s="55"/>
      <c r="T225" s="138"/>
    </row>
    <row r="226" spans="1:20" ht="25.2" customHeight="1">
      <c r="A226" s="2320"/>
      <c r="B226" s="805"/>
      <c r="C226" s="51"/>
      <c r="D226" s="80"/>
      <c r="E226" s="18"/>
      <c r="F226" s="174"/>
      <c r="G226" s="83"/>
      <c r="H226" s="78"/>
      <c r="I226" s="78"/>
      <c r="J226" s="78"/>
      <c r="K226" s="21"/>
      <c r="L226" s="21"/>
      <c r="M226" s="2450"/>
      <c r="N226" s="2413"/>
      <c r="O226" s="2413"/>
      <c r="P226" s="2642"/>
      <c r="Q226" s="163"/>
      <c r="R226" s="173"/>
      <c r="S226" s="55"/>
      <c r="T226" s="138"/>
    </row>
    <row r="227" spans="1:20" ht="25.2" customHeight="1">
      <c r="A227" s="2320"/>
      <c r="B227" s="805"/>
      <c r="C227" s="51"/>
      <c r="D227" s="80"/>
      <c r="E227" s="18"/>
      <c r="F227" s="174"/>
      <c r="G227" s="83"/>
      <c r="H227" s="78"/>
      <c r="I227" s="78"/>
      <c r="J227" s="78"/>
      <c r="K227" s="21"/>
      <c r="L227" s="21"/>
      <c r="M227" s="2309"/>
      <c r="N227" s="2310"/>
      <c r="O227" s="2310"/>
      <c r="P227" s="2311"/>
      <c r="Q227" s="163"/>
      <c r="R227" s="173"/>
      <c r="S227" s="55"/>
      <c r="T227" s="138"/>
    </row>
    <row r="228" spans="1:20" ht="25.2" customHeight="1">
      <c r="A228" s="2320"/>
      <c r="B228" s="805"/>
      <c r="C228" s="181"/>
      <c r="D228" s="18"/>
      <c r="E228" s="18"/>
      <c r="F228" s="174"/>
      <c r="G228" s="83"/>
      <c r="H228" s="78"/>
      <c r="I228" s="78"/>
      <c r="J228" s="78"/>
      <c r="K228" s="21"/>
      <c r="L228" s="21"/>
      <c r="M228" s="2309"/>
      <c r="N228" s="2310"/>
      <c r="O228" s="2310"/>
      <c r="P228" s="2311"/>
      <c r="Q228" s="163"/>
      <c r="R228" s="173"/>
      <c r="S228" s="55"/>
      <c r="T228" s="138"/>
    </row>
    <row r="229" spans="1:20" ht="25.2" customHeight="1">
      <c r="A229" s="2320"/>
      <c r="B229" s="805"/>
      <c r="C229" s="181"/>
      <c r="D229" s="80"/>
      <c r="E229" s="503"/>
      <c r="F229" s="174"/>
      <c r="G229" s="83"/>
      <c r="H229" s="78"/>
      <c r="I229" s="78"/>
      <c r="J229" s="78"/>
      <c r="K229" s="78"/>
      <c r="L229" s="78"/>
      <c r="M229" s="2309"/>
      <c r="N229" s="2310"/>
      <c r="O229" s="2310"/>
      <c r="P229" s="2311"/>
      <c r="Q229" s="163"/>
      <c r="R229" s="173"/>
      <c r="S229" s="55"/>
      <c r="T229" s="138"/>
    </row>
    <row r="230" spans="1:20" ht="25.2" customHeight="1">
      <c r="A230" s="2320"/>
      <c r="B230" s="805"/>
      <c r="C230" s="51"/>
      <c r="D230" s="80"/>
      <c r="E230" s="503"/>
      <c r="F230" s="174"/>
      <c r="G230" s="83"/>
      <c r="H230" s="78"/>
      <c r="I230" s="78"/>
      <c r="J230" s="78"/>
      <c r="K230" s="78"/>
      <c r="L230" s="78"/>
      <c r="M230" s="2309"/>
      <c r="N230" s="2310"/>
      <c r="O230" s="2310"/>
      <c r="P230" s="2311"/>
      <c r="Q230" s="163"/>
      <c r="R230" s="173"/>
      <c r="S230" s="55"/>
      <c r="T230" s="138"/>
    </row>
    <row r="231" spans="1:20" ht="25.2" customHeight="1">
      <c r="A231" s="2320"/>
      <c r="B231" s="805"/>
      <c r="C231" s="51"/>
      <c r="D231" s="18"/>
      <c r="E231" s="2426" t="s">
        <v>33</v>
      </c>
      <c r="F231" s="108"/>
      <c r="G231" s="108"/>
      <c r="H231" s="108"/>
      <c r="I231" s="108"/>
      <c r="J231" s="108"/>
      <c r="K231" s="108"/>
      <c r="L231" s="108"/>
      <c r="M231" s="2309"/>
      <c r="N231" s="2310"/>
      <c r="O231" s="2310"/>
      <c r="P231" s="2311"/>
      <c r="Q231" s="163"/>
      <c r="R231" s="173"/>
      <c r="S231" s="55"/>
      <c r="T231" s="138"/>
    </row>
    <row r="232" spans="1:20" ht="25.2" customHeight="1">
      <c r="A232" s="2320"/>
      <c r="B232" s="805"/>
      <c r="C232" s="51"/>
      <c r="D232" s="18"/>
      <c r="E232" s="2427"/>
      <c r="F232" s="108"/>
      <c r="G232" s="20"/>
      <c r="H232" s="21"/>
      <c r="I232" s="21"/>
      <c r="J232" s="21"/>
      <c r="K232" s="21"/>
      <c r="L232" s="21"/>
      <c r="M232" s="2309"/>
      <c r="N232" s="2310"/>
      <c r="O232" s="2310"/>
      <c r="P232" s="2311"/>
      <c r="Q232" s="163"/>
      <c r="R232" s="173"/>
      <c r="S232" s="55"/>
      <c r="T232" s="138"/>
    </row>
    <row r="233" spans="1:20" ht="25.2" customHeight="1">
      <c r="A233" s="2320"/>
      <c r="B233" s="804"/>
      <c r="C233" s="79"/>
      <c r="D233" s="18"/>
      <c r="E233" s="18"/>
      <c r="F233" s="108"/>
      <c r="G233" s="20"/>
      <c r="H233" s="21"/>
      <c r="I233" s="21"/>
      <c r="J233" s="21"/>
      <c r="K233" s="164"/>
      <c r="L233" s="21"/>
      <c r="M233" s="2309"/>
      <c r="N233" s="2310"/>
      <c r="O233" s="2310"/>
      <c r="P233" s="2311"/>
      <c r="Q233" s="163"/>
      <c r="R233" s="175"/>
      <c r="S233" s="92"/>
      <c r="T233" s="176"/>
    </row>
    <row r="234" spans="1:20" ht="25.2" customHeight="1">
      <c r="A234" s="2402" t="str">
        <f>TEXT(A196,"DDDD")</f>
        <v>donderdag</v>
      </c>
      <c r="B234" s="2598" t="s">
        <v>25</v>
      </c>
      <c r="C234" s="2599"/>
      <c r="D234" s="2599"/>
      <c r="E234" s="2599"/>
      <c r="F234" s="2599"/>
      <c r="G234" s="2599"/>
      <c r="H234" s="2599"/>
      <c r="I234" s="2599"/>
      <c r="J234" s="2599"/>
      <c r="K234" s="2599"/>
      <c r="L234" s="2599"/>
      <c r="M234" s="2599"/>
      <c r="N234" s="2599"/>
      <c r="O234" s="2599"/>
      <c r="P234" s="2600"/>
      <c r="Q234" s="163"/>
      <c r="R234" s="232"/>
      <c r="S234" s="233"/>
      <c r="T234" s="233"/>
    </row>
    <row r="235" spans="1:20" ht="25.2" customHeight="1">
      <c r="A235" s="2402"/>
      <c r="B235" s="10" t="s">
        <v>16</v>
      </c>
      <c r="C235" s="96"/>
      <c r="D235" s="97"/>
      <c r="E235" s="272"/>
      <c r="F235" s="174"/>
      <c r="G235" s="83"/>
      <c r="H235" s="78"/>
      <c r="I235" s="78"/>
      <c r="J235" s="78"/>
      <c r="K235" s="78"/>
      <c r="L235" s="78"/>
      <c r="M235" s="2309"/>
      <c r="N235" s="2310"/>
      <c r="O235" s="2310"/>
      <c r="P235" s="2311"/>
      <c r="Q235" s="163"/>
      <c r="R235" s="101"/>
      <c r="S235" s="102">
        <f>B237*8</f>
        <v>24</v>
      </c>
      <c r="T235" s="103">
        <f>SUM(R235:R240)</f>
        <v>0</v>
      </c>
    </row>
    <row r="236" spans="1:20" ht="25.2" customHeight="1">
      <c r="A236" s="2402"/>
      <c r="B236" s="104" t="s">
        <v>17</v>
      </c>
      <c r="C236" s="1349"/>
      <c r="D236" s="1180"/>
      <c r="E236" s="1180"/>
      <c r="F236" s="108"/>
      <c r="G236" s="142"/>
      <c r="H236" s="142"/>
      <c r="I236" s="142"/>
      <c r="J236" s="142"/>
      <c r="K236" s="142"/>
      <c r="L236" s="142"/>
      <c r="M236" s="2371"/>
      <c r="N236" s="2371"/>
      <c r="O236" s="2371"/>
      <c r="P236" s="2390"/>
      <c r="R236" s="105"/>
      <c r="S236" s="24"/>
      <c r="T236" s="106"/>
    </row>
    <row r="237" spans="1:20" ht="25.2" customHeight="1">
      <c r="A237" s="2402"/>
      <c r="B237" s="107">
        <v>3</v>
      </c>
      <c r="C237" s="715"/>
      <c r="D237" s="319"/>
      <c r="E237" s="1218"/>
      <c r="F237" s="495"/>
      <c r="G237" s="21"/>
      <c r="H237" s="21"/>
      <c r="I237" s="21"/>
      <c r="J237" s="22"/>
      <c r="K237" s="135"/>
      <c r="L237" s="21"/>
      <c r="M237" s="2379"/>
      <c r="N237" s="2371"/>
      <c r="O237" s="2371"/>
      <c r="P237" s="2372"/>
      <c r="Q237" s="163"/>
      <c r="R237" s="105"/>
      <c r="S237" s="24"/>
      <c r="T237" s="106"/>
    </row>
    <row r="238" spans="1:20" ht="25.2" customHeight="1">
      <c r="A238" s="2402"/>
      <c r="B238" s="107"/>
      <c r="C238" s="181"/>
      <c r="D238" s="30"/>
      <c r="E238" s="30"/>
      <c r="F238" s="495"/>
      <c r="G238" s="21"/>
      <c r="H238" s="21"/>
      <c r="I238" s="21"/>
      <c r="J238" s="22"/>
      <c r="K238" s="135"/>
      <c r="L238" s="135"/>
      <c r="M238" s="2379"/>
      <c r="N238" s="2371"/>
      <c r="O238" s="2371"/>
      <c r="P238" s="2372"/>
      <c r="Q238" s="163"/>
      <c r="R238" s="105"/>
      <c r="S238" s="24"/>
      <c r="T238" s="106"/>
    </row>
    <row r="239" spans="1:20" ht="25.2" customHeight="1">
      <c r="A239" s="2402"/>
      <c r="B239" s="807"/>
      <c r="C239" s="181"/>
      <c r="D239" s="30"/>
      <c r="E239" s="30"/>
      <c r="F239" s="495"/>
      <c r="G239" s="21"/>
      <c r="H239" s="21"/>
      <c r="I239" s="21"/>
      <c r="J239" s="22"/>
      <c r="K239" s="135"/>
      <c r="L239" s="135"/>
      <c r="M239" s="2379"/>
      <c r="N239" s="2371"/>
      <c r="O239" s="2371"/>
      <c r="P239" s="2372"/>
      <c r="Q239" s="163"/>
      <c r="R239" s="105"/>
      <c r="S239" s="24"/>
      <c r="T239" s="106"/>
    </row>
    <row r="240" spans="1:20" ht="25.2" customHeight="1">
      <c r="A240" s="2402"/>
      <c r="B240" s="807"/>
      <c r="C240" s="181"/>
      <c r="D240" s="30"/>
      <c r="E240" s="30"/>
      <c r="F240" s="495"/>
      <c r="G240" s="21"/>
      <c r="H240" s="21"/>
      <c r="I240" s="21"/>
      <c r="J240" s="22"/>
      <c r="K240" s="135"/>
      <c r="L240" s="135"/>
      <c r="M240" s="2379"/>
      <c r="N240" s="2371"/>
      <c r="O240" s="2371"/>
      <c r="P240" s="2372"/>
      <c r="Q240" s="163"/>
      <c r="R240" s="105"/>
      <c r="S240" s="24"/>
      <c r="T240" s="106"/>
    </row>
    <row r="241" spans="1:20" ht="25.2" customHeight="1">
      <c r="A241" s="2448"/>
      <c r="B241" s="1346"/>
      <c r="C241" s="181"/>
      <c r="D241" s="30"/>
      <c r="E241" s="30"/>
      <c r="F241" s="555"/>
      <c r="G241" s="21"/>
      <c r="H241" s="21"/>
      <c r="I241" s="21"/>
      <c r="J241" s="22"/>
      <c r="K241" s="317"/>
      <c r="L241" s="135"/>
      <c r="M241" s="2379"/>
      <c r="N241" s="2371"/>
      <c r="O241" s="2371"/>
      <c r="P241" s="2372"/>
      <c r="Q241" s="163"/>
      <c r="R241" s="105"/>
      <c r="S241" s="24"/>
      <c r="T241" s="106"/>
    </row>
    <row r="242" spans="1:20" ht="25.2" customHeight="1">
      <c r="A242" s="2448"/>
      <c r="B242" s="1346"/>
      <c r="C242" s="502"/>
      <c r="D242" s="319"/>
      <c r="E242" s="319"/>
      <c r="F242" s="304"/>
      <c r="G242" s="1820"/>
      <c r="H242" s="1820"/>
      <c r="I242" s="1820"/>
      <c r="J242" s="1874"/>
      <c r="K242" s="695"/>
      <c r="L242" s="141"/>
      <c r="M242" s="2379"/>
      <c r="N242" s="2371"/>
      <c r="O242" s="2371"/>
      <c r="P242" s="2372"/>
      <c r="Q242" s="163"/>
      <c r="R242" s="105"/>
      <c r="S242" s="24"/>
      <c r="T242" s="106"/>
    </row>
    <row r="243" spans="1:20" ht="25.2" customHeight="1">
      <c r="A243" s="2448"/>
      <c r="B243" s="1346"/>
      <c r="C243" s="274"/>
      <c r="D243" s="63"/>
      <c r="E243" s="63"/>
      <c r="F243" s="741"/>
      <c r="G243" s="1820"/>
      <c r="H243" s="1820"/>
      <c r="I243" s="1820"/>
      <c r="J243" s="1874"/>
      <c r="K243" s="695"/>
      <c r="L243" s="20"/>
      <c r="M243" s="2379"/>
      <c r="N243" s="2371"/>
      <c r="O243" s="2371"/>
      <c r="P243" s="2390"/>
      <c r="Q243" s="163"/>
      <c r="R243" s="105"/>
      <c r="S243" s="24"/>
      <c r="T243" s="106"/>
    </row>
    <row r="244" spans="1:20" ht="25.2" customHeight="1">
      <c r="A244" s="2448"/>
      <c r="B244" s="1346"/>
      <c r="C244" s="181"/>
      <c r="D244" s="30"/>
      <c r="E244" s="30"/>
      <c r="F244" s="555"/>
      <c r="G244" s="21"/>
      <c r="H244" s="21"/>
      <c r="I244" s="21"/>
      <c r="J244" s="22"/>
      <c r="K244" s="135"/>
      <c r="L244" s="135"/>
      <c r="M244" s="2379"/>
      <c r="N244" s="2371"/>
      <c r="O244" s="2371"/>
      <c r="P244" s="2372"/>
      <c r="Q244" s="163"/>
      <c r="R244" s="105"/>
      <c r="S244" s="24"/>
      <c r="T244" s="106"/>
    </row>
    <row r="245" spans="1:20" ht="25.2" customHeight="1">
      <c r="A245" s="2448"/>
      <c r="B245" s="1346"/>
      <c r="C245" s="181"/>
      <c r="D245" s="30"/>
      <c r="E245" s="30"/>
      <c r="F245" s="1347"/>
      <c r="G245" s="1193"/>
      <c r="H245" s="1193"/>
      <c r="I245" s="1193"/>
      <c r="J245" s="1196"/>
      <c r="K245" s="135"/>
      <c r="L245" s="135"/>
      <c r="M245" s="2379"/>
      <c r="N245" s="2371"/>
      <c r="O245" s="2371"/>
      <c r="P245" s="2372"/>
      <c r="Q245" s="163"/>
      <c r="R245" s="105"/>
      <c r="S245" s="24"/>
      <c r="T245" s="106"/>
    </row>
    <row r="246" spans="1:20" ht="25.2" customHeight="1">
      <c r="A246" s="2448"/>
      <c r="B246" s="889" t="s">
        <v>21</v>
      </c>
      <c r="C246" s="535"/>
      <c r="D246" s="907"/>
      <c r="E246" s="536"/>
      <c r="F246" s="252"/>
      <c r="G246" s="581"/>
      <c r="H246" s="564"/>
      <c r="I246" s="564"/>
      <c r="J246" s="564"/>
      <c r="K246" s="564"/>
      <c r="L246" s="564"/>
      <c r="M246" s="2368"/>
      <c r="N246" s="2369"/>
      <c r="O246" s="2369"/>
      <c r="P246" s="2370"/>
      <c r="Q246" s="163"/>
      <c r="R246" s="137"/>
      <c r="S246" s="48">
        <f>B248*8</f>
        <v>40</v>
      </c>
      <c r="T246" s="133">
        <f>SUM(R246:R252)</f>
        <v>0</v>
      </c>
    </row>
    <row r="247" spans="1:20" ht="25.2" customHeight="1">
      <c r="A247" s="2448"/>
      <c r="B247" s="820" t="s">
        <v>22</v>
      </c>
      <c r="C247" s="51"/>
      <c r="D247" s="18"/>
      <c r="E247" s="18"/>
      <c r="F247" s="108"/>
      <c r="G247" s="142"/>
      <c r="H247" s="142"/>
      <c r="I247" s="142"/>
      <c r="J247" s="142"/>
      <c r="K247" s="142"/>
      <c r="L247" s="21"/>
      <c r="M247" s="2400"/>
      <c r="N247" s="2400"/>
      <c r="O247" s="2400"/>
      <c r="P247" s="2481"/>
      <c r="Q247" s="163"/>
      <c r="R247" s="137"/>
      <c r="S247" s="55"/>
      <c r="T247" s="138"/>
    </row>
    <row r="248" spans="1:20" ht="25.2" customHeight="1">
      <c r="A248" s="2448"/>
      <c r="B248" s="819">
        <v>5</v>
      </c>
      <c r="C248" s="715"/>
      <c r="D248" s="319"/>
      <c r="E248" s="319"/>
      <c r="F248" s="108"/>
      <c r="G248" s="21"/>
      <c r="H248" s="21"/>
      <c r="I248" s="21"/>
      <c r="J248" s="21"/>
      <c r="K248" s="142"/>
      <c r="L248" s="142"/>
      <c r="M248" s="2408"/>
      <c r="N248" s="2371"/>
      <c r="O248" s="2371"/>
      <c r="P248" s="2372"/>
      <c r="Q248" s="494"/>
      <c r="R248" s="137"/>
      <c r="S248" s="55"/>
      <c r="T248" s="138"/>
    </row>
    <row r="249" spans="1:20" ht="25.2" customHeight="1">
      <c r="A249" s="2448"/>
      <c r="B249" s="820"/>
      <c r="C249" s="181"/>
      <c r="D249" s="18"/>
      <c r="E249" s="18"/>
      <c r="F249" s="108"/>
      <c r="G249" s="142"/>
      <c r="H249" s="142"/>
      <c r="I249" s="142"/>
      <c r="J249" s="142"/>
      <c r="K249" s="21"/>
      <c r="L249" s="21"/>
      <c r="M249" s="2379"/>
      <c r="N249" s="2371"/>
      <c r="O249" s="2371"/>
      <c r="P249" s="2372"/>
      <c r="Q249" s="163"/>
      <c r="R249" s="137"/>
      <c r="S249" s="55"/>
      <c r="T249" s="138"/>
    </row>
    <row r="250" spans="1:20" ht="25.2" customHeight="1">
      <c r="A250" s="2448"/>
      <c r="B250" s="820"/>
      <c r="C250" s="181"/>
      <c r="D250" s="18"/>
      <c r="E250" s="18"/>
      <c r="F250" s="108"/>
      <c r="G250" s="142"/>
      <c r="H250" s="142"/>
      <c r="I250" s="142"/>
      <c r="J250" s="142"/>
      <c r="K250" s="21"/>
      <c r="L250" s="21"/>
      <c r="M250" s="2309"/>
      <c r="N250" s="2310"/>
      <c r="O250" s="2310"/>
      <c r="P250" s="2373"/>
      <c r="Q250" s="163"/>
      <c r="R250" s="137"/>
      <c r="S250" s="55"/>
      <c r="T250" s="138"/>
    </row>
    <row r="251" spans="1:20" ht="25.2" customHeight="1">
      <c r="A251" s="2448"/>
      <c r="B251" s="820"/>
      <c r="C251" s="184"/>
      <c r="D251" s="80"/>
      <c r="E251" s="80"/>
      <c r="F251" s="174"/>
      <c r="G251" s="83"/>
      <c r="H251" s="21"/>
      <c r="I251" s="21"/>
      <c r="J251" s="21"/>
      <c r="K251" s="78"/>
      <c r="L251" s="78"/>
      <c r="M251" s="2379"/>
      <c r="N251" s="2371"/>
      <c r="O251" s="2371"/>
      <c r="P251" s="2372"/>
      <c r="Q251" s="163"/>
      <c r="R251" s="137"/>
      <c r="S251" s="55"/>
      <c r="T251" s="138"/>
    </row>
    <row r="252" spans="1:20" ht="25.2" customHeight="1">
      <c r="A252" s="2449"/>
      <c r="B252" s="821"/>
      <c r="C252" s="583"/>
      <c r="D252" s="712"/>
      <c r="E252" s="713"/>
      <c r="F252" s="714"/>
      <c r="G252" s="261"/>
      <c r="H252" s="258"/>
      <c r="I252" s="260"/>
      <c r="J252" s="261"/>
      <c r="K252" s="261"/>
      <c r="L252" s="261"/>
      <c r="M252" s="2343"/>
      <c r="N252" s="2344"/>
      <c r="O252" s="2344"/>
      <c r="P252" s="2345"/>
      <c r="Q252" s="163"/>
      <c r="R252" s="148"/>
      <c r="S252" s="69"/>
      <c r="T252" s="149"/>
    </row>
    <row r="253" spans="1:20" ht="25.2" customHeight="1">
      <c r="A253" s="2346" t="s">
        <v>26</v>
      </c>
      <c r="B253" s="2349" t="s">
        <v>27</v>
      </c>
      <c r="C253" s="2350"/>
      <c r="D253" s="2350"/>
      <c r="E253" s="2350"/>
      <c r="F253" s="2350"/>
      <c r="G253" s="2350"/>
      <c r="H253" s="2350"/>
      <c r="I253" s="2350"/>
      <c r="J253" s="2350"/>
      <c r="K253" s="2350"/>
      <c r="L253" s="2350"/>
      <c r="M253" s="2350"/>
      <c r="N253" s="2350"/>
      <c r="O253" s="2350"/>
      <c r="P253" s="2351"/>
      <c r="Q253" s="163"/>
      <c r="R253" s="232"/>
      <c r="S253" s="233"/>
      <c r="T253" s="233"/>
    </row>
    <row r="254" spans="1:20" ht="25.2" customHeight="1">
      <c r="A254" s="2347"/>
      <c r="B254" s="150"/>
      <c r="C254" s="325"/>
      <c r="D254" s="708"/>
      <c r="E254" s="2268"/>
      <c r="F254" s="2270"/>
      <c r="G254" s="2270"/>
      <c r="H254" s="2270"/>
      <c r="I254" s="2269"/>
      <c r="J254" s="2284"/>
      <c r="K254" s="2285"/>
      <c r="L254" s="2285"/>
      <c r="M254" s="2286"/>
      <c r="N254" s="2284"/>
      <c r="O254" s="2285"/>
      <c r="P254" s="2286"/>
      <c r="Q254" s="163"/>
      <c r="R254" s="232"/>
      <c r="S254" s="233"/>
      <c r="T254" s="233"/>
    </row>
    <row r="255" spans="1:20" ht="25.2" customHeight="1">
      <c r="A255" s="2347"/>
      <c r="B255" s="150"/>
      <c r="C255" s="2268"/>
      <c r="D255" s="2269"/>
      <c r="E255" s="2791"/>
      <c r="F255" s="2270"/>
      <c r="G255" s="2270"/>
      <c r="H255" s="2270"/>
      <c r="I255" s="2269"/>
      <c r="J255" s="2284"/>
      <c r="K255" s="2285"/>
      <c r="L255" s="2285"/>
      <c r="M255" s="2286"/>
      <c r="N255" s="2284"/>
      <c r="O255" s="2285"/>
      <c r="P255" s="2286"/>
      <c r="Q255" s="163"/>
      <c r="R255" s="232"/>
      <c r="S255" s="233"/>
      <c r="T255" s="233"/>
    </row>
    <row r="256" spans="1:20" ht="25.2" customHeight="1">
      <c r="A256" s="2347"/>
      <c r="B256" s="150"/>
      <c r="C256" s="151"/>
      <c r="D256" s="290"/>
      <c r="E256" s="2619"/>
      <c r="F256" s="2270"/>
      <c r="G256" s="2270"/>
      <c r="H256" s="2270"/>
      <c r="I256" s="2269"/>
      <c r="J256" s="2284"/>
      <c r="K256" s="2285"/>
      <c r="L256" s="2285"/>
      <c r="M256" s="2286"/>
      <c r="N256" s="2284"/>
      <c r="O256" s="2285"/>
      <c r="P256" s="2431"/>
      <c r="Q256" s="163"/>
      <c r="R256" s="232"/>
      <c r="S256" s="233"/>
      <c r="T256" s="233"/>
    </row>
    <row r="257" spans="1:20" ht="25.2" customHeight="1">
      <c r="A257" s="2347"/>
      <c r="B257" s="155"/>
      <c r="C257" s="2352"/>
      <c r="D257" s="2353"/>
      <c r="E257" s="2268"/>
      <c r="F257" s="2270"/>
      <c r="G257" s="2270"/>
      <c r="H257" s="2270"/>
      <c r="I257" s="2269"/>
      <c r="J257" s="2284"/>
      <c r="K257" s="2285"/>
      <c r="L257" s="2285"/>
      <c r="M257" s="2286"/>
      <c r="N257" s="2284"/>
      <c r="O257" s="2285"/>
      <c r="P257" s="2286"/>
      <c r="Q257" s="163"/>
      <c r="R257" s="232"/>
      <c r="S257" s="233"/>
      <c r="T257" s="233"/>
    </row>
    <row r="258" spans="1:20" ht="25.2" customHeight="1">
      <c r="A258" s="2347"/>
      <c r="B258" s="150"/>
      <c r="C258" s="2268"/>
      <c r="D258" s="2269"/>
      <c r="E258" s="2268"/>
      <c r="F258" s="2270"/>
      <c r="G258" s="2270"/>
      <c r="H258" s="2270"/>
      <c r="I258" s="2269"/>
      <c r="J258" s="2324"/>
      <c r="K258" s="2325"/>
      <c r="L258" s="2325"/>
      <c r="M258" s="2326"/>
      <c r="N258" s="2324"/>
      <c r="O258" s="2325"/>
      <c r="P258" s="2326"/>
      <c r="Q258" s="163"/>
      <c r="R258" s="232"/>
      <c r="S258" s="233"/>
      <c r="T258" s="233"/>
    </row>
    <row r="259" spans="1:20" ht="25.2" customHeight="1">
      <c r="A259" s="2347"/>
      <c r="B259" s="2355" t="s">
        <v>28</v>
      </c>
      <c r="C259" s="2356"/>
      <c r="D259" s="2356"/>
      <c r="E259" s="2356"/>
      <c r="F259" s="2356"/>
      <c r="G259" s="2356"/>
      <c r="H259" s="2356"/>
      <c r="I259" s="2356"/>
      <c r="J259" s="2356"/>
      <c r="K259" s="2356"/>
      <c r="L259" s="2356"/>
      <c r="M259" s="2356"/>
      <c r="N259" s="2356"/>
      <c r="O259" s="2356"/>
      <c r="P259" s="2357"/>
      <c r="Q259" s="163"/>
      <c r="R259" s="232"/>
      <c r="S259" s="233"/>
      <c r="T259" s="233"/>
    </row>
    <row r="260" spans="1:20" ht="25.2" customHeight="1">
      <c r="A260" s="2347"/>
      <c r="B260" s="157"/>
      <c r="C260" s="2277"/>
      <c r="D260" s="2278"/>
      <c r="E260" s="2277"/>
      <c r="F260" s="2279"/>
      <c r="G260" s="2279"/>
      <c r="H260" s="2279"/>
      <c r="I260" s="2279"/>
      <c r="J260" s="2279"/>
      <c r="K260" s="2279"/>
      <c r="L260" s="2279"/>
      <c r="M260" s="2279"/>
      <c r="N260" s="2279"/>
      <c r="O260" s="2279"/>
      <c r="P260" s="2280"/>
      <c r="Q260" s="163"/>
      <c r="R260" s="232"/>
      <c r="S260" s="233"/>
      <c r="T260" s="233"/>
    </row>
    <row r="261" spans="1:20" ht="25.2" customHeight="1">
      <c r="A261" s="2347"/>
      <c r="B261" s="157"/>
      <c r="C261" s="2277"/>
      <c r="D261" s="2278"/>
      <c r="E261" s="2277"/>
      <c r="F261" s="2279"/>
      <c r="G261" s="2279"/>
      <c r="H261" s="2279"/>
      <c r="I261" s="2279"/>
      <c r="J261" s="2279"/>
      <c r="K261" s="2279"/>
      <c r="L261" s="2279"/>
      <c r="M261" s="2279"/>
      <c r="N261" s="2279"/>
      <c r="O261" s="2279"/>
      <c r="P261" s="2280"/>
      <c r="Q261" s="163"/>
      <c r="R261" s="232"/>
      <c r="S261" s="233"/>
      <c r="T261" s="233"/>
    </row>
    <row r="262" spans="1:20" ht="25.2" customHeight="1">
      <c r="A262" s="2348"/>
      <c r="B262" s="158"/>
      <c r="C262" s="2332"/>
      <c r="D262" s="2333"/>
      <c r="E262" s="2334"/>
      <c r="F262" s="2335"/>
      <c r="G262" s="2335"/>
      <c r="H262" s="2335"/>
      <c r="I262" s="2335"/>
      <c r="J262" s="2335"/>
      <c r="K262" s="2335"/>
      <c r="L262" s="2335"/>
      <c r="M262" s="2335"/>
      <c r="N262" s="2335"/>
      <c r="O262" s="2335"/>
      <c r="P262" s="2336"/>
      <c r="Q262" s="163"/>
      <c r="R262" s="232"/>
      <c r="S262" s="233"/>
      <c r="T262" s="233"/>
    </row>
    <row r="264" spans="1:20" ht="15" customHeight="1" thickBot="1"/>
    <row r="265" spans="1:20" ht="57" customHeight="1">
      <c r="A265" s="2428" t="str">
        <f>A1</f>
        <v>WK08</v>
      </c>
      <c r="B265" s="2429"/>
      <c r="C265" s="2" t="s">
        <v>1</v>
      </c>
      <c r="D265" s="793" t="s">
        <v>34</v>
      </c>
      <c r="E265" s="2" t="s">
        <v>3</v>
      </c>
      <c r="F265" s="4" t="s">
        <v>4</v>
      </c>
      <c r="G265" s="5" t="s">
        <v>56</v>
      </c>
      <c r="H265" s="5" t="s">
        <v>57</v>
      </c>
      <c r="I265" s="5" t="s">
        <v>58</v>
      </c>
      <c r="J265" s="5" t="s">
        <v>59</v>
      </c>
      <c r="K265" s="5" t="s">
        <v>9</v>
      </c>
      <c r="L265" s="5" t="s">
        <v>60</v>
      </c>
      <c r="M265" s="2521" t="s">
        <v>11</v>
      </c>
      <c r="N265" s="2522"/>
      <c r="O265" s="2522"/>
      <c r="P265" s="2523"/>
      <c r="R265" s="2384" t="s">
        <v>12</v>
      </c>
      <c r="S265" s="2384" t="s">
        <v>13</v>
      </c>
      <c r="T265" s="2384" t="s">
        <v>14</v>
      </c>
    </row>
    <row r="266" spans="1:20" ht="25.2" customHeight="1">
      <c r="A266" s="2319">
        <f>+A2+4</f>
        <v>46437</v>
      </c>
      <c r="B266" s="2468" t="s">
        <v>15</v>
      </c>
      <c r="C266" s="2469"/>
      <c r="D266" s="2469"/>
      <c r="E266" s="2469"/>
      <c r="F266" s="2469"/>
      <c r="G266" s="2469"/>
      <c r="H266" s="2469"/>
      <c r="I266" s="2469"/>
      <c r="J266" s="2469"/>
      <c r="K266" s="2469"/>
      <c r="L266" s="2469"/>
      <c r="M266" s="2469"/>
      <c r="N266" s="2469"/>
      <c r="O266" s="2469"/>
      <c r="P266" s="2470"/>
      <c r="R266" s="2384"/>
      <c r="S266" s="2384"/>
      <c r="T266" s="2384"/>
    </row>
    <row r="267" spans="1:20" ht="25.2" customHeight="1">
      <c r="A267" s="2467"/>
      <c r="B267" s="456" t="s">
        <v>16</v>
      </c>
      <c r="C267" s="578"/>
      <c r="D267" s="563"/>
      <c r="E267" s="563"/>
      <c r="F267" s="580"/>
      <c r="G267" s="581"/>
      <c r="H267" s="564"/>
      <c r="I267" s="564"/>
      <c r="J267" s="564"/>
      <c r="K267" s="564"/>
      <c r="L267" s="564"/>
      <c r="M267" s="2368"/>
      <c r="N267" s="2369"/>
      <c r="O267" s="2369"/>
      <c r="P267" s="2370"/>
      <c r="R267" s="101"/>
      <c r="S267" s="102">
        <f>B269*8</f>
        <v>32</v>
      </c>
      <c r="T267" s="103">
        <f>SUM(R267:R276)</f>
        <v>0</v>
      </c>
    </row>
    <row r="268" spans="1:20" ht="25.2" customHeight="1">
      <c r="A268" s="2467"/>
      <c r="B268" s="869" t="s">
        <v>22</v>
      </c>
      <c r="C268" s="51"/>
      <c r="D268" s="18"/>
      <c r="E268" s="18"/>
      <c r="F268" s="108"/>
      <c r="G268" s="21"/>
      <c r="H268" s="21"/>
      <c r="I268" s="21"/>
      <c r="J268" s="21"/>
      <c r="K268" s="21"/>
      <c r="L268" s="135"/>
      <c r="M268" s="2309"/>
      <c r="N268" s="2310"/>
      <c r="O268" s="2310"/>
      <c r="P268" s="2373"/>
      <c r="R268" s="105"/>
      <c r="S268" s="24"/>
      <c r="T268" s="106"/>
    </row>
    <row r="269" spans="1:20" ht="25.2" customHeight="1">
      <c r="A269" s="2467"/>
      <c r="B269" s="870">
        <v>4</v>
      </c>
      <c r="C269" s="51"/>
      <c r="D269" s="18" t="s">
        <v>18</v>
      </c>
      <c r="E269" s="18" t="s">
        <v>19</v>
      </c>
      <c r="F269" s="539"/>
      <c r="G269" s="20"/>
      <c r="H269" s="21"/>
      <c r="I269" s="21"/>
      <c r="J269" s="21"/>
      <c r="K269" s="21"/>
      <c r="L269" s="21"/>
      <c r="M269" s="2309"/>
      <c r="N269" s="2310"/>
      <c r="O269" s="2310"/>
      <c r="P269" s="2373"/>
      <c r="R269" s="105"/>
      <c r="S269" s="24"/>
      <c r="T269" s="106"/>
    </row>
    <row r="270" spans="1:20" ht="25.2" customHeight="1">
      <c r="A270" s="2467"/>
      <c r="B270" s="869"/>
      <c r="C270" s="1349"/>
      <c r="D270" s="1180"/>
      <c r="E270" s="273"/>
      <c r="F270" s="1155"/>
      <c r="G270" s="497"/>
      <c r="H270" s="497"/>
      <c r="I270" s="497"/>
      <c r="J270" s="497"/>
      <c r="K270" s="497"/>
      <c r="L270" s="497"/>
      <c r="M270" s="2309"/>
      <c r="N270" s="2310"/>
      <c r="O270" s="2310"/>
      <c r="P270" s="2373"/>
      <c r="Q270" s="163"/>
      <c r="R270" s="105"/>
      <c r="S270" s="24"/>
      <c r="T270" s="106"/>
    </row>
    <row r="271" spans="1:20" ht="25.2" customHeight="1">
      <c r="A271" s="2467"/>
      <c r="B271" s="869"/>
      <c r="C271" s="17"/>
      <c r="D271" s="1345"/>
      <c r="E271" s="1875"/>
      <c r="F271" s="304"/>
      <c r="G271" s="20"/>
      <c r="H271" s="21"/>
      <c r="I271" s="21"/>
      <c r="J271" s="22"/>
      <c r="K271" s="21"/>
      <c r="L271" s="78"/>
      <c r="M271" s="2309"/>
      <c r="N271" s="2310"/>
      <c r="O271" s="2310"/>
      <c r="P271" s="2373"/>
      <c r="R271" s="105"/>
      <c r="S271" s="24"/>
      <c r="T271" s="106"/>
    </row>
    <row r="272" spans="1:20" ht="25.2" customHeight="1">
      <c r="A272" s="2467"/>
      <c r="B272" s="869"/>
      <c r="C272" s="1345"/>
      <c r="D272" s="1350"/>
      <c r="E272" s="607"/>
      <c r="F272" s="1174"/>
      <c r="G272" s="695"/>
      <c r="H272" s="695"/>
      <c r="I272" s="695"/>
      <c r="J272" s="695"/>
      <c r="K272" s="695"/>
      <c r="L272" s="695"/>
      <c r="M272" s="2309"/>
      <c r="N272" s="2310"/>
      <c r="O272" s="2310"/>
      <c r="P272" s="2373"/>
      <c r="R272" s="105"/>
      <c r="S272" s="24"/>
      <c r="T272" s="106"/>
    </row>
    <row r="273" spans="1:20" ht="25.2" customHeight="1">
      <c r="A273" s="2467"/>
      <c r="B273" s="869"/>
      <c r="C273" s="1154"/>
      <c r="D273" s="512"/>
      <c r="E273" s="512"/>
      <c r="F273" s="741"/>
      <c r="G273" s="1820"/>
      <c r="H273" s="1820"/>
      <c r="I273" s="1820"/>
      <c r="J273" s="1820"/>
      <c r="K273" s="1820"/>
      <c r="L273" s="1820"/>
      <c r="M273" s="2309"/>
      <c r="N273" s="2310"/>
      <c r="O273" s="2310"/>
      <c r="P273" s="2373"/>
      <c r="R273" s="105"/>
      <c r="S273" s="24"/>
      <c r="T273" s="106"/>
    </row>
    <row r="274" spans="1:20" ht="25.2" customHeight="1">
      <c r="A274" s="2467"/>
      <c r="B274" s="869"/>
      <c r="C274" s="502"/>
      <c r="D274" s="112"/>
      <c r="E274" s="441"/>
      <c r="F274" s="304"/>
      <c r="G274" s="20"/>
      <c r="H274" s="21"/>
      <c r="I274" s="21"/>
      <c r="J274" s="21"/>
      <c r="K274" s="20"/>
      <c r="L274" s="21"/>
      <c r="M274" s="2309"/>
      <c r="N274" s="2310"/>
      <c r="O274" s="2310"/>
      <c r="P274" s="2373"/>
      <c r="R274" s="105"/>
      <c r="S274" s="24"/>
      <c r="T274" s="106"/>
    </row>
    <row r="275" spans="1:20" ht="25.2" customHeight="1">
      <c r="A275" s="2467"/>
      <c r="B275" s="869"/>
      <c r="C275" s="502"/>
      <c r="D275" s="112"/>
      <c r="E275" s="1876"/>
      <c r="F275" s="252"/>
      <c r="G275" s="20"/>
      <c r="H275" s="21"/>
      <c r="I275" s="21"/>
      <c r="J275" s="21"/>
      <c r="K275" s="21"/>
      <c r="L275" s="21"/>
      <c r="M275" s="2309"/>
      <c r="N275" s="2310"/>
      <c r="O275" s="2310"/>
      <c r="P275" s="2373"/>
      <c r="R275" s="105"/>
      <c r="S275" s="24"/>
      <c r="T275" s="106"/>
    </row>
    <row r="276" spans="1:20" ht="25.2" customHeight="1">
      <c r="A276" s="2467"/>
      <c r="B276" s="869"/>
      <c r="C276" s="502"/>
      <c r="D276" s="600"/>
      <c r="E276" s="1354"/>
      <c r="F276" s="174"/>
      <c r="G276" s="20"/>
      <c r="H276" s="21"/>
      <c r="I276" s="21"/>
      <c r="J276" s="21"/>
      <c r="K276" s="21"/>
      <c r="L276" s="21"/>
      <c r="M276" s="2309"/>
      <c r="N276" s="2310"/>
      <c r="O276" s="2310"/>
      <c r="P276" s="2373"/>
      <c r="R276" s="105"/>
      <c r="S276" s="24"/>
      <c r="T276" s="106"/>
    </row>
    <row r="277" spans="1:20" ht="25.2" customHeight="1">
      <c r="A277" s="2467"/>
      <c r="B277" s="888" t="s">
        <v>21</v>
      </c>
      <c r="C277" s="578"/>
      <c r="D277" s="563"/>
      <c r="E277" s="563"/>
      <c r="F277" s="580"/>
      <c r="G277" s="581"/>
      <c r="H277" s="564"/>
      <c r="I277" s="564"/>
      <c r="J277" s="564"/>
      <c r="K277" s="564"/>
      <c r="L277" s="564"/>
      <c r="M277" s="2368"/>
      <c r="N277" s="2369"/>
      <c r="O277" s="2369"/>
      <c r="P277" s="2370"/>
      <c r="R277" s="132"/>
      <c r="S277" s="48">
        <f>B281*8</f>
        <v>56</v>
      </c>
      <c r="T277" s="133">
        <f>SUM(R277:R288)</f>
        <v>0</v>
      </c>
    </row>
    <row r="278" spans="1:20" ht="25.2" customHeight="1">
      <c r="A278" s="2467"/>
      <c r="B278" s="818" t="s">
        <v>24</v>
      </c>
      <c r="C278" s="230"/>
      <c r="D278" s="80" t="s">
        <v>18</v>
      </c>
      <c r="E278" s="80" t="s">
        <v>19</v>
      </c>
      <c r="F278" s="174"/>
      <c r="G278" s="83"/>
      <c r="H278" s="78"/>
      <c r="I278" s="78"/>
      <c r="J278" s="78"/>
      <c r="K278" s="317"/>
      <c r="L278" s="317"/>
      <c r="M278" s="2309"/>
      <c r="N278" s="2310"/>
      <c r="O278" s="2310"/>
      <c r="P278" s="2373"/>
      <c r="R278" s="137"/>
      <c r="S278" s="55"/>
      <c r="T278" s="138"/>
    </row>
    <row r="279" spans="1:20" ht="25.2" customHeight="1">
      <c r="A279" s="2467"/>
      <c r="B279" s="818"/>
      <c r="C279" s="502"/>
      <c r="D279" s="319"/>
      <c r="E279" s="319"/>
      <c r="F279" s="304"/>
      <c r="G279" s="142"/>
      <c r="H279" s="142"/>
      <c r="I279" s="142"/>
      <c r="J279" s="142"/>
      <c r="K279" s="142"/>
      <c r="L279" s="142"/>
      <c r="M279" s="2310"/>
      <c r="N279" s="2310"/>
      <c r="O279" s="2310"/>
      <c r="P279" s="2373"/>
      <c r="R279" s="137"/>
      <c r="S279" s="55"/>
      <c r="T279" s="138"/>
    </row>
    <row r="280" spans="1:20" ht="25.2" customHeight="1">
      <c r="A280" s="2467"/>
      <c r="B280" s="818"/>
      <c r="C280" s="502"/>
      <c r="D280" s="319"/>
      <c r="E280" s="1877"/>
      <c r="F280" s="465"/>
      <c r="G280" s="497"/>
      <c r="H280" s="497"/>
      <c r="I280" s="497"/>
      <c r="J280" s="497"/>
      <c r="K280" s="142"/>
      <c r="L280" s="142"/>
      <c r="M280" s="2310"/>
      <c r="N280" s="2310"/>
      <c r="O280" s="2310"/>
      <c r="P280" s="2373"/>
      <c r="R280" s="137"/>
      <c r="S280" s="55"/>
      <c r="T280" s="138"/>
    </row>
    <row r="281" spans="1:20" ht="25.2" customHeight="1">
      <c r="A281" s="2467"/>
      <c r="B281" s="873">
        <v>7</v>
      </c>
      <c r="C281" s="1872"/>
      <c r="D281" s="1878"/>
      <c r="E281" s="463"/>
      <c r="F281" s="1879"/>
      <c r="G281" s="501"/>
      <c r="H281" s="501"/>
      <c r="I281" s="501"/>
      <c r="J281" s="501"/>
      <c r="K281" s="501"/>
      <c r="L281" s="501"/>
      <c r="M281" s="2445"/>
      <c r="N281" s="2446"/>
      <c r="O281" s="2446"/>
      <c r="P281" s="2471"/>
      <c r="Q281" s="520"/>
      <c r="R281" s="1336"/>
      <c r="S281" s="55"/>
      <c r="T281" s="138"/>
    </row>
    <row r="282" spans="1:20" ht="25.2" customHeight="1">
      <c r="A282" s="2467"/>
      <c r="B282" s="873"/>
      <c r="C282" s="463"/>
      <c r="D282" s="112"/>
      <c r="E282" s="1872"/>
      <c r="F282" s="465"/>
      <c r="G282" s="497"/>
      <c r="H282" s="497"/>
      <c r="I282" s="497"/>
      <c r="J282" s="497"/>
      <c r="K282" s="497"/>
      <c r="L282" s="497"/>
      <c r="M282" s="2445"/>
      <c r="N282" s="2446"/>
      <c r="O282" s="2446"/>
      <c r="P282" s="2471"/>
      <c r="Q282" s="520"/>
      <c r="R282" s="1336"/>
      <c r="S282" s="55"/>
      <c r="T282" s="138"/>
    </row>
    <row r="283" spans="1:20" ht="25.2" customHeight="1">
      <c r="A283" s="2467"/>
      <c r="B283" s="873"/>
      <c r="C283" s="463"/>
      <c r="D283" s="1337"/>
      <c r="E283" s="112"/>
      <c r="F283" s="465"/>
      <c r="G283" s="497"/>
      <c r="H283" s="497"/>
      <c r="I283" s="497"/>
      <c r="J283" s="524"/>
      <c r="K283" s="497"/>
      <c r="L283" s="277"/>
      <c r="M283" s="2445"/>
      <c r="N283" s="2446"/>
      <c r="O283" s="2446"/>
      <c r="P283" s="2471"/>
      <c r="Q283" s="520"/>
      <c r="R283" s="1336"/>
      <c r="S283" s="55"/>
      <c r="T283" s="138"/>
    </row>
    <row r="284" spans="1:20" ht="25.2" customHeight="1">
      <c r="A284" s="2467"/>
      <c r="B284" s="873"/>
      <c r="C284" s="79"/>
      <c r="D284" s="18"/>
      <c r="E284" s="270"/>
      <c r="F284" s="465"/>
      <c r="G284" s="497"/>
      <c r="H284" s="497"/>
      <c r="I284" s="497"/>
      <c r="J284" s="524"/>
      <c r="K284" s="497"/>
      <c r="L284" s="318"/>
      <c r="M284" s="2310"/>
      <c r="N284" s="2310"/>
      <c r="O284" s="2310"/>
      <c r="P284" s="2373"/>
      <c r="R284" s="137"/>
      <c r="S284" s="55"/>
      <c r="T284" s="138"/>
    </row>
    <row r="285" spans="1:20" ht="25.2" customHeight="1">
      <c r="A285" s="2467"/>
      <c r="B285" s="873"/>
      <c r="C285" s="79"/>
      <c r="D285" s="542"/>
      <c r="E285" s="587"/>
      <c r="F285" s="465"/>
      <c r="G285" s="497"/>
      <c r="H285" s="497"/>
      <c r="I285" s="497"/>
      <c r="J285" s="524"/>
      <c r="K285" s="497"/>
      <c r="L285" s="142"/>
      <c r="M285" s="2310"/>
      <c r="N285" s="2310"/>
      <c r="O285" s="2310"/>
      <c r="P285" s="2373"/>
      <c r="R285" s="137"/>
      <c r="S285" s="55"/>
      <c r="T285" s="138"/>
    </row>
    <row r="286" spans="1:20" ht="25.2" customHeight="1">
      <c r="A286" s="2467"/>
      <c r="B286" s="873"/>
      <c r="C286" s="79"/>
      <c r="D286" s="542"/>
      <c r="E286" s="1880"/>
      <c r="F286" s="465"/>
      <c r="G286" s="497"/>
      <c r="H286" s="497"/>
      <c r="I286" s="497"/>
      <c r="J286" s="524"/>
      <c r="K286" s="497"/>
      <c r="L286" s="142"/>
      <c r="M286" s="2310"/>
      <c r="N286" s="2310"/>
      <c r="O286" s="2310"/>
      <c r="P286" s="2373"/>
      <c r="R286" s="137"/>
      <c r="S286" s="55"/>
      <c r="T286" s="138"/>
    </row>
    <row r="287" spans="1:20" ht="25.2" customHeight="1">
      <c r="A287" s="2467"/>
      <c r="B287" s="873"/>
      <c r="C287" s="79"/>
      <c r="D287" s="542"/>
      <c r="E287" s="587"/>
      <c r="F287" s="304"/>
      <c r="G287" s="142"/>
      <c r="H287" s="142"/>
      <c r="I287" s="142"/>
      <c r="J287" s="142"/>
      <c r="K287" s="142"/>
      <c r="L287" s="142"/>
      <c r="M287" s="2310"/>
      <c r="N287" s="2310"/>
      <c r="O287" s="2310"/>
      <c r="P287" s="2373"/>
      <c r="R287" s="137"/>
      <c r="S287" s="55"/>
      <c r="T287" s="138"/>
    </row>
    <row r="288" spans="1:20" ht="25.2" customHeight="1">
      <c r="A288" s="2467"/>
      <c r="B288" s="890"/>
      <c r="C288" s="583"/>
      <c r="D288" s="572"/>
      <c r="E288" s="908"/>
      <c r="F288" s="909"/>
      <c r="G288" s="289"/>
      <c r="H288" s="289"/>
      <c r="I288" s="289"/>
      <c r="J288" s="289"/>
      <c r="K288" s="289"/>
      <c r="L288" s="289"/>
      <c r="M288" s="2473"/>
      <c r="N288" s="2473"/>
      <c r="O288" s="2473"/>
      <c r="P288" s="2474"/>
      <c r="R288" s="137"/>
      <c r="S288" s="55"/>
      <c r="T288" s="138"/>
    </row>
    <row r="289" spans="1:20" ht="25.2" customHeight="1">
      <c r="A289" s="2467"/>
      <c r="B289" s="866" t="s">
        <v>23</v>
      </c>
      <c r="C289" s="181"/>
      <c r="D289" s="30"/>
      <c r="E289" s="30"/>
      <c r="F289" s="252"/>
      <c r="G289" s="253"/>
      <c r="H289" s="254"/>
      <c r="I289" s="254"/>
      <c r="J289" s="254"/>
      <c r="K289" s="254"/>
      <c r="L289" s="254"/>
      <c r="M289" s="2419"/>
      <c r="N289" s="2420"/>
      <c r="O289" s="2420"/>
      <c r="P289" s="2499"/>
      <c r="R289" s="171"/>
      <c r="S289" s="73">
        <f>B291*8</f>
        <v>32</v>
      </c>
      <c r="T289" s="172">
        <f>SUM(R289:R295)</f>
        <v>0</v>
      </c>
    </row>
    <row r="290" spans="1:20" ht="25.2" customHeight="1">
      <c r="A290" s="2467"/>
      <c r="B290" s="866" t="s">
        <v>17</v>
      </c>
      <c r="C290" s="51"/>
      <c r="D290" s="18" t="s">
        <v>18</v>
      </c>
      <c r="E290" s="18" t="s">
        <v>19</v>
      </c>
      <c r="F290" s="304"/>
      <c r="G290" s="142"/>
      <c r="H290" s="142"/>
      <c r="I290" s="142"/>
      <c r="J290" s="142"/>
      <c r="K290" s="142"/>
      <c r="L290" s="318"/>
      <c r="M290" s="2383"/>
      <c r="N290" s="2310"/>
      <c r="O290" s="2310"/>
      <c r="P290" s="2373"/>
      <c r="R290" s="173"/>
      <c r="S290" s="55"/>
      <c r="T290" s="138"/>
    </row>
    <row r="291" spans="1:20" ht="25.2" customHeight="1">
      <c r="A291" s="2467"/>
      <c r="B291" s="867">
        <v>4</v>
      </c>
      <c r="C291" s="51"/>
      <c r="D291" s="18"/>
      <c r="E291" s="18"/>
      <c r="F291" s="304"/>
      <c r="G291" s="20"/>
      <c r="H291" s="21"/>
      <c r="I291" s="21"/>
      <c r="J291" s="21"/>
      <c r="K291" s="279"/>
      <c r="L291" s="142"/>
      <c r="M291" s="2310"/>
      <c r="N291" s="2310"/>
      <c r="O291" s="2310"/>
      <c r="P291" s="2373"/>
      <c r="R291" s="173"/>
      <c r="S291" s="55"/>
      <c r="T291" s="138"/>
    </row>
    <row r="292" spans="1:20" ht="25.2" customHeight="1">
      <c r="A292" s="2467"/>
      <c r="B292" s="867"/>
      <c r="C292" s="51"/>
      <c r="D292" s="80"/>
      <c r="E292" s="18"/>
      <c r="F292" s="465"/>
      <c r="G292" s="497"/>
      <c r="H292" s="497"/>
      <c r="I292" s="497"/>
      <c r="J292" s="524"/>
      <c r="K292" s="279"/>
      <c r="L292" s="142"/>
      <c r="M292" s="2310"/>
      <c r="N292" s="2310"/>
      <c r="O292" s="2310"/>
      <c r="P292" s="2373"/>
      <c r="R292" s="173"/>
      <c r="S292" s="55"/>
      <c r="T292" s="138"/>
    </row>
    <row r="293" spans="1:20" ht="25.2" customHeight="1">
      <c r="A293" s="2467"/>
      <c r="B293" s="867"/>
      <c r="C293" s="51"/>
      <c r="D293" s="80"/>
      <c r="E293" s="18"/>
      <c r="F293" s="465"/>
      <c r="G293" s="497"/>
      <c r="H293" s="497"/>
      <c r="I293" s="497"/>
      <c r="J293" s="524"/>
      <c r="K293" s="318"/>
      <c r="L293" s="310"/>
      <c r="M293" s="2450"/>
      <c r="N293" s="2413"/>
      <c r="O293" s="2413"/>
      <c r="P293" s="2642"/>
      <c r="R293" s="173"/>
      <c r="S293" s="55"/>
      <c r="T293" s="138"/>
    </row>
    <row r="294" spans="1:20" ht="25.2" customHeight="1">
      <c r="A294" s="2467"/>
      <c r="B294" s="867"/>
      <c r="C294" s="51"/>
      <c r="D294" s="80"/>
      <c r="E294" s="80"/>
      <c r="F294" s="539"/>
      <c r="G294" s="83"/>
      <c r="H294" s="78"/>
      <c r="I294" s="78"/>
      <c r="J294" s="116"/>
      <c r="K294" s="279"/>
      <c r="L294" s="142"/>
      <c r="M294" s="2807"/>
      <c r="N294" s="2807"/>
      <c r="O294" s="2807"/>
      <c r="P294" s="2808"/>
      <c r="R294" s="173"/>
      <c r="S294" s="55"/>
      <c r="T294" s="138"/>
    </row>
    <row r="295" spans="1:20" ht="25.2" customHeight="1">
      <c r="A295" s="2467"/>
      <c r="B295" s="867"/>
      <c r="C295" s="51"/>
      <c r="D295" s="80"/>
      <c r="E295" s="18"/>
      <c r="F295" s="174"/>
      <c r="G295" s="83"/>
      <c r="H295" s="78"/>
      <c r="I295" s="78"/>
      <c r="J295" s="78"/>
      <c r="K295" s="78"/>
      <c r="L295" s="78"/>
      <c r="M295" s="2309"/>
      <c r="N295" s="2310"/>
      <c r="O295" s="2310"/>
      <c r="P295" s="2373"/>
      <c r="R295" s="175"/>
      <c r="S295" s="92"/>
      <c r="T295" s="176"/>
    </row>
    <row r="296" spans="1:20" ht="25.2" customHeight="1">
      <c r="A296" s="2448" t="str">
        <f>TEXT(A266,"DDDD")</f>
        <v>vrijdag</v>
      </c>
      <c r="B296" s="2792" t="s">
        <v>25</v>
      </c>
      <c r="C296" s="2536"/>
      <c r="D296" s="2536"/>
      <c r="E296" s="2536"/>
      <c r="F296" s="2536"/>
      <c r="G296" s="2536"/>
      <c r="H296" s="2536"/>
      <c r="I296" s="2536"/>
      <c r="J296" s="2536"/>
      <c r="K296" s="2536"/>
      <c r="L296" s="2536"/>
      <c r="M296" s="2536"/>
      <c r="N296" s="2536"/>
      <c r="O296" s="2536"/>
      <c r="P296" s="2793"/>
      <c r="R296" s="232"/>
      <c r="S296" s="233"/>
      <c r="T296" s="233"/>
    </row>
    <row r="297" spans="1:20" ht="25.2" customHeight="1">
      <c r="A297" s="2448"/>
      <c r="B297" s="206" t="s">
        <v>16</v>
      </c>
      <c r="C297" s="96"/>
      <c r="D297" s="97"/>
      <c r="E297" s="207"/>
      <c r="F297" s="99"/>
      <c r="G297" s="100"/>
      <c r="H297" s="100"/>
      <c r="I297" s="100"/>
      <c r="J297" s="100"/>
      <c r="K297" s="100"/>
      <c r="L297" s="100"/>
      <c r="M297" s="2380"/>
      <c r="N297" s="2381"/>
      <c r="O297" s="2381"/>
      <c r="P297" s="2777"/>
      <c r="R297" s="101"/>
      <c r="S297" s="102">
        <f>B299*8</f>
        <v>24</v>
      </c>
      <c r="T297" s="103">
        <f>SUM(R297:R301)</f>
        <v>0</v>
      </c>
    </row>
    <row r="298" spans="1:20" ht="25.2" customHeight="1">
      <c r="A298" s="2448"/>
      <c r="B298" s="234" t="s">
        <v>17</v>
      </c>
      <c r="C298" s="715"/>
      <c r="D298" s="319"/>
      <c r="E298" s="319"/>
      <c r="F298" s="465"/>
      <c r="G298" s="497"/>
      <c r="H298" s="497"/>
      <c r="I298" s="497"/>
      <c r="J298" s="524"/>
      <c r="K298" s="142"/>
      <c r="L298" s="142"/>
      <c r="M298" s="2408"/>
      <c r="N298" s="2371"/>
      <c r="O298" s="2371"/>
      <c r="P298" s="2372"/>
      <c r="R298" s="105"/>
      <c r="S298" s="24"/>
      <c r="T298" s="106"/>
    </row>
    <row r="299" spans="1:20" ht="25.2" customHeight="1">
      <c r="A299" s="2448"/>
      <c r="B299" s="240">
        <v>3</v>
      </c>
      <c r="C299" s="715"/>
      <c r="D299" s="319"/>
      <c r="E299" s="319"/>
      <c r="F299" s="465"/>
      <c r="G299" s="497"/>
      <c r="H299" s="497"/>
      <c r="I299" s="497"/>
      <c r="J299" s="524"/>
      <c r="K299" s="142"/>
      <c r="L299" s="142"/>
      <c r="M299" s="2371"/>
      <c r="N299" s="2371"/>
      <c r="O299" s="2371"/>
      <c r="P299" s="2372"/>
      <c r="R299" s="105"/>
      <c r="S299" s="24"/>
      <c r="T299" s="106"/>
    </row>
    <row r="300" spans="1:20" ht="25.2" customHeight="1">
      <c r="A300" s="2448"/>
      <c r="B300" s="234"/>
      <c r="C300" s="51"/>
      <c r="D300" s="18"/>
      <c r="E300" s="18"/>
      <c r="F300" s="108"/>
      <c r="G300" s="20"/>
      <c r="H300" s="21"/>
      <c r="I300" s="21"/>
      <c r="J300" s="21"/>
      <c r="K300" s="78"/>
      <c r="L300" s="78"/>
      <c r="M300" s="2309"/>
      <c r="N300" s="2310"/>
      <c r="O300" s="2310"/>
      <c r="P300" s="2373"/>
      <c r="Q300" s="163"/>
      <c r="R300" s="105"/>
      <c r="S300" s="24"/>
      <c r="T300" s="106"/>
    </row>
    <row r="301" spans="1:20" ht="25.2" customHeight="1">
      <c r="A301" s="2448"/>
      <c r="B301" s="815"/>
      <c r="C301" s="910"/>
      <c r="D301" s="911"/>
      <c r="E301" s="302"/>
      <c r="F301" s="638"/>
      <c r="G301" s="318"/>
      <c r="H301" s="318"/>
      <c r="I301" s="318"/>
      <c r="J301" s="318"/>
      <c r="K301" s="318"/>
      <c r="L301" s="318"/>
      <c r="M301" s="2665"/>
      <c r="N301" s="2665"/>
      <c r="O301" s="2665"/>
      <c r="P301" s="2666"/>
      <c r="R301" s="124"/>
      <c r="S301" s="39"/>
      <c r="T301" s="125"/>
    </row>
    <row r="302" spans="1:20" ht="25.2" customHeight="1">
      <c r="A302" s="2448"/>
      <c r="B302" s="889" t="s">
        <v>21</v>
      </c>
      <c r="C302" s="912"/>
      <c r="D302" s="913"/>
      <c r="E302" s="913"/>
      <c r="F302" s="914"/>
      <c r="G302" s="537"/>
      <c r="H302" s="537"/>
      <c r="I302" s="537"/>
      <c r="J302" s="537"/>
      <c r="K302" s="537"/>
      <c r="L302" s="537"/>
      <c r="M302" s="2575"/>
      <c r="N302" s="2575"/>
      <c r="O302" s="2575"/>
      <c r="P302" s="2576"/>
      <c r="R302" s="132"/>
      <c r="S302" s="48">
        <f>B305*8</f>
        <v>32</v>
      </c>
      <c r="T302" s="133">
        <f>SUM(R302:R307)</f>
        <v>0</v>
      </c>
    </row>
    <row r="303" spans="1:20" ht="25.2" customHeight="1">
      <c r="A303" s="2448"/>
      <c r="B303" s="820" t="s">
        <v>22</v>
      </c>
      <c r="C303" s="197"/>
      <c r="D303" s="251"/>
      <c r="E303" s="30"/>
      <c r="F303" s="539"/>
      <c r="G303" s="142"/>
      <c r="H303" s="142"/>
      <c r="I303" s="142"/>
      <c r="J303" s="142"/>
      <c r="K303" s="21"/>
      <c r="L303" s="21"/>
      <c r="M303" s="2379"/>
      <c r="N303" s="2371"/>
      <c r="O303" s="2371"/>
      <c r="P303" s="2372"/>
      <c r="Q303" s="163"/>
      <c r="R303" s="137"/>
      <c r="S303" s="55"/>
      <c r="T303" s="138"/>
    </row>
    <row r="304" spans="1:20" ht="25.2" customHeight="1">
      <c r="A304" s="2448"/>
      <c r="B304" s="820"/>
      <c r="C304" s="197"/>
      <c r="D304" s="235"/>
      <c r="E304" s="1132"/>
      <c r="F304" s="539"/>
      <c r="G304" s="142"/>
      <c r="H304" s="142"/>
      <c r="I304" s="142"/>
      <c r="J304" s="142"/>
      <c r="K304" s="21"/>
      <c r="L304" s="305"/>
      <c r="M304" s="2379"/>
      <c r="N304" s="2379"/>
      <c r="O304" s="2379"/>
      <c r="P304" s="2338"/>
      <c r="Q304" s="163"/>
      <c r="R304" s="137"/>
      <c r="S304" s="55"/>
      <c r="T304" s="138"/>
    </row>
    <row r="305" spans="1:20" ht="25.2" customHeight="1">
      <c r="A305" s="2448"/>
      <c r="B305" s="819">
        <v>4</v>
      </c>
      <c r="C305" s="51"/>
      <c r="D305" s="80"/>
      <c r="E305" s="302"/>
      <c r="F305" s="539"/>
      <c r="G305" s="21"/>
      <c r="H305" s="21"/>
      <c r="I305" s="21"/>
      <c r="J305" s="21"/>
      <c r="K305" s="142"/>
      <c r="L305" s="142"/>
      <c r="M305" s="2379"/>
      <c r="N305" s="2371"/>
      <c r="O305" s="2371"/>
      <c r="P305" s="2372"/>
      <c r="R305" s="137"/>
      <c r="S305" s="55"/>
      <c r="T305" s="138"/>
    </row>
    <row r="306" spans="1:20" ht="25.2" customHeight="1">
      <c r="A306" s="2448"/>
      <c r="B306" s="820"/>
      <c r="C306" s="223"/>
      <c r="D306" s="625"/>
      <c r="E306" s="319"/>
      <c r="F306" s="539"/>
      <c r="G306" s="21"/>
      <c r="H306" s="21"/>
      <c r="I306" s="21"/>
      <c r="J306" s="21"/>
      <c r="K306" s="142"/>
      <c r="L306" s="142"/>
      <c r="M306" s="2379"/>
      <c r="N306" s="2371"/>
      <c r="O306" s="2371"/>
      <c r="P306" s="2372"/>
      <c r="R306" s="137"/>
      <c r="S306" s="55"/>
      <c r="T306" s="138"/>
    </row>
    <row r="307" spans="1:20" ht="25.2" customHeight="1">
      <c r="A307" s="2449"/>
      <c r="B307" s="821"/>
      <c r="C307" s="255"/>
      <c r="D307" s="256"/>
      <c r="E307" s="256"/>
      <c r="F307" s="257"/>
      <c r="G307" s="258"/>
      <c r="H307" s="259"/>
      <c r="I307" s="260"/>
      <c r="J307" s="261"/>
      <c r="K307" s="261"/>
      <c r="L307" s="261"/>
      <c r="M307" s="2343"/>
      <c r="N307" s="2344"/>
      <c r="O307" s="2344"/>
      <c r="P307" s="2345"/>
      <c r="R307" s="148"/>
      <c r="S307" s="69"/>
      <c r="T307" s="149"/>
    </row>
    <row r="308" spans="1:20" ht="25.2" customHeight="1">
      <c r="A308" s="2346" t="s">
        <v>26</v>
      </c>
      <c r="B308" s="2349" t="s">
        <v>27</v>
      </c>
      <c r="C308" s="2350"/>
      <c r="D308" s="2350"/>
      <c r="E308" s="2350"/>
      <c r="F308" s="2350"/>
      <c r="G308" s="2350"/>
      <c r="H308" s="2350"/>
      <c r="I308" s="2350"/>
      <c r="J308" s="2350"/>
      <c r="K308" s="2350"/>
      <c r="L308" s="2350"/>
      <c r="M308" s="2350"/>
      <c r="N308" s="2350"/>
      <c r="O308" s="2350"/>
      <c r="P308" s="2351"/>
    </row>
    <row r="309" spans="1:20" ht="25.2" customHeight="1">
      <c r="A309" s="2347"/>
      <c r="B309" s="150"/>
      <c r="C309" s="325"/>
      <c r="D309" s="708"/>
      <c r="E309" s="2268"/>
      <c r="F309" s="2270"/>
      <c r="G309" s="2270"/>
      <c r="H309" s="2270"/>
      <c r="I309" s="2269"/>
      <c r="J309" s="2284"/>
      <c r="K309" s="2285"/>
      <c r="L309" s="2285"/>
      <c r="M309" s="2286"/>
      <c r="N309" s="2284"/>
      <c r="O309" s="2285"/>
      <c r="P309" s="2286"/>
    </row>
    <row r="310" spans="1:20" ht="25.2" customHeight="1">
      <c r="A310" s="2347"/>
      <c r="B310" s="150"/>
      <c r="C310" s="2268"/>
      <c r="D310" s="2269"/>
      <c r="E310" s="2791"/>
      <c r="F310" s="2270"/>
      <c r="G310" s="2270"/>
      <c r="H310" s="2270"/>
      <c r="I310" s="2269"/>
      <c r="J310" s="2284"/>
      <c r="K310" s="2285"/>
      <c r="L310" s="2285"/>
      <c r="M310" s="2286"/>
      <c r="N310" s="2284"/>
      <c r="O310" s="2285"/>
      <c r="P310" s="2286"/>
    </row>
    <row r="311" spans="1:20" ht="25.2" customHeight="1">
      <c r="A311" s="2347"/>
      <c r="B311" s="150"/>
      <c r="C311" s="151"/>
      <c r="D311" s="290"/>
      <c r="E311" s="2619"/>
      <c r="F311" s="2270"/>
      <c r="G311" s="2270"/>
      <c r="H311" s="2270"/>
      <c r="I311" s="2269"/>
      <c r="J311" s="2284"/>
      <c r="K311" s="2285"/>
      <c r="L311" s="2285"/>
      <c r="M311" s="2286"/>
      <c r="N311" s="2284"/>
      <c r="O311" s="2285"/>
      <c r="P311" s="2431"/>
    </row>
    <row r="312" spans="1:20" ht="25.2" customHeight="1">
      <c r="A312" s="2347"/>
      <c r="B312" s="150"/>
      <c r="C312" s="2268"/>
      <c r="D312" s="2269"/>
      <c r="E312" s="2268"/>
      <c r="F312" s="2270"/>
      <c r="G312" s="2270"/>
      <c r="H312" s="2270"/>
      <c r="I312" s="2269"/>
      <c r="J312" s="2284"/>
      <c r="K312" s="2285"/>
      <c r="L312" s="2285"/>
      <c r="M312" s="2286"/>
      <c r="N312" s="2284"/>
      <c r="O312" s="2285"/>
      <c r="P312" s="2286"/>
    </row>
    <row r="313" spans="1:20" ht="25.2" customHeight="1">
      <c r="A313" s="2347"/>
      <c r="B313" s="150"/>
      <c r="C313" s="2352"/>
      <c r="D313" s="2353"/>
      <c r="E313" s="2352"/>
      <c r="F313" s="2354"/>
      <c r="G313" s="2354"/>
      <c r="H313" s="2354"/>
      <c r="I313" s="2353"/>
      <c r="J313" s="2324"/>
      <c r="K313" s="2325"/>
      <c r="L313" s="2325"/>
      <c r="M313" s="2326"/>
      <c r="N313" s="2324"/>
      <c r="O313" s="2325"/>
      <c r="P313" s="2326"/>
    </row>
    <row r="314" spans="1:20" ht="25.2" customHeight="1">
      <c r="A314" s="2347"/>
      <c r="B314" s="2355" t="s">
        <v>28</v>
      </c>
      <c r="C314" s="2356"/>
      <c r="D314" s="2356"/>
      <c r="E314" s="2356"/>
      <c r="F314" s="2356"/>
      <c r="G314" s="2356"/>
      <c r="H314" s="2356"/>
      <c r="I314" s="2356"/>
      <c r="J314" s="2356"/>
      <c r="K314" s="2356"/>
      <c r="L314" s="2356"/>
      <c r="M314" s="2356"/>
      <c r="N314" s="2356"/>
      <c r="O314" s="2356"/>
      <c r="P314" s="2357"/>
    </row>
    <row r="315" spans="1:20" ht="25.2" customHeight="1">
      <c r="A315" s="2347"/>
      <c r="B315" s="157"/>
      <c r="C315" s="2277"/>
      <c r="D315" s="2278"/>
      <c r="E315" s="2277"/>
      <c r="F315" s="2279"/>
      <c r="G315" s="2279"/>
      <c r="H315" s="2279"/>
      <c r="I315" s="2279"/>
      <c r="J315" s="2279"/>
      <c r="K315" s="2279"/>
      <c r="L315" s="2279"/>
      <c r="M315" s="2279"/>
      <c r="N315" s="2279"/>
      <c r="O315" s="2279"/>
      <c r="P315" s="2280"/>
    </row>
    <row r="316" spans="1:20" ht="25.2" customHeight="1">
      <c r="A316" s="2347"/>
      <c r="B316" s="157"/>
      <c r="C316" s="2277"/>
      <c r="D316" s="2278"/>
      <c r="E316" s="2277"/>
      <c r="F316" s="2279"/>
      <c r="G316" s="2279"/>
      <c r="H316" s="2279"/>
      <c r="I316" s="2279"/>
      <c r="J316" s="2279"/>
      <c r="K316" s="2279"/>
      <c r="L316" s="2279"/>
      <c r="M316" s="2279"/>
      <c r="N316" s="2279"/>
      <c r="O316" s="2279"/>
      <c r="P316" s="2280"/>
    </row>
    <row r="317" spans="1:20" ht="25.2" customHeight="1" thickBot="1">
      <c r="A317" s="2348"/>
      <c r="B317" s="158"/>
      <c r="C317" s="2332"/>
      <c r="D317" s="2333"/>
      <c r="E317" s="2334"/>
      <c r="F317" s="2335"/>
      <c r="G317" s="2335"/>
      <c r="H317" s="2335"/>
      <c r="I317" s="2335"/>
      <c r="J317" s="2335"/>
      <c r="K317" s="2335"/>
      <c r="L317" s="2335"/>
      <c r="M317" s="2335"/>
      <c r="N317" s="2335"/>
      <c r="O317" s="2335"/>
      <c r="P317" s="2336"/>
    </row>
    <row r="319" spans="1:20" ht="15" customHeight="1" thickBot="1"/>
    <row r="320" spans="1:20" ht="57" customHeight="1" thickBot="1">
      <c r="A320" s="2428" t="str">
        <f>A1</f>
        <v>WK08</v>
      </c>
      <c r="B320" s="2429"/>
      <c r="C320" s="822" t="s">
        <v>1</v>
      </c>
      <c r="D320" s="823" t="s">
        <v>35</v>
      </c>
      <c r="E320" s="823" t="s">
        <v>3</v>
      </c>
      <c r="F320" s="823" t="s">
        <v>4</v>
      </c>
      <c r="G320" s="824" t="s">
        <v>56</v>
      </c>
      <c r="H320" s="824" t="s">
        <v>57</v>
      </c>
      <c r="I320" s="824" t="s">
        <v>58</v>
      </c>
      <c r="J320" s="824" t="s">
        <v>59</v>
      </c>
      <c r="K320" s="824" t="s">
        <v>9</v>
      </c>
      <c r="L320" s="824" t="s">
        <v>60</v>
      </c>
      <c r="M320" s="2521" t="s">
        <v>11</v>
      </c>
      <c r="N320" s="2522"/>
      <c r="O320" s="2522"/>
      <c r="P320" s="2523"/>
      <c r="Q320" s="8"/>
      <c r="R320" s="2384" t="s">
        <v>12</v>
      </c>
      <c r="S320" s="2384" t="s">
        <v>13</v>
      </c>
      <c r="T320" s="2384" t="s">
        <v>14</v>
      </c>
    </row>
    <row r="321" spans="1:20" ht="25.2" customHeight="1" thickBot="1">
      <c r="A321" s="2319">
        <f>A2+5</f>
        <v>46438</v>
      </c>
      <c r="B321" s="2542" t="s">
        <v>15</v>
      </c>
      <c r="C321" s="2543"/>
      <c r="D321" s="2543"/>
      <c r="E321" s="2543"/>
      <c r="F321" s="2543"/>
      <c r="G321" s="2543"/>
      <c r="H321" s="2543"/>
      <c r="I321" s="2543"/>
      <c r="J321" s="2543"/>
      <c r="K321" s="2543"/>
      <c r="L321" s="2543"/>
      <c r="M321" s="2543"/>
      <c r="N321" s="2543"/>
      <c r="O321" s="2543"/>
      <c r="P321" s="2544"/>
      <c r="Q321" s="8"/>
      <c r="R321" s="2573"/>
      <c r="S321" s="2573"/>
      <c r="T321" s="2573"/>
    </row>
    <row r="322" spans="1:20" ht="25.2" customHeight="1">
      <c r="A322" s="2320"/>
      <c r="B322" s="826" t="s">
        <v>16</v>
      </c>
      <c r="C322" s="332"/>
      <c r="D322" s="333"/>
      <c r="E322" s="333"/>
      <c r="F322" s="333"/>
      <c r="G322" s="334"/>
      <c r="H322" s="334"/>
      <c r="I322" s="334"/>
      <c r="J322" s="334"/>
      <c r="K322" s="335"/>
      <c r="L322" s="334"/>
      <c r="M322" s="2306"/>
      <c r="N322" s="2307"/>
      <c r="O322" s="2307"/>
      <c r="P322" s="2308"/>
      <c r="Q322" s="8"/>
      <c r="R322" s="827"/>
      <c r="S322" s="828">
        <f>B324*8</f>
        <v>24</v>
      </c>
      <c r="T322" s="133">
        <f>SUM(R322:R330)</f>
        <v>0</v>
      </c>
    </row>
    <row r="323" spans="1:20" ht="25.2" customHeight="1">
      <c r="A323" s="2320"/>
      <c r="B323" s="826"/>
      <c r="C323" s="338"/>
      <c r="D323" s="199" t="s">
        <v>18</v>
      </c>
      <c r="E323" s="199" t="s">
        <v>19</v>
      </c>
      <c r="F323" s="339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20"/>
      <c r="B324" s="826">
        <v>3</v>
      </c>
      <c r="C324" s="338"/>
      <c r="D324" s="346"/>
      <c r="E324" s="218" t="s">
        <v>31</v>
      </c>
      <c r="F324" s="339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20"/>
      <c r="B325" s="826"/>
      <c r="C325" s="338"/>
      <c r="D325" s="347"/>
      <c r="E325" s="1167" t="s">
        <v>32</v>
      </c>
      <c r="F325" s="339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>
      <c r="A326" s="2320"/>
      <c r="B326" s="826"/>
      <c r="C326" s="338"/>
      <c r="D326" s="219"/>
      <c r="E326" s="219" t="s">
        <v>45</v>
      </c>
      <c r="F326" s="339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29"/>
      <c r="S326" s="830"/>
      <c r="T326" s="831"/>
    </row>
    <row r="327" spans="1:20" ht="25.2" customHeight="1">
      <c r="A327" s="2320"/>
      <c r="B327" s="826"/>
      <c r="C327" s="348"/>
      <c r="D327" s="376"/>
      <c r="E327" s="376"/>
      <c r="F327" s="108"/>
      <c r="G327" s="83"/>
      <c r="H327" s="83"/>
      <c r="I327" s="83"/>
      <c r="J327" s="83"/>
      <c r="K327" s="83"/>
      <c r="L327" s="83"/>
      <c r="M327" s="2245"/>
      <c r="N327" s="2246"/>
      <c r="O327" s="2246"/>
      <c r="P327" s="2247"/>
      <c r="Q327" s="8"/>
      <c r="R327" s="829"/>
      <c r="S327" s="830"/>
      <c r="T327" s="831"/>
    </row>
    <row r="328" spans="1:20" ht="25.2" customHeight="1">
      <c r="A328" s="2320"/>
      <c r="B328" s="826"/>
      <c r="C328" s="348"/>
      <c r="D328" s="376"/>
      <c r="E328" s="376"/>
      <c r="F328" s="108"/>
      <c r="G328" s="83"/>
      <c r="H328" s="83"/>
      <c r="I328" s="83"/>
      <c r="J328" s="83"/>
      <c r="K328" s="83"/>
      <c r="L328" s="83"/>
      <c r="M328" s="2245"/>
      <c r="N328" s="2246"/>
      <c r="O328" s="2246"/>
      <c r="P328" s="2247"/>
      <c r="Q328" s="8"/>
      <c r="R328" s="829"/>
      <c r="S328" s="830"/>
      <c r="T328" s="831"/>
    </row>
    <row r="329" spans="1:20" ht="25.2" customHeight="1">
      <c r="A329" s="2320"/>
      <c r="B329" s="826"/>
      <c r="C329" s="348"/>
      <c r="D329" s="376"/>
      <c r="E329" s="376"/>
      <c r="F329" s="108"/>
      <c r="G329" s="83"/>
      <c r="H329" s="83"/>
      <c r="I329" s="83"/>
      <c r="J329" s="83"/>
      <c r="K329" s="83"/>
      <c r="L329" s="83"/>
      <c r="M329" s="2245"/>
      <c r="N329" s="2246"/>
      <c r="O329" s="2246"/>
      <c r="P329" s="2247"/>
      <c r="Q329" s="8"/>
      <c r="R329" s="829"/>
      <c r="S329" s="830"/>
      <c r="T329" s="831"/>
    </row>
    <row r="330" spans="1:20" ht="25.2" customHeight="1" thickBot="1">
      <c r="A330" s="2320"/>
      <c r="B330" s="826"/>
      <c r="C330" s="353"/>
      <c r="D330" s="354"/>
      <c r="E330" s="354"/>
      <c r="F330" s="355"/>
      <c r="G330" s="356"/>
      <c r="H330" s="357"/>
      <c r="I330" s="357"/>
      <c r="J330" s="357"/>
      <c r="K330" s="358"/>
      <c r="L330" s="357"/>
      <c r="M330" s="2298"/>
      <c r="N330" s="2299"/>
      <c r="O330" s="2299"/>
      <c r="P330" s="2300"/>
      <c r="Q330" s="8"/>
      <c r="R330" s="832"/>
      <c r="S330" s="833"/>
      <c r="T330" s="834"/>
    </row>
    <row r="331" spans="1:20" ht="25.2" customHeight="1">
      <c r="A331" s="2320"/>
      <c r="B331" s="835" t="s">
        <v>21</v>
      </c>
      <c r="C331" s="363"/>
      <c r="D331" s="364"/>
      <c r="E331" s="364"/>
      <c r="F331" s="365"/>
      <c r="G331" s="366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8"/>
      <c r="R331" s="836"/>
      <c r="S331" s="837">
        <f>B333*8</f>
        <v>24</v>
      </c>
      <c r="T331" s="133">
        <f>SUM(R331:R339)</f>
        <v>0</v>
      </c>
    </row>
    <row r="332" spans="1:20" ht="25.2" customHeight="1">
      <c r="A332" s="2320"/>
      <c r="B332" s="838"/>
      <c r="C332" s="370"/>
      <c r="D332" s="199" t="s">
        <v>18</v>
      </c>
      <c r="E332" s="199" t="s">
        <v>19</v>
      </c>
      <c r="F332" s="371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>
      <c r="A333" s="2320"/>
      <c r="B333" s="838">
        <v>3</v>
      </c>
      <c r="C333" s="370"/>
      <c r="D333" s="346"/>
      <c r="E333" s="218" t="s">
        <v>31</v>
      </c>
      <c r="F333" s="371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8"/>
      <c r="R333" s="839"/>
      <c r="S333" s="840"/>
      <c r="T333" s="841"/>
    </row>
    <row r="334" spans="1:20" ht="25.2" customHeight="1">
      <c r="A334" s="2320"/>
      <c r="B334" s="838"/>
      <c r="C334" s="370"/>
      <c r="D334" s="347"/>
      <c r="E334" s="1167" t="s">
        <v>32</v>
      </c>
      <c r="F334" s="371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>
      <c r="A335" s="2320"/>
      <c r="B335" s="838"/>
      <c r="C335" s="370"/>
      <c r="D335" s="219"/>
      <c r="E335" s="219" t="s">
        <v>45</v>
      </c>
      <c r="F335" s="371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39"/>
      <c r="S335" s="840"/>
      <c r="T335" s="841"/>
    </row>
    <row r="336" spans="1:20" ht="25.2" customHeight="1">
      <c r="A336" s="2320"/>
      <c r="B336" s="838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8"/>
      <c r="R336" s="839"/>
      <c r="S336" s="840"/>
      <c r="T336" s="841"/>
    </row>
    <row r="337" spans="1:20" ht="25.2" customHeight="1">
      <c r="A337" s="2320"/>
      <c r="B337" s="838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8"/>
      <c r="R337" s="839"/>
      <c r="S337" s="840"/>
      <c r="T337" s="841"/>
    </row>
    <row r="338" spans="1:20" ht="25.2" customHeight="1">
      <c r="A338" s="2320"/>
      <c r="B338" s="838"/>
      <c r="C338" s="348"/>
      <c r="D338" s="376"/>
      <c r="E338" s="376" t="s">
        <v>81</v>
      </c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8"/>
      <c r="R338" s="839"/>
      <c r="S338" s="840"/>
      <c r="T338" s="841"/>
    </row>
    <row r="339" spans="1:20" ht="25.2" customHeight="1" thickBot="1">
      <c r="A339" s="2320"/>
      <c r="B339" s="838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8"/>
      <c r="R339" s="842"/>
      <c r="S339" s="843"/>
      <c r="T339" s="844"/>
    </row>
    <row r="340" spans="1:20" ht="25.2" customHeight="1">
      <c r="A340" s="2320"/>
      <c r="B340" s="845" t="s">
        <v>23</v>
      </c>
      <c r="C340" s="363"/>
      <c r="D340" s="364"/>
      <c r="E340" s="364"/>
      <c r="F340" s="334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8"/>
      <c r="R340" s="846"/>
      <c r="S340" s="847">
        <f>B342*8</f>
        <v>24</v>
      </c>
      <c r="T340" s="133">
        <f>SUM(R340:R348)</f>
        <v>0</v>
      </c>
    </row>
    <row r="341" spans="1:20" ht="25.2" customHeight="1">
      <c r="A341" s="2320"/>
      <c r="B341" s="848"/>
      <c r="C341" s="370"/>
      <c r="D341" s="199" t="s">
        <v>18</v>
      </c>
      <c r="E341" s="199" t="s">
        <v>19</v>
      </c>
      <c r="F341" s="341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>
      <c r="A342" s="2320"/>
      <c r="B342" s="848">
        <v>3</v>
      </c>
      <c r="C342" s="370"/>
      <c r="D342" s="346"/>
      <c r="E342" s="218" t="s">
        <v>31</v>
      </c>
      <c r="F342" s="341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20"/>
      <c r="B343" s="848"/>
      <c r="C343" s="370"/>
      <c r="D343" s="347"/>
      <c r="E343" s="1167" t="s">
        <v>32</v>
      </c>
      <c r="F343" s="34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>
      <c r="A344" s="2320"/>
      <c r="B344" s="848"/>
      <c r="C344" s="370"/>
      <c r="D344" s="219"/>
      <c r="E344" s="219" t="s">
        <v>45</v>
      </c>
      <c r="F344" s="34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49"/>
      <c r="S344" s="840"/>
      <c r="T344" s="841"/>
    </row>
    <row r="345" spans="1:20" ht="25.2" customHeight="1">
      <c r="A345" s="2320"/>
      <c r="B345" s="848"/>
      <c r="C345" s="348"/>
      <c r="D345" s="376"/>
      <c r="E345" s="376"/>
      <c r="F345" s="351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8"/>
      <c r="R345" s="849"/>
      <c r="S345" s="840"/>
      <c r="T345" s="841"/>
    </row>
    <row r="346" spans="1:20" ht="25.2" customHeight="1">
      <c r="A346" s="2320"/>
      <c r="B346" s="848"/>
      <c r="C346" s="348"/>
      <c r="D346" s="376"/>
      <c r="E346" s="376"/>
      <c r="F346" s="351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8"/>
      <c r="R346" s="849"/>
      <c r="S346" s="840"/>
      <c r="T346" s="841"/>
    </row>
    <row r="347" spans="1:20" ht="25.2" customHeight="1">
      <c r="A347" s="2320"/>
      <c r="B347" s="848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8"/>
      <c r="R347" s="849"/>
      <c r="S347" s="840"/>
      <c r="T347" s="841"/>
    </row>
    <row r="348" spans="1:20" ht="25.2" customHeight="1" thickBot="1">
      <c r="A348" s="2320"/>
      <c r="B348" s="848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98"/>
      <c r="N348" s="2299"/>
      <c r="O348" s="2299"/>
      <c r="P348" s="2300"/>
      <c r="Q348" s="8"/>
      <c r="R348" s="850"/>
      <c r="S348" s="843"/>
      <c r="T348" s="844"/>
    </row>
    <row r="349" spans="1:20" ht="25.2" customHeight="1" thickBot="1">
      <c r="A349" s="2301" t="str">
        <f>TEXT(A321,"DDDD")</f>
        <v>zaterdag</v>
      </c>
      <c r="B349" s="2539" t="s">
        <v>25</v>
      </c>
      <c r="C349" s="2540"/>
      <c r="D349" s="2540"/>
      <c r="E349" s="2540"/>
      <c r="F349" s="2540"/>
      <c r="G349" s="2540"/>
      <c r="H349" s="2540"/>
      <c r="I349" s="2540"/>
      <c r="J349" s="2540"/>
      <c r="K349" s="2540"/>
      <c r="L349" s="2540"/>
      <c r="M349" s="2540"/>
      <c r="N349" s="2540"/>
      <c r="O349" s="2540"/>
      <c r="P349" s="2541"/>
      <c r="Q349" s="8"/>
      <c r="R349" s="232"/>
      <c r="S349" s="233"/>
      <c r="T349" s="233"/>
    </row>
    <row r="350" spans="1:20" ht="25.2" customHeight="1">
      <c r="A350" s="2301"/>
      <c r="B350" s="826" t="s">
        <v>16</v>
      </c>
      <c r="C350" s="332"/>
      <c r="D350" s="333"/>
      <c r="E350" s="333"/>
      <c r="F350" s="334"/>
      <c r="G350" s="334"/>
      <c r="H350" s="334"/>
      <c r="I350" s="334"/>
      <c r="J350" s="334"/>
      <c r="K350" s="335"/>
      <c r="L350" s="334"/>
      <c r="M350" s="2306"/>
      <c r="N350" s="2307"/>
      <c r="O350" s="2307"/>
      <c r="P350" s="2308"/>
      <c r="Q350" s="8"/>
      <c r="R350" s="827"/>
      <c r="S350" s="828">
        <f>B352*8</f>
        <v>16</v>
      </c>
      <c r="T350" s="133">
        <f>SUM(R350:R357)</f>
        <v>0</v>
      </c>
    </row>
    <row r="351" spans="1:20" ht="25.2" customHeight="1">
      <c r="A351" s="2301"/>
      <c r="B351" s="826"/>
      <c r="C351" s="1352"/>
      <c r="D351" s="1353"/>
      <c r="E351" s="1353"/>
      <c r="F351" s="108"/>
      <c r="G351" s="83"/>
      <c r="H351" s="83"/>
      <c r="I351" s="83"/>
      <c r="J351" s="83"/>
      <c r="K351" s="83"/>
      <c r="L351" s="83"/>
      <c r="M351" s="2245"/>
      <c r="N351" s="2246"/>
      <c r="O351" s="2246"/>
      <c r="P351" s="2247"/>
      <c r="Q351" s="8"/>
      <c r="R351" s="829"/>
      <c r="S351" s="830"/>
      <c r="T351" s="831"/>
    </row>
    <row r="352" spans="1:20" ht="25.2" customHeight="1">
      <c r="A352" s="2301"/>
      <c r="B352" s="826">
        <v>2</v>
      </c>
      <c r="C352" s="1352"/>
      <c r="D352" s="1353"/>
      <c r="E352" s="1353"/>
      <c r="F352" s="108"/>
      <c r="G352" s="142"/>
      <c r="H352" s="142"/>
      <c r="I352" s="142"/>
      <c r="J352" s="142"/>
      <c r="K352" s="142"/>
      <c r="L352" s="142"/>
      <c r="M352" s="2245"/>
      <c r="N352" s="2246"/>
      <c r="O352" s="2246"/>
      <c r="P352" s="2247"/>
      <c r="Q352" s="8"/>
      <c r="R352" s="829"/>
      <c r="S352" s="830"/>
      <c r="T352" s="831"/>
    </row>
    <row r="353" spans="1:20" ht="25.2" customHeight="1">
      <c r="A353" s="2301"/>
      <c r="B353" s="826"/>
      <c r="C353" s="338"/>
      <c r="D353" s="339"/>
      <c r="E353" s="339"/>
      <c r="F353" s="34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29"/>
      <c r="S353" s="830"/>
      <c r="T353" s="831"/>
    </row>
    <row r="354" spans="1:20" ht="25.2" customHeight="1">
      <c r="A354" s="2301"/>
      <c r="B354" s="826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8"/>
      <c r="R354" s="829"/>
      <c r="S354" s="830"/>
      <c r="T354" s="831"/>
    </row>
    <row r="355" spans="1:20" ht="25.2" customHeight="1">
      <c r="A355" s="2301"/>
      <c r="B355" s="826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8"/>
      <c r="R355" s="829"/>
      <c r="S355" s="830"/>
      <c r="T355" s="831"/>
    </row>
    <row r="356" spans="1:20" ht="25.2" customHeight="1">
      <c r="A356" s="2301"/>
      <c r="B356" s="826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8"/>
      <c r="R356" s="829"/>
      <c r="S356" s="830"/>
      <c r="T356" s="831"/>
    </row>
    <row r="357" spans="1:20" ht="25.2" customHeight="1">
      <c r="A357" s="2301"/>
      <c r="B357" s="826"/>
      <c r="C357" s="353"/>
      <c r="D357" s="354"/>
      <c r="E357" s="354"/>
      <c r="F357" s="355"/>
      <c r="G357" s="356"/>
      <c r="H357" s="357"/>
      <c r="I357" s="357"/>
      <c r="J357" s="357"/>
      <c r="K357" s="358"/>
      <c r="L357" s="357"/>
      <c r="M357" s="2298"/>
      <c r="N357" s="2299"/>
      <c r="O357" s="2299"/>
      <c r="P357" s="2300"/>
      <c r="Q357" s="8"/>
      <c r="R357" s="832"/>
      <c r="S357" s="833"/>
      <c r="T357" s="834"/>
    </row>
    <row r="358" spans="1:20" ht="25.2" customHeight="1">
      <c r="A358" s="2301"/>
      <c r="B358" s="835" t="s">
        <v>21</v>
      </c>
      <c r="C358" s="363"/>
      <c r="D358" s="364"/>
      <c r="E358" s="364"/>
      <c r="F358" s="365"/>
      <c r="G358" s="366"/>
      <c r="H358" s="334"/>
      <c r="I358" s="334"/>
      <c r="J358" s="334"/>
      <c r="K358" s="335"/>
      <c r="L358" s="334"/>
      <c r="M358" s="2306"/>
      <c r="N358" s="2307"/>
      <c r="O358" s="2307"/>
      <c r="P358" s="2308"/>
      <c r="Q358" s="8"/>
      <c r="R358" s="836"/>
      <c r="S358" s="837">
        <f>B360*8</f>
        <v>16</v>
      </c>
      <c r="T358" s="133">
        <f>SUM(R358:R365)</f>
        <v>0</v>
      </c>
    </row>
    <row r="359" spans="1:20" ht="25.2" customHeight="1">
      <c r="A359" s="2301"/>
      <c r="B359" s="838"/>
      <c r="C359" s="370"/>
      <c r="D359" s="394"/>
      <c r="E359" s="339"/>
      <c r="F359" s="108"/>
      <c r="G359" s="497"/>
      <c r="H359" s="497"/>
      <c r="I359" s="497"/>
      <c r="J359" s="524"/>
      <c r="K359" s="142"/>
      <c r="L359" s="142"/>
      <c r="M359" s="2245"/>
      <c r="N359" s="2246"/>
      <c r="O359" s="2246"/>
      <c r="P359" s="2247"/>
      <c r="Q359" s="8"/>
      <c r="R359" s="839"/>
      <c r="S359" s="840"/>
      <c r="T359" s="841"/>
    </row>
    <row r="360" spans="1:20" ht="25.2" customHeight="1">
      <c r="A360" s="2301"/>
      <c r="B360" s="838">
        <v>2</v>
      </c>
      <c r="C360" s="370"/>
      <c r="D360" s="394"/>
      <c r="E360" s="339"/>
      <c r="F360" s="108"/>
      <c r="G360" s="340"/>
      <c r="H360" s="340"/>
      <c r="I360" s="340"/>
      <c r="J360" s="340"/>
      <c r="K360" s="340"/>
      <c r="L360" s="340"/>
      <c r="M360" s="2245"/>
      <c r="N360" s="2246"/>
      <c r="O360" s="2246"/>
      <c r="P360" s="2247"/>
      <c r="Q360" s="8"/>
      <c r="R360" s="839"/>
      <c r="S360" s="840"/>
      <c r="T360" s="841"/>
    </row>
    <row r="361" spans="1:20" ht="25.2" customHeight="1">
      <c r="A361" s="2301"/>
      <c r="B361" s="838"/>
      <c r="C361" s="370"/>
      <c r="D361" s="394"/>
      <c r="E361" s="394"/>
      <c r="F361" s="371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39"/>
      <c r="S361" s="840"/>
      <c r="T361" s="841"/>
    </row>
    <row r="362" spans="1:20" ht="25.2" customHeight="1">
      <c r="A362" s="2301"/>
      <c r="B362" s="838"/>
      <c r="C362" s="370"/>
      <c r="D362" s="394"/>
      <c r="E362" s="394"/>
      <c r="F362" s="371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39"/>
      <c r="S362" s="840"/>
      <c r="T362" s="841"/>
    </row>
    <row r="363" spans="1:20" ht="25.2" customHeight="1">
      <c r="A363" s="2301"/>
      <c r="B363" s="838"/>
      <c r="C363" s="348"/>
      <c r="D363" s="376"/>
      <c r="E363" s="376"/>
      <c r="F363" s="349"/>
      <c r="G363" s="350"/>
      <c r="H363" s="351"/>
      <c r="I363" s="351"/>
      <c r="J363" s="351"/>
      <c r="K363" s="352"/>
      <c r="L363" s="351"/>
      <c r="M363" s="2245"/>
      <c r="N363" s="2246"/>
      <c r="O363" s="2246"/>
      <c r="P363" s="2247"/>
      <c r="Q363" s="8"/>
      <c r="R363" s="839"/>
      <c r="S363" s="840"/>
      <c r="T363" s="841"/>
    </row>
    <row r="364" spans="1:20" ht="25.2" customHeight="1">
      <c r="A364" s="2301"/>
      <c r="B364" s="838"/>
      <c r="C364" s="348"/>
      <c r="D364" s="376"/>
      <c r="E364" s="376"/>
      <c r="F364" s="349"/>
      <c r="G364" s="350"/>
      <c r="H364" s="351"/>
      <c r="I364" s="351"/>
      <c r="J364" s="351"/>
      <c r="K364" s="352"/>
      <c r="L364" s="351"/>
      <c r="M364" s="2245"/>
      <c r="N364" s="2246"/>
      <c r="O364" s="2246"/>
      <c r="P364" s="2247"/>
      <c r="Q364" s="8"/>
      <c r="R364" s="839"/>
      <c r="S364" s="840"/>
      <c r="T364" s="841"/>
    </row>
    <row r="365" spans="1:20" ht="25.2" customHeight="1">
      <c r="A365" s="2301"/>
      <c r="B365" s="838"/>
      <c r="C365" s="385"/>
      <c r="D365" s="386"/>
      <c r="E365" s="386"/>
      <c r="F365" s="387"/>
      <c r="G365" s="388"/>
      <c r="H365" s="389"/>
      <c r="I365" s="389"/>
      <c r="J365" s="389"/>
      <c r="K365" s="390"/>
      <c r="L365" s="389"/>
      <c r="M365" s="2248"/>
      <c r="N365" s="2249"/>
      <c r="O365" s="2249"/>
      <c r="P365" s="2250"/>
      <c r="Q365" s="8"/>
      <c r="R365" s="842"/>
      <c r="S365" s="843"/>
      <c r="T365" s="844"/>
    </row>
    <row r="366" spans="1:20" ht="25.2" customHeight="1">
      <c r="A366" s="2301"/>
      <c r="B366" s="851" t="s">
        <v>23</v>
      </c>
      <c r="C366" s="396"/>
      <c r="D366" s="397"/>
      <c r="E366" s="397"/>
      <c r="F366" s="398"/>
      <c r="G366" s="399"/>
      <c r="H366" s="400"/>
      <c r="I366" s="400"/>
      <c r="J366" s="400"/>
      <c r="K366" s="401"/>
      <c r="L366" s="400"/>
      <c r="M366" s="2251"/>
      <c r="N366" s="2252"/>
      <c r="O366" s="2252"/>
      <c r="P366" s="2253"/>
      <c r="Q366" s="8"/>
      <c r="R366" s="846"/>
      <c r="S366" s="847">
        <f>B368*8</f>
        <v>16</v>
      </c>
      <c r="T366" s="133">
        <f>SUM(R366:R373)</f>
        <v>0</v>
      </c>
    </row>
    <row r="367" spans="1:20" ht="25.2" customHeight="1">
      <c r="A367" s="2301"/>
      <c r="B367" s="848"/>
      <c r="C367" s="370"/>
      <c r="D367" s="1353"/>
      <c r="E367" s="1353"/>
      <c r="F367" s="108"/>
      <c r="G367" s="83"/>
      <c r="H367" s="83"/>
      <c r="I367" s="83"/>
      <c r="J367" s="83"/>
      <c r="K367" s="83"/>
      <c r="L367" s="83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01"/>
      <c r="B368" s="848">
        <v>2</v>
      </c>
      <c r="C368" s="370"/>
      <c r="D368" s="1353"/>
      <c r="E368" s="1353"/>
      <c r="F368" s="108"/>
      <c r="G368" s="142"/>
      <c r="H368" s="142"/>
      <c r="I368" s="142"/>
      <c r="J368" s="142"/>
      <c r="K368" s="142"/>
      <c r="L368" s="142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>
      <c r="A369" s="2301"/>
      <c r="B369" s="848"/>
      <c r="C369" s="370"/>
      <c r="D369" s="394"/>
      <c r="E369" s="394"/>
      <c r="F369" s="371"/>
      <c r="G369" s="340"/>
      <c r="H369" s="341"/>
      <c r="I369" s="341"/>
      <c r="J369" s="341"/>
      <c r="K369" s="342"/>
      <c r="L369" s="341"/>
      <c r="M369" s="2245"/>
      <c r="N369" s="2246"/>
      <c r="O369" s="2246"/>
      <c r="P369" s="2247"/>
      <c r="Q369" s="8"/>
      <c r="R369" s="849"/>
      <c r="S369" s="840"/>
      <c r="T369" s="841"/>
    </row>
    <row r="370" spans="1:20" ht="25.2" customHeight="1">
      <c r="A370" s="2301"/>
      <c r="B370" s="848"/>
      <c r="C370" s="348"/>
      <c r="D370" s="376"/>
      <c r="E370" s="376"/>
      <c r="F370" s="349"/>
      <c r="G370" s="350"/>
      <c r="H370" s="351"/>
      <c r="I370" s="351"/>
      <c r="J370" s="351"/>
      <c r="K370" s="352"/>
      <c r="L370" s="351"/>
      <c r="M370" s="2245"/>
      <c r="N370" s="2246"/>
      <c r="O370" s="2246"/>
      <c r="P370" s="2247"/>
      <c r="Q370" s="8"/>
      <c r="R370" s="849"/>
      <c r="S370" s="840"/>
      <c r="T370" s="841"/>
    </row>
    <row r="371" spans="1:20" ht="25.2" customHeight="1">
      <c r="A371" s="2301"/>
      <c r="B371" s="848"/>
      <c r="C371" s="348"/>
      <c r="D371" s="376"/>
      <c r="E371" s="376"/>
      <c r="F371" s="349"/>
      <c r="G371" s="350"/>
      <c r="H371" s="351"/>
      <c r="I371" s="351"/>
      <c r="J371" s="351"/>
      <c r="K371" s="352"/>
      <c r="L371" s="351"/>
      <c r="M371" s="2245"/>
      <c r="N371" s="2246"/>
      <c r="O371" s="2246"/>
      <c r="P371" s="2247"/>
      <c r="Q371" s="8"/>
      <c r="R371" s="849"/>
      <c r="S371" s="840"/>
      <c r="T371" s="841"/>
    </row>
    <row r="372" spans="1:20" ht="25.2" customHeight="1">
      <c r="A372" s="2301"/>
      <c r="B372" s="848"/>
      <c r="C372" s="348"/>
      <c r="D372" s="376"/>
      <c r="E372" s="376"/>
      <c r="F372" s="349"/>
      <c r="G372" s="350"/>
      <c r="H372" s="351"/>
      <c r="I372" s="351"/>
      <c r="J372" s="351"/>
      <c r="K372" s="352"/>
      <c r="L372" s="351"/>
      <c r="M372" s="2245"/>
      <c r="N372" s="2246"/>
      <c r="O372" s="2246"/>
      <c r="P372" s="2247"/>
      <c r="Q372" s="8"/>
      <c r="R372" s="849"/>
      <c r="S372" s="840"/>
      <c r="T372" s="841"/>
    </row>
    <row r="373" spans="1:20" ht="25.2" customHeight="1" thickBot="1">
      <c r="A373" s="2302"/>
      <c r="B373" s="852"/>
      <c r="C373" s="403"/>
      <c r="D373" s="404"/>
      <c r="E373" s="404"/>
      <c r="F373" s="405"/>
      <c r="G373" s="406"/>
      <c r="H373" s="407"/>
      <c r="I373" s="407"/>
      <c r="J373" s="407"/>
      <c r="K373" s="408"/>
      <c r="L373" s="407"/>
      <c r="M373" s="2248"/>
      <c r="N373" s="2249"/>
      <c r="O373" s="2249"/>
      <c r="P373" s="2250"/>
      <c r="Q373" s="8"/>
      <c r="R373" s="850"/>
      <c r="S373" s="843"/>
      <c r="T373" s="844"/>
    </row>
    <row r="374" spans="1:20" ht="25.2" customHeight="1">
      <c r="A374" s="2568" t="s">
        <v>26</v>
      </c>
      <c r="B374" s="2570" t="s">
        <v>27</v>
      </c>
      <c r="C374" s="2571"/>
      <c r="D374" s="2571"/>
      <c r="E374" s="2571"/>
      <c r="F374" s="2571"/>
      <c r="G374" s="2571"/>
      <c r="H374" s="2571"/>
      <c r="I374" s="2571"/>
      <c r="J374" s="2571"/>
      <c r="K374" s="2571"/>
      <c r="L374" s="2571"/>
      <c r="M374" s="2571"/>
      <c r="N374" s="2571"/>
      <c r="O374" s="2571"/>
      <c r="P374" s="2572"/>
      <c r="Q374" s="8"/>
      <c r="R374" s="853"/>
      <c r="S374" s="854"/>
      <c r="T374" s="854"/>
    </row>
    <row r="375" spans="1:20" ht="25.2" customHeight="1">
      <c r="A375" s="2569"/>
      <c r="B375" s="150"/>
      <c r="C375" s="2268"/>
      <c r="D375" s="2269"/>
      <c r="E375" s="2268"/>
      <c r="F375" s="2270"/>
      <c r="G375" s="2270"/>
      <c r="H375" s="2270"/>
      <c r="I375" s="2269"/>
      <c r="J375" s="2284"/>
      <c r="K375" s="2285"/>
      <c r="L375" s="2285"/>
      <c r="M375" s="2286"/>
      <c r="N375" s="2284"/>
      <c r="O375" s="2285"/>
      <c r="P375" s="2286"/>
      <c r="Q375" s="8"/>
      <c r="R375" s="853"/>
      <c r="S375" s="854"/>
      <c r="T375" s="854"/>
    </row>
    <row r="376" spans="1:20" ht="25.2" customHeight="1">
      <c r="A376" s="2569"/>
      <c r="B376" s="150"/>
      <c r="C376" s="2268"/>
      <c r="D376" s="2269"/>
      <c r="E376" s="2791"/>
      <c r="F376" s="2270"/>
      <c r="G376" s="2270"/>
      <c r="H376" s="2270"/>
      <c r="I376" s="2269"/>
      <c r="J376" s="2284"/>
      <c r="K376" s="2285"/>
      <c r="L376" s="2285"/>
      <c r="M376" s="2286"/>
      <c r="N376" s="2284"/>
      <c r="O376" s="2285"/>
      <c r="P376" s="2286"/>
      <c r="Q376" s="8"/>
      <c r="R376" s="853"/>
      <c r="S376" s="854"/>
      <c r="T376" s="854"/>
    </row>
    <row r="377" spans="1:20" ht="25.2" customHeight="1">
      <c r="A377" s="2569"/>
      <c r="B377" s="150"/>
      <c r="C377" s="151"/>
      <c r="D377" s="290"/>
      <c r="E377" s="2619"/>
      <c r="F377" s="2270"/>
      <c r="G377" s="2270"/>
      <c r="H377" s="2270"/>
      <c r="I377" s="2269"/>
      <c r="J377" s="2284"/>
      <c r="K377" s="2285"/>
      <c r="L377" s="2285"/>
      <c r="M377" s="2286"/>
      <c r="N377" s="2284"/>
      <c r="O377" s="2285"/>
      <c r="P377" s="2431"/>
      <c r="Q377" s="8"/>
      <c r="R377" s="853"/>
      <c r="S377" s="854"/>
      <c r="T377" s="854"/>
    </row>
    <row r="378" spans="1:20" ht="25.2" customHeight="1">
      <c r="A378" s="2569"/>
      <c r="B378" s="150"/>
      <c r="C378" s="2268"/>
      <c r="D378" s="2269"/>
      <c r="E378" s="2268"/>
      <c r="F378" s="2270"/>
      <c r="G378" s="2270"/>
      <c r="H378" s="2270"/>
      <c r="I378" s="2269"/>
      <c r="J378" s="2284"/>
      <c r="K378" s="2285"/>
      <c r="L378" s="2285"/>
      <c r="M378" s="2286"/>
      <c r="N378" s="2284"/>
      <c r="O378" s="2285"/>
      <c r="P378" s="2286"/>
      <c r="Q378" s="8"/>
      <c r="R378" s="853"/>
      <c r="S378" s="854"/>
      <c r="T378" s="854"/>
    </row>
    <row r="379" spans="1:20" ht="25.2" customHeight="1">
      <c r="A379" s="2569"/>
      <c r="B379" s="2545" t="s">
        <v>28</v>
      </c>
      <c r="C379" s="2546"/>
      <c r="D379" s="2546"/>
      <c r="E379" s="2546"/>
      <c r="F379" s="2546"/>
      <c r="G379" s="2546"/>
      <c r="H379" s="2546"/>
      <c r="I379" s="2546"/>
      <c r="J379" s="2546"/>
      <c r="K379" s="2546"/>
      <c r="L379" s="2546"/>
      <c r="M379" s="2546"/>
      <c r="N379" s="2546"/>
      <c r="O379" s="2546"/>
      <c r="P379" s="2547"/>
      <c r="Q379" s="8"/>
      <c r="R379" s="853"/>
      <c r="S379" s="854"/>
      <c r="T379" s="854"/>
    </row>
    <row r="380" spans="1:20" ht="25.2" customHeight="1">
      <c r="A380" s="2569"/>
      <c r="B380" s="829"/>
      <c r="C380" s="861"/>
      <c r="D380" s="862"/>
      <c r="E380" s="2548"/>
      <c r="F380" s="2549"/>
      <c r="G380" s="2549"/>
      <c r="H380" s="2549"/>
      <c r="I380" s="2549"/>
      <c r="J380" s="2549"/>
      <c r="K380" s="2549"/>
      <c r="L380" s="2549"/>
      <c r="M380" s="2549"/>
      <c r="N380" s="2549"/>
      <c r="O380" s="2549"/>
      <c r="P380" s="2550"/>
      <c r="Q380" s="8"/>
      <c r="R380" s="853"/>
      <c r="S380" s="854"/>
      <c r="T380" s="854"/>
    </row>
    <row r="381" spans="1:20" ht="25.2" customHeight="1">
      <c r="A381" s="2569"/>
      <c r="B381" s="157"/>
      <c r="C381" s="2277"/>
      <c r="D381" s="2278"/>
      <c r="E381" s="2277"/>
      <c r="F381" s="2279"/>
      <c r="G381" s="2279"/>
      <c r="H381" s="2279"/>
      <c r="I381" s="2279"/>
      <c r="J381" s="2279"/>
      <c r="K381" s="2279"/>
      <c r="L381" s="2279"/>
      <c r="M381" s="2279"/>
      <c r="N381" s="2279"/>
      <c r="O381" s="2279"/>
      <c r="P381" s="2280"/>
      <c r="Q381" s="8"/>
      <c r="R381" s="853"/>
      <c r="S381" s="854"/>
      <c r="T381" s="854"/>
    </row>
    <row r="382" spans="1:20" ht="25.2" customHeight="1">
      <c r="A382" s="2569"/>
      <c r="B382" s="832"/>
      <c r="C382" s="863"/>
      <c r="D382" s="864"/>
      <c r="E382" s="2551"/>
      <c r="F382" s="2552"/>
      <c r="G382" s="2552"/>
      <c r="H382" s="2552"/>
      <c r="I382" s="2552"/>
      <c r="J382" s="2552"/>
      <c r="K382" s="2552"/>
      <c r="L382" s="2552"/>
      <c r="M382" s="2552"/>
      <c r="N382" s="2552"/>
      <c r="O382" s="2552"/>
      <c r="P382" s="2553"/>
      <c r="Q382" s="8"/>
      <c r="R382" s="853"/>
      <c r="S382" s="854"/>
      <c r="T382" s="854"/>
    </row>
    <row r="384" spans="1:20" ht="15" customHeight="1" thickBot="1"/>
    <row r="385" spans="1:20" ht="57" customHeight="1" thickBot="1">
      <c r="A385" s="2428" t="str">
        <f>A1</f>
        <v>WK08</v>
      </c>
      <c r="B385" s="2429"/>
      <c r="C385" s="822" t="s">
        <v>1</v>
      </c>
      <c r="D385" s="823" t="s">
        <v>35</v>
      </c>
      <c r="E385" s="823" t="s">
        <v>3</v>
      </c>
      <c r="F385" s="823" t="s">
        <v>4</v>
      </c>
      <c r="G385" s="824" t="s">
        <v>56</v>
      </c>
      <c r="H385" s="824" t="s">
        <v>57</v>
      </c>
      <c r="I385" s="824" t="s">
        <v>58</v>
      </c>
      <c r="J385" s="824" t="s">
        <v>59</v>
      </c>
      <c r="K385" s="824" t="s">
        <v>9</v>
      </c>
      <c r="L385" s="824" t="s">
        <v>60</v>
      </c>
      <c r="M385" s="2521" t="s">
        <v>11</v>
      </c>
      <c r="N385" s="2522"/>
      <c r="O385" s="2522"/>
      <c r="P385" s="2523"/>
      <c r="Q385" s="8"/>
      <c r="R385" s="2384" t="s">
        <v>12</v>
      </c>
      <c r="S385" s="2384" t="s">
        <v>13</v>
      </c>
      <c r="T385" s="2384" t="s">
        <v>14</v>
      </c>
    </row>
    <row r="386" spans="1:20" ht="25.2" customHeight="1" thickBot="1">
      <c r="A386" s="2319">
        <f>+A2+6</f>
        <v>46439</v>
      </c>
      <c r="B386" s="2542" t="s">
        <v>15</v>
      </c>
      <c r="C386" s="2543"/>
      <c r="D386" s="2543"/>
      <c r="E386" s="2543"/>
      <c r="F386" s="2543"/>
      <c r="G386" s="2543"/>
      <c r="H386" s="2543"/>
      <c r="I386" s="2543"/>
      <c r="J386" s="2543"/>
      <c r="K386" s="2543"/>
      <c r="L386" s="2543"/>
      <c r="M386" s="2543"/>
      <c r="N386" s="2543"/>
      <c r="O386" s="2543"/>
      <c r="P386" s="2544"/>
      <c r="Q386" s="8"/>
      <c r="R386" s="2573"/>
      <c r="S386" s="2573"/>
      <c r="T386" s="2573"/>
    </row>
    <row r="387" spans="1:20" ht="25.2" customHeight="1">
      <c r="A387" s="2320"/>
      <c r="B387" s="826" t="s">
        <v>16</v>
      </c>
      <c r="C387" s="332"/>
      <c r="D387" s="333"/>
      <c r="E387" s="333"/>
      <c r="F387" s="333"/>
      <c r="G387" s="334"/>
      <c r="H387" s="334"/>
      <c r="I387" s="334"/>
      <c r="J387" s="334"/>
      <c r="K387" s="335"/>
      <c r="L387" s="334"/>
      <c r="M387" s="2306"/>
      <c r="N387" s="2307"/>
      <c r="O387" s="2307"/>
      <c r="P387" s="2308"/>
      <c r="Q387" s="8"/>
      <c r="R387" s="827"/>
      <c r="S387" s="828">
        <f>B389*8</f>
        <v>16</v>
      </c>
      <c r="T387" s="133">
        <f>SUM(R387:R395)</f>
        <v>0</v>
      </c>
    </row>
    <row r="388" spans="1:20" ht="25.2" customHeight="1">
      <c r="A388" s="2320"/>
      <c r="B388" s="826"/>
      <c r="C388" s="338"/>
      <c r="D388" s="199" t="s">
        <v>18</v>
      </c>
      <c r="E388" s="199" t="s">
        <v>19</v>
      </c>
      <c r="F388" s="339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20"/>
      <c r="B389" s="826">
        <v>2</v>
      </c>
      <c r="C389" s="338"/>
      <c r="D389" s="346"/>
      <c r="E389" s="218" t="s">
        <v>31</v>
      </c>
      <c r="F389" s="339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20"/>
      <c r="B390" s="826"/>
      <c r="C390" s="338"/>
      <c r="D390" s="347"/>
      <c r="E390" s="1167" t="s">
        <v>32</v>
      </c>
      <c r="F390" s="339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>
      <c r="A391" s="2320"/>
      <c r="B391" s="826"/>
      <c r="C391" s="338"/>
      <c r="D391" s="219"/>
      <c r="E391" s="219" t="s">
        <v>45</v>
      </c>
      <c r="F391" s="339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8"/>
      <c r="R391" s="829"/>
      <c r="S391" s="830"/>
      <c r="T391" s="831"/>
    </row>
    <row r="392" spans="1:20" ht="25.2" customHeight="1">
      <c r="A392" s="2320"/>
      <c r="B392" s="826"/>
      <c r="C392" s="348"/>
      <c r="D392" s="376"/>
      <c r="E392" s="376"/>
      <c r="F392" s="108"/>
      <c r="G392" s="83"/>
      <c r="H392" s="83"/>
      <c r="I392" s="83"/>
      <c r="J392" s="83"/>
      <c r="K392" s="83"/>
      <c r="L392" s="83"/>
      <c r="M392" s="2245"/>
      <c r="N392" s="2246"/>
      <c r="O392" s="2246"/>
      <c r="P392" s="2247"/>
      <c r="Q392" s="8"/>
      <c r="R392" s="829"/>
      <c r="S392" s="830"/>
      <c r="T392" s="831"/>
    </row>
    <row r="393" spans="1:20" ht="25.2" customHeight="1">
      <c r="A393" s="2320"/>
      <c r="B393" s="826"/>
      <c r="C393" s="348"/>
      <c r="D393" s="376"/>
      <c r="E393" s="376"/>
      <c r="F393" s="108"/>
      <c r="G393" s="83"/>
      <c r="H393" s="83"/>
      <c r="I393" s="83"/>
      <c r="J393" s="83"/>
      <c r="K393" s="83"/>
      <c r="L393" s="83"/>
      <c r="M393" s="2245"/>
      <c r="N393" s="2246"/>
      <c r="O393" s="2246"/>
      <c r="P393" s="2247"/>
      <c r="Q393" s="8"/>
      <c r="R393" s="829"/>
      <c r="S393" s="830"/>
      <c r="T393" s="831"/>
    </row>
    <row r="394" spans="1:20" ht="25.2" customHeight="1">
      <c r="A394" s="2320"/>
      <c r="B394" s="826"/>
      <c r="C394" s="348"/>
      <c r="D394" s="376"/>
      <c r="E394" s="376"/>
      <c r="F394" s="108"/>
      <c r="G394" s="83"/>
      <c r="H394" s="83"/>
      <c r="I394" s="83"/>
      <c r="J394" s="83"/>
      <c r="K394" s="83"/>
      <c r="L394" s="83"/>
      <c r="M394" s="2245"/>
      <c r="N394" s="2246"/>
      <c r="O394" s="2246"/>
      <c r="P394" s="2247"/>
      <c r="Q394" s="8"/>
      <c r="R394" s="829"/>
      <c r="S394" s="830"/>
      <c r="T394" s="831"/>
    </row>
    <row r="395" spans="1:20" ht="25.2" customHeight="1">
      <c r="A395" s="2320"/>
      <c r="B395" s="826"/>
      <c r="C395" s="353"/>
      <c r="D395" s="354"/>
      <c r="E395" s="354"/>
      <c r="F395" s="355"/>
      <c r="G395" s="356"/>
      <c r="H395" s="357"/>
      <c r="I395" s="357"/>
      <c r="J395" s="357"/>
      <c r="K395" s="358"/>
      <c r="L395" s="357"/>
      <c r="M395" s="2298"/>
      <c r="N395" s="2299"/>
      <c r="O395" s="2299"/>
      <c r="P395" s="2300"/>
      <c r="Q395" s="8"/>
      <c r="R395" s="832"/>
      <c r="S395" s="833"/>
      <c r="T395" s="834"/>
    </row>
    <row r="396" spans="1:20" ht="25.2" customHeight="1">
      <c r="A396" s="2320"/>
      <c r="B396" s="835" t="s">
        <v>21</v>
      </c>
      <c r="C396" s="363"/>
      <c r="D396" s="364"/>
      <c r="E396" s="364"/>
      <c r="F396" s="365"/>
      <c r="G396" s="366"/>
      <c r="H396" s="334"/>
      <c r="I396" s="334"/>
      <c r="J396" s="334"/>
      <c r="K396" s="335"/>
      <c r="L396" s="334"/>
      <c r="M396" s="2306"/>
      <c r="N396" s="2307"/>
      <c r="O396" s="2307"/>
      <c r="P396" s="2308"/>
      <c r="Q396" s="8"/>
      <c r="R396" s="836"/>
      <c r="S396" s="837">
        <f>B398*8</f>
        <v>24</v>
      </c>
      <c r="T396" s="133">
        <f>SUM(R396:R404)</f>
        <v>0</v>
      </c>
    </row>
    <row r="397" spans="1:20" ht="25.2" customHeight="1">
      <c r="A397" s="2320"/>
      <c r="B397" s="838"/>
      <c r="C397" s="370"/>
      <c r="D397" s="199" t="s">
        <v>18</v>
      </c>
      <c r="E397" s="199" t="s">
        <v>19</v>
      </c>
      <c r="F397" s="371"/>
      <c r="G397" s="340"/>
      <c r="H397" s="341"/>
      <c r="I397" s="341"/>
      <c r="J397" s="341"/>
      <c r="K397" s="342"/>
      <c r="L397" s="34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20"/>
      <c r="B398" s="838">
        <v>3</v>
      </c>
      <c r="C398" s="370"/>
      <c r="D398" s="346"/>
      <c r="E398" s="218" t="s">
        <v>31</v>
      </c>
      <c r="F398" s="371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20"/>
      <c r="B399" s="838"/>
      <c r="C399" s="370"/>
      <c r="D399" s="347"/>
      <c r="E399" s="1167" t="s">
        <v>32</v>
      </c>
      <c r="F399" s="371"/>
      <c r="G399" s="340"/>
      <c r="H399" s="341"/>
      <c r="I399" s="341"/>
      <c r="J399" s="341"/>
      <c r="K399" s="342"/>
      <c r="L399" s="34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>
      <c r="A400" s="2320"/>
      <c r="B400" s="838"/>
      <c r="C400" s="370"/>
      <c r="D400" s="219"/>
      <c r="E400" s="219" t="s">
        <v>45</v>
      </c>
      <c r="F400" s="371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8"/>
      <c r="R400" s="839"/>
      <c r="S400" s="840"/>
      <c r="T400" s="841"/>
    </row>
    <row r="401" spans="1:20" ht="25.2" customHeight="1">
      <c r="A401" s="2320"/>
      <c r="B401" s="838"/>
      <c r="C401" s="348"/>
      <c r="D401" s="376"/>
      <c r="E401" s="376"/>
      <c r="F401" s="349"/>
      <c r="G401" s="350"/>
      <c r="H401" s="351"/>
      <c r="I401" s="351"/>
      <c r="J401" s="351"/>
      <c r="K401" s="352"/>
      <c r="L401" s="351"/>
      <c r="M401" s="2245"/>
      <c r="N401" s="2246"/>
      <c r="O401" s="2246"/>
      <c r="P401" s="2247"/>
      <c r="Q401" s="8"/>
      <c r="R401" s="839"/>
      <c r="S401" s="840"/>
      <c r="T401" s="841"/>
    </row>
    <row r="402" spans="1:20" ht="25.2" customHeight="1">
      <c r="A402" s="2320"/>
      <c r="B402" s="838"/>
      <c r="C402" s="348"/>
      <c r="D402" s="376"/>
      <c r="E402" s="376"/>
      <c r="F402" s="349"/>
      <c r="G402" s="350"/>
      <c r="H402" s="351"/>
      <c r="I402" s="351"/>
      <c r="J402" s="351"/>
      <c r="K402" s="352"/>
      <c r="L402" s="351"/>
      <c r="M402" s="2245"/>
      <c r="N402" s="2246"/>
      <c r="O402" s="2246"/>
      <c r="P402" s="2247"/>
      <c r="Q402" s="8"/>
      <c r="R402" s="839"/>
      <c r="S402" s="840"/>
      <c r="T402" s="841"/>
    </row>
    <row r="403" spans="1:20" ht="25.2" customHeight="1">
      <c r="A403" s="2320"/>
      <c r="B403" s="838"/>
      <c r="C403" s="348"/>
      <c r="D403" s="376"/>
      <c r="E403" s="376"/>
      <c r="F403" s="349"/>
      <c r="G403" s="350"/>
      <c r="H403" s="351"/>
      <c r="I403" s="351"/>
      <c r="J403" s="351"/>
      <c r="K403" s="352"/>
      <c r="L403" s="351"/>
      <c r="M403" s="2245"/>
      <c r="N403" s="2246"/>
      <c r="O403" s="2246"/>
      <c r="P403" s="2247"/>
      <c r="Q403" s="8"/>
      <c r="R403" s="839"/>
      <c r="S403" s="840"/>
      <c r="T403" s="841"/>
    </row>
    <row r="404" spans="1:20" ht="25.2" customHeight="1">
      <c r="A404" s="2320"/>
      <c r="B404" s="838"/>
      <c r="C404" s="353"/>
      <c r="D404" s="354"/>
      <c r="E404" s="354"/>
      <c r="F404" s="355"/>
      <c r="G404" s="356"/>
      <c r="H404" s="357"/>
      <c r="I404" s="357"/>
      <c r="J404" s="357"/>
      <c r="K404" s="358"/>
      <c r="L404" s="357"/>
      <c r="M404" s="2298"/>
      <c r="N404" s="2299"/>
      <c r="O404" s="2299"/>
      <c r="P404" s="2300"/>
      <c r="Q404" s="8"/>
      <c r="R404" s="842"/>
      <c r="S404" s="843"/>
      <c r="T404" s="844"/>
    </row>
    <row r="405" spans="1:20" ht="25.2" customHeight="1">
      <c r="A405" s="2320"/>
      <c r="B405" s="845" t="s">
        <v>23</v>
      </c>
      <c r="C405" s="363"/>
      <c r="D405" s="364"/>
      <c r="E405" s="364"/>
      <c r="F405" s="334"/>
      <c r="G405" s="366"/>
      <c r="H405" s="334"/>
      <c r="I405" s="334"/>
      <c r="J405" s="334"/>
      <c r="K405" s="335"/>
      <c r="L405" s="334"/>
      <c r="M405" s="2306"/>
      <c r="N405" s="2307"/>
      <c r="O405" s="2307"/>
      <c r="P405" s="2308"/>
      <c r="Q405" s="8"/>
      <c r="R405" s="846"/>
      <c r="S405" s="847">
        <f>B407*8</f>
        <v>24</v>
      </c>
      <c r="T405" s="133">
        <f>SUM(R405:R413)</f>
        <v>0</v>
      </c>
    </row>
    <row r="406" spans="1:20" ht="25.2" customHeight="1">
      <c r="A406" s="2320"/>
      <c r="B406" s="848"/>
      <c r="C406" s="370"/>
      <c r="D406" s="199" t="s">
        <v>18</v>
      </c>
      <c r="E406" s="199" t="s">
        <v>19</v>
      </c>
      <c r="F406" s="341"/>
      <c r="G406" s="340"/>
      <c r="H406" s="341"/>
      <c r="I406" s="341"/>
      <c r="J406" s="341"/>
      <c r="K406" s="342"/>
      <c r="L406" s="34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20"/>
      <c r="B407" s="848">
        <v>3</v>
      </c>
      <c r="C407" s="370"/>
      <c r="D407" s="346"/>
      <c r="E407" s="218" t="s">
        <v>31</v>
      </c>
      <c r="F407" s="341"/>
      <c r="G407" s="340"/>
      <c r="H407" s="341"/>
      <c r="I407" s="341"/>
      <c r="J407" s="341"/>
      <c r="K407" s="342"/>
      <c r="L407" s="341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20"/>
      <c r="B408" s="848"/>
      <c r="C408" s="370"/>
      <c r="D408" s="347"/>
      <c r="E408" s="1167" t="s">
        <v>32</v>
      </c>
      <c r="F408" s="341"/>
      <c r="G408" s="340"/>
      <c r="H408" s="341"/>
      <c r="I408" s="341"/>
      <c r="J408" s="341"/>
      <c r="K408" s="342"/>
      <c r="L408" s="341"/>
      <c r="M408" s="2245"/>
      <c r="N408" s="2246"/>
      <c r="O408" s="2246"/>
      <c r="P408" s="2247"/>
      <c r="Q408" s="8"/>
      <c r="R408" s="849"/>
      <c r="S408" s="840"/>
      <c r="T408" s="841"/>
    </row>
    <row r="409" spans="1:20" ht="25.2" customHeight="1">
      <c r="A409" s="2320"/>
      <c r="B409" s="848"/>
      <c r="C409" s="370"/>
      <c r="D409" s="219"/>
      <c r="E409" s="219" t="s">
        <v>45</v>
      </c>
      <c r="F409" s="341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8"/>
      <c r="R409" s="849"/>
      <c r="S409" s="840"/>
      <c r="T409" s="841"/>
    </row>
    <row r="410" spans="1:20" ht="25.2" customHeight="1">
      <c r="A410" s="2320"/>
      <c r="B410" s="848"/>
      <c r="C410" s="348"/>
      <c r="D410" s="376"/>
      <c r="E410" s="376"/>
      <c r="F410" s="351"/>
      <c r="G410" s="350"/>
      <c r="H410" s="351"/>
      <c r="I410" s="351"/>
      <c r="J410" s="351"/>
      <c r="K410" s="352"/>
      <c r="L410" s="351"/>
      <c r="M410" s="2245"/>
      <c r="N410" s="2246"/>
      <c r="O410" s="2246"/>
      <c r="P410" s="2247"/>
      <c r="Q410" s="8"/>
      <c r="R410" s="849"/>
      <c r="S410" s="840"/>
      <c r="T410" s="841"/>
    </row>
    <row r="411" spans="1:20" ht="25.2" customHeight="1">
      <c r="A411" s="2320"/>
      <c r="B411" s="848"/>
      <c r="C411" s="348"/>
      <c r="D411" s="376"/>
      <c r="E411" s="376"/>
      <c r="F411" s="351"/>
      <c r="G411" s="350"/>
      <c r="H411" s="351"/>
      <c r="I411" s="351"/>
      <c r="J411" s="351"/>
      <c r="K411" s="352"/>
      <c r="L411" s="351"/>
      <c r="M411" s="2245"/>
      <c r="N411" s="2246"/>
      <c r="O411" s="2246"/>
      <c r="P411" s="2247"/>
      <c r="Q411" s="8"/>
      <c r="R411" s="849"/>
      <c r="S411" s="840"/>
      <c r="T411" s="841"/>
    </row>
    <row r="412" spans="1:20" ht="25.2" customHeight="1">
      <c r="A412" s="2320"/>
      <c r="B412" s="848"/>
      <c r="C412" s="348"/>
      <c r="D412" s="376"/>
      <c r="E412" s="376"/>
      <c r="F412" s="349"/>
      <c r="G412" s="350"/>
      <c r="H412" s="351"/>
      <c r="I412" s="351"/>
      <c r="J412" s="351"/>
      <c r="K412" s="352"/>
      <c r="L412" s="351"/>
      <c r="M412" s="2245"/>
      <c r="N412" s="2246"/>
      <c r="O412" s="2246"/>
      <c r="P412" s="2247"/>
      <c r="Q412" s="8"/>
      <c r="R412" s="849"/>
      <c r="S412" s="840"/>
      <c r="T412" s="841"/>
    </row>
    <row r="413" spans="1:20" ht="25.2" customHeight="1" thickBot="1">
      <c r="A413" s="2320"/>
      <c r="B413" s="848"/>
      <c r="C413" s="385"/>
      <c r="D413" s="386"/>
      <c r="E413" s="386"/>
      <c r="F413" s="387"/>
      <c r="G413" s="388"/>
      <c r="H413" s="389"/>
      <c r="I413" s="389"/>
      <c r="J413" s="389"/>
      <c r="K413" s="390"/>
      <c r="L413" s="389"/>
      <c r="M413" s="2298"/>
      <c r="N413" s="2299"/>
      <c r="O413" s="2299"/>
      <c r="P413" s="2300"/>
      <c r="Q413" s="8"/>
      <c r="R413" s="850"/>
      <c r="S413" s="843"/>
      <c r="T413" s="844"/>
    </row>
    <row r="414" spans="1:20" ht="25.2" customHeight="1" thickBot="1">
      <c r="A414" s="2301" t="str">
        <f>TEXT(A386,"DDDD")</f>
        <v>zondag</v>
      </c>
      <c r="B414" s="2539" t="s">
        <v>25</v>
      </c>
      <c r="C414" s="2540"/>
      <c r="D414" s="2540"/>
      <c r="E414" s="2540"/>
      <c r="F414" s="2540"/>
      <c r="G414" s="2540"/>
      <c r="H414" s="2540"/>
      <c r="I414" s="2540"/>
      <c r="J414" s="2540"/>
      <c r="K414" s="2540"/>
      <c r="L414" s="2540"/>
      <c r="M414" s="2540"/>
      <c r="N414" s="2540"/>
      <c r="O414" s="2540"/>
      <c r="P414" s="2541"/>
      <c r="Q414" s="8"/>
      <c r="R414" s="232"/>
      <c r="S414" s="233"/>
      <c r="T414" s="233"/>
    </row>
    <row r="415" spans="1:20" ht="25.2" customHeight="1">
      <c r="A415" s="2301"/>
      <c r="B415" s="826" t="s">
        <v>16</v>
      </c>
      <c r="C415" s="332"/>
      <c r="D415" s="333"/>
      <c r="E415" s="333"/>
      <c r="F415" s="334"/>
      <c r="G415" s="334"/>
      <c r="H415" s="334"/>
      <c r="I415" s="334"/>
      <c r="J415" s="334"/>
      <c r="K415" s="335"/>
      <c r="L415" s="334"/>
      <c r="M415" s="2306"/>
      <c r="N415" s="2307"/>
      <c r="O415" s="2307"/>
      <c r="P415" s="2308"/>
      <c r="Q415" s="8"/>
      <c r="R415" s="827"/>
      <c r="S415" s="828">
        <f>B417*8</f>
        <v>16</v>
      </c>
      <c r="T415" s="133">
        <f>SUM(R415:R422)</f>
        <v>0</v>
      </c>
    </row>
    <row r="416" spans="1:20" ht="25.2" customHeight="1">
      <c r="A416" s="2301"/>
      <c r="B416" s="826"/>
      <c r="C416" s="338"/>
      <c r="D416" s="1353"/>
      <c r="E416" s="1353"/>
      <c r="F416" s="108"/>
      <c r="G416" s="83"/>
      <c r="H416" s="83"/>
      <c r="I416" s="83"/>
      <c r="J416" s="83"/>
      <c r="K416" s="83"/>
      <c r="L416" s="83"/>
      <c r="M416" s="2245"/>
      <c r="N416" s="2246"/>
      <c r="O416" s="2246"/>
      <c r="P416" s="2247"/>
      <c r="Q416" s="8"/>
      <c r="R416" s="829"/>
      <c r="S416" s="830"/>
      <c r="T416" s="831"/>
    </row>
    <row r="417" spans="1:20" ht="25.2" customHeight="1">
      <c r="A417" s="2301"/>
      <c r="B417" s="826">
        <v>2</v>
      </c>
      <c r="C417" s="338"/>
      <c r="D417" s="1353"/>
      <c r="E417" s="1353"/>
      <c r="F417" s="108"/>
      <c r="G417" s="142"/>
      <c r="H417" s="142"/>
      <c r="I417" s="142"/>
      <c r="J417" s="142"/>
      <c r="K417" s="142"/>
      <c r="L417" s="142"/>
      <c r="M417" s="2245"/>
      <c r="N417" s="2246"/>
      <c r="O417" s="2246"/>
      <c r="P417" s="2247"/>
      <c r="Q417" s="8"/>
      <c r="R417" s="829"/>
      <c r="S417" s="830"/>
      <c r="T417" s="831"/>
    </row>
    <row r="418" spans="1:20" ht="25.2" customHeight="1">
      <c r="A418" s="2301"/>
      <c r="B418" s="826"/>
      <c r="C418" s="338"/>
      <c r="D418" s="339"/>
      <c r="E418" s="339"/>
      <c r="F418" s="108"/>
      <c r="G418" s="340"/>
      <c r="H418" s="340"/>
      <c r="I418" s="340"/>
      <c r="J418" s="340"/>
      <c r="K418" s="340"/>
      <c r="L418" s="340"/>
      <c r="M418" s="2245"/>
      <c r="N418" s="2246"/>
      <c r="O418" s="2246"/>
      <c r="P418" s="2247"/>
      <c r="Q418" s="8"/>
      <c r="R418" s="829"/>
      <c r="S418" s="830"/>
      <c r="T418" s="831"/>
    </row>
    <row r="419" spans="1:20" ht="25.2" customHeight="1">
      <c r="A419" s="2301"/>
      <c r="B419" s="826"/>
      <c r="C419" s="348"/>
      <c r="D419" s="376"/>
      <c r="E419" s="376"/>
      <c r="F419" s="349"/>
      <c r="G419" s="350"/>
      <c r="H419" s="351"/>
      <c r="I419" s="351"/>
      <c r="J419" s="351"/>
      <c r="K419" s="352"/>
      <c r="L419" s="351"/>
      <c r="M419" s="2245"/>
      <c r="N419" s="2246"/>
      <c r="O419" s="2246"/>
      <c r="P419" s="2247"/>
      <c r="Q419" s="8"/>
      <c r="R419" s="829"/>
      <c r="S419" s="830"/>
      <c r="T419" s="831"/>
    </row>
    <row r="420" spans="1:20" ht="25.2" customHeight="1">
      <c r="A420" s="2301"/>
      <c r="B420" s="826"/>
      <c r="C420" s="348"/>
      <c r="D420" s="376"/>
      <c r="E420" s="376"/>
      <c r="F420" s="349"/>
      <c r="G420" s="350"/>
      <c r="H420" s="351"/>
      <c r="I420" s="351"/>
      <c r="J420" s="351"/>
      <c r="K420" s="352"/>
      <c r="L420" s="351"/>
      <c r="M420" s="2245"/>
      <c r="N420" s="2246"/>
      <c r="O420" s="2246"/>
      <c r="P420" s="2247"/>
      <c r="Q420" s="8"/>
      <c r="R420" s="829"/>
      <c r="S420" s="830"/>
      <c r="T420" s="831"/>
    </row>
    <row r="421" spans="1:20" ht="25.2" customHeight="1">
      <c r="A421" s="2301"/>
      <c r="B421" s="826"/>
      <c r="C421" s="348"/>
      <c r="D421" s="376"/>
      <c r="E421" s="376"/>
      <c r="F421" s="349"/>
      <c r="G421" s="350"/>
      <c r="H421" s="351"/>
      <c r="I421" s="351"/>
      <c r="J421" s="351"/>
      <c r="K421" s="352"/>
      <c r="L421" s="351"/>
      <c r="M421" s="2245"/>
      <c r="N421" s="2246"/>
      <c r="O421" s="2246"/>
      <c r="P421" s="2247"/>
      <c r="Q421" s="8"/>
      <c r="R421" s="829"/>
      <c r="S421" s="830"/>
      <c r="T421" s="831"/>
    </row>
    <row r="422" spans="1:20" ht="25.2" customHeight="1">
      <c r="A422" s="2301"/>
      <c r="B422" s="826"/>
      <c r="C422" s="353"/>
      <c r="D422" s="354"/>
      <c r="E422" s="354"/>
      <c r="F422" s="355"/>
      <c r="G422" s="356"/>
      <c r="H422" s="357"/>
      <c r="I422" s="357"/>
      <c r="J422" s="357"/>
      <c r="K422" s="358"/>
      <c r="L422" s="357"/>
      <c r="M422" s="2298"/>
      <c r="N422" s="2299"/>
      <c r="O422" s="2299"/>
      <c r="P422" s="2300"/>
      <c r="Q422" s="8"/>
      <c r="R422" s="832"/>
      <c r="S422" s="833"/>
      <c r="T422" s="834"/>
    </row>
    <row r="423" spans="1:20" ht="25.2" customHeight="1">
      <c r="A423" s="2301"/>
      <c r="B423" s="835" t="s">
        <v>21</v>
      </c>
      <c r="C423" s="363"/>
      <c r="D423" s="364"/>
      <c r="E423" s="364"/>
      <c r="F423" s="365"/>
      <c r="G423" s="366"/>
      <c r="H423" s="334"/>
      <c r="I423" s="334"/>
      <c r="J423" s="334"/>
      <c r="K423" s="335"/>
      <c r="L423" s="334"/>
      <c r="M423" s="2306"/>
      <c r="N423" s="2307"/>
      <c r="O423" s="2307"/>
      <c r="P423" s="2308"/>
      <c r="Q423" s="8"/>
      <c r="R423" s="836"/>
      <c r="S423" s="837">
        <f>B425*8</f>
        <v>16</v>
      </c>
      <c r="T423" s="133">
        <f>SUM(R423:R430)</f>
        <v>0</v>
      </c>
    </row>
    <row r="424" spans="1:20" ht="25.2" customHeight="1">
      <c r="A424" s="2301"/>
      <c r="B424" s="838"/>
      <c r="C424" s="370"/>
      <c r="D424" s="394"/>
      <c r="E424" s="339"/>
      <c r="F424" s="108"/>
      <c r="G424" s="497"/>
      <c r="H424" s="497"/>
      <c r="I424" s="497"/>
      <c r="J424" s="524"/>
      <c r="K424" s="142"/>
      <c r="L424" s="142"/>
      <c r="M424" s="2245"/>
      <c r="N424" s="2246"/>
      <c r="O424" s="2246"/>
      <c r="P424" s="2247"/>
      <c r="Q424" s="8"/>
      <c r="R424" s="839"/>
      <c r="S424" s="840"/>
      <c r="T424" s="841"/>
    </row>
    <row r="425" spans="1:20" ht="25.2" customHeight="1">
      <c r="A425" s="2301"/>
      <c r="B425" s="838">
        <v>2</v>
      </c>
      <c r="C425" s="370"/>
      <c r="D425" s="394"/>
      <c r="E425" s="339"/>
      <c r="F425" s="108"/>
      <c r="G425" s="340"/>
      <c r="H425" s="340"/>
      <c r="I425" s="340"/>
      <c r="J425" s="340"/>
      <c r="K425" s="340"/>
      <c r="L425" s="340"/>
      <c r="M425" s="2245"/>
      <c r="N425" s="2246"/>
      <c r="O425" s="2246"/>
      <c r="P425" s="2247"/>
      <c r="Q425" s="8"/>
      <c r="R425" s="839"/>
      <c r="S425" s="840"/>
      <c r="T425" s="841"/>
    </row>
    <row r="426" spans="1:20" ht="25.2" customHeight="1">
      <c r="A426" s="2301"/>
      <c r="B426" s="838"/>
      <c r="C426" s="370"/>
      <c r="D426" s="394"/>
      <c r="E426" s="394"/>
      <c r="F426" s="371"/>
      <c r="G426" s="340"/>
      <c r="H426" s="341"/>
      <c r="I426" s="341"/>
      <c r="J426" s="341"/>
      <c r="K426" s="342"/>
      <c r="L426" s="341"/>
      <c r="M426" s="2245"/>
      <c r="N426" s="2246"/>
      <c r="O426" s="2246"/>
      <c r="P426" s="2247"/>
      <c r="Q426" s="8"/>
      <c r="R426" s="839"/>
      <c r="S426" s="840"/>
      <c r="T426" s="841"/>
    </row>
    <row r="427" spans="1:20" ht="25.2" customHeight="1">
      <c r="A427" s="2301"/>
      <c r="B427" s="838"/>
      <c r="C427" s="370"/>
      <c r="D427" s="394"/>
      <c r="E427" s="394"/>
      <c r="F427" s="371"/>
      <c r="G427" s="340"/>
      <c r="H427" s="341"/>
      <c r="I427" s="341"/>
      <c r="J427" s="341"/>
      <c r="K427" s="342"/>
      <c r="L427" s="341"/>
      <c r="M427" s="2245"/>
      <c r="N427" s="2246"/>
      <c r="O427" s="2246"/>
      <c r="P427" s="2247"/>
      <c r="Q427" s="8"/>
      <c r="R427" s="839"/>
      <c r="S427" s="840"/>
      <c r="T427" s="841"/>
    </row>
    <row r="428" spans="1:20" ht="25.2" customHeight="1">
      <c r="A428" s="2301"/>
      <c r="B428" s="838"/>
      <c r="C428" s="348"/>
      <c r="D428" s="376"/>
      <c r="E428" s="376"/>
      <c r="F428" s="349"/>
      <c r="G428" s="350"/>
      <c r="H428" s="351"/>
      <c r="I428" s="351"/>
      <c r="J428" s="351"/>
      <c r="K428" s="352"/>
      <c r="L428" s="351"/>
      <c r="M428" s="2245"/>
      <c r="N428" s="2246"/>
      <c r="O428" s="2246"/>
      <c r="P428" s="2247"/>
      <c r="Q428" s="8"/>
      <c r="R428" s="839"/>
      <c r="S428" s="840"/>
      <c r="T428" s="841"/>
    </row>
    <row r="429" spans="1:20" ht="25.2" customHeight="1">
      <c r="A429" s="2301"/>
      <c r="B429" s="838"/>
      <c r="C429" s="348"/>
      <c r="D429" s="376"/>
      <c r="E429" s="376"/>
      <c r="F429" s="349"/>
      <c r="G429" s="350"/>
      <c r="H429" s="351"/>
      <c r="I429" s="351"/>
      <c r="J429" s="351"/>
      <c r="K429" s="352"/>
      <c r="L429" s="351"/>
      <c r="M429" s="2245"/>
      <c r="N429" s="2246"/>
      <c r="O429" s="2246"/>
      <c r="P429" s="2247"/>
      <c r="Q429" s="8"/>
      <c r="R429" s="839"/>
      <c r="S429" s="840"/>
      <c r="T429" s="841"/>
    </row>
    <row r="430" spans="1:20" ht="25.2" customHeight="1">
      <c r="A430" s="2301"/>
      <c r="B430" s="838"/>
      <c r="C430" s="385"/>
      <c r="D430" s="386"/>
      <c r="E430" s="386"/>
      <c r="F430" s="387"/>
      <c r="G430" s="388"/>
      <c r="H430" s="389"/>
      <c r="I430" s="389"/>
      <c r="J430" s="389"/>
      <c r="K430" s="390"/>
      <c r="L430" s="389"/>
      <c r="M430" s="2248"/>
      <c r="N430" s="2249"/>
      <c r="O430" s="2249"/>
      <c r="P430" s="2250"/>
      <c r="Q430" s="8"/>
      <c r="R430" s="842"/>
      <c r="S430" s="843"/>
      <c r="T430" s="844"/>
    </row>
    <row r="431" spans="1:20" ht="25.2" customHeight="1">
      <c r="A431" s="2301"/>
      <c r="B431" s="851" t="s">
        <v>23</v>
      </c>
      <c r="C431" s="511"/>
      <c r="D431" s="397"/>
      <c r="E431" s="397"/>
      <c r="F431" s="398"/>
      <c r="G431" s="399"/>
      <c r="H431" s="400"/>
      <c r="I431" s="400"/>
      <c r="J431" s="400"/>
      <c r="K431" s="401"/>
      <c r="L431" s="400"/>
      <c r="M431" s="2251"/>
      <c r="N431" s="2252"/>
      <c r="O431" s="2252"/>
      <c r="P431" s="2253"/>
      <c r="Q431" s="8"/>
      <c r="R431" s="846"/>
      <c r="S431" s="847">
        <f>B433*8</f>
        <v>16</v>
      </c>
      <c r="T431" s="133">
        <f>SUM(R431:R438)</f>
        <v>0</v>
      </c>
    </row>
    <row r="432" spans="1:20" ht="25.2" customHeight="1">
      <c r="A432" s="2301"/>
      <c r="B432" s="848"/>
      <c r="C432" s="314"/>
      <c r="D432" s="1353"/>
      <c r="E432" s="1353"/>
      <c r="F432" s="108"/>
      <c r="G432" s="83"/>
      <c r="H432" s="83"/>
      <c r="I432" s="83"/>
      <c r="J432" s="83"/>
      <c r="K432" s="83"/>
      <c r="L432" s="83"/>
      <c r="M432" s="2309"/>
      <c r="N432" s="2310"/>
      <c r="O432" s="2310"/>
      <c r="P432" s="2311"/>
      <c r="Q432" s="8"/>
      <c r="R432" s="849"/>
      <c r="S432" s="840"/>
      <c r="T432" s="841"/>
    </row>
    <row r="433" spans="1:20" ht="25.2" customHeight="1">
      <c r="A433" s="2301"/>
      <c r="B433" s="848">
        <v>2</v>
      </c>
      <c r="C433" s="370"/>
      <c r="D433" s="1353"/>
      <c r="E433" s="1353"/>
      <c r="F433" s="108"/>
      <c r="G433" s="142"/>
      <c r="H433" s="142"/>
      <c r="I433" s="142"/>
      <c r="J433" s="142"/>
      <c r="K433" s="142"/>
      <c r="L433" s="142"/>
      <c r="M433" s="2245"/>
      <c r="N433" s="2246"/>
      <c r="O433" s="2246"/>
      <c r="P433" s="2247"/>
      <c r="Q433" s="8"/>
      <c r="R433" s="849"/>
      <c r="S433" s="840"/>
      <c r="T433" s="841"/>
    </row>
    <row r="434" spans="1:20" ht="25.2" customHeight="1">
      <c r="A434" s="2301"/>
      <c r="B434" s="848"/>
      <c r="C434" s="370"/>
      <c r="D434" s="394"/>
      <c r="E434" s="394"/>
      <c r="F434" s="371"/>
      <c r="G434" s="340"/>
      <c r="H434" s="341"/>
      <c r="I434" s="341"/>
      <c r="J434" s="341"/>
      <c r="K434" s="342"/>
      <c r="L434" s="341"/>
      <c r="M434" s="2245"/>
      <c r="N434" s="2246"/>
      <c r="O434" s="2246"/>
      <c r="P434" s="2247"/>
      <c r="Q434" s="8"/>
      <c r="R434" s="849"/>
      <c r="S434" s="840"/>
      <c r="T434" s="841"/>
    </row>
    <row r="435" spans="1:20" ht="25.2" customHeight="1">
      <c r="A435" s="2301"/>
      <c r="B435" s="848"/>
      <c r="C435" s="370"/>
      <c r="D435" s="394"/>
      <c r="E435" s="394"/>
      <c r="F435" s="371"/>
      <c r="G435" s="340"/>
      <c r="H435" s="341"/>
      <c r="I435" s="341"/>
      <c r="J435" s="341"/>
      <c r="K435" s="342"/>
      <c r="L435" s="341"/>
      <c r="M435" s="2245"/>
      <c r="N435" s="2246"/>
      <c r="O435" s="2246"/>
      <c r="P435" s="2247"/>
      <c r="Q435" s="8"/>
      <c r="R435" s="849"/>
      <c r="S435" s="840"/>
      <c r="T435" s="841"/>
    </row>
    <row r="436" spans="1:20" ht="25.2" customHeight="1">
      <c r="A436" s="2301"/>
      <c r="B436" s="848"/>
      <c r="C436" s="348"/>
      <c r="D436" s="376"/>
      <c r="E436" s="376"/>
      <c r="F436" s="349"/>
      <c r="G436" s="350"/>
      <c r="H436" s="351"/>
      <c r="I436" s="351"/>
      <c r="J436" s="351"/>
      <c r="K436" s="352"/>
      <c r="L436" s="351"/>
      <c r="M436" s="2245"/>
      <c r="N436" s="2246"/>
      <c r="O436" s="2246"/>
      <c r="P436" s="2247"/>
      <c r="Q436" s="8"/>
      <c r="R436" s="849"/>
      <c r="S436" s="840"/>
      <c r="T436" s="841"/>
    </row>
    <row r="437" spans="1:20" ht="25.2" customHeight="1">
      <c r="A437" s="2301"/>
      <c r="B437" s="848"/>
      <c r="C437" s="348"/>
      <c r="D437" s="376"/>
      <c r="E437" s="376"/>
      <c r="F437" s="349"/>
      <c r="G437" s="350"/>
      <c r="H437" s="351"/>
      <c r="I437" s="351"/>
      <c r="J437" s="351"/>
      <c r="K437" s="352"/>
      <c r="L437" s="351"/>
      <c r="M437" s="2245"/>
      <c r="N437" s="2246"/>
      <c r="O437" s="2246"/>
      <c r="P437" s="2247"/>
      <c r="Q437" s="8"/>
      <c r="R437" s="849"/>
      <c r="S437" s="840"/>
      <c r="T437" s="841"/>
    </row>
    <row r="438" spans="1:20" ht="25.2" customHeight="1">
      <c r="A438" s="2302"/>
      <c r="B438" s="852"/>
      <c r="C438" s="403"/>
      <c r="D438" s="404"/>
      <c r="E438" s="404"/>
      <c r="F438" s="405"/>
      <c r="G438" s="406"/>
      <c r="H438" s="407"/>
      <c r="I438" s="407"/>
      <c r="J438" s="407"/>
      <c r="K438" s="408"/>
      <c r="L438" s="407"/>
      <c r="M438" s="2248"/>
      <c r="N438" s="2249"/>
      <c r="O438" s="2249"/>
      <c r="P438" s="2250"/>
      <c r="Q438" s="8"/>
      <c r="R438" s="850"/>
      <c r="S438" s="843"/>
      <c r="T438" s="844"/>
    </row>
    <row r="439" spans="1:20" ht="25.2" customHeight="1">
      <c r="A439" s="2568" t="s">
        <v>26</v>
      </c>
      <c r="B439" s="2570" t="s">
        <v>27</v>
      </c>
      <c r="C439" s="2571"/>
      <c r="D439" s="2571"/>
      <c r="E439" s="2571"/>
      <c r="F439" s="2571"/>
      <c r="G439" s="2571"/>
      <c r="H439" s="2571"/>
      <c r="I439" s="2571"/>
      <c r="J439" s="2571"/>
      <c r="K439" s="2571"/>
      <c r="L439" s="2571"/>
      <c r="M439" s="2571"/>
      <c r="N439" s="2571"/>
      <c r="O439" s="2571"/>
      <c r="P439" s="2572"/>
      <c r="Q439" s="8"/>
      <c r="R439" s="853"/>
      <c r="S439" s="854"/>
      <c r="T439" s="854"/>
    </row>
    <row r="440" spans="1:20" ht="25.2" customHeight="1">
      <c r="A440" s="2569"/>
      <c r="B440" s="150"/>
      <c r="C440" s="2268"/>
      <c r="D440" s="2269"/>
      <c r="E440" s="2268"/>
      <c r="F440" s="2270"/>
      <c r="G440" s="2270"/>
      <c r="H440" s="2270"/>
      <c r="I440" s="2269"/>
      <c r="J440" s="2284"/>
      <c r="K440" s="2285"/>
      <c r="L440" s="2285"/>
      <c r="M440" s="2286"/>
      <c r="N440" s="2284"/>
      <c r="O440" s="2285"/>
      <c r="P440" s="2286"/>
      <c r="Q440" s="8"/>
      <c r="R440" s="853"/>
      <c r="S440" s="854"/>
      <c r="T440" s="854"/>
    </row>
    <row r="441" spans="1:20" ht="25.2" customHeight="1">
      <c r="A441" s="2569"/>
      <c r="B441" s="150"/>
      <c r="C441" s="2268"/>
      <c r="D441" s="2269"/>
      <c r="E441" s="2791"/>
      <c r="F441" s="2270"/>
      <c r="G441" s="2270"/>
      <c r="H441" s="2270"/>
      <c r="I441" s="2269"/>
      <c r="J441" s="2284"/>
      <c r="K441" s="2285"/>
      <c r="L441" s="2285"/>
      <c r="M441" s="2286"/>
      <c r="N441" s="2284"/>
      <c r="O441" s="2285"/>
      <c r="P441" s="2286"/>
      <c r="Q441" s="8"/>
      <c r="R441" s="853"/>
      <c r="S441" s="854"/>
      <c r="T441" s="854"/>
    </row>
    <row r="442" spans="1:20" ht="25.2" customHeight="1">
      <c r="A442" s="2569"/>
      <c r="B442" s="150"/>
      <c r="C442" s="151"/>
      <c r="D442" s="290"/>
      <c r="E442" s="2619"/>
      <c r="F442" s="2270"/>
      <c r="G442" s="2270"/>
      <c r="H442" s="2270"/>
      <c r="I442" s="2269"/>
      <c r="J442" s="2284"/>
      <c r="K442" s="2285"/>
      <c r="L442" s="2285"/>
      <c r="M442" s="2286"/>
      <c r="N442" s="2284"/>
      <c r="O442" s="2285"/>
      <c r="P442" s="2431"/>
      <c r="Q442" s="8"/>
      <c r="R442" s="853"/>
      <c r="S442" s="854"/>
      <c r="T442" s="854"/>
    </row>
    <row r="443" spans="1:20" ht="25.2" customHeight="1">
      <c r="A443" s="2569"/>
      <c r="B443" s="858"/>
      <c r="C443" s="859"/>
      <c r="D443" s="860"/>
      <c r="E443" s="2561"/>
      <c r="F443" s="2562"/>
      <c r="G443" s="2562"/>
      <c r="H443" s="2562"/>
      <c r="I443" s="2563"/>
      <c r="J443" s="2564"/>
      <c r="K443" s="2565"/>
      <c r="L443" s="2565"/>
      <c r="M443" s="2566"/>
      <c r="N443" s="2564"/>
      <c r="O443" s="2565"/>
      <c r="P443" s="2567"/>
      <c r="Q443" s="8"/>
      <c r="R443" s="853"/>
      <c r="S443" s="854"/>
      <c r="T443" s="854"/>
    </row>
    <row r="444" spans="1:20" ht="25.2" customHeight="1">
      <c r="A444" s="2569"/>
      <c r="B444" s="2545" t="s">
        <v>28</v>
      </c>
      <c r="C444" s="2546"/>
      <c r="D444" s="2546"/>
      <c r="E444" s="2546"/>
      <c r="F444" s="2546"/>
      <c r="G444" s="2546"/>
      <c r="H444" s="2546"/>
      <c r="I444" s="2546"/>
      <c r="J444" s="2546"/>
      <c r="K444" s="2546"/>
      <c r="L444" s="2546"/>
      <c r="M444" s="2546"/>
      <c r="N444" s="2546"/>
      <c r="O444" s="2546"/>
      <c r="P444" s="2547"/>
      <c r="Q444" s="8"/>
      <c r="R444" s="853"/>
      <c r="S444" s="854"/>
      <c r="T444" s="854"/>
    </row>
    <row r="445" spans="1:20" ht="25.2" customHeight="1">
      <c r="A445" s="2569"/>
      <c r="B445" s="829"/>
      <c r="C445" s="861"/>
      <c r="D445" s="862"/>
      <c r="E445" s="2548"/>
      <c r="F445" s="2549"/>
      <c r="G445" s="2549"/>
      <c r="H445" s="2549"/>
      <c r="I445" s="2549"/>
      <c r="J445" s="2549"/>
      <c r="K445" s="2549"/>
      <c r="L445" s="2549"/>
      <c r="M445" s="2549"/>
      <c r="N445" s="2549"/>
      <c r="O445" s="2549"/>
      <c r="P445" s="2550"/>
      <c r="Q445" s="8"/>
      <c r="R445" s="853"/>
      <c r="S445" s="854"/>
      <c r="T445" s="854"/>
    </row>
    <row r="446" spans="1:20" ht="25.2" customHeight="1">
      <c r="A446" s="2569"/>
      <c r="B446" s="157" t="s">
        <v>73</v>
      </c>
      <c r="C446" s="2277"/>
      <c r="D446" s="2278"/>
      <c r="E446" s="2277"/>
      <c r="F446" s="2279"/>
      <c r="G446" s="2279"/>
      <c r="H446" s="2279"/>
      <c r="I446" s="2279"/>
      <c r="J446" s="2279"/>
      <c r="K446" s="2279"/>
      <c r="L446" s="2279"/>
      <c r="M446" s="2279"/>
      <c r="N446" s="2279"/>
      <c r="O446" s="2279"/>
      <c r="P446" s="2280"/>
      <c r="Q446" s="8"/>
      <c r="R446" s="853"/>
      <c r="S446" s="854"/>
      <c r="T446" s="854"/>
    </row>
    <row r="447" spans="1:20" ht="25.2" customHeight="1">
      <c r="A447" s="2569"/>
      <c r="B447" s="832"/>
      <c r="C447" s="863"/>
      <c r="D447" s="864"/>
      <c r="E447" s="2551"/>
      <c r="F447" s="2552"/>
      <c r="G447" s="2552"/>
      <c r="H447" s="2552"/>
      <c r="I447" s="2552"/>
      <c r="J447" s="2552"/>
      <c r="K447" s="2552"/>
      <c r="L447" s="2552"/>
      <c r="M447" s="2552"/>
      <c r="N447" s="2552"/>
      <c r="O447" s="2552"/>
      <c r="P447" s="2553"/>
      <c r="Q447" s="8"/>
      <c r="R447" s="853"/>
      <c r="S447" s="854"/>
      <c r="T447" s="854"/>
    </row>
  </sheetData>
  <mergeCells count="586">
    <mergeCell ref="M294:P294"/>
    <mergeCell ref="M280:P280"/>
    <mergeCell ref="M279:P279"/>
    <mergeCell ref="M276:P276"/>
    <mergeCell ref="M214:P215"/>
    <mergeCell ref="M216:P216"/>
    <mergeCell ref="M219:P219"/>
    <mergeCell ref="M229:P229"/>
    <mergeCell ref="M217:P217"/>
    <mergeCell ref="M218:P218"/>
    <mergeCell ref="J258:M258"/>
    <mergeCell ref="J256:M256"/>
    <mergeCell ref="N256:P256"/>
    <mergeCell ref="M251:P251"/>
    <mergeCell ref="M252:P252"/>
    <mergeCell ref="B253:P253"/>
    <mergeCell ref="E254:I254"/>
    <mergeCell ref="J254:M254"/>
    <mergeCell ref="N254:P254"/>
    <mergeCell ref="C260:D260"/>
    <mergeCell ref="E260:P260"/>
    <mergeCell ref="C261:D261"/>
    <mergeCell ref="E261:P261"/>
    <mergeCell ref="C262:D262"/>
    <mergeCell ref="E262:P262"/>
    <mergeCell ref="C257:D257"/>
    <mergeCell ref="J56:M56"/>
    <mergeCell ref="N55:P55"/>
    <mergeCell ref="A63:B63"/>
    <mergeCell ref="M274:P274"/>
    <mergeCell ref="B57:P57"/>
    <mergeCell ref="C58:D58"/>
    <mergeCell ref="E58:P58"/>
    <mergeCell ref="C59:D59"/>
    <mergeCell ref="E59:P59"/>
    <mergeCell ref="C60:D60"/>
    <mergeCell ref="E60:P60"/>
    <mergeCell ref="C55:D55"/>
    <mergeCell ref="E55:I55"/>
    <mergeCell ref="J55:M55"/>
    <mergeCell ref="M63:P63"/>
    <mergeCell ref="A96:A115"/>
    <mergeCell ref="B96:P96"/>
    <mergeCell ref="M97:P97"/>
    <mergeCell ref="M98:P98"/>
    <mergeCell ref="M91:P91"/>
    <mergeCell ref="M73:P73"/>
    <mergeCell ref="M83:P83"/>
    <mergeCell ref="M10:P10"/>
    <mergeCell ref="M11:P11"/>
    <mergeCell ref="M29:P29"/>
    <mergeCell ref="M30:P30"/>
    <mergeCell ref="M31:P31"/>
    <mergeCell ref="M32:P32"/>
    <mergeCell ref="N54:P54"/>
    <mergeCell ref="B51:P51"/>
    <mergeCell ref="E52:I52"/>
    <mergeCell ref="J52:M52"/>
    <mergeCell ref="M21:P21"/>
    <mergeCell ref="M20:P20"/>
    <mergeCell ref="M27:P27"/>
    <mergeCell ref="M28:P28"/>
    <mergeCell ref="E54:I54"/>
    <mergeCell ref="J54:M54"/>
    <mergeCell ref="N53:P53"/>
    <mergeCell ref="N52:P52"/>
    <mergeCell ref="M13:P13"/>
    <mergeCell ref="M22:P22"/>
    <mergeCell ref="M23:P23"/>
    <mergeCell ref="M44:P44"/>
    <mergeCell ref="M45:P45"/>
    <mergeCell ref="M46:P46"/>
    <mergeCell ref="R1:R2"/>
    <mergeCell ref="S1:S2"/>
    <mergeCell ref="T1:T2"/>
    <mergeCell ref="A2:A32"/>
    <mergeCell ref="B2:P2"/>
    <mergeCell ref="M3:P3"/>
    <mergeCell ref="M4:P4"/>
    <mergeCell ref="M5:P5"/>
    <mergeCell ref="M16:P16"/>
    <mergeCell ref="M17:P17"/>
    <mergeCell ref="M18:P18"/>
    <mergeCell ref="M19:P19"/>
    <mergeCell ref="M6:P6"/>
    <mergeCell ref="M12:P12"/>
    <mergeCell ref="M14:P14"/>
    <mergeCell ref="A1:B1"/>
    <mergeCell ref="M1:P1"/>
    <mergeCell ref="M7:P7"/>
    <mergeCell ref="M9:P9"/>
    <mergeCell ref="M8:P8"/>
    <mergeCell ref="M24:P24"/>
    <mergeCell ref="M25:P25"/>
    <mergeCell ref="M26:P26"/>
    <mergeCell ref="M15:P15"/>
    <mergeCell ref="A33:A50"/>
    <mergeCell ref="B33:P33"/>
    <mergeCell ref="M34:P34"/>
    <mergeCell ref="M35:P35"/>
    <mergeCell ref="M36:P36"/>
    <mergeCell ref="M37:P37"/>
    <mergeCell ref="M38:P38"/>
    <mergeCell ref="M39:P39"/>
    <mergeCell ref="M40:P40"/>
    <mergeCell ref="M41:P41"/>
    <mergeCell ref="M42:P42"/>
    <mergeCell ref="M43:P43"/>
    <mergeCell ref="M48:P48"/>
    <mergeCell ref="M49:P49"/>
    <mergeCell ref="M50:P50"/>
    <mergeCell ref="M47:P47"/>
    <mergeCell ref="C53:D53"/>
    <mergeCell ref="E53:I53"/>
    <mergeCell ref="J53:M53"/>
    <mergeCell ref="C56:D56"/>
    <mergeCell ref="E56:I56"/>
    <mergeCell ref="M93:P93"/>
    <mergeCell ref="M94:P94"/>
    <mergeCell ref="M95:P95"/>
    <mergeCell ref="R63:R64"/>
    <mergeCell ref="M89:P89"/>
    <mergeCell ref="M90:P90"/>
    <mergeCell ref="M87:P87"/>
    <mergeCell ref="M88:P88"/>
    <mergeCell ref="S63:S64"/>
    <mergeCell ref="A51:A60"/>
    <mergeCell ref="T63:T64"/>
    <mergeCell ref="A64:A95"/>
    <mergeCell ref="B64:P64"/>
    <mergeCell ref="M65:P65"/>
    <mergeCell ref="M66:P66"/>
    <mergeCell ref="M67:P67"/>
    <mergeCell ref="M74:P74"/>
    <mergeCell ref="M75:P75"/>
    <mergeCell ref="M76:P76"/>
    <mergeCell ref="M77:P77"/>
    <mergeCell ref="M79:P79"/>
    <mergeCell ref="M80:P80"/>
    <mergeCell ref="M68:P68"/>
    <mergeCell ref="M69:P69"/>
    <mergeCell ref="M70:P70"/>
    <mergeCell ref="M71:P71"/>
    <mergeCell ref="M72:P72"/>
    <mergeCell ref="M78:P78"/>
    <mergeCell ref="M84:P84"/>
    <mergeCell ref="M85:P85"/>
    <mergeCell ref="M86:P86"/>
    <mergeCell ref="M92:P92"/>
    <mergeCell ref="M99:P99"/>
    <mergeCell ref="M100:P100"/>
    <mergeCell ref="M101:P101"/>
    <mergeCell ref="M102:P102"/>
    <mergeCell ref="M103:P103"/>
    <mergeCell ref="M108:P108"/>
    <mergeCell ref="B122:P122"/>
    <mergeCell ref="C123:D123"/>
    <mergeCell ref="E123:P123"/>
    <mergeCell ref="E119:I119"/>
    <mergeCell ref="J119:M119"/>
    <mergeCell ref="N119:P119"/>
    <mergeCell ref="M114:P114"/>
    <mergeCell ref="M115:P115"/>
    <mergeCell ref="M104:P104"/>
    <mergeCell ref="M105:P105"/>
    <mergeCell ref="M106:P106"/>
    <mergeCell ref="M107:P107"/>
    <mergeCell ref="M112:P112"/>
    <mergeCell ref="A116:A125"/>
    <mergeCell ref="B116:P116"/>
    <mergeCell ref="E117:I117"/>
    <mergeCell ref="J117:M117"/>
    <mergeCell ref="N117:P117"/>
    <mergeCell ref="C118:D118"/>
    <mergeCell ref="E118:I118"/>
    <mergeCell ref="J118:M118"/>
    <mergeCell ref="N118:P118"/>
    <mergeCell ref="C124:D124"/>
    <mergeCell ref="E124:P124"/>
    <mergeCell ref="C125:D125"/>
    <mergeCell ref="E125:P125"/>
    <mergeCell ref="C120:D120"/>
    <mergeCell ref="E120:I120"/>
    <mergeCell ref="J120:M120"/>
    <mergeCell ref="N120:P120"/>
    <mergeCell ref="C121:D121"/>
    <mergeCell ref="E121:I121"/>
    <mergeCell ref="J121:M121"/>
    <mergeCell ref="N121:P121"/>
    <mergeCell ref="A128:B128"/>
    <mergeCell ref="M128:P128"/>
    <mergeCell ref="R128:R129"/>
    <mergeCell ref="S128:S129"/>
    <mergeCell ref="T128:T129"/>
    <mergeCell ref="A129:A160"/>
    <mergeCell ref="B129:P129"/>
    <mergeCell ref="M130:P130"/>
    <mergeCell ref="M131:P131"/>
    <mergeCell ref="M132:P132"/>
    <mergeCell ref="M142:P142"/>
    <mergeCell ref="M143:P143"/>
    <mergeCell ref="M144:P144"/>
    <mergeCell ref="M145:P145"/>
    <mergeCell ref="M146:P146"/>
    <mergeCell ref="M148:P148"/>
    <mergeCell ref="M134:P134"/>
    <mergeCell ref="M135:P135"/>
    <mergeCell ref="M136:P136"/>
    <mergeCell ref="M137:P137"/>
    <mergeCell ref="M138:P138"/>
    <mergeCell ref="M141:P141"/>
    <mergeCell ref="M153:P153"/>
    <mergeCell ref="M154:P154"/>
    <mergeCell ref="M160:P160"/>
    <mergeCell ref="M152:P152"/>
    <mergeCell ref="M157:P157"/>
    <mergeCell ref="A183:A192"/>
    <mergeCell ref="B183:P183"/>
    <mergeCell ref="E184:I184"/>
    <mergeCell ref="J184:M184"/>
    <mergeCell ref="N184:P184"/>
    <mergeCell ref="M171:P171"/>
    <mergeCell ref="M172:P172"/>
    <mergeCell ref="M173:P173"/>
    <mergeCell ref="M174:P174"/>
    <mergeCell ref="M175:P175"/>
    <mergeCell ref="M176:P176"/>
    <mergeCell ref="A161:A182"/>
    <mergeCell ref="B161:P161"/>
    <mergeCell ref="M162:P162"/>
    <mergeCell ref="M163:P163"/>
    <mergeCell ref="M164:P164"/>
    <mergeCell ref="M165:P165"/>
    <mergeCell ref="M180:P180"/>
    <mergeCell ref="M181:P181"/>
    <mergeCell ref="C185:D185"/>
    <mergeCell ref="M166:P166"/>
    <mergeCell ref="E185:I185"/>
    <mergeCell ref="J185:M185"/>
    <mergeCell ref="N185:P185"/>
    <mergeCell ref="M167:P167"/>
    <mergeCell ref="E186:I186"/>
    <mergeCell ref="J186:M186"/>
    <mergeCell ref="N186:P186"/>
    <mergeCell ref="M177:P177"/>
    <mergeCell ref="M178:P178"/>
    <mergeCell ref="M179:P179"/>
    <mergeCell ref="M182:P182"/>
    <mergeCell ref="C187:D187"/>
    <mergeCell ref="E187:I187"/>
    <mergeCell ref="J187:M187"/>
    <mergeCell ref="N187:P187"/>
    <mergeCell ref="C188:D188"/>
    <mergeCell ref="E188:I188"/>
    <mergeCell ref="J188:M188"/>
    <mergeCell ref="N188:P188"/>
    <mergeCell ref="M201:P201"/>
    <mergeCell ref="M195:P195"/>
    <mergeCell ref="B189:P189"/>
    <mergeCell ref="C190:D190"/>
    <mergeCell ref="E190:P190"/>
    <mergeCell ref="C191:D191"/>
    <mergeCell ref="E191:P191"/>
    <mergeCell ref="C192:D192"/>
    <mergeCell ref="E192:P192"/>
    <mergeCell ref="A195:B195"/>
    <mergeCell ref="R195:R196"/>
    <mergeCell ref="S195:S196"/>
    <mergeCell ref="T195:T196"/>
    <mergeCell ref="A196:A233"/>
    <mergeCell ref="B196:P196"/>
    <mergeCell ref="M197:P197"/>
    <mergeCell ref="M198:P198"/>
    <mergeCell ref="M199:P199"/>
    <mergeCell ref="M209:P209"/>
    <mergeCell ref="M210:P210"/>
    <mergeCell ref="M211:P211"/>
    <mergeCell ref="M212:P212"/>
    <mergeCell ref="M213:P213"/>
    <mergeCell ref="M204:P204"/>
    <mergeCell ref="M205:P205"/>
    <mergeCell ref="M206:P206"/>
    <mergeCell ref="M207:P207"/>
    <mergeCell ref="M208:P208"/>
    <mergeCell ref="M226:P226"/>
    <mergeCell ref="M230:P230"/>
    <mergeCell ref="M231:P231"/>
    <mergeCell ref="M232:P232"/>
    <mergeCell ref="E231:E232"/>
    <mergeCell ref="A234:A252"/>
    <mergeCell ref="M238:P238"/>
    <mergeCell ref="M239:P239"/>
    <mergeCell ref="N258:P258"/>
    <mergeCell ref="M241:P241"/>
    <mergeCell ref="M244:P244"/>
    <mergeCell ref="M242:P242"/>
    <mergeCell ref="M243:P243"/>
    <mergeCell ref="N255:P255"/>
    <mergeCell ref="M240:P240"/>
    <mergeCell ref="M246:P246"/>
    <mergeCell ref="M247:P247"/>
    <mergeCell ref="M248:P248"/>
    <mergeCell ref="M249:P249"/>
    <mergeCell ref="M250:P250"/>
    <mergeCell ref="J257:M257"/>
    <mergeCell ref="N257:P257"/>
    <mergeCell ref="R265:R266"/>
    <mergeCell ref="S265:S266"/>
    <mergeCell ref="T265:T266"/>
    <mergeCell ref="A266:A295"/>
    <mergeCell ref="B266:P266"/>
    <mergeCell ref="M267:P267"/>
    <mergeCell ref="M268:P268"/>
    <mergeCell ref="M269:P269"/>
    <mergeCell ref="M277:P277"/>
    <mergeCell ref="M278:P278"/>
    <mergeCell ref="M281:P281"/>
    <mergeCell ref="M283:P283"/>
    <mergeCell ref="M270:P270"/>
    <mergeCell ref="M271:P271"/>
    <mergeCell ref="M272:P272"/>
    <mergeCell ref="M273:P273"/>
    <mergeCell ref="M292:P292"/>
    <mergeCell ref="M293:P293"/>
    <mergeCell ref="M295:P295"/>
    <mergeCell ref="M284:P284"/>
    <mergeCell ref="M265:P265"/>
    <mergeCell ref="M275:P275"/>
    <mergeCell ref="M286:P286"/>
    <mergeCell ref="M287:P287"/>
    <mergeCell ref="A308:A317"/>
    <mergeCell ref="B308:P308"/>
    <mergeCell ref="E309:I309"/>
    <mergeCell ref="J309:M309"/>
    <mergeCell ref="N309:P309"/>
    <mergeCell ref="M301:P301"/>
    <mergeCell ref="M302:P302"/>
    <mergeCell ref="M303:P303"/>
    <mergeCell ref="M305:P305"/>
    <mergeCell ref="M306:P306"/>
    <mergeCell ref="A296:A307"/>
    <mergeCell ref="B296:P296"/>
    <mergeCell ref="M297:P297"/>
    <mergeCell ref="M298:P298"/>
    <mergeCell ref="M299:P299"/>
    <mergeCell ref="M300:P300"/>
    <mergeCell ref="C310:D310"/>
    <mergeCell ref="E310:I310"/>
    <mergeCell ref="J310:M310"/>
    <mergeCell ref="N310:P310"/>
    <mergeCell ref="E311:I311"/>
    <mergeCell ref="J311:M311"/>
    <mergeCell ref="N311:P311"/>
    <mergeCell ref="M307:P307"/>
    <mergeCell ref="B314:P314"/>
    <mergeCell ref="C315:D315"/>
    <mergeCell ref="E315:P315"/>
    <mergeCell ref="C316:D316"/>
    <mergeCell ref="E316:P316"/>
    <mergeCell ref="C317:D317"/>
    <mergeCell ref="E317:P317"/>
    <mergeCell ref="C312:D312"/>
    <mergeCell ref="E312:I312"/>
    <mergeCell ref="J312:M312"/>
    <mergeCell ref="N312:P312"/>
    <mergeCell ref="C313:D313"/>
    <mergeCell ref="E313:I313"/>
    <mergeCell ref="J313:M313"/>
    <mergeCell ref="N313:P313"/>
    <mergeCell ref="S320:S321"/>
    <mergeCell ref="T320:T321"/>
    <mergeCell ref="A321:A348"/>
    <mergeCell ref="B321:P321"/>
    <mergeCell ref="M322:P322"/>
    <mergeCell ref="M323:P323"/>
    <mergeCell ref="M324:P324"/>
    <mergeCell ref="M331:P331"/>
    <mergeCell ref="M332:P332"/>
    <mergeCell ref="M333:P333"/>
    <mergeCell ref="M334:P334"/>
    <mergeCell ref="M335:P335"/>
    <mergeCell ref="M336:P336"/>
    <mergeCell ref="M325:P325"/>
    <mergeCell ref="M326:P326"/>
    <mergeCell ref="M327:P327"/>
    <mergeCell ref="M328:P328"/>
    <mergeCell ref="M329:P329"/>
    <mergeCell ref="M330:P330"/>
    <mergeCell ref="M343:P343"/>
    <mergeCell ref="M344:P344"/>
    <mergeCell ref="M337:P337"/>
    <mergeCell ref="M338:P338"/>
    <mergeCell ref="M339:P339"/>
    <mergeCell ref="M340:P340"/>
    <mergeCell ref="M341:P341"/>
    <mergeCell ref="M342:P342"/>
    <mergeCell ref="A320:B320"/>
    <mergeCell ref="M320:P320"/>
    <mergeCell ref="R320:R321"/>
    <mergeCell ref="M373:P373"/>
    <mergeCell ref="M357:P357"/>
    <mergeCell ref="M358:P358"/>
    <mergeCell ref="M359:P359"/>
    <mergeCell ref="M360:P360"/>
    <mergeCell ref="M361:P361"/>
    <mergeCell ref="M362:P362"/>
    <mergeCell ref="M345:P345"/>
    <mergeCell ref="M346:P346"/>
    <mergeCell ref="M347:P347"/>
    <mergeCell ref="M348:P348"/>
    <mergeCell ref="M353:P353"/>
    <mergeCell ref="M354:P354"/>
    <mergeCell ref="M355:P355"/>
    <mergeCell ref="M356:P356"/>
    <mergeCell ref="M368:P368"/>
    <mergeCell ref="M369:P369"/>
    <mergeCell ref="M370:P370"/>
    <mergeCell ref="M392:P392"/>
    <mergeCell ref="M393:P393"/>
    <mergeCell ref="E377:I377"/>
    <mergeCell ref="J377:M377"/>
    <mergeCell ref="N377:P377"/>
    <mergeCell ref="E378:I378"/>
    <mergeCell ref="J378:M378"/>
    <mergeCell ref="N378:P378"/>
    <mergeCell ref="M364:P364"/>
    <mergeCell ref="M365:P365"/>
    <mergeCell ref="M366:P366"/>
    <mergeCell ref="M367:P367"/>
    <mergeCell ref="M390:P390"/>
    <mergeCell ref="M391:P391"/>
    <mergeCell ref="J376:M376"/>
    <mergeCell ref="N376:P376"/>
    <mergeCell ref="B386:P386"/>
    <mergeCell ref="B379:P379"/>
    <mergeCell ref="C381:D381"/>
    <mergeCell ref="E381:P381"/>
    <mergeCell ref="C378:D378"/>
    <mergeCell ref="A385:B385"/>
    <mergeCell ref="M385:P385"/>
    <mergeCell ref="A349:A373"/>
    <mergeCell ref="B349:P349"/>
    <mergeCell ref="M350:P350"/>
    <mergeCell ref="M351:P351"/>
    <mergeCell ref="M352:P352"/>
    <mergeCell ref="A374:A382"/>
    <mergeCell ref="B374:P374"/>
    <mergeCell ref="C375:D375"/>
    <mergeCell ref="E375:I375"/>
    <mergeCell ref="J375:M375"/>
    <mergeCell ref="N375:P375"/>
    <mergeCell ref="E382:P382"/>
    <mergeCell ref="M371:P371"/>
    <mergeCell ref="M372:P372"/>
    <mergeCell ref="M363:P363"/>
    <mergeCell ref="C376:D376"/>
    <mergeCell ref="E376:I376"/>
    <mergeCell ref="E380:P380"/>
    <mergeCell ref="M412:P412"/>
    <mergeCell ref="M413:P413"/>
    <mergeCell ref="B414:P414"/>
    <mergeCell ref="M415:P415"/>
    <mergeCell ref="M416:P416"/>
    <mergeCell ref="M417:P417"/>
    <mergeCell ref="M418:P418"/>
    <mergeCell ref="M420:P420"/>
    <mergeCell ref="M421:P421"/>
    <mergeCell ref="S385:S386"/>
    <mergeCell ref="M411:P411"/>
    <mergeCell ref="T385:T386"/>
    <mergeCell ref="M404:P404"/>
    <mergeCell ref="M405:P405"/>
    <mergeCell ref="M406:P406"/>
    <mergeCell ref="M407:P407"/>
    <mergeCell ref="M408:P408"/>
    <mergeCell ref="M409:P409"/>
    <mergeCell ref="M398:P398"/>
    <mergeCell ref="M399:P399"/>
    <mergeCell ref="M400:P400"/>
    <mergeCell ref="M401:P401"/>
    <mergeCell ref="M402:P402"/>
    <mergeCell ref="M403:P403"/>
    <mergeCell ref="M394:P394"/>
    <mergeCell ref="M395:P395"/>
    <mergeCell ref="M396:P396"/>
    <mergeCell ref="M397:P397"/>
    <mergeCell ref="R385:R386"/>
    <mergeCell ref="M410:P410"/>
    <mergeCell ref="M388:P388"/>
    <mergeCell ref="M389:P389"/>
    <mergeCell ref="M387:P387"/>
    <mergeCell ref="A439:A447"/>
    <mergeCell ref="B439:P439"/>
    <mergeCell ref="C440:D440"/>
    <mergeCell ref="E440:I440"/>
    <mergeCell ref="J440:M440"/>
    <mergeCell ref="A414:A438"/>
    <mergeCell ref="E447:P447"/>
    <mergeCell ref="E443:I443"/>
    <mergeCell ref="J443:M443"/>
    <mergeCell ref="N443:P443"/>
    <mergeCell ref="B444:P444"/>
    <mergeCell ref="E445:P445"/>
    <mergeCell ref="C446:D446"/>
    <mergeCell ref="E446:P446"/>
    <mergeCell ref="N440:P440"/>
    <mergeCell ref="C441:D441"/>
    <mergeCell ref="E441:I441"/>
    <mergeCell ref="J441:M441"/>
    <mergeCell ref="N441:P441"/>
    <mergeCell ref="E442:I442"/>
    <mergeCell ref="M422:P422"/>
    <mergeCell ref="M423:P423"/>
    <mergeCell ref="M419:P419"/>
    <mergeCell ref="B259:P259"/>
    <mergeCell ref="A386:A413"/>
    <mergeCell ref="J442:M442"/>
    <mergeCell ref="N442:P442"/>
    <mergeCell ref="M435:P435"/>
    <mergeCell ref="M285:P285"/>
    <mergeCell ref="M436:P436"/>
    <mergeCell ref="M437:P437"/>
    <mergeCell ref="M438:P438"/>
    <mergeCell ref="M434:P434"/>
    <mergeCell ref="M424:P424"/>
    <mergeCell ref="M425:P425"/>
    <mergeCell ref="M426:P426"/>
    <mergeCell ref="M427:P427"/>
    <mergeCell ref="M428:P428"/>
    <mergeCell ref="M429:P429"/>
    <mergeCell ref="M430:P430"/>
    <mergeCell ref="M431:P431"/>
    <mergeCell ref="M432:P432"/>
    <mergeCell ref="M433:P433"/>
    <mergeCell ref="M288:P288"/>
    <mergeCell ref="M289:P289"/>
    <mergeCell ref="M290:P290"/>
    <mergeCell ref="M291:P291"/>
    <mergeCell ref="M159:P159"/>
    <mergeCell ref="M133:P133"/>
    <mergeCell ref="M147:P147"/>
    <mergeCell ref="M81:P81"/>
    <mergeCell ref="M82:P82"/>
    <mergeCell ref="M109:P109"/>
    <mergeCell ref="M110:P110"/>
    <mergeCell ref="M111:P111"/>
    <mergeCell ref="M282:P282"/>
    <mergeCell ref="M113:P113"/>
    <mergeCell ref="M200:P200"/>
    <mergeCell ref="B234:P234"/>
    <mergeCell ref="M235:P235"/>
    <mergeCell ref="M236:P236"/>
    <mergeCell ref="M237:P237"/>
    <mergeCell ref="E257:I257"/>
    <mergeCell ref="C258:D258"/>
    <mergeCell ref="E258:I258"/>
    <mergeCell ref="A265:B265"/>
    <mergeCell ref="E256:I256"/>
    <mergeCell ref="A253:A262"/>
    <mergeCell ref="C255:D255"/>
    <mergeCell ref="E255:I255"/>
    <mergeCell ref="J255:M255"/>
    <mergeCell ref="M304:P304"/>
    <mergeCell ref="M139:P139"/>
    <mergeCell ref="M140:P140"/>
    <mergeCell ref="M169:P169"/>
    <mergeCell ref="M170:P170"/>
    <mergeCell ref="M202:P202"/>
    <mergeCell ref="M245:P245"/>
    <mergeCell ref="M155:P155"/>
    <mergeCell ref="M156:P156"/>
    <mergeCell ref="M158:P158"/>
    <mergeCell ref="M233:P233"/>
    <mergeCell ref="M221:P221"/>
    <mergeCell ref="M222:P222"/>
    <mergeCell ref="M223:P223"/>
    <mergeCell ref="M224:P224"/>
    <mergeCell ref="M225:P225"/>
    <mergeCell ref="M227:P227"/>
    <mergeCell ref="M228:P228"/>
    <mergeCell ref="M220:P220"/>
    <mergeCell ref="M203:P203"/>
    <mergeCell ref="M168:P168"/>
    <mergeCell ref="M149:P149"/>
    <mergeCell ref="M150:P150"/>
    <mergeCell ref="M151:P151"/>
  </mergeCells>
  <conditionalFormatting sqref="F6:F12 F18:F21 F27:F30">
    <cfRule type="containsText" dxfId="5485" priority="42" operator="containsText" text="STP">
      <formula>NOT(ISERROR(SEARCH("STP",F6)))</formula>
    </cfRule>
  </conditionalFormatting>
  <conditionalFormatting sqref="F23">
    <cfRule type="containsText" dxfId="5484" priority="54" operator="containsText" text="STP">
      <formula>NOT(ISERROR(SEARCH("STP",F23)))</formula>
    </cfRule>
  </conditionalFormatting>
  <conditionalFormatting sqref="F32 F37:F38 F44 F46:F49">
    <cfRule type="containsText" dxfId="5483" priority="43" operator="containsText" text="STP">
      <formula>NOT(ISERROR(SEARCH("STP",F32)))</formula>
    </cfRule>
  </conditionalFormatting>
  <conditionalFormatting sqref="F35">
    <cfRule type="containsText" dxfId="5482" priority="84" operator="containsText" text="STP">
      <formula>NOT(ISERROR(SEARCH("STP",F35)))</formula>
    </cfRule>
  </conditionalFormatting>
  <conditionalFormatting sqref="F69:F70">
    <cfRule type="containsText" dxfId="5481" priority="22" operator="containsText" text="STP">
      <formula>NOT(ISERROR(SEARCH("STP",F69)))</formula>
    </cfRule>
  </conditionalFormatting>
  <conditionalFormatting sqref="F72">
    <cfRule type="containsText" dxfId="5480" priority="82" operator="containsText" text="STP">
      <formula>NOT(ISERROR(SEARCH("STP",F72)))</formula>
    </cfRule>
  </conditionalFormatting>
  <conditionalFormatting sqref="F75:F84">
    <cfRule type="containsText" dxfId="5479" priority="16" operator="containsText" text="STP">
      <formula>NOT(ISERROR(SEARCH("STP",F75)))</formula>
    </cfRule>
  </conditionalFormatting>
  <conditionalFormatting sqref="F88:F94">
    <cfRule type="containsText" dxfId="5478" priority="15" operator="containsText" text="STP">
      <formula>NOT(ISERROR(SEARCH("STP",F88)))</formula>
    </cfRule>
  </conditionalFormatting>
  <conditionalFormatting sqref="F99">
    <cfRule type="containsText" dxfId="5477" priority="23" operator="containsText" text="STP">
      <formula>NOT(ISERROR(SEARCH("STP",F99)))</formula>
    </cfRule>
  </conditionalFormatting>
  <conditionalFormatting sqref="F106:F109">
    <cfRule type="containsText" dxfId="5476" priority="20" operator="containsText" text="STP">
      <formula>NOT(ISERROR(SEARCH("STP",F106)))</formula>
    </cfRule>
  </conditionalFormatting>
  <conditionalFormatting sqref="F111:F114">
    <cfRule type="containsText" dxfId="5475" priority="32" operator="containsText" text="STP">
      <formula>NOT(ISERROR(SEARCH("STP",F111)))</formula>
    </cfRule>
  </conditionalFormatting>
  <conditionalFormatting sqref="F135:F140">
    <cfRule type="containsText" dxfId="5474" priority="24" operator="containsText" text="STP">
      <formula>NOT(ISERROR(SEARCH("STP",F135)))</formula>
    </cfRule>
  </conditionalFormatting>
  <conditionalFormatting sqref="F145:F147">
    <cfRule type="containsText" dxfId="5473" priority="9" operator="containsText" text="STP">
      <formula>NOT(ISERROR(SEARCH("STP",F145)))</formula>
    </cfRule>
  </conditionalFormatting>
  <conditionalFormatting sqref="F152:F157">
    <cfRule type="containsText" dxfId="5472" priority="10" operator="containsText" text="STP">
      <formula>NOT(ISERROR(SEARCH("STP",F152)))</formula>
    </cfRule>
  </conditionalFormatting>
  <conditionalFormatting sqref="F162:F163">
    <cfRule type="containsText" dxfId="5471" priority="34" operator="containsText" text="STP">
      <formula>NOT(ISERROR(SEARCH("STP",F162)))</formula>
    </cfRule>
  </conditionalFormatting>
  <conditionalFormatting sqref="F165:F170">
    <cfRule type="containsText" dxfId="5470" priority="11" operator="containsText" text="STP">
      <formula>NOT(ISERROR(SEARCH("STP",F165)))</formula>
    </cfRule>
  </conditionalFormatting>
  <conditionalFormatting sqref="F173">
    <cfRule type="containsText" dxfId="5469" priority="14" operator="containsText" text="STP">
      <formula>NOT(ISERROR(SEARCH("STP",F173)))</formula>
    </cfRule>
  </conditionalFormatting>
  <conditionalFormatting sqref="F181">
    <cfRule type="containsText" dxfId="5468" priority="8" operator="containsText" text="STP">
      <formula>NOT(ISERROR(SEARCH("STP",F181)))</formula>
    </cfRule>
  </conditionalFormatting>
  <conditionalFormatting sqref="F214:F221">
    <cfRule type="containsText" dxfId="5467" priority="91" operator="containsText" text="STP">
      <formula>NOT(ISERROR(SEARCH("STP",F214)))</formula>
    </cfRule>
  </conditionalFormatting>
  <conditionalFormatting sqref="F226:F228">
    <cfRule type="containsText" dxfId="5466" priority="2" operator="containsText" text="STP">
      <formula>NOT(ISERROR(SEARCH("STP",F226)))</formula>
    </cfRule>
  </conditionalFormatting>
  <conditionalFormatting sqref="F237:F241">
    <cfRule type="containsText" dxfId="5465" priority="36" operator="containsText" text="STP">
      <formula>NOT(ISERROR(SEARCH("STP",F237)))</formula>
    </cfRule>
  </conditionalFormatting>
  <conditionalFormatting sqref="F243:F245">
    <cfRule type="containsText" dxfId="5464" priority="13" operator="containsText" text="STP">
      <formula>NOT(ISERROR(SEARCH("STP",F243)))</formula>
    </cfRule>
  </conditionalFormatting>
  <conditionalFormatting sqref="F271:F274">
    <cfRule type="containsText" dxfId="5463" priority="4" operator="containsText" text="STP">
      <formula>NOT(ISERROR(SEARCH("STP",F271)))</formula>
    </cfRule>
  </conditionalFormatting>
  <conditionalFormatting sqref="F300">
    <cfRule type="containsText" dxfId="5462" priority="89" operator="containsText" text="STP">
      <formula>NOT(ISERROR(SEARCH("STP",F300)))</formula>
    </cfRule>
  </conditionalFormatting>
  <conditionalFormatting sqref="T3">
    <cfRule type="cellIs" dxfId="5461" priority="211" operator="lessThan">
      <formula>$S$3</formula>
    </cfRule>
    <cfRule type="cellIs" dxfId="5460" priority="210" operator="equal">
      <formula>$S$3</formula>
    </cfRule>
    <cfRule type="cellIs" dxfId="5459" priority="209" operator="greaterThan">
      <formula>$S$3</formula>
    </cfRule>
  </conditionalFormatting>
  <conditionalFormatting sqref="T16">
    <cfRule type="cellIs" dxfId="5458" priority="208" operator="lessThan">
      <formula>$S$16</formula>
    </cfRule>
    <cfRule type="cellIs" dxfId="5457" priority="207" operator="equal">
      <formula>$S$16</formula>
    </cfRule>
    <cfRule type="cellIs" dxfId="5456" priority="206" operator="greaterThan">
      <formula>$S$16</formula>
    </cfRule>
  </conditionalFormatting>
  <conditionalFormatting sqref="T24">
    <cfRule type="cellIs" dxfId="5455" priority="205" operator="lessThan">
      <formula>$S$24</formula>
    </cfRule>
    <cfRule type="cellIs" dxfId="5454" priority="204" operator="equal">
      <formula>$S$24</formula>
    </cfRule>
    <cfRule type="cellIs" dxfId="5453" priority="203" operator="greaterThan">
      <formula>$S$24</formula>
    </cfRule>
  </conditionalFormatting>
  <conditionalFormatting sqref="T34">
    <cfRule type="cellIs" dxfId="5452" priority="202" operator="lessThan">
      <formula>$S$34</formula>
    </cfRule>
    <cfRule type="cellIs" dxfId="5451" priority="201" operator="equal">
      <formula>$S$34</formula>
    </cfRule>
    <cfRule type="cellIs" dxfId="5450" priority="200" operator="greaterThan">
      <formula>$S$34</formula>
    </cfRule>
  </conditionalFormatting>
  <conditionalFormatting sqref="T43">
    <cfRule type="cellIs" dxfId="5449" priority="199" operator="lessThan">
      <formula>$S$43</formula>
    </cfRule>
    <cfRule type="cellIs" dxfId="5448" priority="198" operator="equal">
      <formula>$S$43</formula>
    </cfRule>
    <cfRule type="cellIs" dxfId="5447" priority="197" operator="greaterThan">
      <formula>$S$43</formula>
    </cfRule>
  </conditionalFormatting>
  <conditionalFormatting sqref="T65">
    <cfRule type="cellIs" dxfId="5446" priority="196" operator="lessThan">
      <formula>$S$65</formula>
    </cfRule>
    <cfRule type="cellIs" dxfId="5445" priority="195" operator="equal">
      <formula>$S$65</formula>
    </cfRule>
    <cfRule type="cellIs" dxfId="5444" priority="194" operator="greaterThan">
      <formula>$S$65</formula>
    </cfRule>
  </conditionalFormatting>
  <conditionalFormatting sqref="T74">
    <cfRule type="cellIs" dxfId="5443" priority="193" operator="lessThan">
      <formula>$S$74</formula>
    </cfRule>
    <cfRule type="cellIs" dxfId="5442" priority="192" operator="equal">
      <formula>$S$74</formula>
    </cfRule>
    <cfRule type="cellIs" dxfId="5441" priority="191" operator="greaterThan">
      <formula>$S$74</formula>
    </cfRule>
  </conditionalFormatting>
  <conditionalFormatting sqref="T86">
    <cfRule type="cellIs" dxfId="5440" priority="190" operator="lessThan">
      <formula>$S$86</formula>
    </cfRule>
    <cfRule type="cellIs" dxfId="5439" priority="189" operator="equal">
      <formula>$S$86</formula>
    </cfRule>
    <cfRule type="cellIs" dxfId="5438" priority="188" operator="greaterThan">
      <formula>$S$86</formula>
    </cfRule>
  </conditionalFormatting>
  <conditionalFormatting sqref="T97">
    <cfRule type="cellIs" dxfId="5437" priority="185" operator="greaterThan">
      <formula>$S$97</formula>
    </cfRule>
    <cfRule type="cellIs" dxfId="5436" priority="187" operator="lessThan">
      <formula>$S$97</formula>
    </cfRule>
    <cfRule type="cellIs" dxfId="5435" priority="186" operator="equal">
      <formula>$S$97</formula>
    </cfRule>
  </conditionalFormatting>
  <conditionalFormatting sqref="T105">
    <cfRule type="cellIs" dxfId="5434" priority="184" operator="lessThan">
      <formula>$S$105</formula>
    </cfRule>
    <cfRule type="cellIs" dxfId="5433" priority="183" operator="equal">
      <formula>$S$105</formula>
    </cfRule>
    <cfRule type="cellIs" dxfId="5432" priority="182" operator="greaterThan">
      <formula>$S$105</formula>
    </cfRule>
  </conditionalFormatting>
  <conditionalFormatting sqref="T130">
    <cfRule type="cellIs" dxfId="5431" priority="181" operator="lessThan">
      <formula>$S$130</formula>
    </cfRule>
    <cfRule type="cellIs" dxfId="5430" priority="180" operator="equal">
      <formula>$S$130</formula>
    </cfRule>
    <cfRule type="cellIs" dxfId="5429" priority="179" operator="greaterThan">
      <formula>$S$130</formula>
    </cfRule>
  </conditionalFormatting>
  <conditionalFormatting sqref="T142">
    <cfRule type="cellIs" dxfId="5428" priority="178" operator="lessThan">
      <formula>$S$142</formula>
    </cfRule>
    <cfRule type="cellIs" dxfId="5427" priority="177" operator="equal">
      <formula>$S$142</formula>
    </cfRule>
    <cfRule type="cellIs" dxfId="5426" priority="176" operator="greaterThan">
      <formula>$S$142</formula>
    </cfRule>
  </conditionalFormatting>
  <conditionalFormatting sqref="T150">
    <cfRule type="cellIs" dxfId="5425" priority="175" operator="lessThan">
      <formula>$S$150</formula>
    </cfRule>
    <cfRule type="cellIs" dxfId="5424" priority="174" operator="equal">
      <formula>$S$150</formula>
    </cfRule>
    <cfRule type="cellIs" dxfId="5423" priority="173" operator="greaterThan">
      <formula>$S$150</formula>
    </cfRule>
  </conditionalFormatting>
  <conditionalFormatting sqref="T162">
    <cfRule type="cellIs" dxfId="5422" priority="172" operator="lessThan">
      <formula>$S$162</formula>
    </cfRule>
    <cfRule type="cellIs" dxfId="5421" priority="171" operator="equal">
      <formula>$S$162</formula>
    </cfRule>
    <cfRule type="cellIs" dxfId="5420" priority="170" operator="greaterThan">
      <formula>$S$162</formula>
    </cfRule>
  </conditionalFormatting>
  <conditionalFormatting sqref="T172">
    <cfRule type="cellIs" dxfId="5419" priority="169" operator="lessThan">
      <formula>$S$16</formula>
    </cfRule>
    <cfRule type="cellIs" dxfId="5418" priority="168" operator="equal">
      <formula>$S$16</formula>
    </cfRule>
    <cfRule type="cellIs" dxfId="5417" priority="167" operator="greaterThan">
      <formula>$S$16</formula>
    </cfRule>
  </conditionalFormatting>
  <conditionalFormatting sqref="T197">
    <cfRule type="cellIs" dxfId="5416" priority="164" operator="greaterThan">
      <formula>$S$197</formula>
    </cfRule>
    <cfRule type="cellIs" dxfId="5415" priority="165" operator="equal">
      <formula>$S$197</formula>
    </cfRule>
    <cfRule type="cellIs" dxfId="5414" priority="166" operator="lessThan">
      <formula>$S$197</formula>
    </cfRule>
  </conditionalFormatting>
  <conditionalFormatting sqref="T209">
    <cfRule type="cellIs" dxfId="5413" priority="163" operator="lessThan">
      <formula>$S$74</formula>
    </cfRule>
    <cfRule type="cellIs" dxfId="5412" priority="162" operator="equal">
      <formula>$S$74</formula>
    </cfRule>
    <cfRule type="cellIs" dxfId="5411" priority="161" operator="greaterThan">
      <formula>$S$74</formula>
    </cfRule>
  </conditionalFormatting>
  <conditionalFormatting sqref="T223">
    <cfRule type="cellIs" dxfId="5410" priority="160" operator="lessThan">
      <formula>$S$86</formula>
    </cfRule>
    <cfRule type="cellIs" dxfId="5409" priority="159" operator="equal">
      <formula>$S$86</formula>
    </cfRule>
    <cfRule type="cellIs" dxfId="5408" priority="158" operator="greaterThan">
      <formula>$S$86</formula>
    </cfRule>
  </conditionalFormatting>
  <conditionalFormatting sqref="T235">
    <cfRule type="cellIs" dxfId="5407" priority="157" operator="lessThan">
      <formula>$S$235</formula>
    </cfRule>
    <cfRule type="cellIs" dxfId="5406" priority="156" operator="equal">
      <formula>$S$235</formula>
    </cfRule>
    <cfRule type="cellIs" dxfId="5405" priority="155" operator="greaterThan">
      <formula>$S$235</formula>
    </cfRule>
  </conditionalFormatting>
  <conditionalFormatting sqref="T246">
    <cfRule type="cellIs" dxfId="5404" priority="154" operator="lessThan">
      <formula>$S$246</formula>
    </cfRule>
    <cfRule type="cellIs" dxfId="5403" priority="153" operator="equal">
      <formula>$S$246</formula>
    </cfRule>
    <cfRule type="cellIs" dxfId="5402" priority="152" operator="greaterThan">
      <formula>$S$246</formula>
    </cfRule>
  </conditionalFormatting>
  <conditionalFormatting sqref="T267">
    <cfRule type="cellIs" dxfId="5401" priority="151" operator="lessThan">
      <formula>$S$267</formula>
    </cfRule>
    <cfRule type="cellIs" dxfId="5400" priority="149" operator="greaterThan">
      <formula>$S$267</formula>
    </cfRule>
    <cfRule type="cellIs" dxfId="5399" priority="150" operator="equal">
      <formula>$S$267</formula>
    </cfRule>
  </conditionalFormatting>
  <conditionalFormatting sqref="T277">
    <cfRule type="cellIs" dxfId="5398" priority="146" operator="greaterThan">
      <formula>$S$277</formula>
    </cfRule>
    <cfRule type="cellIs" dxfId="5397" priority="147" operator="equal">
      <formula>$S$277</formula>
    </cfRule>
    <cfRule type="cellIs" dxfId="5396" priority="148" operator="lessThan">
      <formula>$S$277</formula>
    </cfRule>
  </conditionalFormatting>
  <conditionalFormatting sqref="T289">
    <cfRule type="cellIs" dxfId="5395" priority="143" operator="greaterThan">
      <formula>$S$289</formula>
    </cfRule>
    <cfRule type="cellIs" dxfId="5394" priority="144" operator="equal">
      <formula>$S$289</formula>
    </cfRule>
    <cfRule type="cellIs" dxfId="5393" priority="145" operator="lessThan">
      <formula>$S$289</formula>
    </cfRule>
  </conditionalFormatting>
  <conditionalFormatting sqref="T297">
    <cfRule type="cellIs" dxfId="5392" priority="140" operator="greaterThan">
      <formula>$S$297</formula>
    </cfRule>
    <cfRule type="cellIs" dxfId="5391" priority="141" operator="equal">
      <formula>$S$297</formula>
    </cfRule>
    <cfRule type="cellIs" dxfId="5390" priority="142" operator="lessThan">
      <formula>$S$297</formula>
    </cfRule>
  </conditionalFormatting>
  <conditionalFormatting sqref="T302">
    <cfRule type="cellIs" dxfId="5389" priority="137" operator="greaterThan">
      <formula>$S$302</formula>
    </cfRule>
    <cfRule type="cellIs" dxfId="5388" priority="139" operator="lessThan">
      <formula>$S$302</formula>
    </cfRule>
    <cfRule type="cellIs" dxfId="5387" priority="138" operator="equal">
      <formula>$S$302</formula>
    </cfRule>
  </conditionalFormatting>
  <conditionalFormatting sqref="T322">
    <cfRule type="cellIs" dxfId="5386" priority="135" operator="equal">
      <formula>$S$322</formula>
    </cfRule>
    <cfRule type="cellIs" dxfId="5385" priority="136" operator="lessThan">
      <formula>$S$322</formula>
    </cfRule>
    <cfRule type="cellIs" dxfId="5384" priority="134" operator="greaterThan">
      <formula>$S$322</formula>
    </cfRule>
  </conditionalFormatting>
  <conditionalFormatting sqref="T331">
    <cfRule type="cellIs" dxfId="5383" priority="131" operator="greaterThan">
      <formula>$S$331</formula>
    </cfRule>
    <cfRule type="cellIs" dxfId="5382" priority="132" operator="equal">
      <formula>$S$331</formula>
    </cfRule>
    <cfRule type="cellIs" dxfId="5381" priority="133" operator="lessThan">
      <formula>$S$331</formula>
    </cfRule>
  </conditionalFormatting>
  <conditionalFormatting sqref="T340">
    <cfRule type="cellIs" dxfId="5380" priority="128" operator="greaterThan">
      <formula>$S$340</formula>
    </cfRule>
    <cfRule type="cellIs" dxfId="5379" priority="129" operator="equal">
      <formula>$S$340</formula>
    </cfRule>
    <cfRule type="cellIs" dxfId="5378" priority="130" operator="lessThan">
      <formula>$S$340</formula>
    </cfRule>
  </conditionalFormatting>
  <conditionalFormatting sqref="T350">
    <cfRule type="cellIs" dxfId="5377" priority="125" operator="greaterThan">
      <formula>$S$350</formula>
    </cfRule>
    <cfRule type="cellIs" dxfId="5376" priority="127" operator="lessThan">
      <formula>$S$340</formula>
    </cfRule>
    <cfRule type="cellIs" dxfId="5375" priority="126" operator="equal">
      <formula>$S$340</formula>
    </cfRule>
  </conditionalFormatting>
  <conditionalFormatting sqref="T358">
    <cfRule type="cellIs" dxfId="5374" priority="123" operator="equal">
      <formula>$S$358</formula>
    </cfRule>
    <cfRule type="cellIs" dxfId="5373" priority="124" operator="lessThan">
      <formula>$S$358</formula>
    </cfRule>
    <cfRule type="cellIs" dxfId="5372" priority="122" operator="greaterThan">
      <formula>$S$358</formula>
    </cfRule>
  </conditionalFormatting>
  <conditionalFormatting sqref="T366">
    <cfRule type="cellIs" dxfId="5371" priority="120" operator="equal">
      <formula>$S$366</formula>
    </cfRule>
    <cfRule type="cellIs" dxfId="5370" priority="119" operator="greaterThan">
      <formula>$S$366</formula>
    </cfRule>
    <cfRule type="cellIs" dxfId="5369" priority="121" operator="lessThan">
      <formula>$S$366</formula>
    </cfRule>
  </conditionalFormatting>
  <conditionalFormatting sqref="T387">
    <cfRule type="cellIs" dxfId="5368" priority="116" operator="greaterThan">
      <formula>$S$387</formula>
    </cfRule>
    <cfRule type="cellIs" dxfId="5367" priority="117" operator="equal">
      <formula>$S$387</formula>
    </cfRule>
    <cfRule type="cellIs" dxfId="5366" priority="118" operator="lessThan">
      <formula>$S$387</formula>
    </cfRule>
  </conditionalFormatting>
  <conditionalFormatting sqref="T396">
    <cfRule type="cellIs" dxfId="5365" priority="114" operator="equal">
      <formula>$S$396</formula>
    </cfRule>
    <cfRule type="cellIs" dxfId="5364" priority="113" operator="greaterThan">
      <formula>$S$396</formula>
    </cfRule>
    <cfRule type="cellIs" dxfId="5363" priority="115" operator="lessThan">
      <formula>$S$396</formula>
    </cfRule>
  </conditionalFormatting>
  <conditionalFormatting sqref="T405">
    <cfRule type="cellIs" dxfId="5362" priority="111" operator="equal">
      <formula>$S$405</formula>
    </cfRule>
    <cfRule type="cellIs" dxfId="5361" priority="110" operator="greaterThan">
      <formula>$S$405</formula>
    </cfRule>
    <cfRule type="cellIs" dxfId="5360" priority="112" operator="lessThan">
      <formula>$S$405</formula>
    </cfRule>
  </conditionalFormatting>
  <conditionalFormatting sqref="T415">
    <cfRule type="cellIs" dxfId="5359" priority="109" operator="lessThan">
      <formula>$S$415</formula>
    </cfRule>
    <cfRule type="cellIs" dxfId="5358" priority="108" operator="equal">
      <formula>$S$415</formula>
    </cfRule>
    <cfRule type="cellIs" dxfId="5357" priority="107" operator="greaterThan">
      <formula>$S$415</formula>
    </cfRule>
  </conditionalFormatting>
  <conditionalFormatting sqref="T423">
    <cfRule type="cellIs" dxfId="5356" priority="104" operator="greaterThan">
      <formula>$S$423</formula>
    </cfRule>
    <cfRule type="cellIs" dxfId="5355" priority="105" operator="equal">
      <formula>$S$423</formula>
    </cfRule>
    <cfRule type="cellIs" dxfId="5354" priority="106" operator="lessThan">
      <formula>$S$423</formula>
    </cfRule>
  </conditionalFormatting>
  <conditionalFormatting sqref="T431">
    <cfRule type="cellIs" dxfId="5353" priority="102" operator="equal">
      <formula>$S$431</formula>
    </cfRule>
    <cfRule type="cellIs" dxfId="5352" priority="103" operator="lessThan">
      <formula>$S$431</formula>
    </cfRule>
    <cfRule type="cellIs" dxfId="5351" priority="101" operator="greaterThan">
      <formula>$S$431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3715-84EB-4775-A548-5DF6CC124F32}">
  <sheetPr codeName="Blad10"/>
  <dimension ref="A1:AC444"/>
  <sheetViews>
    <sheetView topLeftCell="A165" zoomScale="55" zoomScaleNormal="55" workbookViewId="0">
      <selection activeCell="E204" sqref="E204"/>
    </sheetView>
  </sheetViews>
  <sheetFormatPr defaultColWidth="8.88671875" defaultRowHeight="17.399999999999999"/>
  <cols>
    <col min="1" max="1" width="17.3320312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22.664062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12.109375" style="8" bestFit="1" customWidth="1"/>
    <col min="16" max="16" width="40.33203125" style="8" customWidth="1"/>
    <col min="17" max="17" width="9.109375" style="6" customWidth="1"/>
    <col min="18" max="18" width="12.33203125" style="94" bestFit="1" customWidth="1"/>
    <col min="19" max="19" width="10.88671875" style="95" customWidth="1"/>
    <col min="20" max="20" width="7" style="95" bestFit="1" customWidth="1"/>
    <col min="21" max="16384" width="8.88671875" style="8"/>
  </cols>
  <sheetData>
    <row r="1" spans="1:20" ht="58.2" customHeight="1">
      <c r="A1" s="2428" t="s">
        <v>77</v>
      </c>
      <c r="B1" s="2428"/>
      <c r="C1" s="2" t="s">
        <v>1</v>
      </c>
      <c r="D1" s="793" t="s">
        <v>38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1"/>
      <c r="O1" s="2521"/>
      <c r="P1" s="2521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46440</v>
      </c>
      <c r="B2" s="2468" t="s">
        <v>15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R2" s="2384"/>
      <c r="S2" s="2384"/>
      <c r="T2" s="2384"/>
    </row>
    <row r="3" spans="1:20" ht="25.2" customHeight="1">
      <c r="A3" s="2636"/>
      <c r="B3" s="456" t="s">
        <v>16</v>
      </c>
      <c r="C3" s="565"/>
      <c r="D3" s="565"/>
      <c r="E3" s="2241" t="s">
        <v>204</v>
      </c>
      <c r="F3" s="567"/>
      <c r="G3" s="564"/>
      <c r="H3" s="564"/>
      <c r="I3" s="564"/>
      <c r="J3" s="564"/>
      <c r="K3" s="564"/>
      <c r="L3" s="564"/>
      <c r="M3" s="2368"/>
      <c r="N3" s="2368"/>
      <c r="O3" s="2368"/>
      <c r="P3" s="2650"/>
      <c r="R3" s="13"/>
      <c r="S3" s="14">
        <f>B5*8</f>
        <v>40</v>
      </c>
      <c r="T3" s="15">
        <f>SUM(R3:R13)</f>
        <v>0</v>
      </c>
    </row>
    <row r="4" spans="1:20" ht="25.2" customHeight="1">
      <c r="A4" s="2636"/>
      <c r="B4" s="869" t="s">
        <v>17</v>
      </c>
      <c r="C4" s="51"/>
      <c r="D4" s="18"/>
      <c r="E4" s="18"/>
      <c r="F4" s="108"/>
      <c r="G4" s="20"/>
      <c r="H4" s="21"/>
      <c r="I4" s="21"/>
      <c r="J4" s="21"/>
      <c r="K4" s="164"/>
      <c r="L4" s="21"/>
      <c r="M4" s="2309"/>
      <c r="N4" s="2309"/>
      <c r="O4" s="2309"/>
      <c r="P4" s="2481"/>
      <c r="R4" s="23"/>
      <c r="S4" s="24"/>
      <c r="T4" s="25"/>
    </row>
    <row r="5" spans="1:20" ht="25.2" customHeight="1">
      <c r="A5" s="2636"/>
      <c r="B5" s="870">
        <v>5</v>
      </c>
      <c r="C5" s="641"/>
      <c r="D5" s="18" t="s">
        <v>18</v>
      </c>
      <c r="E5" s="18" t="s">
        <v>19</v>
      </c>
      <c r="F5" s="423"/>
      <c r="G5" s="21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636"/>
      <c r="B6" s="869"/>
      <c r="C6" s="776"/>
      <c r="D6" s="18"/>
      <c r="E6" s="18"/>
      <c r="F6" s="1174"/>
      <c r="G6" s="142"/>
      <c r="H6" s="142"/>
      <c r="I6" s="142"/>
      <c r="J6" s="142"/>
      <c r="K6" s="21"/>
      <c r="L6" s="21"/>
      <c r="M6" s="2400"/>
      <c r="N6" s="2400"/>
      <c r="O6" s="2400"/>
      <c r="P6" s="2481"/>
      <c r="R6" s="23"/>
      <c r="S6" s="24"/>
      <c r="T6" s="25"/>
    </row>
    <row r="7" spans="1:20" ht="25.2" customHeight="1">
      <c r="A7" s="2636"/>
      <c r="B7" s="869"/>
      <c r="C7" s="51"/>
      <c r="D7" s="18"/>
      <c r="E7" s="18"/>
      <c r="F7" s="108"/>
      <c r="G7" s="879"/>
      <c r="H7" s="879"/>
      <c r="I7" s="879"/>
      <c r="J7" s="142"/>
      <c r="K7" s="21"/>
      <c r="L7" s="21"/>
      <c r="M7" s="2400"/>
      <c r="N7" s="2400"/>
      <c r="O7" s="2400"/>
      <c r="P7" s="2481"/>
      <c r="R7" s="23"/>
      <c r="S7" s="24"/>
      <c r="T7" s="25"/>
    </row>
    <row r="8" spans="1:20" ht="25.2" customHeight="1">
      <c r="A8" s="2636"/>
      <c r="B8" s="869"/>
      <c r="C8" s="776"/>
      <c r="D8" s="18"/>
      <c r="E8" s="18"/>
      <c r="F8" s="1174"/>
      <c r="G8" s="142"/>
      <c r="H8" s="142"/>
      <c r="I8" s="142"/>
      <c r="J8" s="142"/>
      <c r="K8" s="21"/>
      <c r="L8" s="21"/>
      <c r="M8" s="2400"/>
      <c r="N8" s="2400"/>
      <c r="O8" s="2400"/>
      <c r="P8" s="2481"/>
      <c r="R8" s="23"/>
      <c r="S8" s="24"/>
      <c r="T8" s="25"/>
    </row>
    <row r="9" spans="1:20" ht="25.2" customHeight="1">
      <c r="A9" s="2636"/>
      <c r="B9" s="869"/>
      <c r="C9" s="776"/>
      <c r="D9" s="18"/>
      <c r="E9" s="18"/>
      <c r="F9" s="1174"/>
      <c r="G9" s="879"/>
      <c r="H9" s="879"/>
      <c r="I9" s="879"/>
      <c r="J9" s="142"/>
      <c r="K9" s="21"/>
      <c r="L9" s="21"/>
      <c r="M9" s="2400"/>
      <c r="N9" s="2400"/>
      <c r="O9" s="2400"/>
      <c r="P9" s="2481"/>
      <c r="R9" s="23"/>
      <c r="S9" s="24"/>
      <c r="T9" s="25"/>
    </row>
    <row r="10" spans="1:20" ht="25.2" customHeight="1">
      <c r="A10" s="2636"/>
      <c r="B10" s="869"/>
      <c r="C10" s="51"/>
      <c r="D10" s="80"/>
      <c r="E10" s="18"/>
      <c r="F10" s="108"/>
      <c r="G10" s="497"/>
      <c r="H10" s="497"/>
      <c r="I10" s="497"/>
      <c r="J10" s="524"/>
      <c r="K10" s="318"/>
      <c r="L10" s="310"/>
      <c r="M10" s="2450"/>
      <c r="N10" s="2413"/>
      <c r="O10" s="2413"/>
      <c r="P10" s="2642"/>
      <c r="R10" s="23"/>
      <c r="S10" s="24"/>
      <c r="T10" s="25"/>
    </row>
    <row r="11" spans="1:20" ht="25.2" customHeight="1">
      <c r="A11" s="2636"/>
      <c r="B11" s="869"/>
      <c r="C11" s="776"/>
      <c r="D11" s="80"/>
      <c r="E11" s="454"/>
      <c r="F11" s="1174"/>
      <c r="G11" s="497"/>
      <c r="H11" s="497"/>
      <c r="I11" s="497"/>
      <c r="J11" s="497"/>
      <c r="K11" s="497"/>
      <c r="L11" s="142"/>
      <c r="M11" s="2400"/>
      <c r="N11" s="2400"/>
      <c r="O11" s="2400"/>
      <c r="P11" s="2481"/>
      <c r="R11" s="23"/>
      <c r="S11" s="24"/>
      <c r="T11" s="25"/>
    </row>
    <row r="12" spans="1:20" ht="25.2" customHeight="1">
      <c r="A12" s="2636"/>
      <c r="B12" s="869"/>
      <c r="C12" s="51"/>
      <c r="D12" s="80"/>
      <c r="E12" s="18"/>
      <c r="F12" s="465"/>
      <c r="G12" s="497"/>
      <c r="H12" s="497"/>
      <c r="I12" s="532"/>
      <c r="J12" s="497"/>
      <c r="K12" s="142"/>
      <c r="L12" s="142"/>
      <c r="M12" s="2400"/>
      <c r="N12" s="2400"/>
      <c r="O12" s="2400"/>
      <c r="P12" s="2481"/>
      <c r="R12" s="23"/>
      <c r="S12" s="24"/>
      <c r="T12" s="25"/>
    </row>
    <row r="13" spans="1:20" ht="25.2" customHeight="1">
      <c r="A13" s="2636"/>
      <c r="B13" s="894"/>
      <c r="C13" s="255"/>
      <c r="D13" s="572"/>
      <c r="E13" s="1344"/>
      <c r="F13" s="257"/>
      <c r="G13" s="258"/>
      <c r="H13" s="259"/>
      <c r="I13" s="259"/>
      <c r="J13" s="259"/>
      <c r="K13" s="462"/>
      <c r="L13" s="259"/>
      <c r="M13" s="2472"/>
      <c r="N13" s="2472"/>
      <c r="O13" s="2472"/>
      <c r="P13" s="2609"/>
      <c r="R13" s="23"/>
      <c r="S13" s="515"/>
      <c r="T13" s="25"/>
    </row>
    <row r="14" spans="1:20" ht="25.2" customHeight="1">
      <c r="A14" s="2636"/>
      <c r="B14" s="818" t="s">
        <v>21</v>
      </c>
      <c r="C14" s="181"/>
      <c r="D14" s="30"/>
      <c r="E14" s="236"/>
      <c r="F14" s="252"/>
      <c r="G14" s="253"/>
      <c r="H14" s="254"/>
      <c r="I14" s="254"/>
      <c r="J14" s="254"/>
      <c r="K14" s="439"/>
      <c r="L14" s="254"/>
      <c r="M14" s="2419"/>
      <c r="N14" s="2419"/>
      <c r="O14" s="2419"/>
      <c r="P14" s="2608"/>
      <c r="R14" s="596"/>
      <c r="S14" s="518">
        <f>B16*8</f>
        <v>64</v>
      </c>
      <c r="T14" s="598">
        <f>SUM(R14:R23)</f>
        <v>0</v>
      </c>
    </row>
    <row r="15" spans="1:20" ht="25.2" customHeight="1">
      <c r="A15" s="2636"/>
      <c r="B15" s="818" t="s">
        <v>22</v>
      </c>
      <c r="C15" s="641"/>
      <c r="D15" s="18" t="s">
        <v>18</v>
      </c>
      <c r="E15" s="18" t="s">
        <v>19</v>
      </c>
      <c r="F15" s="423"/>
      <c r="G15" s="21"/>
      <c r="H15" s="21"/>
      <c r="I15" s="21"/>
      <c r="J15" s="21"/>
      <c r="K15" s="164"/>
      <c r="L15" s="21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636"/>
      <c r="B16" s="818">
        <v>8</v>
      </c>
      <c r="C16" s="223"/>
      <c r="D16" s="319"/>
      <c r="E16" s="319"/>
      <c r="F16" s="304"/>
      <c r="G16" s="142"/>
      <c r="H16" s="142"/>
      <c r="I16" s="142"/>
      <c r="J16" s="142"/>
      <c r="K16" s="200"/>
      <c r="L16" s="142"/>
      <c r="M16" s="2310"/>
      <c r="N16" s="2310"/>
      <c r="O16" s="2310"/>
      <c r="P16" s="2373"/>
      <c r="R16" s="54"/>
      <c r="S16" s="55"/>
      <c r="T16" s="56"/>
    </row>
    <row r="17" spans="1:20" ht="25.2" customHeight="1">
      <c r="A17" s="2636"/>
      <c r="B17" s="818"/>
      <c r="C17" s="17"/>
      <c r="D17" s="276"/>
      <c r="E17" s="80"/>
      <c r="F17" s="108"/>
      <c r="G17" s="879"/>
      <c r="H17" s="879"/>
      <c r="I17" s="879"/>
      <c r="J17" s="142"/>
      <c r="K17" s="78"/>
      <c r="L17" s="78"/>
      <c r="M17" s="2310"/>
      <c r="N17" s="2310"/>
      <c r="O17" s="2310"/>
      <c r="P17" s="2373"/>
      <c r="R17" s="54"/>
      <c r="S17" s="55"/>
      <c r="T17" s="56"/>
    </row>
    <row r="18" spans="1:20" ht="25.2" customHeight="1">
      <c r="A18" s="2636"/>
      <c r="B18" s="818"/>
      <c r="C18" s="726"/>
      <c r="D18" s="463"/>
      <c r="E18" s="319"/>
      <c r="F18" s="1174"/>
      <c r="G18" s="879"/>
      <c r="H18" s="879"/>
      <c r="I18" s="879"/>
      <c r="J18" s="142"/>
      <c r="K18" s="78"/>
      <c r="L18" s="78"/>
      <c r="M18" s="2310"/>
      <c r="N18" s="2310"/>
      <c r="O18" s="2310"/>
      <c r="P18" s="2373"/>
      <c r="R18" s="54"/>
      <c r="S18" s="55"/>
      <c r="T18" s="56"/>
    </row>
    <row r="19" spans="1:20" ht="25.2" customHeight="1">
      <c r="A19" s="2636"/>
      <c r="B19" s="818"/>
      <c r="C19" s="726"/>
      <c r="D19" s="463"/>
      <c r="E19" s="319"/>
      <c r="F19" s="1174"/>
      <c r="G19" s="142"/>
      <c r="H19" s="142"/>
      <c r="I19" s="142"/>
      <c r="J19" s="142"/>
      <c r="K19" s="142"/>
      <c r="L19" s="142"/>
      <c r="M19" s="2310"/>
      <c r="N19" s="2310"/>
      <c r="O19" s="2310"/>
      <c r="P19" s="2373"/>
      <c r="R19" s="54"/>
      <c r="S19" s="55"/>
      <c r="T19" s="56"/>
    </row>
    <row r="20" spans="1:20" ht="25.2" customHeight="1">
      <c r="A20" s="2636"/>
      <c r="B20" s="818"/>
      <c r="C20" s="474"/>
      <c r="D20" s="463"/>
      <c r="E20" s="319"/>
      <c r="F20" s="1174"/>
      <c r="G20" s="142"/>
      <c r="H20" s="142"/>
      <c r="I20" s="142"/>
      <c r="J20" s="142"/>
      <c r="K20" s="142"/>
      <c r="L20" s="142"/>
      <c r="M20" s="2310"/>
      <c r="N20" s="2310"/>
      <c r="O20" s="2310"/>
      <c r="P20" s="2373"/>
      <c r="R20" s="54"/>
      <c r="S20" s="55"/>
      <c r="T20" s="56"/>
    </row>
    <row r="21" spans="1:20" ht="25.2" customHeight="1">
      <c r="A21" s="2636"/>
      <c r="B21" s="818"/>
      <c r="C21" s="79"/>
      <c r="D21" s="1881"/>
      <c r="E21" s="786"/>
      <c r="F21" s="1882"/>
      <c r="G21" s="310"/>
      <c r="H21" s="238"/>
      <c r="I21" s="238"/>
      <c r="J21" s="238"/>
      <c r="K21" s="317"/>
      <c r="L21" s="317"/>
      <c r="M21" s="2310"/>
      <c r="N21" s="2310"/>
      <c r="O21" s="2310"/>
      <c r="P21" s="2373"/>
      <c r="R21" s="54"/>
      <c r="S21" s="55"/>
      <c r="T21" s="56"/>
    </row>
    <row r="22" spans="1:20" ht="25.2" customHeight="1">
      <c r="A22" s="2636"/>
      <c r="B22" s="818"/>
      <c r="C22" s="314"/>
      <c r="D22" s="422"/>
      <c r="E22" s="319"/>
      <c r="F22" s="108"/>
      <c r="G22" s="142"/>
      <c r="H22" s="142"/>
      <c r="I22" s="142"/>
      <c r="J22" s="142"/>
      <c r="K22" s="142"/>
      <c r="L22" s="679"/>
      <c r="M22" s="2309"/>
      <c r="N22" s="2310"/>
      <c r="O22" s="2310"/>
      <c r="P22" s="2311"/>
      <c r="R22" s="54"/>
      <c r="S22" s="55"/>
      <c r="T22" s="56"/>
    </row>
    <row r="23" spans="1:20" ht="25.2" customHeight="1">
      <c r="A23" s="2636"/>
      <c r="B23" s="818"/>
      <c r="C23" s="585"/>
      <c r="D23" s="444"/>
      <c r="E23" s="1883"/>
      <c r="F23" s="174"/>
      <c r="G23" s="83"/>
      <c r="H23" s="78"/>
      <c r="I23" s="78"/>
      <c r="J23" s="78"/>
      <c r="K23" s="169"/>
      <c r="L23" s="78"/>
      <c r="M23" s="2482"/>
      <c r="N23" s="2482"/>
      <c r="O23" s="2482"/>
      <c r="P23" s="2625"/>
      <c r="R23" s="601"/>
      <c r="S23" s="92"/>
      <c r="T23" s="93"/>
    </row>
    <row r="24" spans="1:20" ht="25.2" customHeight="1">
      <c r="A24" s="2636"/>
      <c r="B24" s="865" t="s">
        <v>23</v>
      </c>
      <c r="C24" s="578"/>
      <c r="D24" s="563"/>
      <c r="E24" s="563"/>
      <c r="F24" s="580"/>
      <c r="G24" s="581"/>
      <c r="H24" s="564"/>
      <c r="I24" s="564"/>
      <c r="J24" s="564"/>
      <c r="K24" s="568"/>
      <c r="L24" s="564"/>
      <c r="M24" s="2368"/>
      <c r="N24" s="2368"/>
      <c r="O24" s="2368"/>
      <c r="P24" s="2650"/>
      <c r="R24" s="602"/>
      <c r="S24" s="603">
        <f>B26*8</f>
        <v>72</v>
      </c>
      <c r="T24" s="604">
        <f>SUM(R24:R37)</f>
        <v>0</v>
      </c>
    </row>
    <row r="25" spans="1:20" ht="25.2" customHeight="1">
      <c r="A25" s="2636"/>
      <c r="B25" s="866" t="s">
        <v>24</v>
      </c>
      <c r="C25" s="641"/>
      <c r="D25" s="18" t="s">
        <v>18</v>
      </c>
      <c r="E25" s="18" t="s">
        <v>19</v>
      </c>
      <c r="F25" s="423"/>
      <c r="G25" s="21"/>
      <c r="H25" s="21"/>
      <c r="I25" s="21"/>
      <c r="J25" s="21"/>
      <c r="K25" s="164"/>
      <c r="L25" s="21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636"/>
      <c r="B26" s="867">
        <v>9</v>
      </c>
      <c r="C26" s="51"/>
      <c r="D26" s="18"/>
      <c r="E26" s="18"/>
      <c r="F26" s="108"/>
      <c r="G26" s="701"/>
      <c r="H26" s="879"/>
      <c r="I26" s="879"/>
      <c r="J26" s="879"/>
      <c r="K26" s="318"/>
      <c r="L26" s="21"/>
      <c r="M26" s="2309"/>
      <c r="N26" s="2309"/>
      <c r="O26" s="2309"/>
      <c r="P26" s="2481"/>
      <c r="R26" s="76"/>
      <c r="S26" s="55"/>
      <c r="T26" s="56"/>
    </row>
    <row r="27" spans="1:20" ht="25.2" customHeight="1">
      <c r="A27" s="2636"/>
      <c r="B27" s="866"/>
      <c r="C27" s="726"/>
      <c r="D27" s="1154"/>
      <c r="E27" s="302"/>
      <c r="F27" s="1174"/>
      <c r="G27" s="710"/>
      <c r="H27" s="710"/>
      <c r="I27" s="710"/>
      <c r="J27" s="318"/>
      <c r="K27" s="78"/>
      <c r="L27" s="78"/>
      <c r="M27" s="2310"/>
      <c r="N27" s="2310"/>
      <c r="O27" s="2310"/>
      <c r="P27" s="2373"/>
      <c r="R27" s="76"/>
      <c r="S27" s="55"/>
      <c r="T27" s="56"/>
    </row>
    <row r="28" spans="1:20" ht="25.2" customHeight="1">
      <c r="A28" s="2636"/>
      <c r="B28" s="866"/>
      <c r="C28" s="463"/>
      <c r="D28" s="463"/>
      <c r="E28" s="319"/>
      <c r="F28" s="108"/>
      <c r="G28" s="930"/>
      <c r="H28" s="930"/>
      <c r="I28" s="930"/>
      <c r="J28" s="142"/>
      <c r="K28" s="142"/>
      <c r="L28" s="83"/>
      <c r="M28" s="2309"/>
      <c r="N28" s="2309"/>
      <c r="O28" s="2309"/>
      <c r="P28" s="2481"/>
      <c r="R28" s="76"/>
      <c r="S28" s="55"/>
      <c r="T28" s="56"/>
    </row>
    <row r="29" spans="1:20" ht="25.2" customHeight="1">
      <c r="A29" s="2636"/>
      <c r="B29" s="866"/>
      <c r="C29" s="705"/>
      <c r="D29" s="463"/>
      <c r="E29" s="319"/>
      <c r="F29" s="1174"/>
      <c r="G29" s="930"/>
      <c r="H29" s="930"/>
      <c r="I29" s="930"/>
      <c r="J29" s="142"/>
      <c r="K29" s="142"/>
      <c r="L29" s="83"/>
      <c r="M29" s="2309"/>
      <c r="N29" s="2309"/>
      <c r="O29" s="2309"/>
      <c r="P29" s="2481"/>
      <c r="R29" s="76"/>
      <c r="S29" s="55"/>
      <c r="T29" s="56"/>
    </row>
    <row r="30" spans="1:20" ht="25.2" customHeight="1">
      <c r="A30" s="2636"/>
      <c r="B30" s="866"/>
      <c r="C30" s="181"/>
      <c r="D30" s="30"/>
      <c r="E30" s="30"/>
      <c r="F30" s="108"/>
      <c r="G30" s="1884"/>
      <c r="H30" s="1884"/>
      <c r="I30" s="1884"/>
      <c r="J30" s="135"/>
      <c r="K30" s="317"/>
      <c r="L30" s="20"/>
      <c r="M30" s="2450"/>
      <c r="N30" s="2413"/>
      <c r="O30" s="2413"/>
      <c r="P30" s="2642"/>
      <c r="R30" s="76"/>
      <c r="S30" s="55"/>
      <c r="T30" s="56"/>
    </row>
    <row r="31" spans="1:20" ht="25.2" customHeight="1">
      <c r="A31" s="2636"/>
      <c r="B31" s="866"/>
      <c r="C31" s="51"/>
      <c r="D31" s="18"/>
      <c r="E31" s="18"/>
      <c r="F31" s="108"/>
      <c r="G31" s="142"/>
      <c r="H31" s="142"/>
      <c r="I31" s="142"/>
      <c r="J31" s="142"/>
      <c r="K31" s="142"/>
      <c r="L31" s="142"/>
      <c r="M31" s="2309"/>
      <c r="N31" s="2309"/>
      <c r="O31" s="2309"/>
      <c r="P31" s="2481"/>
      <c r="R31" s="76"/>
      <c r="S31" s="55"/>
      <c r="T31" s="56"/>
    </row>
    <row r="32" spans="1:20" ht="25.2" customHeight="1">
      <c r="A32" s="2636"/>
      <c r="B32" s="866"/>
      <c r="C32" s="51"/>
      <c r="D32" s="18"/>
      <c r="E32" s="18"/>
      <c r="F32" s="108"/>
      <c r="G32" s="142"/>
      <c r="H32" s="142"/>
      <c r="I32" s="142"/>
      <c r="J32" s="142"/>
      <c r="K32" s="142"/>
      <c r="L32" s="142"/>
      <c r="M32" s="2309"/>
      <c r="N32" s="2309"/>
      <c r="O32" s="2309"/>
      <c r="P32" s="2481"/>
      <c r="R32" s="76"/>
      <c r="S32" s="55"/>
      <c r="T32" s="56"/>
    </row>
    <row r="33" spans="1:20" ht="25.2" customHeight="1">
      <c r="A33" s="2636"/>
      <c r="B33" s="866"/>
      <c r="C33" s="51"/>
      <c r="D33" s="18"/>
      <c r="E33" s="18"/>
      <c r="F33" s="108"/>
      <c r="G33" s="142"/>
      <c r="H33" s="142"/>
      <c r="I33" s="142"/>
      <c r="J33" s="142"/>
      <c r="K33" s="142"/>
      <c r="L33" s="142"/>
      <c r="M33" s="2309"/>
      <c r="N33" s="2309"/>
      <c r="O33" s="2309"/>
      <c r="P33" s="2481"/>
      <c r="R33" s="76"/>
      <c r="S33" s="55"/>
      <c r="T33" s="56"/>
    </row>
    <row r="34" spans="1:20" ht="25.2" customHeight="1">
      <c r="A34" s="2636"/>
      <c r="B34" s="866"/>
      <c r="C34" s="51"/>
      <c r="D34" s="18"/>
      <c r="E34" s="18"/>
      <c r="F34" s="108"/>
      <c r="G34" s="142"/>
      <c r="H34" s="142"/>
      <c r="I34" s="142"/>
      <c r="J34" s="142"/>
      <c r="K34" s="142"/>
      <c r="L34" s="142"/>
      <c r="M34" s="2309"/>
      <c r="N34" s="2309"/>
      <c r="O34" s="2309"/>
      <c r="P34" s="2481"/>
      <c r="R34" s="76"/>
      <c r="S34" s="55"/>
      <c r="T34" s="56"/>
    </row>
    <row r="35" spans="1:20" ht="25.2" customHeight="1">
      <c r="A35" s="2636"/>
      <c r="B35" s="866"/>
      <c r="C35" s="51"/>
      <c r="D35" s="18"/>
      <c r="E35" s="18"/>
      <c r="F35" s="108"/>
      <c r="G35" s="142"/>
      <c r="H35" s="142"/>
      <c r="I35" s="142"/>
      <c r="J35" s="142"/>
      <c r="K35" s="142"/>
      <c r="L35" s="142"/>
      <c r="M35" s="2309"/>
      <c r="N35" s="2309"/>
      <c r="O35" s="2309"/>
      <c r="P35" s="2481"/>
      <c r="R35" s="76"/>
      <c r="S35" s="55"/>
      <c r="T35" s="56"/>
    </row>
    <row r="36" spans="1:20" ht="25.2" customHeight="1">
      <c r="A36" s="2636"/>
      <c r="B36" s="866"/>
      <c r="C36" s="51"/>
      <c r="D36" s="18"/>
      <c r="E36" s="18"/>
      <c r="F36" s="108"/>
      <c r="G36" s="142"/>
      <c r="H36" s="142"/>
      <c r="I36" s="142"/>
      <c r="J36" s="142"/>
      <c r="K36" s="142"/>
      <c r="L36" s="142"/>
      <c r="M36" s="2309"/>
      <c r="N36" s="2309"/>
      <c r="O36" s="2309"/>
      <c r="P36" s="2481"/>
      <c r="R36" s="76"/>
      <c r="S36" s="55"/>
      <c r="T36" s="56"/>
    </row>
    <row r="37" spans="1:20" ht="25.2" customHeight="1">
      <c r="A37" s="2636"/>
      <c r="B37" s="866"/>
      <c r="C37" s="51"/>
      <c r="D37" s="80"/>
      <c r="E37" s="18"/>
      <c r="F37" s="108"/>
      <c r="G37" s="21"/>
      <c r="H37" s="21"/>
      <c r="I37" s="21"/>
      <c r="J37" s="21"/>
      <c r="K37" s="21"/>
      <c r="L37" s="21"/>
      <c r="M37" s="2309"/>
      <c r="N37" s="2309"/>
      <c r="O37" s="2309"/>
      <c r="P37" s="2481"/>
      <c r="R37" s="76"/>
      <c r="S37" s="55"/>
      <c r="T37" s="56"/>
    </row>
    <row r="38" spans="1:20" ht="25.2" customHeight="1">
      <c r="A38" s="2402" t="str">
        <f>TEXT(A2,"DDDD")</f>
        <v>maandag</v>
      </c>
      <c r="B38" s="2631" t="s">
        <v>25</v>
      </c>
      <c r="C38" s="2763"/>
      <c r="D38" s="2763"/>
      <c r="E38" s="2763"/>
      <c r="F38" s="2763"/>
      <c r="G38" s="2763"/>
      <c r="H38" s="2763"/>
      <c r="I38" s="2763"/>
      <c r="J38" s="2763"/>
      <c r="K38" s="2763"/>
      <c r="L38" s="2763"/>
      <c r="M38" s="2763"/>
      <c r="N38" s="2763"/>
      <c r="O38" s="2763"/>
      <c r="P38" s="2764"/>
    </row>
    <row r="39" spans="1:20" ht="25.2" customHeight="1">
      <c r="A39" s="2402"/>
      <c r="B39" s="10" t="s">
        <v>16</v>
      </c>
      <c r="C39" s="96"/>
      <c r="D39" s="97"/>
      <c r="E39" s="207"/>
      <c r="F39" s="99"/>
      <c r="G39" s="100"/>
      <c r="H39" s="100"/>
      <c r="I39" s="100"/>
      <c r="J39" s="100"/>
      <c r="K39" s="430"/>
      <c r="L39" s="100"/>
      <c r="M39" s="2380"/>
      <c r="N39" s="2381"/>
      <c r="O39" s="2381"/>
      <c r="P39" s="2382"/>
      <c r="R39" s="101"/>
      <c r="S39" s="102">
        <f>B41*8</f>
        <v>56</v>
      </c>
      <c r="T39" s="103">
        <f>SUM(R39:R46)</f>
        <v>0</v>
      </c>
    </row>
    <row r="40" spans="1:20" ht="25.2" customHeight="1">
      <c r="A40" s="2402"/>
      <c r="B40" s="104" t="s">
        <v>22</v>
      </c>
      <c r="C40" s="51"/>
      <c r="D40" s="80"/>
      <c r="E40" s="80"/>
      <c r="F40" s="108"/>
      <c r="G40" s="701"/>
      <c r="H40" s="879"/>
      <c r="I40" s="879"/>
      <c r="J40" s="879"/>
      <c r="K40" s="142"/>
      <c r="L40" s="142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107">
        <v>7</v>
      </c>
      <c r="C41" s="17"/>
      <c r="D41" s="17"/>
      <c r="E41" s="18"/>
      <c r="F41" s="108"/>
      <c r="G41" s="879"/>
      <c r="H41" s="879"/>
      <c r="I41" s="879"/>
      <c r="J41" s="142"/>
      <c r="K41" s="21"/>
      <c r="L41" s="21"/>
      <c r="M41" s="2592"/>
      <c r="N41" s="2593"/>
      <c r="O41" s="2593"/>
      <c r="P41" s="2594"/>
      <c r="R41" s="105"/>
      <c r="S41" s="24"/>
      <c r="T41" s="106"/>
    </row>
    <row r="42" spans="1:20" ht="25.2" customHeight="1">
      <c r="A42" s="2402"/>
      <c r="B42" s="618"/>
      <c r="C42" s="777"/>
      <c r="D42" s="1885"/>
      <c r="E42" s="302"/>
      <c r="F42" s="108"/>
      <c r="G42" s="879"/>
      <c r="H42" s="879"/>
      <c r="I42" s="879"/>
      <c r="J42" s="142"/>
      <c r="K42" s="21"/>
      <c r="L42" s="21"/>
      <c r="M42" s="2309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618"/>
      <c r="C43" s="1099"/>
      <c r="D43" s="422"/>
      <c r="E43" s="319"/>
      <c r="F43" s="1174"/>
      <c r="G43" s="879"/>
      <c r="H43" s="879"/>
      <c r="I43" s="879"/>
      <c r="J43" s="142"/>
      <c r="K43" s="21"/>
      <c r="L43" s="21"/>
      <c r="M43" s="2309"/>
      <c r="N43" s="2310"/>
      <c r="O43" s="2310"/>
      <c r="P43" s="2311"/>
      <c r="R43" s="105"/>
      <c r="S43" s="24"/>
      <c r="T43" s="106"/>
    </row>
    <row r="44" spans="1:20" ht="25.2" customHeight="1">
      <c r="A44" s="2402"/>
      <c r="B44" s="807"/>
      <c r="C44" s="184"/>
      <c r="D44" s="17"/>
      <c r="E44" s="18"/>
      <c r="F44" s="108"/>
      <c r="G44" s="701"/>
      <c r="H44" s="701"/>
      <c r="I44" s="701"/>
      <c r="J44" s="701"/>
      <c r="K44" s="701"/>
      <c r="L44" s="701"/>
      <c r="M44" s="2309"/>
      <c r="N44" s="2310"/>
      <c r="O44" s="2310"/>
      <c r="P44" s="2311"/>
      <c r="R44" s="105"/>
      <c r="S44" s="24"/>
      <c r="T44" s="106"/>
    </row>
    <row r="45" spans="1:20" ht="25.2" customHeight="1">
      <c r="A45" s="2402"/>
      <c r="B45" s="807"/>
      <c r="C45" s="184"/>
      <c r="D45" s="251"/>
      <c r="E45" s="30"/>
      <c r="F45" s="174"/>
      <c r="G45" s="83"/>
      <c r="H45" s="78"/>
      <c r="I45" s="78"/>
      <c r="J45" s="78"/>
      <c r="K45" s="78"/>
      <c r="L45" s="116"/>
      <c r="M45" s="2309"/>
      <c r="N45" s="2310"/>
      <c r="O45" s="2310"/>
      <c r="P45" s="2311"/>
      <c r="R45" s="105"/>
      <c r="S45" s="24"/>
      <c r="T45" s="106"/>
    </row>
    <row r="46" spans="1:20" ht="25.2" customHeight="1">
      <c r="A46" s="2402"/>
      <c r="B46" s="808"/>
      <c r="C46" s="188"/>
      <c r="D46" s="189"/>
      <c r="E46" s="189"/>
      <c r="F46" s="190"/>
      <c r="G46" s="122"/>
      <c r="H46" s="123"/>
      <c r="I46" s="123"/>
      <c r="J46" s="123"/>
      <c r="K46" s="191"/>
      <c r="L46" s="123"/>
      <c r="M46" s="2410"/>
      <c r="N46" s="2411"/>
      <c r="O46" s="2411"/>
      <c r="P46" s="2412"/>
      <c r="R46" s="124"/>
      <c r="S46" s="39"/>
      <c r="T46" s="125"/>
    </row>
    <row r="47" spans="1:20" ht="25.2" customHeight="1">
      <c r="A47" s="2402"/>
      <c r="B47" s="809" t="s">
        <v>21</v>
      </c>
      <c r="C47" s="502"/>
      <c r="D47" s="319"/>
      <c r="E47" s="502"/>
      <c r="F47" s="423"/>
      <c r="G47" s="142"/>
      <c r="H47" s="142"/>
      <c r="I47" s="142"/>
      <c r="J47" s="142"/>
      <c r="K47" s="142"/>
      <c r="L47" s="131"/>
      <c r="M47" s="2423"/>
      <c r="N47" s="2424"/>
      <c r="O47" s="2424"/>
      <c r="P47" s="2425"/>
      <c r="R47" s="132"/>
      <c r="S47" s="48">
        <f>B49*8</f>
        <v>32</v>
      </c>
      <c r="T47" s="133">
        <f>SUM(R47:R55)</f>
        <v>0</v>
      </c>
    </row>
    <row r="48" spans="1:20" ht="25.2" customHeight="1">
      <c r="A48" s="2402"/>
      <c r="B48" s="737" t="s">
        <v>17</v>
      </c>
      <c r="C48" s="776"/>
      <c r="D48" s="143"/>
      <c r="E48" s="143"/>
      <c r="F48" s="423"/>
      <c r="G48" s="21"/>
      <c r="H48" s="21"/>
      <c r="I48" s="21"/>
      <c r="J48" s="21"/>
      <c r="K48" s="21"/>
      <c r="L48" s="21"/>
      <c r="M48" s="2606"/>
      <c r="N48" s="2371"/>
      <c r="O48" s="2371"/>
      <c r="P48" s="2372"/>
      <c r="R48" s="137"/>
      <c r="S48" s="55"/>
      <c r="T48" s="138"/>
    </row>
    <row r="49" spans="1:20" ht="25.2" customHeight="1">
      <c r="A49" s="2402"/>
      <c r="B49" s="810">
        <v>4</v>
      </c>
      <c r="C49" s="17"/>
      <c r="D49" s="17"/>
      <c r="E49" s="63"/>
      <c r="F49" s="1174"/>
      <c r="G49" s="142"/>
      <c r="H49" s="142"/>
      <c r="I49" s="142"/>
      <c r="J49" s="142"/>
      <c r="K49" s="21"/>
      <c r="L49" s="21"/>
      <c r="M49" s="2379"/>
      <c r="N49" s="2379"/>
      <c r="O49" s="2379"/>
      <c r="P49" s="2338"/>
      <c r="R49" s="137"/>
      <c r="S49" s="55"/>
      <c r="T49" s="138"/>
    </row>
    <row r="50" spans="1:20" ht="25.2" customHeight="1">
      <c r="A50" s="2402"/>
      <c r="B50" s="737"/>
      <c r="C50" s="1886"/>
      <c r="D50" s="1887"/>
      <c r="E50" s="1190"/>
      <c r="F50" s="423"/>
      <c r="G50" s="21"/>
      <c r="H50" s="21"/>
      <c r="I50" s="21"/>
      <c r="J50" s="21"/>
      <c r="K50" s="142"/>
      <c r="L50" s="142"/>
      <c r="M50" s="2371"/>
      <c r="N50" s="2379"/>
      <c r="O50" s="2379"/>
      <c r="P50" s="2338"/>
      <c r="R50" s="137"/>
      <c r="S50" s="55"/>
      <c r="T50" s="138"/>
    </row>
    <row r="51" spans="1:20" ht="25.2" customHeight="1">
      <c r="A51" s="2402"/>
      <c r="B51" s="737"/>
      <c r="C51" s="1637"/>
      <c r="D51" s="1888"/>
      <c r="E51" s="143"/>
      <c r="F51" s="731"/>
      <c r="G51" s="78"/>
      <c r="H51" s="78"/>
      <c r="I51" s="78"/>
      <c r="J51" s="78"/>
      <c r="K51" s="318"/>
      <c r="L51" s="142"/>
      <c r="M51" s="2309"/>
      <c r="N51" s="2310"/>
      <c r="O51" s="2310"/>
      <c r="P51" s="2311"/>
      <c r="R51" s="137"/>
      <c r="S51" s="55"/>
      <c r="T51" s="138"/>
    </row>
    <row r="52" spans="1:20" ht="25.2" customHeight="1">
      <c r="A52" s="2402"/>
      <c r="B52" s="800"/>
      <c r="C52" s="314"/>
      <c r="D52" s="422"/>
      <c r="E52" s="319"/>
      <c r="F52" s="539"/>
      <c r="G52" s="142"/>
      <c r="H52" s="142"/>
      <c r="I52" s="142"/>
      <c r="J52" s="142"/>
      <c r="K52" s="142"/>
      <c r="L52" s="679"/>
      <c r="M52" s="2309"/>
      <c r="N52" s="2310"/>
      <c r="O52" s="2310"/>
      <c r="P52" s="2311"/>
      <c r="R52" s="248"/>
      <c r="S52" s="55"/>
      <c r="T52" s="138"/>
    </row>
    <row r="53" spans="1:20" ht="25.2" customHeight="1">
      <c r="A53" s="2402"/>
      <c r="B53" s="800"/>
      <c r="C53" s="314"/>
      <c r="D53" s="422"/>
      <c r="E53" s="319"/>
      <c r="F53" s="108"/>
      <c r="G53" s="142"/>
      <c r="H53" s="142"/>
      <c r="I53" s="142"/>
      <c r="J53" s="142"/>
      <c r="K53" s="142"/>
      <c r="L53" s="679"/>
      <c r="M53" s="2309"/>
      <c r="N53" s="2310"/>
      <c r="O53" s="2310"/>
      <c r="P53" s="2311"/>
      <c r="R53" s="248"/>
      <c r="S53" s="55"/>
      <c r="T53" s="138"/>
    </row>
    <row r="54" spans="1:20" ht="25.2" customHeight="1">
      <c r="A54" s="2402"/>
      <c r="B54" s="800"/>
      <c r="C54" s="747"/>
      <c r="D54" s="1355"/>
      <c r="E54" s="444"/>
      <c r="F54" s="945"/>
      <c r="G54" s="135"/>
      <c r="H54" s="135"/>
      <c r="I54" s="135"/>
      <c r="J54" s="135"/>
      <c r="K54" s="662"/>
      <c r="L54" s="318"/>
      <c r="M54" s="2309"/>
      <c r="N54" s="2310"/>
      <c r="O54" s="2310"/>
      <c r="P54" s="2311"/>
      <c r="R54" s="248"/>
      <c r="S54" s="55"/>
      <c r="T54" s="138"/>
    </row>
    <row r="55" spans="1:20" ht="25.2" customHeight="1">
      <c r="A55" s="2403"/>
      <c r="B55" s="812"/>
      <c r="C55" s="320"/>
      <c r="D55" s="189"/>
      <c r="E55" s="189"/>
      <c r="F55" s="190"/>
      <c r="G55" s="322"/>
      <c r="H55" s="323"/>
      <c r="I55" s="307"/>
      <c r="J55" s="324"/>
      <c r="K55" s="201"/>
      <c r="L55" s="147"/>
      <c r="M55" s="2391"/>
      <c r="N55" s="2392"/>
      <c r="O55" s="2392"/>
      <c r="P55" s="2393"/>
      <c r="R55" s="148"/>
      <c r="S55" s="69"/>
      <c r="T55" s="149"/>
    </row>
    <row r="56" spans="1:20" ht="25.2" customHeight="1">
      <c r="A56" s="2346" t="s">
        <v>26</v>
      </c>
      <c r="B56" s="2394" t="s">
        <v>27</v>
      </c>
      <c r="C56" s="2395"/>
      <c r="D56" s="2395"/>
      <c r="E56" s="2395"/>
      <c r="F56" s="2395"/>
      <c r="G56" s="2395"/>
      <c r="H56" s="2395"/>
      <c r="I56" s="2395"/>
      <c r="J56" s="2395"/>
      <c r="K56" s="2395"/>
      <c r="L56" s="2395"/>
      <c r="M56" s="2395"/>
      <c r="N56" s="2395"/>
      <c r="O56" s="2395"/>
      <c r="P56" s="2396"/>
    </row>
    <row r="57" spans="1:20" ht="25.2" customHeight="1">
      <c r="A57" s="2347"/>
      <c r="B57" s="150"/>
      <c r="C57" s="2268"/>
      <c r="D57" s="2269"/>
      <c r="E57" s="2268"/>
      <c r="F57" s="2270"/>
      <c r="G57" s="2270"/>
      <c r="H57" s="2270"/>
      <c r="I57" s="2269"/>
      <c r="J57" s="2284"/>
      <c r="K57" s="2285"/>
      <c r="L57" s="2285"/>
      <c r="M57" s="2286"/>
      <c r="N57" s="2284"/>
      <c r="O57" s="2285"/>
      <c r="P57" s="2286"/>
    </row>
    <row r="58" spans="1:20" ht="25.2" customHeight="1">
      <c r="A58" s="2347"/>
      <c r="B58" s="150"/>
      <c r="C58" s="2268"/>
      <c r="D58" s="2269"/>
      <c r="E58" s="2791"/>
      <c r="F58" s="2270"/>
      <c r="G58" s="2270"/>
      <c r="H58" s="2270"/>
      <c r="I58" s="2269"/>
      <c r="J58" s="2284"/>
      <c r="K58" s="2285"/>
      <c r="L58" s="2285"/>
      <c r="M58" s="2286"/>
      <c r="N58" s="2284"/>
      <c r="O58" s="2285"/>
      <c r="P58" s="2286"/>
    </row>
    <row r="59" spans="1:20" ht="25.2" customHeight="1">
      <c r="A59" s="2347"/>
      <c r="B59" s="150"/>
      <c r="C59" s="151"/>
      <c r="D59" s="290"/>
      <c r="E59" s="2268"/>
      <c r="F59" s="2270"/>
      <c r="G59" s="2270"/>
      <c r="H59" s="2270"/>
      <c r="I59" s="2269"/>
      <c r="J59" s="2557"/>
      <c r="K59" s="2558"/>
      <c r="L59" s="2558"/>
      <c r="M59" s="2559"/>
      <c r="N59" s="2557"/>
      <c r="O59" s="2558"/>
      <c r="P59" s="2560"/>
    </row>
    <row r="60" spans="1:20" ht="25.2" customHeight="1">
      <c r="A60" s="2347"/>
      <c r="B60" s="155"/>
      <c r="C60" s="2268"/>
      <c r="D60" s="2269"/>
      <c r="E60" s="2268"/>
      <c r="F60" s="2270"/>
      <c r="G60" s="2270"/>
      <c r="H60" s="2270"/>
      <c r="I60" s="2269"/>
      <c r="J60" s="2284"/>
      <c r="K60" s="2285"/>
      <c r="L60" s="2285"/>
      <c r="M60" s="2286"/>
      <c r="N60" s="2284"/>
      <c r="O60" s="2285"/>
      <c r="P60" s="2286"/>
    </row>
    <row r="61" spans="1:20" ht="25.2" customHeight="1">
      <c r="A61" s="2347"/>
      <c r="B61" s="150"/>
      <c r="C61" s="2268"/>
      <c r="D61" s="2269"/>
      <c r="E61" s="2619"/>
      <c r="F61" s="2270"/>
      <c r="G61" s="2270"/>
      <c r="H61" s="2270"/>
      <c r="I61" s="2269"/>
      <c r="J61" s="2284"/>
      <c r="K61" s="2285"/>
      <c r="L61" s="2285"/>
      <c r="M61" s="2286"/>
      <c r="N61" s="202"/>
      <c r="O61" s="294"/>
      <c r="P61" s="1331"/>
    </row>
    <row r="62" spans="1:20" ht="25.2" customHeight="1">
      <c r="A62" s="2347"/>
      <c r="B62" s="2355" t="s">
        <v>28</v>
      </c>
      <c r="C62" s="2356"/>
      <c r="D62" s="2356"/>
      <c r="E62" s="2356"/>
      <c r="F62" s="2356"/>
      <c r="G62" s="2356"/>
      <c r="H62" s="2356"/>
      <c r="I62" s="2356"/>
      <c r="J62" s="2356"/>
      <c r="K62" s="2356"/>
      <c r="L62" s="2356"/>
      <c r="M62" s="2356"/>
      <c r="N62" s="2356"/>
      <c r="O62" s="2356"/>
      <c r="P62" s="2357"/>
    </row>
    <row r="63" spans="1:20" ht="25.2" customHeight="1">
      <c r="A63" s="2347"/>
      <c r="B63" s="156"/>
      <c r="C63" s="2329"/>
      <c r="D63" s="2422"/>
      <c r="E63" s="2329"/>
      <c r="F63" s="2330"/>
      <c r="G63" s="2330"/>
      <c r="H63" s="2330"/>
      <c r="I63" s="2330"/>
      <c r="J63" s="2330"/>
      <c r="K63" s="2330"/>
      <c r="L63" s="2330"/>
      <c r="M63" s="2330"/>
      <c r="N63" s="2330"/>
      <c r="O63" s="2330"/>
      <c r="P63" s="2331"/>
    </row>
    <row r="64" spans="1:20" ht="25.2" customHeight="1">
      <c r="A64" s="2347"/>
      <c r="B64" s="157"/>
      <c r="C64" s="2277"/>
      <c r="D64" s="2278"/>
      <c r="E64" s="2277"/>
      <c r="F64" s="2279"/>
      <c r="G64" s="2279"/>
      <c r="H64" s="2279"/>
      <c r="I64" s="2279"/>
      <c r="J64" s="2279"/>
      <c r="K64" s="2279"/>
      <c r="L64" s="2279"/>
      <c r="M64" s="2279"/>
      <c r="N64" s="2279"/>
      <c r="O64" s="2279"/>
      <c r="P64" s="2280"/>
    </row>
    <row r="65" spans="1:20" ht="25.2" customHeight="1">
      <c r="A65" s="2348"/>
      <c r="B65" s="158"/>
      <c r="C65" s="2332"/>
      <c r="D65" s="2333"/>
      <c r="E65" s="2334"/>
      <c r="F65" s="2335"/>
      <c r="G65" s="2335"/>
      <c r="H65" s="2335"/>
      <c r="I65" s="2335"/>
      <c r="J65" s="2335"/>
      <c r="K65" s="2335"/>
      <c r="L65" s="2335"/>
      <c r="M65" s="2335"/>
      <c r="N65" s="2335"/>
      <c r="O65" s="2335"/>
      <c r="P65" s="2336"/>
    </row>
    <row r="67" spans="1:20" ht="15" customHeight="1"/>
    <row r="68" spans="1:20" ht="57.6" customHeight="1">
      <c r="A68" s="1" t="str">
        <f>A1</f>
        <v>WK09</v>
      </c>
      <c r="B68" s="297"/>
      <c r="C68" s="2" t="s">
        <v>1</v>
      </c>
      <c r="D68" s="793" t="s">
        <v>83</v>
      </c>
      <c r="E68" s="2" t="s">
        <v>3</v>
      </c>
      <c r="F68" s="4" t="s">
        <v>4</v>
      </c>
      <c r="G68" s="5" t="s">
        <v>56</v>
      </c>
      <c r="H68" s="5" t="s">
        <v>57</v>
      </c>
      <c r="I68" s="5" t="s">
        <v>58</v>
      </c>
      <c r="J68" s="5" t="s">
        <v>59</v>
      </c>
      <c r="K68" s="5" t="s">
        <v>9</v>
      </c>
      <c r="L68" s="5" t="s">
        <v>60</v>
      </c>
      <c r="M68" s="2521" t="s">
        <v>11</v>
      </c>
      <c r="N68" s="2522"/>
      <c r="O68" s="2522"/>
      <c r="P68" s="2523"/>
      <c r="R68" s="7" t="s">
        <v>12</v>
      </c>
      <c r="S68" s="7" t="s">
        <v>13</v>
      </c>
      <c r="T68" s="7" t="s">
        <v>14</v>
      </c>
    </row>
    <row r="69" spans="1:20" ht="25.2" customHeight="1">
      <c r="A69" s="2826">
        <f>A2+1</f>
        <v>46441</v>
      </c>
      <c r="B69" s="9" t="s">
        <v>15</v>
      </c>
      <c r="C69" s="298"/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298"/>
      <c r="P69" s="299"/>
      <c r="R69" s="7"/>
      <c r="S69" s="7"/>
      <c r="T69" s="7"/>
    </row>
    <row r="70" spans="1:20" ht="25.2" customHeight="1">
      <c r="A70" s="2827"/>
      <c r="B70" s="10" t="s">
        <v>16</v>
      </c>
      <c r="C70" s="11"/>
      <c r="D70" s="11"/>
      <c r="E70" s="2242" t="s">
        <v>205</v>
      </c>
      <c r="F70" s="161"/>
      <c r="G70" s="12"/>
      <c r="H70" s="12"/>
      <c r="I70" s="12"/>
      <c r="J70" s="12"/>
      <c r="K70" s="12"/>
      <c r="L70" s="12"/>
      <c r="M70" s="2380"/>
      <c r="N70" s="2381"/>
      <c r="O70" s="2381"/>
      <c r="P70" s="2382"/>
      <c r="Q70" s="163"/>
      <c r="R70" s="101"/>
      <c r="S70" s="102">
        <f>B72*8</f>
        <v>48</v>
      </c>
      <c r="T70" s="103">
        <f>SUM(R70:R79)</f>
        <v>0</v>
      </c>
    </row>
    <row r="71" spans="1:20" ht="25.2" customHeight="1">
      <c r="A71" s="2827"/>
      <c r="B71" s="795" t="s">
        <v>17</v>
      </c>
      <c r="C71" s="51"/>
      <c r="D71" s="18"/>
      <c r="E71" s="18"/>
      <c r="F71" s="108"/>
      <c r="G71" s="20"/>
      <c r="H71" s="21"/>
      <c r="I71" s="21"/>
      <c r="J71" s="21"/>
      <c r="K71" s="21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827"/>
      <c r="B72" s="796">
        <v>6</v>
      </c>
      <c r="C72" s="641"/>
      <c r="D72" s="18" t="s">
        <v>18</v>
      </c>
      <c r="E72" s="18" t="s">
        <v>19</v>
      </c>
      <c r="F72" s="423"/>
      <c r="G72" s="21"/>
      <c r="H72" s="21"/>
      <c r="I72" s="21"/>
      <c r="J72" s="21"/>
      <c r="K72" s="164"/>
      <c r="L72" s="21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827"/>
      <c r="B73" s="795"/>
      <c r="C73" s="348"/>
      <c r="D73" s="376"/>
      <c r="E73" s="376"/>
      <c r="F73" s="1174"/>
      <c r="G73" s="83"/>
      <c r="H73" s="83"/>
      <c r="I73" s="83"/>
      <c r="J73" s="83"/>
      <c r="K73" s="83"/>
      <c r="L73" s="83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827"/>
      <c r="B74" s="795"/>
      <c r="C74" s="1890"/>
      <c r="D74" s="376"/>
      <c r="E74" s="376"/>
      <c r="F74" s="1174"/>
      <c r="G74" s="83"/>
      <c r="H74" s="83"/>
      <c r="I74" s="83"/>
      <c r="J74" s="83"/>
      <c r="K74" s="83"/>
      <c r="L74" s="83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827"/>
      <c r="B75" s="795"/>
      <c r="C75" s="1890"/>
      <c r="D75" s="376"/>
      <c r="E75" s="386"/>
      <c r="F75" s="1174"/>
      <c r="G75" s="83"/>
      <c r="H75" s="83"/>
      <c r="I75" s="83"/>
      <c r="J75" s="83"/>
      <c r="K75" s="83"/>
      <c r="L75" s="83"/>
      <c r="M75" s="2309"/>
      <c r="N75" s="2310"/>
      <c r="O75" s="2310"/>
      <c r="P75" s="2311"/>
      <c r="Q75" s="163"/>
      <c r="R75" s="105"/>
      <c r="S75" s="24"/>
      <c r="T75" s="106"/>
    </row>
    <row r="76" spans="1:20" ht="25.2" customHeight="1">
      <c r="A76" s="2827"/>
      <c r="B76" s="795"/>
      <c r="C76" s="1890"/>
      <c r="D76" s="1357"/>
      <c r="E76" s="319"/>
      <c r="F76" s="1174"/>
      <c r="G76" s="83"/>
      <c r="H76" s="83"/>
      <c r="I76" s="83"/>
      <c r="J76" s="83"/>
      <c r="K76" s="83"/>
      <c r="L76" s="83"/>
      <c r="M76" s="2478"/>
      <c r="N76" s="2479"/>
      <c r="O76" s="2479"/>
      <c r="P76" s="2822"/>
      <c r="Q76" s="163"/>
      <c r="R76" s="105"/>
      <c r="S76" s="24"/>
      <c r="T76" s="106"/>
    </row>
    <row r="77" spans="1:20" ht="25.2" customHeight="1">
      <c r="A77" s="2827"/>
      <c r="B77" s="795"/>
      <c r="C77" s="51"/>
      <c r="D77" s="542"/>
      <c r="E77" s="649"/>
      <c r="F77" s="495"/>
      <c r="G77" s="20"/>
      <c r="H77" s="21"/>
      <c r="I77" s="21"/>
      <c r="J77" s="21"/>
      <c r="K77" s="318"/>
      <c r="L77" s="142"/>
      <c r="M77" s="2309"/>
      <c r="N77" s="2310"/>
      <c r="O77" s="2310"/>
      <c r="P77" s="2311"/>
      <c r="Q77" s="163"/>
      <c r="R77" s="105"/>
      <c r="S77" s="24"/>
      <c r="T77" s="106"/>
    </row>
    <row r="78" spans="1:20" ht="25.2" customHeight="1">
      <c r="A78" s="2827"/>
      <c r="B78" s="795"/>
      <c r="C78" s="900"/>
      <c r="D78" s="718"/>
      <c r="E78" s="30"/>
      <c r="F78" s="108"/>
      <c r="G78" s="703"/>
      <c r="H78" s="658"/>
      <c r="I78" s="658"/>
      <c r="J78" s="658"/>
      <c r="K78" s="142"/>
      <c r="L78" s="142"/>
      <c r="M78" s="2605"/>
      <c r="N78" s="2408"/>
      <c r="O78" s="2408"/>
      <c r="P78" s="2538"/>
      <c r="Q78" s="163"/>
      <c r="R78" s="105"/>
      <c r="S78" s="24"/>
      <c r="T78" s="106"/>
    </row>
    <row r="79" spans="1:20" ht="25.2" customHeight="1">
      <c r="A79" s="2827"/>
      <c r="B79" s="795"/>
      <c r="C79" s="51"/>
      <c r="D79" s="18"/>
      <c r="E79" s="572"/>
      <c r="F79" s="108"/>
      <c r="G79" s="20"/>
      <c r="H79" s="21"/>
      <c r="I79" s="21"/>
      <c r="J79" s="21"/>
      <c r="K79" s="21"/>
      <c r="L79" s="21"/>
      <c r="M79" s="2410"/>
      <c r="N79" s="2411"/>
      <c r="O79" s="2411"/>
      <c r="P79" s="2412"/>
      <c r="Q79" s="163"/>
      <c r="R79" s="105"/>
      <c r="S79" s="24"/>
      <c r="T79" s="106"/>
    </row>
    <row r="80" spans="1:20" ht="25.2" customHeight="1">
      <c r="A80" s="2827"/>
      <c r="B80" s="799" t="s">
        <v>21</v>
      </c>
      <c r="C80" s="42"/>
      <c r="D80" s="11"/>
      <c r="F80" s="168"/>
      <c r="G80" s="46"/>
      <c r="H80" s="12"/>
      <c r="I80" s="12"/>
      <c r="J80" s="12"/>
      <c r="K80" s="12"/>
      <c r="L80" s="12"/>
      <c r="M80" s="2380"/>
      <c r="N80" s="2381"/>
      <c r="O80" s="2381"/>
      <c r="P80" s="2382"/>
      <c r="Q80" s="163"/>
      <c r="R80" s="132"/>
      <c r="S80" s="48">
        <f>B82*8</f>
        <v>40</v>
      </c>
      <c r="T80" s="133">
        <f>SUM(R80:R89)</f>
        <v>0</v>
      </c>
    </row>
    <row r="81" spans="1:20" ht="25.2" customHeight="1">
      <c r="A81" s="2827"/>
      <c r="B81" s="800" t="s">
        <v>22</v>
      </c>
      <c r="C81" s="641"/>
      <c r="D81" s="18" t="s">
        <v>18</v>
      </c>
      <c r="E81" s="80" t="s">
        <v>19</v>
      </c>
      <c r="F81" s="731"/>
      <c r="G81" s="78"/>
      <c r="H81" s="78"/>
      <c r="I81" s="78"/>
      <c r="J81" s="78"/>
      <c r="K81" s="169"/>
      <c r="L81" s="78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827"/>
      <c r="B82" s="801">
        <v>5</v>
      </c>
      <c r="C82" s="474"/>
      <c r="D82" s="1097"/>
      <c r="E82" s="502"/>
      <c r="F82" s="108"/>
      <c r="G82" s="142"/>
      <c r="H82" s="142"/>
      <c r="I82" s="142"/>
      <c r="J82" s="142"/>
      <c r="K82" s="306"/>
      <c r="L82" s="142"/>
      <c r="M82" s="224"/>
      <c r="N82" s="224"/>
      <c r="O82" s="224"/>
      <c r="P82" s="1747"/>
      <c r="Q82" s="163"/>
      <c r="R82" s="137"/>
      <c r="S82" s="55"/>
      <c r="T82" s="138"/>
    </row>
    <row r="83" spans="1:20" ht="25.2" customHeight="1">
      <c r="A83" s="2827"/>
      <c r="B83" s="801"/>
      <c r="C83" s="474"/>
      <c r="D83" s="1097"/>
      <c r="E83" s="790"/>
      <c r="F83" s="108"/>
      <c r="G83" s="142"/>
      <c r="H83" s="142"/>
      <c r="I83" s="142"/>
      <c r="J83" s="142"/>
      <c r="K83" s="306"/>
      <c r="L83" s="142"/>
      <c r="M83" s="224"/>
      <c r="N83" s="224"/>
      <c r="O83" s="224"/>
      <c r="P83" s="1747"/>
      <c r="Q83" s="163"/>
      <c r="R83" s="137"/>
      <c r="S83" s="55"/>
      <c r="T83" s="138"/>
    </row>
    <row r="84" spans="1:20" ht="25.2" customHeight="1">
      <c r="A84" s="2827"/>
      <c r="B84" s="801"/>
      <c r="C84" s="726"/>
      <c r="D84" s="79"/>
      <c r="E84" s="530"/>
      <c r="F84" s="1174"/>
      <c r="G84" s="135"/>
      <c r="H84" s="135"/>
      <c r="I84" s="135"/>
      <c r="J84" s="135"/>
      <c r="K84" s="135"/>
      <c r="L84" s="135"/>
      <c r="M84" s="224"/>
      <c r="N84" s="224"/>
      <c r="O84" s="224"/>
      <c r="P84" s="1747"/>
      <c r="Q84" s="163"/>
      <c r="R84" s="137"/>
      <c r="S84" s="55"/>
      <c r="T84" s="138"/>
    </row>
    <row r="85" spans="1:20" ht="25.2" customHeight="1">
      <c r="A85" s="2827"/>
      <c r="B85" s="801"/>
      <c r="C85" s="79"/>
      <c r="D85" s="502"/>
      <c r="E85" s="1891"/>
      <c r="F85" s="108"/>
      <c r="G85" s="142"/>
      <c r="H85" s="142"/>
      <c r="I85" s="142"/>
      <c r="J85" s="142"/>
      <c r="K85" s="135"/>
      <c r="L85" s="135"/>
      <c r="M85" s="1753"/>
      <c r="N85" s="1748"/>
      <c r="O85" s="1748"/>
      <c r="P85" s="1762"/>
      <c r="Q85" s="163"/>
      <c r="R85" s="137"/>
      <c r="S85" s="55"/>
      <c r="T85" s="138"/>
    </row>
    <row r="86" spans="1:20" ht="25.2" customHeight="1">
      <c r="A86" s="2827"/>
      <c r="B86" s="801"/>
      <c r="C86" s="79"/>
      <c r="D86" s="649"/>
      <c r="E86" s="502"/>
      <c r="F86" s="108"/>
      <c r="G86" s="142"/>
      <c r="H86" s="142"/>
      <c r="I86" s="142"/>
      <c r="J86" s="142"/>
      <c r="K86" s="135"/>
      <c r="L86" s="135"/>
      <c r="M86" s="224"/>
      <c r="N86" s="224"/>
      <c r="O86" s="224"/>
      <c r="P86" s="1751"/>
      <c r="Q86" s="163"/>
      <c r="R86" s="137"/>
      <c r="S86" s="55"/>
      <c r="T86" s="138"/>
    </row>
    <row r="87" spans="1:20" ht="25.2" customHeight="1">
      <c r="A87" s="2827"/>
      <c r="B87" s="801"/>
      <c r="C87" s="726"/>
      <c r="D87" s="1872"/>
      <c r="E87" s="530"/>
      <c r="F87" s="1174"/>
      <c r="G87" s="142"/>
      <c r="H87" s="142"/>
      <c r="I87" s="142"/>
      <c r="J87" s="142"/>
      <c r="K87" s="142"/>
      <c r="L87" s="142"/>
      <c r="M87" s="2310"/>
      <c r="N87" s="2310"/>
      <c r="O87" s="2310"/>
      <c r="P87" s="2373"/>
      <c r="R87" s="54"/>
      <c r="S87" s="55"/>
      <c r="T87" s="138"/>
    </row>
    <row r="88" spans="1:20" ht="25.2" customHeight="1">
      <c r="A88" s="2827"/>
      <c r="B88" s="801"/>
      <c r="C88" s="726"/>
      <c r="D88" s="463"/>
      <c r="E88" s="319"/>
      <c r="F88" s="1174"/>
      <c r="G88" s="142"/>
      <c r="H88" s="142"/>
      <c r="I88" s="142"/>
      <c r="J88" s="142"/>
      <c r="K88" s="142"/>
      <c r="L88" s="142"/>
      <c r="M88" s="2310"/>
      <c r="N88" s="2310"/>
      <c r="O88" s="2310"/>
      <c r="P88" s="2373"/>
      <c r="R88" s="54"/>
      <c r="S88" s="55"/>
      <c r="T88" s="138"/>
    </row>
    <row r="89" spans="1:20" ht="25.2" customHeight="1">
      <c r="A89" s="2827"/>
      <c r="B89" s="801"/>
      <c r="C89" s="79"/>
      <c r="D89" s="18"/>
      <c r="E89" s="18"/>
      <c r="F89" s="108"/>
      <c r="G89" s="20"/>
      <c r="H89" s="78"/>
      <c r="I89" s="78"/>
      <c r="J89" s="78"/>
      <c r="K89" s="78"/>
      <c r="L89" s="78"/>
      <c r="M89" s="2410"/>
      <c r="N89" s="2411"/>
      <c r="O89" s="2411"/>
      <c r="P89" s="2412"/>
      <c r="Q89" s="163"/>
      <c r="R89" s="137"/>
      <c r="S89" s="55"/>
      <c r="T89" s="138"/>
    </row>
    <row r="90" spans="1:20" ht="25.2" customHeight="1">
      <c r="A90" s="2827"/>
      <c r="B90" s="803" t="s">
        <v>23</v>
      </c>
      <c r="C90" s="42"/>
      <c r="D90" s="11"/>
      <c r="E90" s="43"/>
      <c r="F90" s="168"/>
      <c r="G90" s="46"/>
      <c r="H90" s="12"/>
      <c r="I90" s="12"/>
      <c r="J90" s="12"/>
      <c r="K90" s="12"/>
      <c r="L90" s="12"/>
      <c r="M90" s="2380"/>
      <c r="N90" s="2381"/>
      <c r="O90" s="2381"/>
      <c r="P90" s="2382"/>
      <c r="Q90" s="163"/>
      <c r="R90" s="171"/>
      <c r="S90" s="73">
        <f>B92*8</f>
        <v>72</v>
      </c>
      <c r="T90" s="172">
        <f>SUM(R90:R102)</f>
        <v>0</v>
      </c>
    </row>
    <row r="91" spans="1:20" ht="25.2" customHeight="1">
      <c r="A91" s="2827"/>
      <c r="B91" s="804" t="s">
        <v>24</v>
      </c>
      <c r="C91" s="641"/>
      <c r="D91" s="18" t="s">
        <v>18</v>
      </c>
      <c r="E91" s="18" t="s">
        <v>19</v>
      </c>
      <c r="F91" s="423"/>
      <c r="G91" s="21"/>
      <c r="H91" s="21"/>
      <c r="I91" s="21"/>
      <c r="J91" s="21"/>
      <c r="K91" s="164"/>
      <c r="L91" s="21"/>
      <c r="M91" s="2309"/>
      <c r="N91" s="2310"/>
      <c r="O91" s="2310"/>
      <c r="P91" s="2311"/>
      <c r="Q91" s="163"/>
      <c r="R91" s="173"/>
      <c r="S91" s="55"/>
      <c r="T91" s="138"/>
    </row>
    <row r="92" spans="1:20" ht="25.2" customHeight="1">
      <c r="A92" s="2827"/>
      <c r="B92" s="805">
        <v>9</v>
      </c>
      <c r="C92" s="51"/>
      <c r="D92" s="80"/>
      <c r="E92" s="223"/>
      <c r="F92" s="108"/>
      <c r="G92" s="142"/>
      <c r="H92" s="142"/>
      <c r="I92" s="142"/>
      <c r="J92" s="142"/>
      <c r="K92" s="142"/>
      <c r="L92" s="83"/>
      <c r="M92" s="2309"/>
      <c r="N92" s="2310"/>
      <c r="O92" s="2310"/>
      <c r="P92" s="2311"/>
      <c r="Q92" s="163"/>
      <c r="R92" s="173"/>
      <c r="S92" s="55"/>
      <c r="T92" s="138"/>
    </row>
    <row r="93" spans="1:20" ht="25.2" customHeight="1">
      <c r="A93" s="2827"/>
      <c r="B93" s="805"/>
      <c r="C93" s="776"/>
      <c r="D93" s="18"/>
      <c r="E93" s="18"/>
      <c r="F93" s="174"/>
      <c r="G93" s="83"/>
      <c r="H93" s="78"/>
      <c r="I93" s="78"/>
      <c r="J93" s="78"/>
      <c r="K93" s="78"/>
      <c r="L93" s="21"/>
      <c r="M93" s="2309"/>
      <c r="N93" s="2310"/>
      <c r="O93" s="2310"/>
      <c r="P93" s="2311"/>
      <c r="Q93" s="163"/>
      <c r="R93" s="173"/>
      <c r="S93" s="55"/>
      <c r="T93" s="138"/>
    </row>
    <row r="94" spans="1:20" ht="25.2" customHeight="1">
      <c r="A94" s="2827"/>
      <c r="B94" s="805"/>
      <c r="C94" s="51"/>
      <c r="D94" s="80"/>
      <c r="E94" s="223"/>
      <c r="F94" s="108"/>
      <c r="G94" s="142"/>
      <c r="H94" s="142"/>
      <c r="I94" s="142"/>
      <c r="J94" s="142"/>
      <c r="K94" s="142"/>
      <c r="L94" s="83"/>
      <c r="M94" s="2309"/>
      <c r="N94" s="2310"/>
      <c r="O94" s="2310"/>
      <c r="P94" s="2311"/>
      <c r="Q94" s="163"/>
      <c r="R94" s="173"/>
      <c r="S94" s="55"/>
      <c r="T94" s="138"/>
    </row>
    <row r="95" spans="1:20" ht="25.2" customHeight="1">
      <c r="A95" s="2827"/>
      <c r="B95" s="805"/>
      <c r="C95" s="79"/>
      <c r="D95" s="542"/>
      <c r="E95" s="454"/>
      <c r="F95" s="108"/>
      <c r="G95" s="83"/>
      <c r="H95" s="78"/>
      <c r="I95" s="78"/>
      <c r="J95" s="78"/>
      <c r="K95" s="136"/>
      <c r="L95" s="142"/>
      <c r="M95" s="2310"/>
      <c r="N95" s="2310"/>
      <c r="O95" s="2310"/>
      <c r="P95" s="2311"/>
      <c r="Q95" s="163"/>
      <c r="R95" s="173"/>
      <c r="S95" s="55"/>
      <c r="T95" s="138"/>
    </row>
    <row r="96" spans="1:20" ht="25.2" customHeight="1">
      <c r="A96" s="2827"/>
      <c r="B96" s="805"/>
      <c r="C96" s="474"/>
      <c r="D96" s="1097"/>
      <c r="E96" s="319"/>
      <c r="F96" s="174"/>
      <c r="G96" s="83"/>
      <c r="H96" s="78"/>
      <c r="I96" s="78"/>
      <c r="J96" s="78"/>
      <c r="K96" s="142"/>
      <c r="L96" s="135"/>
      <c r="M96" s="2310"/>
      <c r="N96" s="2310"/>
      <c r="O96" s="2310"/>
      <c r="P96" s="2311"/>
      <c r="Q96" s="163"/>
      <c r="R96" s="173"/>
      <c r="S96" s="55"/>
      <c r="T96" s="138"/>
    </row>
    <row r="97" spans="1:20" ht="25.2" customHeight="1">
      <c r="A97" s="2827"/>
      <c r="B97" s="805"/>
      <c r="C97" s="726"/>
      <c r="D97" s="1097"/>
      <c r="E97" s="319"/>
      <c r="F97" s="1174"/>
      <c r="G97" s="83"/>
      <c r="H97" s="78"/>
      <c r="I97" s="78"/>
      <c r="J97" s="78"/>
      <c r="K97" s="142"/>
      <c r="L97" s="135"/>
      <c r="M97" s="2309"/>
      <c r="N97" s="2310"/>
      <c r="O97" s="2310"/>
      <c r="P97" s="2311"/>
      <c r="Q97" s="163"/>
      <c r="R97" s="173"/>
      <c r="S97" s="55"/>
      <c r="T97" s="138"/>
    </row>
    <row r="98" spans="1:20" ht="25.2" customHeight="1">
      <c r="A98" s="2827"/>
      <c r="B98" s="805"/>
      <c r="C98" s="51"/>
      <c r="D98" s="18"/>
      <c r="E98" s="319"/>
      <c r="F98" s="108"/>
      <c r="G98" s="83"/>
      <c r="H98" s="78"/>
      <c r="I98" s="78"/>
      <c r="J98" s="78"/>
      <c r="K98" s="142"/>
      <c r="L98" s="20"/>
      <c r="M98" s="2419"/>
      <c r="N98" s="2420"/>
      <c r="O98" s="2420"/>
      <c r="P98" s="2421"/>
      <c r="Q98" s="163"/>
      <c r="R98" s="173"/>
      <c r="S98" s="55"/>
      <c r="T98" s="138"/>
    </row>
    <row r="99" spans="1:20" ht="25.2" customHeight="1">
      <c r="A99" s="2827"/>
      <c r="B99" s="805"/>
      <c r="C99" s="51"/>
      <c r="D99" s="18"/>
      <c r="E99" s="454"/>
      <c r="F99" s="539"/>
      <c r="G99" s="142"/>
      <c r="H99" s="142"/>
      <c r="I99" s="142"/>
      <c r="J99" s="142"/>
      <c r="K99" s="142"/>
      <c r="L99" s="20"/>
      <c r="M99" s="2309"/>
      <c r="N99" s="2310"/>
      <c r="O99" s="2310"/>
      <c r="P99" s="2311"/>
      <c r="Q99" s="163"/>
      <c r="R99" s="173"/>
      <c r="S99" s="55"/>
      <c r="T99" s="138"/>
    </row>
    <row r="100" spans="1:20" ht="25.2" customHeight="1">
      <c r="A100" s="2827"/>
      <c r="B100" s="805"/>
      <c r="C100" s="51"/>
      <c r="D100" s="18"/>
      <c r="E100" s="454"/>
      <c r="F100" s="539"/>
      <c r="G100" s="142"/>
      <c r="H100" s="142"/>
      <c r="I100" s="142"/>
      <c r="J100" s="142"/>
      <c r="K100" s="142"/>
      <c r="L100" s="20"/>
      <c r="M100" s="2309"/>
      <c r="N100" s="2310"/>
      <c r="O100" s="2310"/>
      <c r="P100" s="2311"/>
      <c r="Q100" s="163"/>
      <c r="R100" s="173"/>
      <c r="S100" s="55"/>
      <c r="T100" s="138"/>
    </row>
    <row r="101" spans="1:20" ht="25.2" customHeight="1">
      <c r="A101" s="2827"/>
      <c r="B101" s="805"/>
      <c r="C101" s="51"/>
      <c r="D101" s="18"/>
      <c r="E101" s="454"/>
      <c r="F101" s="539"/>
      <c r="G101" s="142"/>
      <c r="H101" s="142"/>
      <c r="I101" s="142"/>
      <c r="J101" s="142"/>
      <c r="K101" s="142"/>
      <c r="L101" s="20"/>
      <c r="M101" s="2309"/>
      <c r="N101" s="2310"/>
      <c r="O101" s="2310"/>
      <c r="P101" s="2311"/>
      <c r="Q101" s="163"/>
      <c r="R101" s="173"/>
      <c r="S101" s="55"/>
      <c r="T101" s="138"/>
    </row>
    <row r="102" spans="1:20" ht="25.2" customHeight="1">
      <c r="A102" s="2827"/>
      <c r="B102" s="1356"/>
      <c r="C102" s="255"/>
      <c r="D102" s="572"/>
      <c r="E102" s="572"/>
      <c r="F102" s="257"/>
      <c r="G102" s="258"/>
      <c r="H102" s="259"/>
      <c r="I102" s="259"/>
      <c r="J102" s="259"/>
      <c r="K102" s="259"/>
      <c r="L102" s="259"/>
      <c r="M102" s="2410"/>
      <c r="N102" s="2411"/>
      <c r="O102" s="2411"/>
      <c r="P102" s="2412"/>
      <c r="Q102" s="163"/>
      <c r="R102" s="175"/>
      <c r="S102" s="92"/>
      <c r="T102" s="176"/>
    </row>
    <row r="103" spans="1:20" ht="25.2" customHeight="1">
      <c r="A103" s="2402" t="str">
        <f>TEXT(A69,"DDDD")</f>
        <v>dinsdag</v>
      </c>
      <c r="B103" s="2631" t="s">
        <v>25</v>
      </c>
      <c r="C103" s="2763"/>
      <c r="D103" s="2763"/>
      <c r="E103" s="2763"/>
      <c r="F103" s="2763"/>
      <c r="G103" s="2763"/>
      <c r="H103" s="2763"/>
      <c r="I103" s="2763"/>
      <c r="J103" s="2763"/>
      <c r="K103" s="2763"/>
      <c r="L103" s="2763"/>
      <c r="M103" s="2763"/>
      <c r="N103" s="2763"/>
      <c r="O103" s="2763"/>
      <c r="P103" s="2764"/>
    </row>
    <row r="104" spans="1:20" ht="25.2" customHeight="1">
      <c r="A104" s="2402"/>
      <c r="B104" s="10" t="s">
        <v>16</v>
      </c>
      <c r="C104" s="620"/>
      <c r="D104" s="177"/>
      <c r="E104" s="177"/>
      <c r="F104" s="437"/>
      <c r="G104" s="178"/>
      <c r="H104" s="178"/>
      <c r="I104" s="178"/>
      <c r="J104" s="178"/>
      <c r="K104" s="178"/>
      <c r="L104" s="178"/>
      <c r="M104" s="2417"/>
      <c r="N104" s="2417"/>
      <c r="O104" s="2417"/>
      <c r="P104" s="2418"/>
      <c r="Q104" s="163"/>
      <c r="R104" s="101"/>
      <c r="S104" s="102">
        <f>B106*8</f>
        <v>40</v>
      </c>
      <c r="T104" s="103">
        <f>SUM(R104:R110)</f>
        <v>0</v>
      </c>
    </row>
    <row r="105" spans="1:20" ht="25.2" customHeight="1">
      <c r="A105" s="2402"/>
      <c r="B105" s="795" t="s">
        <v>22</v>
      </c>
      <c r="C105" s="51"/>
      <c r="D105" s="80"/>
      <c r="E105" s="18"/>
      <c r="F105" s="174"/>
      <c r="G105" s="142"/>
      <c r="H105" s="142"/>
      <c r="I105" s="142"/>
      <c r="J105" s="135"/>
      <c r="K105" s="21"/>
      <c r="L105" s="135"/>
      <c r="M105" s="2419"/>
      <c r="N105" s="2420"/>
      <c r="O105" s="2420"/>
      <c r="P105" s="2421"/>
      <c r="Q105" s="163"/>
      <c r="R105" s="105"/>
      <c r="S105" s="24"/>
      <c r="T105" s="106"/>
    </row>
    <row r="106" spans="1:20" ht="25.2" customHeight="1">
      <c r="A106" s="2402"/>
      <c r="B106" s="107">
        <v>5</v>
      </c>
      <c r="C106" s="197"/>
      <c r="D106" s="198"/>
      <c r="E106" s="18"/>
      <c r="F106" s="182"/>
      <c r="G106" s="21"/>
      <c r="H106" s="21"/>
      <c r="I106" s="21"/>
      <c r="J106" s="21"/>
      <c r="K106" s="21"/>
      <c r="L106" s="21"/>
      <c r="M106" s="2309"/>
      <c r="N106" s="2310"/>
      <c r="O106" s="2310"/>
      <c r="P106" s="2311"/>
      <c r="Q106" s="163"/>
      <c r="R106" s="105"/>
      <c r="S106" s="24"/>
      <c r="T106" s="106"/>
    </row>
    <row r="107" spans="1:20" ht="25.2" customHeight="1">
      <c r="A107" s="2402"/>
      <c r="B107" s="104"/>
      <c r="C107" s="17"/>
      <c r="D107" s="17"/>
      <c r="E107" s="18"/>
      <c r="F107" s="108"/>
      <c r="G107" s="83"/>
      <c r="H107" s="78"/>
      <c r="I107" s="78"/>
      <c r="J107" s="78"/>
      <c r="K107" s="21"/>
      <c r="L107" s="21"/>
      <c r="M107" s="2309"/>
      <c r="N107" s="2310"/>
      <c r="O107" s="2310"/>
      <c r="P107" s="2311"/>
      <c r="Q107" s="163"/>
      <c r="R107" s="105"/>
      <c r="S107" s="24"/>
      <c r="T107" s="106"/>
    </row>
    <row r="108" spans="1:20" ht="25.2" customHeight="1">
      <c r="A108" s="2402"/>
      <c r="B108" s="104"/>
      <c r="C108" s="670"/>
      <c r="D108" s="198"/>
      <c r="E108" s="18"/>
      <c r="F108" s="108"/>
      <c r="G108" s="21"/>
      <c r="H108" s="21"/>
      <c r="I108" s="21"/>
      <c r="J108" s="21"/>
      <c r="K108" s="21"/>
      <c r="L108" s="78"/>
      <c r="M108" s="2309"/>
      <c r="N108" s="2310"/>
      <c r="O108" s="2310"/>
      <c r="P108" s="2311"/>
      <c r="Q108" s="163"/>
      <c r="R108" s="105"/>
      <c r="S108" s="24"/>
      <c r="T108" s="106"/>
    </row>
    <row r="109" spans="1:20" ht="25.2" customHeight="1">
      <c r="A109" s="2402"/>
      <c r="B109" s="618"/>
      <c r="C109" s="641"/>
      <c r="D109" s="477"/>
      <c r="E109" s="18"/>
      <c r="F109" s="182"/>
      <c r="G109" s="21"/>
      <c r="H109" s="21"/>
      <c r="I109" s="21"/>
      <c r="J109" s="21"/>
      <c r="K109" s="21"/>
      <c r="L109" s="78"/>
      <c r="M109" s="2371"/>
      <c r="N109" s="2371"/>
      <c r="O109" s="2371"/>
      <c r="P109" s="2390"/>
      <c r="Q109" s="163"/>
      <c r="R109" s="105"/>
      <c r="S109" s="24"/>
      <c r="T109" s="106"/>
    </row>
    <row r="110" spans="1:20" ht="25.2" customHeight="1">
      <c r="A110" s="2402"/>
      <c r="B110" s="808"/>
      <c r="C110" s="188"/>
      <c r="D110" s="189"/>
      <c r="E110" s="189"/>
      <c r="F110" s="190"/>
      <c r="G110" s="122"/>
      <c r="H110" s="123"/>
      <c r="I110" s="123"/>
      <c r="J110" s="123"/>
      <c r="K110" s="123"/>
      <c r="L110" s="123"/>
      <c r="M110" s="2410"/>
      <c r="N110" s="2411"/>
      <c r="O110" s="2411"/>
      <c r="P110" s="2412"/>
      <c r="Q110" s="163"/>
      <c r="R110" s="124"/>
      <c r="S110" s="39"/>
      <c r="T110" s="125"/>
    </row>
    <row r="111" spans="1:20" ht="25.2" customHeight="1">
      <c r="A111" s="2402"/>
      <c r="B111" s="809" t="s">
        <v>21</v>
      </c>
      <c r="C111" s="192"/>
      <c r="D111" s="193"/>
      <c r="E111" s="192"/>
      <c r="F111" s="194"/>
      <c r="G111" s="195"/>
      <c r="H111" s="195"/>
      <c r="I111" s="195"/>
      <c r="J111" s="195"/>
      <c r="K111" s="195"/>
      <c r="L111" s="195"/>
      <c r="M111" s="2415"/>
      <c r="N111" s="2415"/>
      <c r="O111" s="2415"/>
      <c r="P111" s="2416"/>
      <c r="Q111" s="163"/>
      <c r="R111" s="132"/>
      <c r="S111" s="48">
        <f>B113*8</f>
        <v>56</v>
      </c>
      <c r="T111" s="133">
        <f>SUM(R111:R122)</f>
        <v>0</v>
      </c>
    </row>
    <row r="112" spans="1:20" ht="25.2" customHeight="1">
      <c r="A112" s="2402"/>
      <c r="B112" s="737" t="s">
        <v>17</v>
      </c>
      <c r="C112" s="1451"/>
      <c r="D112" s="1582"/>
      <c r="E112" s="112"/>
      <c r="F112" s="108"/>
      <c r="G112" s="879"/>
      <c r="H112" s="879"/>
      <c r="I112" s="879"/>
      <c r="J112" s="142"/>
      <c r="K112" s="21"/>
      <c r="L112" s="21"/>
      <c r="M112" s="2309"/>
      <c r="N112" s="2310"/>
      <c r="O112" s="2310"/>
      <c r="P112" s="2311"/>
      <c r="Q112" s="163"/>
      <c r="R112" s="137"/>
      <c r="S112" s="55"/>
      <c r="T112" s="138"/>
    </row>
    <row r="113" spans="1:20" ht="25.2" customHeight="1">
      <c r="A113" s="2402"/>
      <c r="B113" s="810">
        <v>7</v>
      </c>
      <c r="C113" s="181"/>
      <c r="D113" s="18"/>
      <c r="E113" s="339"/>
      <c r="F113" s="108"/>
      <c r="G113" s="879"/>
      <c r="H113" s="879"/>
      <c r="I113" s="879"/>
      <c r="J113" s="142"/>
      <c r="K113" s="21"/>
      <c r="L113" s="135"/>
      <c r="M113" s="2309"/>
      <c r="N113" s="2310"/>
      <c r="O113" s="2310"/>
      <c r="P113" s="2311"/>
      <c r="Q113" s="163"/>
      <c r="R113" s="137"/>
      <c r="S113" s="55"/>
      <c r="T113" s="138"/>
    </row>
    <row r="114" spans="1:20" ht="25.2" customHeight="1">
      <c r="A114" s="2402"/>
      <c r="B114" s="810"/>
      <c r="C114" s="181"/>
      <c r="D114" s="18"/>
      <c r="E114" s="339"/>
      <c r="F114" s="108"/>
      <c r="G114" s="879"/>
      <c r="H114" s="879"/>
      <c r="I114" s="879"/>
      <c r="J114" s="142"/>
      <c r="K114" s="21"/>
      <c r="L114" s="135"/>
      <c r="M114" s="2309"/>
      <c r="N114" s="2310"/>
      <c r="O114" s="2310"/>
      <c r="P114" s="2311"/>
      <c r="Q114" s="163"/>
      <c r="R114" s="137"/>
      <c r="S114" s="55"/>
      <c r="T114" s="138"/>
    </row>
    <row r="115" spans="1:20" ht="25.2" customHeight="1">
      <c r="A115" s="2402"/>
      <c r="B115" s="810"/>
      <c r="C115" s="181"/>
      <c r="D115" s="18"/>
      <c r="E115" s="339"/>
      <c r="F115" s="174"/>
      <c r="G115" s="879"/>
      <c r="H115" s="879"/>
      <c r="I115" s="879"/>
      <c r="J115" s="142"/>
      <c r="K115" s="78"/>
      <c r="L115" s="135"/>
      <c r="M115" s="2309"/>
      <c r="N115" s="2310"/>
      <c r="O115" s="2310"/>
      <c r="P115" s="2311"/>
      <c r="Q115" s="163"/>
      <c r="R115" s="137"/>
      <c r="S115" s="55"/>
      <c r="T115" s="138"/>
    </row>
    <row r="116" spans="1:20" ht="25.2" customHeight="1">
      <c r="A116" s="2402"/>
      <c r="B116" s="810"/>
      <c r="C116" s="181"/>
      <c r="D116" s="18"/>
      <c r="E116" s="339"/>
      <c r="F116" s="108"/>
      <c r="G116" s="879"/>
      <c r="H116" s="879"/>
      <c r="I116" s="879"/>
      <c r="J116" s="142"/>
      <c r="K116" s="78"/>
      <c r="L116" s="135"/>
      <c r="M116" s="2309"/>
      <c r="N116" s="2310"/>
      <c r="O116" s="2310"/>
      <c r="P116" s="2311"/>
      <c r="Q116" s="163"/>
      <c r="R116" s="137"/>
      <c r="S116" s="55"/>
      <c r="T116" s="138"/>
    </row>
    <row r="117" spans="1:20" ht="25.2" customHeight="1">
      <c r="A117" s="2402"/>
      <c r="B117" s="810"/>
      <c r="C117" s="1815"/>
      <c r="D117" s="1359"/>
      <c r="E117" s="1892"/>
      <c r="F117" s="108"/>
      <c r="G117" s="21"/>
      <c r="H117" s="21"/>
      <c r="I117" s="22"/>
      <c r="J117" s="142"/>
      <c r="K117" s="142"/>
      <c r="L117" s="662"/>
      <c r="M117" s="2309"/>
      <c r="N117" s="2310"/>
      <c r="O117" s="2310"/>
      <c r="P117" s="2311"/>
      <c r="Q117" s="163"/>
      <c r="R117" s="137"/>
      <c r="S117" s="55"/>
      <c r="T117" s="138"/>
    </row>
    <row r="118" spans="1:20" ht="25.2" customHeight="1">
      <c r="A118" s="2402"/>
      <c r="B118" s="810"/>
      <c r="C118" s="1667"/>
      <c r="D118" s="477"/>
      <c r="E118" s="18"/>
      <c r="F118" s="1174"/>
      <c r="G118" s="21"/>
      <c r="H118" s="21"/>
      <c r="I118" s="21"/>
      <c r="J118" s="21"/>
      <c r="K118" s="21"/>
      <c r="L118" s="78"/>
      <c r="M118" s="2371"/>
      <c r="N118" s="2371"/>
      <c r="O118" s="2371"/>
      <c r="P118" s="2390"/>
      <c r="Q118" s="163"/>
      <c r="R118" s="137"/>
      <c r="S118" s="55"/>
      <c r="T118" s="138"/>
    </row>
    <row r="119" spans="1:20" ht="25.2" customHeight="1">
      <c r="A119" s="2402"/>
      <c r="B119" s="810"/>
      <c r="C119" s="1679"/>
      <c r="D119" s="18"/>
      <c r="E119" s="18"/>
      <c r="F119" s="108"/>
      <c r="G119" s="21"/>
      <c r="H119" s="21"/>
      <c r="I119" s="21"/>
      <c r="J119" s="21"/>
      <c r="K119" s="22"/>
      <c r="L119" s="142"/>
      <c r="M119" s="2379"/>
      <c r="N119" s="2371"/>
      <c r="O119" s="2371"/>
      <c r="P119" s="2390"/>
      <c r="Q119" s="163"/>
      <c r="R119" s="137"/>
      <c r="S119" s="55"/>
      <c r="T119" s="138"/>
    </row>
    <row r="120" spans="1:20" ht="25.2" customHeight="1">
      <c r="A120" s="2402"/>
      <c r="B120" s="810"/>
      <c r="C120" s="942"/>
      <c r="D120" s="18"/>
      <c r="E120" s="339"/>
      <c r="F120" s="1174"/>
      <c r="G120" s="21"/>
      <c r="H120" s="21"/>
      <c r="I120" s="21"/>
      <c r="J120" s="21"/>
      <c r="K120" s="22"/>
      <c r="L120" s="142"/>
      <c r="M120" s="2310"/>
      <c r="N120" s="2310"/>
      <c r="O120" s="2310"/>
      <c r="P120" s="2311"/>
      <c r="Q120" s="163"/>
      <c r="R120" s="137"/>
      <c r="S120" s="55"/>
      <c r="T120" s="138"/>
    </row>
    <row r="121" spans="1:20" ht="25.2" customHeight="1">
      <c r="A121" s="2402"/>
      <c r="B121" s="810"/>
      <c r="C121" s="463"/>
      <c r="D121" s="112"/>
      <c r="E121" s="218"/>
      <c r="F121" s="304"/>
      <c r="G121" s="21"/>
      <c r="H121" s="21"/>
      <c r="I121" s="21"/>
      <c r="J121" s="21"/>
      <c r="K121" s="22"/>
      <c r="L121" s="142"/>
      <c r="M121" s="2371"/>
      <c r="N121" s="2371"/>
      <c r="O121" s="2371"/>
      <c r="P121" s="2390"/>
      <c r="Q121" s="163"/>
      <c r="R121" s="137"/>
      <c r="S121" s="55"/>
      <c r="T121" s="138"/>
    </row>
    <row r="122" spans="1:20" ht="25.2" customHeight="1">
      <c r="A122" s="2403"/>
      <c r="B122" s="737"/>
      <c r="C122" s="230"/>
      <c r="D122" s="80"/>
      <c r="E122" s="543"/>
      <c r="F122" s="174"/>
      <c r="G122" s="83"/>
      <c r="H122" s="78"/>
      <c r="I122" s="116"/>
      <c r="J122" s="318"/>
      <c r="K122" s="318"/>
      <c r="L122" s="318"/>
      <c r="M122" s="2432"/>
      <c r="N122" s="2433"/>
      <c r="O122" s="2433"/>
      <c r="P122" s="2434"/>
      <c r="Q122" s="163"/>
      <c r="R122" s="148"/>
      <c r="S122" s="69"/>
      <c r="T122" s="149"/>
    </row>
    <row r="123" spans="1:20" ht="25.2" customHeight="1">
      <c r="A123" s="2460" t="s">
        <v>26</v>
      </c>
      <c r="B123" s="2463" t="s">
        <v>27</v>
      </c>
      <c r="C123" s="2464"/>
      <c r="D123" s="2464"/>
      <c r="E123" s="2464"/>
      <c r="F123" s="2464"/>
      <c r="G123" s="2464"/>
      <c r="H123" s="2464"/>
      <c r="I123" s="2464"/>
      <c r="J123" s="2464"/>
      <c r="K123" s="2464"/>
      <c r="L123" s="2464"/>
      <c r="M123" s="2464"/>
      <c r="N123" s="2464"/>
      <c r="O123" s="2464"/>
      <c r="P123" s="2465"/>
    </row>
    <row r="124" spans="1:20" ht="25.2" customHeight="1">
      <c r="A124" s="2461"/>
      <c r="B124" s="548"/>
      <c r="C124" s="2268"/>
      <c r="D124" s="2269"/>
      <c r="E124" s="2268"/>
      <c r="F124" s="2270"/>
      <c r="G124" s="2270"/>
      <c r="H124" s="2270"/>
      <c r="I124" s="2269"/>
      <c r="J124" s="2284"/>
      <c r="K124" s="2285"/>
      <c r="L124" s="2285"/>
      <c r="M124" s="2286"/>
      <c r="N124" s="2284"/>
      <c r="O124" s="2285"/>
      <c r="P124" s="2431"/>
    </row>
    <row r="125" spans="1:20" ht="25.2" customHeight="1">
      <c r="A125" s="2461"/>
      <c r="B125" s="548"/>
      <c r="C125" s="2268"/>
      <c r="D125" s="2269"/>
      <c r="E125" s="2791"/>
      <c r="F125" s="2270"/>
      <c r="G125" s="2270"/>
      <c r="H125" s="2270"/>
      <c r="I125" s="2269"/>
      <c r="J125" s="2284"/>
      <c r="K125" s="2285"/>
      <c r="L125" s="2285"/>
      <c r="M125" s="2286"/>
      <c r="N125" s="2284"/>
      <c r="O125" s="2285"/>
      <c r="P125" s="2431"/>
    </row>
    <row r="126" spans="1:20" ht="25.2" customHeight="1">
      <c r="A126" s="2461"/>
      <c r="B126" s="548"/>
      <c r="C126" s="151"/>
      <c r="D126" s="290"/>
      <c r="E126" s="2268"/>
      <c r="F126" s="2270"/>
      <c r="G126" s="2270"/>
      <c r="H126" s="2270"/>
      <c r="I126" s="2269"/>
      <c r="J126" s="2324"/>
      <c r="K126" s="2325"/>
      <c r="L126" s="2325"/>
      <c r="M126" s="2326"/>
      <c r="N126" s="2324"/>
      <c r="O126" s="2325"/>
      <c r="P126" s="2456"/>
    </row>
    <row r="127" spans="1:20" ht="25.2" customHeight="1">
      <c r="A127" s="2461"/>
      <c r="B127" s="549"/>
      <c r="C127" s="2268"/>
      <c r="D127" s="2269"/>
      <c r="E127" s="2268"/>
      <c r="F127" s="2270"/>
      <c r="G127" s="2270"/>
      <c r="H127" s="2270"/>
      <c r="I127" s="2269"/>
      <c r="J127" s="2284"/>
      <c r="K127" s="2285"/>
      <c r="L127" s="2285"/>
      <c r="M127" s="2286"/>
      <c r="N127" s="2284"/>
      <c r="O127" s="2285"/>
      <c r="P127" s="2431"/>
    </row>
    <row r="128" spans="1:20" ht="25.2" customHeight="1">
      <c r="A128" s="2461"/>
      <c r="B128" s="548"/>
      <c r="C128" s="2268"/>
      <c r="D128" s="2269"/>
      <c r="E128" s="2619"/>
      <c r="F128" s="2270"/>
      <c r="G128" s="2270"/>
      <c r="H128" s="2270"/>
      <c r="I128" s="2269"/>
      <c r="J128" s="2284"/>
      <c r="K128" s="2285"/>
      <c r="L128" s="2285"/>
      <c r="M128" s="2286"/>
      <c r="N128" s="2284"/>
      <c r="O128" s="2285"/>
      <c r="P128" s="2431"/>
    </row>
    <row r="129" spans="1:20" ht="25.2" customHeight="1">
      <c r="A129" s="2461"/>
      <c r="B129" s="2457" t="s">
        <v>28</v>
      </c>
      <c r="C129" s="2356"/>
      <c r="D129" s="2356"/>
      <c r="E129" s="2356"/>
      <c r="F129" s="2356"/>
      <c r="G129" s="2356"/>
      <c r="H129" s="2356"/>
      <c r="I129" s="2356"/>
      <c r="J129" s="2356"/>
      <c r="K129" s="2356"/>
      <c r="L129" s="2356"/>
      <c r="M129" s="2356"/>
      <c r="N129" s="2356"/>
      <c r="O129" s="2356"/>
      <c r="P129" s="2458"/>
    </row>
    <row r="130" spans="1:20" ht="25.2" customHeight="1">
      <c r="A130" s="2461"/>
      <c r="B130" s="551"/>
      <c r="C130" s="2277"/>
      <c r="D130" s="2278"/>
      <c r="E130" s="2277"/>
      <c r="F130" s="2279"/>
      <c r="G130" s="2279"/>
      <c r="H130" s="2279"/>
      <c r="I130" s="2279"/>
      <c r="J130" s="2279"/>
      <c r="K130" s="2279"/>
      <c r="L130" s="2279"/>
      <c r="M130" s="2279"/>
      <c r="N130" s="2279"/>
      <c r="O130" s="2279"/>
      <c r="P130" s="2459"/>
    </row>
    <row r="131" spans="1:20" ht="25.2" customHeight="1">
      <c r="A131" s="2461"/>
      <c r="B131" s="551"/>
      <c r="C131" s="2277"/>
      <c r="D131" s="2278"/>
      <c r="E131" s="2277"/>
      <c r="F131" s="2279"/>
      <c r="G131" s="2279"/>
      <c r="H131" s="2279"/>
      <c r="I131" s="2279"/>
      <c r="J131" s="2279"/>
      <c r="K131" s="2279"/>
      <c r="L131" s="2279"/>
      <c r="M131" s="2279"/>
      <c r="N131" s="2279"/>
      <c r="O131" s="2279"/>
      <c r="P131" s="2459"/>
    </row>
    <row r="132" spans="1:20" ht="25.2" customHeight="1" thickBot="1">
      <c r="A132" s="2462"/>
      <c r="B132" s="552"/>
      <c r="C132" s="2451"/>
      <c r="D132" s="2452"/>
      <c r="E132" s="2453"/>
      <c r="F132" s="2454"/>
      <c r="G132" s="2454"/>
      <c r="H132" s="2454"/>
      <c r="I132" s="2454"/>
      <c r="J132" s="2454"/>
      <c r="K132" s="2454"/>
      <c r="L132" s="2454"/>
      <c r="M132" s="2454"/>
      <c r="N132" s="2454"/>
      <c r="O132" s="2454"/>
      <c r="P132" s="2455"/>
    </row>
    <row r="134" spans="1:20" ht="15" customHeight="1" thickBot="1"/>
    <row r="135" spans="1:20" ht="56.4" customHeight="1">
      <c r="A135" s="2428" t="str">
        <f>A1</f>
        <v>WK09</v>
      </c>
      <c r="B135" s="2429"/>
      <c r="C135" s="440" t="s">
        <v>1</v>
      </c>
      <c r="D135" s="793" t="s">
        <v>84</v>
      </c>
      <c r="E135" s="440" t="s">
        <v>3</v>
      </c>
      <c r="F135" s="4" t="s">
        <v>4</v>
      </c>
      <c r="G135" s="5" t="s">
        <v>56</v>
      </c>
      <c r="H135" s="5" t="s">
        <v>57</v>
      </c>
      <c r="I135" s="5" t="s">
        <v>58</v>
      </c>
      <c r="J135" s="5" t="s">
        <v>59</v>
      </c>
      <c r="K135" s="5" t="s">
        <v>9</v>
      </c>
      <c r="L135" s="5" t="s">
        <v>60</v>
      </c>
      <c r="M135" s="2521" t="s">
        <v>11</v>
      </c>
      <c r="N135" s="2522"/>
      <c r="O135" s="2522"/>
      <c r="P135" s="2523"/>
      <c r="Q135" s="163"/>
      <c r="R135" s="2384" t="s">
        <v>12</v>
      </c>
      <c r="S135" s="2384" t="s">
        <v>13</v>
      </c>
      <c r="T135" s="2384" t="s">
        <v>14</v>
      </c>
    </row>
    <row r="136" spans="1:20" ht="25.2" customHeight="1" thickBot="1">
      <c r="A136" s="2319">
        <f>A2+2</f>
        <v>46442</v>
      </c>
      <c r="B136" s="2387" t="s">
        <v>15</v>
      </c>
      <c r="C136" s="2388"/>
      <c r="D136" s="2388"/>
      <c r="E136" s="2388"/>
      <c r="F136" s="2388"/>
      <c r="G136" s="2388"/>
      <c r="H136" s="2388"/>
      <c r="I136" s="2388"/>
      <c r="J136" s="2388"/>
      <c r="K136" s="2388"/>
      <c r="L136" s="2388"/>
      <c r="M136" s="2388"/>
      <c r="N136" s="2388"/>
      <c r="O136" s="2388"/>
      <c r="P136" s="2389"/>
      <c r="Q136" s="163"/>
      <c r="R136" s="2384"/>
      <c r="S136" s="2384"/>
      <c r="T136" s="2384"/>
    </row>
    <row r="137" spans="1:20" ht="25.2" customHeight="1">
      <c r="A137" s="2320"/>
      <c r="B137" s="10" t="s">
        <v>16</v>
      </c>
      <c r="C137" s="11"/>
      <c r="D137" s="11"/>
      <c r="E137" s="2239" t="s">
        <v>206</v>
      </c>
      <c r="F137" s="108"/>
      <c r="G137" s="12"/>
      <c r="H137" s="12"/>
      <c r="I137" s="12"/>
      <c r="J137" s="12"/>
      <c r="K137" s="12"/>
      <c r="L137" s="12"/>
      <c r="M137" s="2380"/>
      <c r="N137" s="2381"/>
      <c r="O137" s="2381"/>
      <c r="P137" s="2382"/>
      <c r="Q137" s="163"/>
      <c r="R137" s="101"/>
      <c r="S137" s="102">
        <f>B139*8</f>
        <v>56</v>
      </c>
      <c r="T137" s="209">
        <f>SUM(R137:R146)</f>
        <v>0</v>
      </c>
    </row>
    <row r="138" spans="1:20" ht="25.2" customHeight="1">
      <c r="A138" s="2320"/>
      <c r="B138" s="795" t="s">
        <v>17</v>
      </c>
      <c r="C138" s="51"/>
      <c r="D138" s="454"/>
      <c r="E138" s="887"/>
      <c r="F138" s="304"/>
      <c r="G138" s="142"/>
      <c r="H138" s="142"/>
      <c r="I138" s="142"/>
      <c r="J138" s="142"/>
      <c r="K138" s="142"/>
      <c r="L138" s="20"/>
      <c r="M138" s="2309"/>
      <c r="N138" s="2310"/>
      <c r="O138" s="2310"/>
      <c r="P138" s="2311"/>
      <c r="Q138" s="163"/>
      <c r="R138" s="105"/>
      <c r="S138" s="212"/>
      <c r="T138" s="213"/>
    </row>
    <row r="139" spans="1:20" ht="25.2" customHeight="1">
      <c r="A139" s="2320"/>
      <c r="B139" s="796">
        <v>7</v>
      </c>
      <c r="C139" s="51"/>
      <c r="D139" s="18" t="s">
        <v>18</v>
      </c>
      <c r="E139" s="18" t="s">
        <v>19</v>
      </c>
      <c r="F139" s="304"/>
      <c r="G139" s="83"/>
      <c r="H139" s="83"/>
      <c r="I139" s="83"/>
      <c r="J139" s="83"/>
      <c r="K139" s="83"/>
      <c r="L139" s="20"/>
      <c r="M139" s="2309"/>
      <c r="N139" s="2310"/>
      <c r="O139" s="2310"/>
      <c r="P139" s="2311"/>
      <c r="Q139" s="163"/>
      <c r="R139" s="105"/>
      <c r="S139" s="212"/>
      <c r="T139" s="213"/>
    </row>
    <row r="140" spans="1:20" ht="25.2" customHeight="1">
      <c r="A140" s="2320"/>
      <c r="B140" s="795"/>
      <c r="C140" s="348"/>
      <c r="D140" s="376"/>
      <c r="E140" s="376"/>
      <c r="F140" s="108"/>
      <c r="G140" s="83"/>
      <c r="H140" s="83"/>
      <c r="I140" s="83"/>
      <c r="J140" s="83"/>
      <c r="K140" s="83"/>
      <c r="L140" s="83"/>
      <c r="M140" s="2309"/>
      <c r="N140" s="2310"/>
      <c r="O140" s="2310"/>
      <c r="P140" s="2311"/>
      <c r="Q140" s="163"/>
      <c r="R140" s="105"/>
      <c r="S140" s="212"/>
      <c r="T140" s="213"/>
    </row>
    <row r="141" spans="1:20" ht="25.2" customHeight="1">
      <c r="A141" s="2320"/>
      <c r="B141" s="795"/>
      <c r="C141" s="51"/>
      <c r="D141" s="454"/>
      <c r="E141" s="887"/>
      <c r="F141" s="108"/>
      <c r="G141" s="142"/>
      <c r="H141" s="142"/>
      <c r="I141" s="142"/>
      <c r="J141" s="142"/>
      <c r="K141" s="142"/>
      <c r="L141" s="20"/>
      <c r="M141" s="2309"/>
      <c r="N141" s="2310"/>
      <c r="O141" s="2310"/>
      <c r="P141" s="2311"/>
      <c r="Q141" s="163"/>
      <c r="R141" s="105"/>
      <c r="S141" s="212"/>
      <c r="T141" s="213"/>
    </row>
    <row r="142" spans="1:20" ht="25.2" customHeight="1">
      <c r="A142" s="2320"/>
      <c r="B142" s="795"/>
      <c r="C142" s="51"/>
      <c r="D142" s="18"/>
      <c r="E142" s="270"/>
      <c r="F142" s="108"/>
      <c r="G142" s="83"/>
      <c r="H142" s="83"/>
      <c r="I142" s="83"/>
      <c r="J142" s="83"/>
      <c r="K142" s="83"/>
      <c r="L142" s="20"/>
      <c r="M142" s="2309"/>
      <c r="N142" s="2310"/>
      <c r="O142" s="2310"/>
      <c r="P142" s="2311"/>
      <c r="Q142" s="163"/>
      <c r="R142" s="105"/>
      <c r="S142" s="212"/>
      <c r="T142" s="213"/>
    </row>
    <row r="143" spans="1:20" ht="25.2" customHeight="1">
      <c r="A143" s="2320"/>
      <c r="B143" s="795"/>
      <c r="C143" s="348"/>
      <c r="D143" s="376"/>
      <c r="E143" s="376"/>
      <c r="F143" s="108"/>
      <c r="G143" s="83"/>
      <c r="H143" s="83"/>
      <c r="I143" s="83"/>
      <c r="J143" s="83"/>
      <c r="K143" s="83"/>
      <c r="L143" s="83"/>
      <c r="M143" s="2309"/>
      <c r="N143" s="2310"/>
      <c r="O143" s="2310"/>
      <c r="P143" s="2311"/>
      <c r="Q143" s="163"/>
      <c r="R143" s="105"/>
      <c r="S143" s="212"/>
      <c r="T143" s="213"/>
    </row>
    <row r="144" spans="1:20" ht="25.2" customHeight="1">
      <c r="A144" s="2320"/>
      <c r="B144" s="795"/>
      <c r="C144" s="348"/>
      <c r="D144" s="376"/>
      <c r="E144" s="386"/>
      <c r="F144" s="108"/>
      <c r="G144" s="83"/>
      <c r="H144" s="83"/>
      <c r="I144" s="83"/>
      <c r="J144" s="83"/>
      <c r="K144" s="83"/>
      <c r="L144" s="83"/>
      <c r="M144" s="2309"/>
      <c r="N144" s="2310"/>
      <c r="O144" s="2310"/>
      <c r="P144" s="2311"/>
      <c r="Q144" s="163"/>
      <c r="R144" s="105"/>
      <c r="S144" s="212"/>
      <c r="T144" s="213"/>
    </row>
    <row r="145" spans="1:20" ht="25.2" customHeight="1">
      <c r="A145" s="2320"/>
      <c r="B145" s="795"/>
      <c r="C145" s="1810"/>
      <c r="D145" s="112"/>
      <c r="E145" s="1844"/>
      <c r="F145" s="182"/>
      <c r="G145" s="1137"/>
      <c r="H145" s="1137"/>
      <c r="I145" s="1137"/>
      <c r="J145" s="1137"/>
      <c r="K145" s="1137"/>
      <c r="L145" s="1137"/>
      <c r="M145" s="2310"/>
      <c r="N145" s="2309"/>
      <c r="O145" s="2309"/>
      <c r="P145" s="2481"/>
      <c r="Q145" s="163"/>
      <c r="R145" s="105"/>
      <c r="S145" s="212"/>
      <c r="T145" s="213"/>
    </row>
    <row r="146" spans="1:20" ht="25.2" customHeight="1">
      <c r="A146" s="2320"/>
      <c r="B146" s="795"/>
      <c r="C146" s="51"/>
      <c r="D146" s="18"/>
      <c r="E146" s="18"/>
      <c r="F146" s="108"/>
      <c r="G146" s="20"/>
      <c r="H146" s="21"/>
      <c r="I146" s="21"/>
      <c r="J146" s="21"/>
      <c r="K146" s="21"/>
      <c r="L146" s="21"/>
      <c r="M146" s="2309"/>
      <c r="N146" s="2310"/>
      <c r="O146" s="2310"/>
      <c r="P146" s="2311"/>
      <c r="Q146" s="163"/>
      <c r="R146" s="105"/>
      <c r="S146" s="24"/>
      <c r="T146" s="106"/>
    </row>
    <row r="147" spans="1:20" ht="25.2" customHeight="1">
      <c r="A147" s="2320"/>
      <c r="B147" s="799" t="s">
        <v>21</v>
      </c>
      <c r="C147" s="42"/>
      <c r="D147" s="11"/>
      <c r="E147" s="167"/>
      <c r="F147" s="168"/>
      <c r="G147" s="46"/>
      <c r="H147" s="12"/>
      <c r="I147" s="12"/>
      <c r="J147" s="12"/>
      <c r="K147" s="12"/>
      <c r="L147" s="12"/>
      <c r="M147" s="2380"/>
      <c r="N147" s="2381"/>
      <c r="O147" s="2381"/>
      <c r="P147" s="2382"/>
      <c r="Q147" s="163"/>
      <c r="R147" s="132"/>
      <c r="S147" s="48">
        <f>B149*8</f>
        <v>56</v>
      </c>
      <c r="T147" s="133">
        <f>SUM(R147:R156)</f>
        <v>0</v>
      </c>
    </row>
    <row r="148" spans="1:20" ht="25.2" customHeight="1">
      <c r="A148" s="2320"/>
      <c r="B148" s="800" t="s">
        <v>22</v>
      </c>
      <c r="C148" s="51"/>
      <c r="D148" s="18" t="s">
        <v>18</v>
      </c>
      <c r="E148" s="18" t="s">
        <v>19</v>
      </c>
      <c r="F148" s="108"/>
      <c r="G148" s="20"/>
      <c r="H148" s="21"/>
      <c r="I148" s="21"/>
      <c r="J148" s="21"/>
      <c r="K148" s="21"/>
      <c r="L148" s="21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>
        <v>7</v>
      </c>
      <c r="C149" s="463"/>
      <c r="D149" s="112"/>
      <c r="E149" s="218"/>
      <c r="F149" s="304"/>
      <c r="G149" s="930"/>
      <c r="H149" s="930"/>
      <c r="I149" s="930"/>
      <c r="J149" s="142"/>
      <c r="K149" s="142"/>
      <c r="L149" s="142"/>
      <c r="M149" s="2371"/>
      <c r="N149" s="2371"/>
      <c r="O149" s="2371"/>
      <c r="P149" s="2390"/>
      <c r="Q149" s="163"/>
      <c r="R149" s="137"/>
      <c r="S149" s="55"/>
      <c r="T149" s="138"/>
    </row>
    <row r="150" spans="1:20" ht="25.2" customHeight="1">
      <c r="A150" s="2320"/>
      <c r="B150" s="801"/>
      <c r="C150" s="726"/>
      <c r="D150" s="18"/>
      <c r="E150" s="18"/>
      <c r="F150" s="1174"/>
      <c r="G150" s="83"/>
      <c r="H150" s="83"/>
      <c r="I150" s="83"/>
      <c r="J150" s="83"/>
      <c r="K150" s="83"/>
      <c r="L150" s="83"/>
      <c r="M150" s="2615"/>
      <c r="N150" s="2616"/>
      <c r="O150" s="2616"/>
      <c r="P150" s="2617"/>
      <c r="Q150" s="163"/>
      <c r="R150" s="137"/>
      <c r="S150" s="55"/>
      <c r="T150" s="138"/>
    </row>
    <row r="151" spans="1:20" ht="25.2" customHeight="1">
      <c r="A151" s="2320"/>
      <c r="B151" s="801"/>
      <c r="C151" s="79"/>
      <c r="D151" s="18"/>
      <c r="E151" s="18"/>
      <c r="F151" s="108"/>
      <c r="G151" s="83"/>
      <c r="H151" s="83"/>
      <c r="I151" s="83"/>
      <c r="J151" s="83"/>
      <c r="K151" s="83"/>
      <c r="L151" s="83"/>
      <c r="M151" s="2615"/>
      <c r="N151" s="2616"/>
      <c r="O151" s="2616"/>
      <c r="P151" s="2617"/>
      <c r="Q151" s="163"/>
      <c r="R151" s="137"/>
      <c r="S151" s="55"/>
      <c r="T151" s="138"/>
    </row>
    <row r="152" spans="1:20" ht="25.2" customHeight="1">
      <c r="A152" s="2320"/>
      <c r="B152" s="801"/>
      <c r="C152" s="79"/>
      <c r="D152" s="18"/>
      <c r="E152" s="18"/>
      <c r="F152" s="108"/>
      <c r="G152" s="83"/>
      <c r="H152" s="78"/>
      <c r="I152" s="78"/>
      <c r="J152" s="78"/>
      <c r="K152" s="83"/>
      <c r="L152" s="83"/>
      <c r="M152" s="2309"/>
      <c r="N152" s="2310"/>
      <c r="O152" s="2310"/>
      <c r="P152" s="2311"/>
      <c r="Q152" s="163"/>
      <c r="R152" s="137"/>
      <c r="S152" s="55"/>
      <c r="T152" s="138"/>
    </row>
    <row r="153" spans="1:20" ht="25.2" customHeight="1">
      <c r="A153" s="2320"/>
      <c r="B153" s="801"/>
      <c r="C153" s="726"/>
      <c r="D153" s="18"/>
      <c r="E153" s="18"/>
      <c r="F153" s="1174"/>
      <c r="G153" s="142"/>
      <c r="H153" s="142"/>
      <c r="I153" s="142"/>
      <c r="J153" s="142"/>
      <c r="K153" s="83"/>
      <c r="L153" s="83"/>
      <c r="M153" s="2615"/>
      <c r="N153" s="2616"/>
      <c r="O153" s="2616"/>
      <c r="P153" s="2617"/>
      <c r="Q153" s="163"/>
      <c r="R153" s="137"/>
      <c r="S153" s="55"/>
      <c r="T153" s="138"/>
    </row>
    <row r="154" spans="1:20" ht="25.2" customHeight="1">
      <c r="A154" s="2320"/>
      <c r="B154" s="801"/>
      <c r="C154" s="79"/>
      <c r="D154" s="18"/>
      <c r="E154" s="18"/>
      <c r="F154" s="704"/>
      <c r="G154" s="317"/>
      <c r="H154" s="135"/>
      <c r="I154" s="135"/>
      <c r="J154" s="135"/>
      <c r="K154" s="78"/>
      <c r="L154" s="78"/>
      <c r="M154" s="2309"/>
      <c r="N154" s="2310"/>
      <c r="O154" s="2310"/>
      <c r="P154" s="2311"/>
      <c r="Q154" s="163"/>
      <c r="R154" s="137"/>
      <c r="S154" s="55"/>
      <c r="T154" s="138"/>
    </row>
    <row r="155" spans="1:20" ht="25.2" customHeight="1">
      <c r="A155" s="2320"/>
      <c r="B155" s="801"/>
      <c r="C155" s="1286"/>
      <c r="D155" s="112"/>
      <c r="E155" s="649"/>
      <c r="F155" s="182"/>
      <c r="G155" s="1137"/>
      <c r="H155" s="1137"/>
      <c r="I155" s="1137"/>
      <c r="J155" s="1137"/>
      <c r="K155" s="1137"/>
      <c r="L155" s="1137"/>
      <c r="M155" s="2310"/>
      <c r="N155" s="2309"/>
      <c r="O155" s="2309"/>
      <c r="P155" s="2481"/>
      <c r="Q155" s="163"/>
      <c r="R155" s="137"/>
      <c r="S155" s="55"/>
      <c r="T155" s="138"/>
    </row>
    <row r="156" spans="1:20" ht="25.2" customHeight="1">
      <c r="A156" s="2320"/>
      <c r="B156" s="801"/>
      <c r="C156" s="586"/>
      <c r="D156" s="18"/>
      <c r="E156" s="18"/>
      <c r="F156" s="252"/>
      <c r="G156" s="253"/>
      <c r="H156" s="238"/>
      <c r="I156" s="238"/>
      <c r="J156" s="238"/>
      <c r="K156" s="238"/>
      <c r="L156" s="78"/>
      <c r="M156" s="2309"/>
      <c r="N156" s="2310"/>
      <c r="O156" s="2310"/>
      <c r="P156" s="2311"/>
      <c r="Q156" s="163"/>
      <c r="R156" s="137"/>
      <c r="S156" s="55"/>
      <c r="T156" s="138"/>
    </row>
    <row r="157" spans="1:20" ht="25.2" customHeight="1">
      <c r="A157" s="2320"/>
      <c r="B157" s="803" t="s">
        <v>23</v>
      </c>
      <c r="C157" s="42"/>
      <c r="D157" s="11"/>
      <c r="E157" s="43"/>
      <c r="F157" s="168"/>
      <c r="G157" s="46"/>
      <c r="H157" s="12"/>
      <c r="I157" s="12"/>
      <c r="J157" s="12"/>
      <c r="K157" s="12"/>
      <c r="L157" s="12"/>
      <c r="M157" s="2380"/>
      <c r="N157" s="2381"/>
      <c r="O157" s="2381"/>
      <c r="P157" s="2382"/>
      <c r="Q157" s="163"/>
      <c r="R157" s="171"/>
      <c r="S157" s="73">
        <f>B159*8</f>
        <v>72</v>
      </c>
      <c r="T157" s="172">
        <f>SUM(R157:R168)</f>
        <v>0</v>
      </c>
    </row>
    <row r="158" spans="1:20" ht="25.2" customHeight="1">
      <c r="A158" s="2320"/>
      <c r="B158" s="804" t="s">
        <v>24</v>
      </c>
      <c r="C158" s="51"/>
      <c r="D158" s="18" t="s">
        <v>18</v>
      </c>
      <c r="E158" s="18" t="s">
        <v>19</v>
      </c>
      <c r="F158" s="108"/>
      <c r="G158" s="20"/>
      <c r="H158" s="21"/>
      <c r="I158" s="21"/>
      <c r="J158" s="21"/>
      <c r="K158" s="78"/>
      <c r="L158" s="78"/>
      <c r="M158" s="2309"/>
      <c r="N158" s="2310"/>
      <c r="O158" s="2310"/>
      <c r="P158" s="2311"/>
      <c r="Q158" s="163"/>
      <c r="R158" s="173"/>
      <c r="S158" s="55"/>
      <c r="T158" s="138"/>
    </row>
    <row r="159" spans="1:20" ht="25.2" customHeight="1">
      <c r="A159" s="2320"/>
      <c r="B159" s="805">
        <v>9</v>
      </c>
      <c r="C159" s="51"/>
      <c r="D159" s="18"/>
      <c r="E159" s="80"/>
      <c r="F159" s="174"/>
      <c r="G159" s="83"/>
      <c r="H159" s="78"/>
      <c r="I159" s="78"/>
      <c r="J159" s="116"/>
      <c r="K159" s="142"/>
      <c r="L159" s="142"/>
      <c r="M159" s="2310"/>
      <c r="N159" s="2310"/>
      <c r="O159" s="2310"/>
      <c r="P159" s="2311"/>
      <c r="Q159" s="163"/>
      <c r="R159" s="173"/>
      <c r="S159" s="55"/>
      <c r="T159" s="138"/>
    </row>
    <row r="160" spans="1:20" ht="25.2" customHeight="1">
      <c r="A160" s="2320"/>
      <c r="B160" s="805"/>
      <c r="C160" s="79"/>
      <c r="D160" s="454"/>
      <c r="E160" s="18"/>
      <c r="F160" s="108"/>
      <c r="G160" s="83"/>
      <c r="H160" s="83"/>
      <c r="I160" s="83"/>
      <c r="J160" s="83"/>
      <c r="K160" s="83"/>
      <c r="L160" s="83"/>
      <c r="M160" s="2310"/>
      <c r="N160" s="2310"/>
      <c r="O160" s="2310"/>
      <c r="P160" s="2311"/>
      <c r="Q160" s="163"/>
      <c r="R160" s="173"/>
      <c r="S160" s="55"/>
      <c r="T160" s="138"/>
    </row>
    <row r="161" spans="1:20" ht="25.2" customHeight="1">
      <c r="A161" s="2320"/>
      <c r="B161" s="805"/>
      <c r="C161" s="79"/>
      <c r="D161" s="454"/>
      <c r="E161" s="18"/>
      <c r="F161" s="108"/>
      <c r="G161" s="83"/>
      <c r="H161" s="83"/>
      <c r="I161" s="83"/>
      <c r="J161" s="466"/>
      <c r="K161" s="142"/>
      <c r="L161" s="142"/>
      <c r="M161" s="2310"/>
      <c r="N161" s="2310"/>
      <c r="O161" s="2310"/>
      <c r="P161" s="2311"/>
      <c r="Q161" s="163"/>
      <c r="R161" s="173"/>
      <c r="S161" s="55"/>
      <c r="T161" s="138"/>
    </row>
    <row r="162" spans="1:20" ht="25.2" customHeight="1">
      <c r="A162" s="2320"/>
      <c r="B162" s="805"/>
      <c r="C162" s="474"/>
      <c r="D162" s="1097"/>
      <c r="E162" s="530"/>
      <c r="F162" s="108"/>
      <c r="G162" s="83"/>
      <c r="H162" s="78"/>
      <c r="I162" s="78"/>
      <c r="J162" s="78"/>
      <c r="K162" s="312"/>
      <c r="L162" s="135"/>
      <c r="M162" s="2310"/>
      <c r="N162" s="2310"/>
      <c r="O162" s="2310"/>
      <c r="P162" s="2311"/>
      <c r="Q162" s="163"/>
      <c r="R162" s="173"/>
      <c r="S162" s="55"/>
      <c r="T162" s="138"/>
    </row>
    <row r="163" spans="1:20" ht="25.2" customHeight="1">
      <c r="A163" s="2320"/>
      <c r="B163" s="805"/>
      <c r="C163" s="79"/>
      <c r="D163" s="454"/>
      <c r="E163" s="319"/>
      <c r="F163" s="108"/>
      <c r="G163" s="83"/>
      <c r="H163" s="78"/>
      <c r="I163" s="78"/>
      <c r="J163" s="78"/>
      <c r="K163" s="142"/>
      <c r="L163" s="142"/>
      <c r="M163" s="2310"/>
      <c r="N163" s="2310"/>
      <c r="O163" s="2310"/>
      <c r="P163" s="2311"/>
      <c r="Q163" s="163"/>
      <c r="R163" s="173"/>
      <c r="S163" s="55"/>
      <c r="T163" s="138"/>
    </row>
    <row r="164" spans="1:20" ht="25.2" customHeight="1">
      <c r="A164" s="2320"/>
      <c r="B164" s="805"/>
      <c r="C164" s="474"/>
      <c r="D164" s="1097"/>
      <c r="E164" s="530"/>
      <c r="F164" s="174"/>
      <c r="G164" s="83"/>
      <c r="H164" s="78"/>
      <c r="I164" s="78"/>
      <c r="J164" s="78"/>
      <c r="K164" s="312"/>
      <c r="L164" s="135"/>
      <c r="M164" s="2310"/>
      <c r="N164" s="2310"/>
      <c r="O164" s="2310"/>
      <c r="P164" s="2311"/>
      <c r="Q164" s="163"/>
      <c r="R164" s="173"/>
      <c r="S164" s="55"/>
      <c r="T164" s="138"/>
    </row>
    <row r="165" spans="1:20" ht="25.2" customHeight="1">
      <c r="A165" s="2320"/>
      <c r="B165" s="805"/>
      <c r="C165" s="79"/>
      <c r="D165" s="18"/>
      <c r="E165" s="18"/>
      <c r="F165" s="182"/>
      <c r="G165" s="1137"/>
      <c r="H165" s="1137"/>
      <c r="I165" s="1137"/>
      <c r="J165" s="1137"/>
      <c r="K165" s="1137"/>
      <c r="L165" s="238"/>
      <c r="M165" s="2615"/>
      <c r="N165" s="2616"/>
      <c r="O165" s="2616"/>
      <c r="P165" s="2617"/>
      <c r="Q165" s="163"/>
      <c r="R165" s="173"/>
      <c r="S165" s="55"/>
      <c r="T165" s="138"/>
    </row>
    <row r="166" spans="1:20" ht="25.2" customHeight="1">
      <c r="A166" s="2320"/>
      <c r="B166" s="805"/>
      <c r="C166" s="79"/>
      <c r="D166" s="18"/>
      <c r="E166" s="649"/>
      <c r="F166" s="182"/>
      <c r="G166" s="1137"/>
      <c r="H166" s="1137"/>
      <c r="I166" s="1137"/>
      <c r="J166" s="1137"/>
      <c r="K166" s="1137"/>
      <c r="L166" s="78"/>
      <c r="M166" s="2615"/>
      <c r="N166" s="2616"/>
      <c r="O166" s="2616"/>
      <c r="P166" s="2617"/>
      <c r="Q166" s="163"/>
      <c r="R166" s="173"/>
      <c r="S166" s="55"/>
      <c r="T166" s="138"/>
    </row>
    <row r="167" spans="1:20" ht="25.2" customHeight="1">
      <c r="A167" s="2320"/>
      <c r="B167" s="805"/>
      <c r="C167" s="1286"/>
      <c r="D167" s="112"/>
      <c r="E167" s="1844"/>
      <c r="F167" s="108"/>
      <c r="G167" s="1137"/>
      <c r="H167" s="1137"/>
      <c r="I167" s="1137"/>
      <c r="J167" s="1137"/>
      <c r="K167" s="1137"/>
      <c r="L167" s="1137"/>
      <c r="M167" s="2310"/>
      <c r="N167" s="2309"/>
      <c r="O167" s="2309"/>
      <c r="P167" s="2481"/>
      <c r="Q167" s="163"/>
      <c r="R167" s="173"/>
      <c r="S167" s="55"/>
      <c r="T167" s="138"/>
    </row>
    <row r="168" spans="1:20" ht="25.2" customHeight="1">
      <c r="A168" s="2320"/>
      <c r="B168" s="805"/>
      <c r="C168" s="51"/>
      <c r="D168" s="80"/>
      <c r="E168" s="18"/>
      <c r="F168" s="174"/>
      <c r="G168" s="83"/>
      <c r="H168" s="78"/>
      <c r="I168" s="78"/>
      <c r="J168" s="78"/>
      <c r="K168" s="78"/>
      <c r="L168" s="78"/>
      <c r="M168" s="2309"/>
      <c r="N168" s="2310"/>
      <c r="O168" s="2310"/>
      <c r="P168" s="2311"/>
      <c r="Q168" s="163"/>
      <c r="R168" s="175"/>
      <c r="S168" s="92"/>
      <c r="T168" s="176"/>
    </row>
    <row r="169" spans="1:20" ht="25.2" customHeight="1">
      <c r="A169" s="2402" t="str">
        <f>TEXT(A136,"DDDD")</f>
        <v>woensdag</v>
      </c>
      <c r="B169" s="2598" t="s">
        <v>25</v>
      </c>
      <c r="C169" s="2599"/>
      <c r="D169" s="2599"/>
      <c r="E169" s="2599"/>
      <c r="F169" s="2599"/>
      <c r="G169" s="2599"/>
      <c r="H169" s="2599"/>
      <c r="I169" s="2599"/>
      <c r="J169" s="2599"/>
      <c r="K169" s="2599"/>
      <c r="L169" s="2599"/>
      <c r="M169" s="2599"/>
      <c r="N169" s="2599"/>
      <c r="O169" s="2599"/>
      <c r="P169" s="2600"/>
      <c r="Q169" s="163"/>
      <c r="R169" s="232"/>
      <c r="S169" s="233"/>
      <c r="T169" s="233"/>
    </row>
    <row r="170" spans="1:20" ht="25.2" customHeight="1">
      <c r="A170" s="2402"/>
      <c r="B170" s="10" t="s">
        <v>16</v>
      </c>
      <c r="C170" s="622"/>
      <c r="D170" s="97"/>
      <c r="E170" s="207"/>
      <c r="F170" s="99"/>
      <c r="G170" s="100"/>
      <c r="H170" s="100"/>
      <c r="I170" s="100"/>
      <c r="J170" s="100"/>
      <c r="K170" s="100"/>
      <c r="L170" s="100"/>
      <c r="M170" s="2380"/>
      <c r="N170" s="2381"/>
      <c r="O170" s="2381"/>
      <c r="P170" s="2382"/>
      <c r="Q170" s="163"/>
      <c r="R170" s="101"/>
      <c r="S170" s="102">
        <f>B172*8</f>
        <v>56</v>
      </c>
      <c r="T170" s="103">
        <f>SUM(R170:R180)</f>
        <v>0</v>
      </c>
    </row>
    <row r="171" spans="1:20" ht="25.2" customHeight="1">
      <c r="A171" s="2402"/>
      <c r="B171" s="618" t="s">
        <v>22</v>
      </c>
      <c r="C171" s="463"/>
      <c r="D171" s="112"/>
      <c r="E171" s="218"/>
      <c r="F171" s="108"/>
      <c r="G171" s="930"/>
      <c r="H171" s="930"/>
      <c r="I171" s="930"/>
      <c r="J171" s="930"/>
      <c r="K171" s="930"/>
      <c r="L171" s="142"/>
      <c r="M171" s="2371"/>
      <c r="N171" s="2371"/>
      <c r="O171" s="2371"/>
      <c r="P171" s="2390"/>
      <c r="Q171" s="163"/>
      <c r="R171" s="105"/>
      <c r="S171" s="24"/>
      <c r="T171" s="106"/>
    </row>
    <row r="172" spans="1:20" ht="25.2" customHeight="1">
      <c r="A172" s="2402"/>
      <c r="B172" s="608">
        <v>7</v>
      </c>
      <c r="C172" s="782"/>
      <c r="D172" s="1893"/>
      <c r="E172" s="181"/>
      <c r="F172" s="577"/>
      <c r="G172" s="254"/>
      <c r="H172" s="254"/>
      <c r="I172" s="254"/>
      <c r="J172" s="254"/>
      <c r="K172" s="135"/>
      <c r="L172" s="135"/>
      <c r="M172" s="2310"/>
      <c r="N172" s="2310"/>
      <c r="O172" s="2310"/>
      <c r="P172" s="2311"/>
      <c r="Q172" s="163"/>
      <c r="R172" s="105"/>
      <c r="S172" s="24"/>
      <c r="T172" s="106"/>
    </row>
    <row r="173" spans="1:20" ht="25.2" customHeight="1">
      <c r="A173" s="2402"/>
      <c r="B173" s="608"/>
      <c r="C173" s="1894"/>
      <c r="D173" s="319"/>
      <c r="E173" s="319"/>
      <c r="F173" s="1174"/>
      <c r="G173" s="930"/>
      <c r="H173" s="930"/>
      <c r="I173" s="930"/>
      <c r="J173" s="930"/>
      <c r="K173" s="930"/>
      <c r="L173" s="21"/>
      <c r="M173" s="2309"/>
      <c r="N173" s="2310"/>
      <c r="O173" s="2310"/>
      <c r="P173" s="2311"/>
      <c r="Q173" s="163"/>
      <c r="R173" s="105"/>
      <c r="S173" s="24"/>
      <c r="T173" s="106"/>
    </row>
    <row r="174" spans="1:20" ht="25.2" customHeight="1">
      <c r="A174" s="2402"/>
      <c r="B174" s="104"/>
      <c r="C174" s="1895"/>
      <c r="D174" s="226"/>
      <c r="E174" s="51"/>
      <c r="F174" s="1174"/>
      <c r="G174" s="930"/>
      <c r="H174" s="930"/>
      <c r="I174" s="930"/>
      <c r="J174" s="930"/>
      <c r="K174" s="930"/>
      <c r="L174" s="21"/>
      <c r="M174" s="2309"/>
      <c r="N174" s="2310"/>
      <c r="O174" s="2310"/>
      <c r="P174" s="2311"/>
      <c r="Q174" s="163"/>
      <c r="R174" s="105"/>
      <c r="S174" s="24"/>
      <c r="T174" s="106"/>
    </row>
    <row r="175" spans="1:20" ht="25.2" customHeight="1">
      <c r="A175" s="2402"/>
      <c r="B175" s="104"/>
      <c r="C175" s="1895"/>
      <c r="D175" s="226"/>
      <c r="E175" s="181"/>
      <c r="F175" s="1174"/>
      <c r="G175" s="921"/>
      <c r="H175" s="921"/>
      <c r="I175" s="921"/>
      <c r="J175" s="921"/>
      <c r="K175" s="921"/>
      <c r="L175" s="78"/>
      <c r="M175" s="2309"/>
      <c r="N175" s="2310"/>
      <c r="O175" s="2310"/>
      <c r="P175" s="2311"/>
      <c r="Q175" s="163"/>
      <c r="R175" s="105"/>
      <c r="S175" s="24"/>
      <c r="T175" s="106"/>
    </row>
    <row r="176" spans="1:20" ht="25.2" customHeight="1">
      <c r="A176" s="2402"/>
      <c r="B176" s="104"/>
      <c r="C176" s="1895"/>
      <c r="D176" s="226"/>
      <c r="E176" s="181"/>
      <c r="F176" s="1174"/>
      <c r="G176" s="921"/>
      <c r="H176" s="921"/>
      <c r="I176" s="921"/>
      <c r="J176" s="921"/>
      <c r="K176" s="921"/>
      <c r="L176" s="78"/>
      <c r="M176" s="2309"/>
      <c r="N176" s="2310"/>
      <c r="O176" s="2310"/>
      <c r="P176" s="2311"/>
      <c r="Q176" s="163"/>
      <c r="R176" s="105"/>
      <c r="S176" s="24"/>
      <c r="T176" s="106"/>
    </row>
    <row r="177" spans="1:20" ht="25.2" customHeight="1">
      <c r="A177" s="2402"/>
      <c r="B177" s="104"/>
      <c r="C177" s="1895"/>
      <c r="D177" s="226"/>
      <c r="E177" s="715"/>
      <c r="F177" s="1174"/>
      <c r="G177" s="1358"/>
      <c r="H177" s="930"/>
      <c r="I177" s="930"/>
      <c r="J177" s="930"/>
      <c r="K177" s="930"/>
      <c r="L177" s="142"/>
      <c r="M177" s="2310"/>
      <c r="N177" s="2310"/>
      <c r="O177" s="2310"/>
      <c r="P177" s="2311"/>
      <c r="Q177" s="163"/>
      <c r="R177" s="105"/>
      <c r="S177" s="24"/>
      <c r="T177" s="106"/>
    </row>
    <row r="178" spans="1:20" ht="25.2" customHeight="1">
      <c r="A178" s="2402"/>
      <c r="B178" s="104"/>
      <c r="C178" s="51"/>
      <c r="D178" s="80"/>
      <c r="E178" s="18"/>
      <c r="F178" s="108"/>
      <c r="G178" s="930"/>
      <c r="H178" s="930"/>
      <c r="I178" s="930"/>
      <c r="J178" s="930"/>
      <c r="K178" s="930"/>
      <c r="L178" s="135"/>
      <c r="M178" s="2309"/>
      <c r="N178" s="2310"/>
      <c r="O178" s="2310"/>
      <c r="P178" s="2311"/>
      <c r="Q178" s="163"/>
      <c r="R178" s="105"/>
      <c r="S178" s="24"/>
      <c r="T178" s="106"/>
    </row>
    <row r="179" spans="1:20" ht="25.2" customHeight="1">
      <c r="A179" s="2402"/>
      <c r="B179" s="104"/>
      <c r="C179" s="241"/>
      <c r="D179" s="226"/>
      <c r="E179" s="181"/>
      <c r="F179" s="304"/>
      <c r="G179" s="142"/>
      <c r="H179" s="142"/>
      <c r="I179" s="142"/>
      <c r="J179" s="142"/>
      <c r="K179" s="142"/>
      <c r="L179" s="142"/>
      <c r="M179" s="2309"/>
      <c r="N179" s="2310"/>
      <c r="O179" s="2310"/>
      <c r="P179" s="2311"/>
      <c r="Q179" s="163"/>
      <c r="R179" s="105"/>
      <c r="S179" s="24"/>
      <c r="T179" s="106"/>
    </row>
    <row r="180" spans="1:20" ht="25.2" customHeight="1">
      <c r="A180" s="2402"/>
      <c r="B180" s="808"/>
      <c r="C180" s="188"/>
      <c r="D180" s="189"/>
      <c r="E180" s="1363"/>
      <c r="F180" s="190"/>
      <c r="G180" s="122"/>
      <c r="H180" s="323"/>
      <c r="I180" s="323"/>
      <c r="J180" s="323"/>
      <c r="K180" s="323"/>
      <c r="L180" s="323"/>
      <c r="M180" s="2410"/>
      <c r="N180" s="2411"/>
      <c r="O180" s="2411"/>
      <c r="P180" s="2823"/>
      <c r="Q180" s="163"/>
      <c r="R180" s="124"/>
      <c r="S180" s="39"/>
      <c r="T180" s="125"/>
    </row>
    <row r="181" spans="1:20" ht="25.2" customHeight="1">
      <c r="A181" s="2402"/>
      <c r="B181" s="809" t="s">
        <v>21</v>
      </c>
      <c r="C181" s="197"/>
      <c r="D181" s="198"/>
      <c r="E181" s="18"/>
      <c r="F181" s="108"/>
      <c r="G181" s="20"/>
      <c r="H181" s="21"/>
      <c r="I181" s="21"/>
      <c r="J181" s="21"/>
      <c r="K181" s="135"/>
      <c r="L181" s="135"/>
      <c r="M181" s="2309"/>
      <c r="N181" s="2310"/>
      <c r="O181" s="2310"/>
      <c r="P181" s="2311"/>
      <c r="Q181" s="163"/>
      <c r="R181" s="137"/>
      <c r="S181" s="48">
        <f>B183*8</f>
        <v>48</v>
      </c>
      <c r="T181" s="133">
        <f>SUM(R181:R189)</f>
        <v>0</v>
      </c>
    </row>
    <row r="182" spans="1:20" ht="25.2" customHeight="1">
      <c r="A182" s="2402"/>
      <c r="B182" s="737" t="s">
        <v>17</v>
      </c>
      <c r="C182" s="678"/>
      <c r="D182" s="1180"/>
      <c r="E182" s="1362"/>
      <c r="F182" s="689"/>
      <c r="G182" s="626"/>
      <c r="H182" s="626"/>
      <c r="I182" s="626"/>
      <c r="J182" s="626"/>
      <c r="K182" s="166"/>
      <c r="L182" s="166"/>
      <c r="M182" s="2310"/>
      <c r="N182" s="2310"/>
      <c r="O182" s="2310"/>
      <c r="P182" s="2311"/>
      <c r="Q182" s="163"/>
      <c r="R182" s="137"/>
      <c r="S182" s="55"/>
      <c r="T182" s="138"/>
    </row>
    <row r="183" spans="1:20" ht="25.2" customHeight="1">
      <c r="A183" s="2402"/>
      <c r="B183" s="810">
        <v>6</v>
      </c>
      <c r="C183" s="585"/>
      <c r="D183" s="444"/>
      <c r="E183" s="444"/>
      <c r="F183" s="174"/>
      <c r="G183" s="254"/>
      <c r="H183" s="254"/>
      <c r="I183" s="254"/>
      <c r="J183" s="254"/>
      <c r="K183" s="21"/>
      <c r="L183" s="21"/>
      <c r="M183" s="2379"/>
      <c r="N183" s="2371"/>
      <c r="O183" s="2371"/>
      <c r="P183" s="2390"/>
      <c r="R183" s="137"/>
      <c r="S183" s="55"/>
      <c r="T183" s="138"/>
    </row>
    <row r="184" spans="1:20" ht="25.2" customHeight="1">
      <c r="A184" s="2402"/>
      <c r="B184" s="737"/>
      <c r="C184" s="463"/>
      <c r="D184" s="112"/>
      <c r="E184" s="218"/>
      <c r="F184" s="108"/>
      <c r="G184" s="930"/>
      <c r="H184" s="930"/>
      <c r="I184" s="930"/>
      <c r="J184" s="142"/>
      <c r="K184" s="142"/>
      <c r="L184" s="142"/>
      <c r="M184" s="2824"/>
      <c r="N184" s="2824"/>
      <c r="O184" s="2824"/>
      <c r="P184" s="2825"/>
      <c r="R184" s="137"/>
      <c r="S184" s="55"/>
      <c r="T184" s="138"/>
    </row>
    <row r="185" spans="1:20" ht="25.2" customHeight="1">
      <c r="A185" s="2402"/>
      <c r="B185" s="737"/>
      <c r="C185" s="1815"/>
      <c r="D185" s="1359"/>
      <c r="E185" s="347"/>
      <c r="F185" s="174"/>
      <c r="G185" s="879"/>
      <c r="H185" s="879"/>
      <c r="I185" s="879"/>
      <c r="J185" s="142"/>
      <c r="K185" s="317"/>
      <c r="L185" s="135"/>
      <c r="M185" s="2379"/>
      <c r="N185" s="2371"/>
      <c r="O185" s="2371"/>
      <c r="P185" s="2390"/>
      <c r="Q185" s="163"/>
      <c r="R185" s="248"/>
      <c r="S185" s="55"/>
      <c r="T185" s="138"/>
    </row>
    <row r="186" spans="1:20" ht="25.2" customHeight="1">
      <c r="A186" s="2402"/>
      <c r="B186" s="737"/>
      <c r="C186" s="813"/>
      <c r="D186" s="693"/>
      <c r="E186" s="682"/>
      <c r="F186" s="174"/>
      <c r="G186" s="318"/>
      <c r="H186" s="318"/>
      <c r="I186" s="318"/>
      <c r="J186" s="136"/>
      <c r="K186" s="304"/>
      <c r="L186" s="141"/>
      <c r="M186" s="2379"/>
      <c r="N186" s="2371"/>
      <c r="O186" s="2371"/>
      <c r="P186" s="2390"/>
      <c r="R186" s="137"/>
      <c r="S186" s="55"/>
      <c r="T186" s="138"/>
    </row>
    <row r="187" spans="1:20" ht="25.2" customHeight="1">
      <c r="A187" s="2402"/>
      <c r="B187" s="800"/>
      <c r="C187" s="694"/>
      <c r="D187" s="447"/>
      <c r="E187" s="587"/>
      <c r="F187" s="304"/>
      <c r="G187" s="142"/>
      <c r="H187" s="142"/>
      <c r="I187" s="142"/>
      <c r="J187" s="141"/>
      <c r="K187" s="135"/>
      <c r="L187" s="135"/>
      <c r="M187" s="2379"/>
      <c r="N187" s="2371"/>
      <c r="O187" s="2371"/>
      <c r="P187" s="2390"/>
      <c r="R187" s="137"/>
      <c r="S187" s="55"/>
      <c r="T187" s="138"/>
    </row>
    <row r="188" spans="1:20" ht="25.2" customHeight="1">
      <c r="A188" s="2402"/>
      <c r="B188" s="737"/>
      <c r="C188" s="880"/>
      <c r="D188" s="881"/>
      <c r="E188" s="881"/>
      <c r="F188" s="252"/>
      <c r="G188" s="254"/>
      <c r="H188" s="254"/>
      <c r="I188" s="254"/>
      <c r="J188" s="141"/>
      <c r="K188" s="135"/>
      <c r="L188" s="135"/>
      <c r="M188" s="2379"/>
      <c r="N188" s="2371"/>
      <c r="O188" s="2371"/>
      <c r="P188" s="2390"/>
      <c r="R188" s="137"/>
      <c r="S188" s="55"/>
      <c r="T188" s="138"/>
    </row>
    <row r="189" spans="1:20" ht="25.2" customHeight="1">
      <c r="A189" s="2403"/>
      <c r="B189" s="812"/>
      <c r="C189" s="65"/>
      <c r="D189" s="189"/>
      <c r="E189" s="189"/>
      <c r="F189" s="190"/>
      <c r="G189" s="122"/>
      <c r="H189" s="123"/>
      <c r="I189" s="37"/>
      <c r="J189" s="147"/>
      <c r="K189" s="147"/>
      <c r="L189" s="147"/>
      <c r="M189" s="2391"/>
      <c r="N189" s="2392"/>
      <c r="O189" s="2392"/>
      <c r="P189" s="2393"/>
      <c r="Q189" s="163"/>
      <c r="R189" s="148"/>
      <c r="S189" s="69"/>
      <c r="T189" s="149"/>
    </row>
    <row r="190" spans="1:20" ht="25.2" customHeight="1">
      <c r="A190" s="2346" t="s">
        <v>26</v>
      </c>
      <c r="B190" s="2394" t="s">
        <v>27</v>
      </c>
      <c r="C190" s="2395"/>
      <c r="D190" s="2395"/>
      <c r="E190" s="2395"/>
      <c r="F190" s="2395"/>
      <c r="G190" s="2395"/>
      <c r="H190" s="2395"/>
      <c r="I190" s="2395"/>
      <c r="J190" s="2395"/>
      <c r="K190" s="2395"/>
      <c r="L190" s="2395"/>
      <c r="M190" s="2395"/>
      <c r="N190" s="2395"/>
      <c r="O190" s="2395"/>
      <c r="P190" s="2396"/>
      <c r="Q190" s="163"/>
      <c r="R190" s="232"/>
      <c r="S190" s="233"/>
      <c r="T190" s="233"/>
    </row>
    <row r="191" spans="1:20" ht="25.2" customHeight="1">
      <c r="A191" s="2347"/>
      <c r="B191" s="150"/>
      <c r="C191" s="2268"/>
      <c r="D191" s="2269"/>
      <c r="E191" s="2268"/>
      <c r="F191" s="2270"/>
      <c r="G191" s="2270"/>
      <c r="H191" s="2270"/>
      <c r="I191" s="2269"/>
      <c r="J191" s="2284"/>
      <c r="K191" s="2285"/>
      <c r="L191" s="2285"/>
      <c r="M191" s="2286"/>
      <c r="N191" s="2284"/>
      <c r="O191" s="2285"/>
      <c r="P191" s="2286"/>
      <c r="Q191" s="163"/>
      <c r="R191" s="232"/>
      <c r="S191" s="233"/>
      <c r="T191" s="233"/>
    </row>
    <row r="192" spans="1:20" ht="25.2" customHeight="1">
      <c r="A192" s="2347"/>
      <c r="B192" s="150"/>
      <c r="C192" s="2268"/>
      <c r="D192" s="2269"/>
      <c r="E192" s="2791"/>
      <c r="F192" s="2270"/>
      <c r="G192" s="2270"/>
      <c r="H192" s="2270"/>
      <c r="I192" s="2269"/>
      <c r="J192" s="2284"/>
      <c r="K192" s="2285"/>
      <c r="L192" s="2285"/>
      <c r="M192" s="2286"/>
      <c r="N192" s="2284"/>
      <c r="O192" s="2285"/>
      <c r="P192" s="2286"/>
      <c r="Q192" s="163"/>
      <c r="R192" s="232"/>
      <c r="S192" s="233"/>
      <c r="T192" s="233"/>
    </row>
    <row r="193" spans="1:20" ht="25.2" customHeight="1">
      <c r="A193" s="2347"/>
      <c r="B193" s="548"/>
      <c r="C193" s="151"/>
      <c r="D193" s="290"/>
      <c r="E193" s="2268"/>
      <c r="F193" s="2270"/>
      <c r="G193" s="2270"/>
      <c r="H193" s="2270"/>
      <c r="I193" s="2269"/>
      <c r="J193" s="2324"/>
      <c r="K193" s="2325"/>
      <c r="L193" s="2325"/>
      <c r="M193" s="2326"/>
      <c r="N193" s="2324"/>
      <c r="O193" s="2325"/>
      <c r="P193" s="2326"/>
      <c r="Q193" s="163"/>
      <c r="R193" s="232"/>
      <c r="S193" s="233"/>
      <c r="T193" s="233"/>
    </row>
    <row r="194" spans="1:20" ht="25.2" customHeight="1">
      <c r="A194" s="2347"/>
      <c r="B194" s="549"/>
      <c r="C194" s="2268"/>
      <c r="D194" s="2269"/>
      <c r="E194" s="2268"/>
      <c r="F194" s="2270"/>
      <c r="G194" s="2270"/>
      <c r="H194" s="2270"/>
      <c r="I194" s="2269"/>
      <c r="J194" s="2284"/>
      <c r="K194" s="2285"/>
      <c r="L194" s="2285"/>
      <c r="M194" s="2286"/>
      <c r="N194" s="2284"/>
      <c r="O194" s="2285"/>
      <c r="P194" s="2286"/>
      <c r="Q194" s="163"/>
      <c r="R194" s="232"/>
      <c r="S194" s="233"/>
      <c r="T194" s="233"/>
    </row>
    <row r="195" spans="1:20" ht="25.2" customHeight="1">
      <c r="A195" s="2347"/>
      <c r="B195" s="150"/>
      <c r="C195" s="2268"/>
      <c r="D195" s="2269"/>
      <c r="E195" s="2619"/>
      <c r="F195" s="2270"/>
      <c r="G195" s="2270"/>
      <c r="H195" s="2270"/>
      <c r="I195" s="2269"/>
      <c r="J195" s="2284"/>
      <c r="K195" s="2285"/>
      <c r="L195" s="2285"/>
      <c r="M195" s="2286"/>
      <c r="N195" s="2284"/>
      <c r="O195" s="2285"/>
      <c r="P195" s="2431"/>
      <c r="Q195" s="163"/>
      <c r="R195" s="232"/>
      <c r="S195" s="233"/>
      <c r="T195" s="233"/>
    </row>
    <row r="196" spans="1:20" ht="25.2" customHeight="1">
      <c r="A196" s="2347"/>
      <c r="B196" s="2355" t="s">
        <v>28</v>
      </c>
      <c r="C196" s="2356"/>
      <c r="D196" s="2356"/>
      <c r="E196" s="2356"/>
      <c r="F196" s="2356"/>
      <c r="G196" s="2356"/>
      <c r="H196" s="2356"/>
      <c r="I196" s="2356"/>
      <c r="J196" s="2356"/>
      <c r="K196" s="2356"/>
      <c r="L196" s="2356"/>
      <c r="M196" s="2356"/>
      <c r="N196" s="2356"/>
      <c r="O196" s="2356"/>
      <c r="P196" s="2357"/>
      <c r="Q196" s="163"/>
      <c r="R196" s="232"/>
      <c r="S196" s="233"/>
      <c r="T196" s="233"/>
    </row>
    <row r="197" spans="1:20" ht="25.2" customHeight="1">
      <c r="A197" s="2347"/>
      <c r="B197" s="157"/>
      <c r="C197" s="2277"/>
      <c r="D197" s="2278"/>
      <c r="E197" s="2277"/>
      <c r="F197" s="2279"/>
      <c r="G197" s="2279"/>
      <c r="H197" s="2279"/>
      <c r="I197" s="2279"/>
      <c r="J197" s="2279"/>
      <c r="K197" s="2279"/>
      <c r="L197" s="2279"/>
      <c r="M197" s="2279"/>
      <c r="N197" s="2279"/>
      <c r="O197" s="2279"/>
      <c r="P197" s="2280"/>
      <c r="Q197" s="163"/>
      <c r="R197" s="232"/>
      <c r="S197" s="233"/>
      <c r="T197" s="233"/>
    </row>
    <row r="198" spans="1:20" ht="25.2" customHeight="1">
      <c r="A198" s="2347"/>
      <c r="B198" s="157"/>
      <c r="C198" s="2277"/>
      <c r="D198" s="2278"/>
      <c r="E198" s="2277"/>
      <c r="F198" s="2279"/>
      <c r="G198" s="2279"/>
      <c r="H198" s="2279"/>
      <c r="I198" s="2279"/>
      <c r="J198" s="2279"/>
      <c r="K198" s="2279"/>
      <c r="L198" s="2279"/>
      <c r="M198" s="2279"/>
      <c r="N198" s="2279"/>
      <c r="O198" s="2279"/>
      <c r="P198" s="2280"/>
      <c r="Q198" s="163"/>
      <c r="R198" s="232"/>
      <c r="S198" s="233"/>
      <c r="T198" s="233"/>
    </row>
    <row r="199" spans="1:20" ht="25.2" customHeight="1" thickBot="1">
      <c r="A199" s="2348"/>
      <c r="B199" s="158"/>
      <c r="C199" s="2332"/>
      <c r="D199" s="2333"/>
      <c r="E199" s="2334"/>
      <c r="F199" s="2335"/>
      <c r="G199" s="2335"/>
      <c r="H199" s="2335"/>
      <c r="I199" s="2335"/>
      <c r="J199" s="2335"/>
      <c r="K199" s="2335"/>
      <c r="L199" s="2335"/>
      <c r="M199" s="2335"/>
      <c r="N199" s="2335"/>
      <c r="O199" s="2335"/>
      <c r="P199" s="2336"/>
      <c r="Q199" s="163"/>
      <c r="R199" s="232"/>
      <c r="S199" s="233"/>
      <c r="T199" s="233"/>
    </row>
    <row r="201" spans="1:20" ht="15" customHeight="1" thickBot="1"/>
    <row r="202" spans="1:20" ht="57" customHeight="1">
      <c r="A202" s="2428" t="str">
        <f>A1</f>
        <v>WK09</v>
      </c>
      <c r="B202" s="2429"/>
      <c r="C202" s="440" t="s">
        <v>1</v>
      </c>
      <c r="D202" s="793" t="s">
        <v>85</v>
      </c>
      <c r="E202" s="440" t="s">
        <v>3</v>
      </c>
      <c r="F202" s="4" t="s">
        <v>4</v>
      </c>
      <c r="G202" s="5" t="s">
        <v>56</v>
      </c>
      <c r="H202" s="5" t="s">
        <v>57</v>
      </c>
      <c r="I202" s="5" t="s">
        <v>58</v>
      </c>
      <c r="J202" s="5" t="s">
        <v>59</v>
      </c>
      <c r="K202" s="5" t="s">
        <v>9</v>
      </c>
      <c r="L202" s="5" t="s">
        <v>60</v>
      </c>
      <c r="M202" s="2521" t="s">
        <v>11</v>
      </c>
      <c r="N202" s="2522"/>
      <c r="O202" s="2522"/>
      <c r="P202" s="2523"/>
      <c r="Q202" s="163"/>
      <c r="R202" s="2384" t="s">
        <v>12</v>
      </c>
      <c r="S202" s="2384" t="s">
        <v>13</v>
      </c>
      <c r="T202" s="2384" t="s">
        <v>14</v>
      </c>
    </row>
    <row r="203" spans="1:20" ht="25.2" customHeight="1">
      <c r="A203" s="2319">
        <f>+A2+3</f>
        <v>46443</v>
      </c>
      <c r="B203" s="2468" t="s">
        <v>15</v>
      </c>
      <c r="C203" s="2469"/>
      <c r="D203" s="2469"/>
      <c r="E203" s="2469"/>
      <c r="F203" s="2469"/>
      <c r="G203" s="2469"/>
      <c r="H203" s="2469"/>
      <c r="I203" s="2469"/>
      <c r="J203" s="2469"/>
      <c r="K203" s="2469"/>
      <c r="L203" s="2469"/>
      <c r="M203" s="2469"/>
      <c r="N203" s="2469"/>
      <c r="O203" s="2469"/>
      <c r="P203" s="2470"/>
      <c r="Q203" s="163"/>
      <c r="R203" s="2384"/>
      <c r="S203" s="2384"/>
      <c r="T203" s="2384"/>
    </row>
    <row r="204" spans="1:20" ht="25.2" customHeight="1">
      <c r="A204" s="2467"/>
      <c r="B204" s="456" t="s">
        <v>16</v>
      </c>
      <c r="C204" s="565"/>
      <c r="D204" s="565"/>
      <c r="E204" s="2240" t="s">
        <v>207</v>
      </c>
      <c r="F204" s="567"/>
      <c r="G204" s="564"/>
      <c r="H204" s="564"/>
      <c r="I204" s="564"/>
      <c r="J204" s="564"/>
      <c r="K204" s="564"/>
      <c r="L204" s="564"/>
      <c r="M204" s="2368"/>
      <c r="N204" s="2369"/>
      <c r="O204" s="2369"/>
      <c r="P204" s="2370"/>
      <c r="Q204" s="163"/>
      <c r="R204" s="101"/>
      <c r="S204" s="102">
        <f>B206*8</f>
        <v>56</v>
      </c>
      <c r="T204" s="103">
        <f>SUM(R204:R213)</f>
        <v>0</v>
      </c>
    </row>
    <row r="205" spans="1:20" ht="25.2" customHeight="1">
      <c r="A205" s="2467"/>
      <c r="B205" s="869" t="s">
        <v>17</v>
      </c>
      <c r="C205" s="51"/>
      <c r="D205" s="454"/>
      <c r="E205" s="887"/>
      <c r="F205" s="108"/>
      <c r="G205" s="142"/>
      <c r="H205" s="142"/>
      <c r="I205" s="142"/>
      <c r="J205" s="142"/>
      <c r="K205" s="142"/>
      <c r="L205" s="20"/>
      <c r="M205" s="2309"/>
      <c r="N205" s="2310"/>
      <c r="O205" s="2310"/>
      <c r="P205" s="2311"/>
      <c r="Q205" s="163"/>
      <c r="R205" s="105"/>
      <c r="S205" s="24"/>
      <c r="T205" s="106"/>
    </row>
    <row r="206" spans="1:20" ht="25.2" customHeight="1">
      <c r="A206" s="2467"/>
      <c r="B206" s="870">
        <v>7</v>
      </c>
      <c r="C206" s="348"/>
      <c r="D206" s="18" t="s">
        <v>18</v>
      </c>
      <c r="E206" s="18" t="s">
        <v>19</v>
      </c>
      <c r="F206" s="108"/>
      <c r="G206" s="83"/>
      <c r="H206" s="83"/>
      <c r="I206" s="83"/>
      <c r="J206" s="83"/>
      <c r="K206" s="83"/>
      <c r="L206" s="83"/>
      <c r="M206" s="2309"/>
      <c r="N206" s="2310"/>
      <c r="O206" s="2310"/>
      <c r="P206" s="2311"/>
      <c r="Q206" s="163"/>
      <c r="R206" s="105"/>
      <c r="S206" s="24"/>
      <c r="T206" s="106"/>
    </row>
    <row r="207" spans="1:20" ht="25.2" customHeight="1">
      <c r="A207" s="2467"/>
      <c r="B207" s="870"/>
      <c r="C207" s="348"/>
      <c r="D207" s="376"/>
      <c r="E207" s="386"/>
      <c r="F207" s="304"/>
      <c r="G207" s="142"/>
      <c r="H207" s="142"/>
      <c r="I207" s="142"/>
      <c r="J207" s="142"/>
      <c r="K207" s="142"/>
      <c r="L207" s="83"/>
      <c r="M207" s="2309"/>
      <c r="N207" s="2310"/>
      <c r="O207" s="2310"/>
      <c r="P207" s="2311"/>
      <c r="Q207" s="163"/>
      <c r="R207" s="105"/>
      <c r="S207" s="24"/>
      <c r="T207" s="106"/>
    </row>
    <row r="208" spans="1:20" ht="25.2" customHeight="1">
      <c r="A208" s="2467"/>
      <c r="B208" s="870"/>
      <c r="C208" s="884"/>
      <c r="D208" s="885"/>
      <c r="E208" s="1897"/>
      <c r="F208" s="304"/>
      <c r="G208" s="142"/>
      <c r="H208" s="142"/>
      <c r="I208" s="142"/>
      <c r="J208" s="142"/>
      <c r="K208" s="142"/>
      <c r="L208" s="142"/>
      <c r="M208" s="2310"/>
      <c r="N208" s="2310"/>
      <c r="O208" s="2310"/>
      <c r="P208" s="2373"/>
      <c r="Q208" s="163"/>
      <c r="R208" s="105"/>
      <c r="S208" s="24"/>
      <c r="T208" s="106"/>
    </row>
    <row r="209" spans="1:29" ht="25.2" customHeight="1">
      <c r="A209" s="2467"/>
      <c r="B209" s="869"/>
      <c r="C209" s="348"/>
      <c r="D209" s="376"/>
      <c r="E209" s="376"/>
      <c r="F209" s="108"/>
      <c r="G209" s="83"/>
      <c r="H209" s="83"/>
      <c r="I209" s="83"/>
      <c r="J209" s="83"/>
      <c r="K209" s="83"/>
      <c r="L209" s="83"/>
      <c r="M209" s="2309"/>
      <c r="N209" s="2310"/>
      <c r="O209" s="2310"/>
      <c r="P209" s="2373"/>
      <c r="Q209" s="163"/>
      <c r="R209" s="105"/>
      <c r="S209" s="24"/>
      <c r="T209" s="106"/>
    </row>
    <row r="210" spans="1:29" ht="25.2" customHeight="1">
      <c r="A210" s="2467"/>
      <c r="B210" s="869"/>
      <c r="C210" s="348"/>
      <c r="D210" s="376"/>
      <c r="E210" s="386"/>
      <c r="F210" s="108"/>
      <c r="G210" s="83"/>
      <c r="H210" s="83"/>
      <c r="I210" s="83"/>
      <c r="J210" s="83"/>
      <c r="K210" s="83"/>
      <c r="L210" s="83"/>
      <c r="M210" s="2309"/>
      <c r="N210" s="2310"/>
      <c r="O210" s="2310"/>
      <c r="P210" s="2373"/>
      <c r="Q210" s="163"/>
      <c r="R210" s="105"/>
      <c r="S210" s="24"/>
      <c r="T210" s="106"/>
    </row>
    <row r="211" spans="1:29" ht="25.2" customHeight="1">
      <c r="A211" s="2467"/>
      <c r="B211" s="869"/>
      <c r="C211" s="586"/>
      <c r="D211" s="474"/>
      <c r="E211" s="682"/>
      <c r="F211" s="108"/>
      <c r="G211" s="318"/>
      <c r="H211" s="318"/>
      <c r="I211" s="318"/>
      <c r="J211" s="318"/>
      <c r="K211" s="78"/>
      <c r="L211" s="21"/>
      <c r="M211" s="2309"/>
      <c r="N211" s="2310"/>
      <c r="O211" s="2310"/>
      <c r="P211" s="2373"/>
      <c r="Q211" s="163"/>
      <c r="R211" s="105"/>
      <c r="S211" s="24"/>
      <c r="T211" s="106"/>
    </row>
    <row r="212" spans="1:29" ht="25.2" customHeight="1">
      <c r="A212" s="2467"/>
      <c r="B212" s="869"/>
      <c r="C212" s="79"/>
      <c r="D212" s="463"/>
      <c r="E212" s="1366"/>
      <c r="F212" s="108"/>
      <c r="G212" s="142"/>
      <c r="H212" s="142"/>
      <c r="I212" s="142"/>
      <c r="J212" s="142"/>
      <c r="K212" s="142"/>
      <c r="L212" s="83"/>
      <c r="M212" s="2309"/>
      <c r="N212" s="2310"/>
      <c r="O212" s="2310"/>
      <c r="P212" s="2373"/>
      <c r="Q212" s="163"/>
      <c r="R212" s="105"/>
      <c r="S212" s="24"/>
      <c r="T212" s="106"/>
    </row>
    <row r="213" spans="1:29" ht="25.2" customHeight="1">
      <c r="A213" s="2467"/>
      <c r="B213" s="894"/>
      <c r="C213" s="606"/>
      <c r="D213" s="672"/>
      <c r="E213" s="908"/>
      <c r="F213" s="1364"/>
      <c r="G213" s="674"/>
      <c r="H213" s="605"/>
      <c r="I213" s="605"/>
      <c r="J213" s="605"/>
      <c r="K213" s="605"/>
      <c r="L213" s="259"/>
      <c r="M213" s="2472"/>
      <c r="N213" s="2473"/>
      <c r="O213" s="2473"/>
      <c r="P213" s="2474"/>
      <c r="Q213" s="163"/>
      <c r="R213" s="105"/>
      <c r="S213" s="24"/>
      <c r="T213" s="106"/>
    </row>
    <row r="214" spans="1:29" ht="25.2" customHeight="1">
      <c r="A214" s="2320"/>
      <c r="B214" s="800" t="s">
        <v>21</v>
      </c>
      <c r="C214" s="181"/>
      <c r="D214" s="251"/>
      <c r="E214" s="899"/>
      <c r="F214" s="252"/>
      <c r="G214" s="253"/>
      <c r="H214" s="254"/>
      <c r="I214" s="254"/>
      <c r="J214" s="254"/>
      <c r="K214" s="439"/>
      <c r="L214" s="254"/>
      <c r="M214" s="2419"/>
      <c r="N214" s="2420"/>
      <c r="O214" s="2420"/>
      <c r="P214" s="2421"/>
      <c r="Q214" s="163"/>
      <c r="R214" s="132"/>
      <c r="S214" s="48">
        <f>B216*8</f>
        <v>64</v>
      </c>
      <c r="T214" s="133">
        <f>SUM(R214:R223)</f>
        <v>0</v>
      </c>
    </row>
    <row r="215" spans="1:29" ht="25.2" customHeight="1">
      <c r="A215" s="2320"/>
      <c r="B215" s="800" t="s">
        <v>22</v>
      </c>
      <c r="C215" s="51"/>
      <c r="D215" s="18" t="s">
        <v>18</v>
      </c>
      <c r="E215" s="18" t="s">
        <v>19</v>
      </c>
      <c r="F215" s="108"/>
      <c r="G215" s="20"/>
      <c r="H215" s="21"/>
      <c r="I215" s="21"/>
      <c r="J215" s="21"/>
      <c r="K215" s="164"/>
      <c r="L215" s="21"/>
      <c r="M215" s="2309"/>
      <c r="N215" s="2310"/>
      <c r="O215" s="2310"/>
      <c r="P215" s="2311"/>
      <c r="Q215" s="163"/>
      <c r="R215" s="137"/>
      <c r="S215" s="55"/>
      <c r="T215" s="138"/>
      <c r="AC215" s="8" t="s">
        <v>68</v>
      </c>
    </row>
    <row r="216" spans="1:29" ht="25.2" customHeight="1">
      <c r="A216" s="2320"/>
      <c r="B216" s="801">
        <v>8</v>
      </c>
      <c r="C216" s="79"/>
      <c r="D216" s="705"/>
      <c r="E216" s="1366"/>
      <c r="F216" s="304"/>
      <c r="G216" s="142"/>
      <c r="H216" s="142"/>
      <c r="I216" s="142"/>
      <c r="J216" s="142"/>
      <c r="K216" s="142"/>
      <c r="L216" s="21"/>
      <c r="M216" s="2309"/>
      <c r="N216" s="2310"/>
      <c r="O216" s="2310"/>
      <c r="P216" s="2311"/>
      <c r="Q216" s="163"/>
      <c r="R216" s="137"/>
      <c r="S216" s="55"/>
      <c r="T216" s="138"/>
    </row>
    <row r="217" spans="1:29" ht="25.2" customHeight="1">
      <c r="A217" s="2320"/>
      <c r="B217" s="801"/>
      <c r="C217" s="641"/>
      <c r="D217" s="1898"/>
      <c r="E217" s="1899"/>
      <c r="F217" s="1174"/>
      <c r="G217" s="142"/>
      <c r="H217" s="142"/>
      <c r="I217" s="142"/>
      <c r="J217" s="142"/>
      <c r="K217" s="20"/>
      <c r="L217" s="21"/>
      <c r="M217" s="2309"/>
      <c r="N217" s="2310"/>
      <c r="O217" s="2310"/>
      <c r="P217" s="2311"/>
      <c r="Q217" s="163"/>
      <c r="R217" s="137"/>
      <c r="S217" s="55"/>
      <c r="T217" s="138"/>
    </row>
    <row r="218" spans="1:29" ht="25.2" customHeight="1">
      <c r="A218" s="2320"/>
      <c r="B218" s="801"/>
      <c r="C218" s="181"/>
      <c r="D218" s="18"/>
      <c r="E218" s="454"/>
      <c r="F218" s="108"/>
      <c r="G218" s="142"/>
      <c r="H218" s="142"/>
      <c r="I218" s="142"/>
      <c r="J218" s="142"/>
      <c r="K218" s="20"/>
      <c r="L218" s="21"/>
      <c r="M218" s="2309"/>
      <c r="N218" s="2310"/>
      <c r="O218" s="2310"/>
      <c r="P218" s="2311"/>
      <c r="Q218" s="163"/>
      <c r="R218" s="137"/>
      <c r="S218" s="55"/>
      <c r="T218" s="138"/>
    </row>
    <row r="219" spans="1:29" ht="25.2" customHeight="1">
      <c r="A219" s="2320"/>
      <c r="B219" s="801"/>
      <c r="C219" s="79"/>
      <c r="D219" s="463"/>
      <c r="E219" s="1176"/>
      <c r="F219" s="108"/>
      <c r="G219" s="142"/>
      <c r="H219" s="142"/>
      <c r="I219" s="142"/>
      <c r="J219" s="142"/>
      <c r="K219" s="142"/>
      <c r="L219" s="142"/>
      <c r="M219" s="2310"/>
      <c r="N219" s="2310"/>
      <c r="O219" s="2310"/>
      <c r="P219" s="2373"/>
      <c r="R219" s="54"/>
      <c r="S219" s="55"/>
      <c r="T219" s="138"/>
    </row>
    <row r="220" spans="1:29" ht="25.2" customHeight="1">
      <c r="A220" s="2320"/>
      <c r="B220" s="801"/>
      <c r="C220" s="726"/>
      <c r="D220" s="463"/>
      <c r="E220" s="319"/>
      <c r="F220" s="1174"/>
      <c r="G220" s="142"/>
      <c r="H220" s="142"/>
      <c r="I220" s="142"/>
      <c r="J220" s="142"/>
      <c r="K220" s="142"/>
      <c r="L220" s="142"/>
      <c r="M220" s="2310"/>
      <c r="N220" s="2310"/>
      <c r="O220" s="2310"/>
      <c r="P220" s="2373"/>
      <c r="R220" s="54"/>
      <c r="S220" s="55"/>
      <c r="T220" s="138"/>
    </row>
    <row r="221" spans="1:29" ht="25.2" customHeight="1">
      <c r="A221" s="2320"/>
      <c r="B221" s="801"/>
      <c r="C221" s="79"/>
      <c r="D221" s="463"/>
      <c r="E221" s="319"/>
      <c r="F221" s="1174"/>
      <c r="G221" s="142"/>
      <c r="H221" s="142"/>
      <c r="I221" s="142"/>
      <c r="J221" s="142"/>
      <c r="K221" s="142"/>
      <c r="L221" s="142"/>
      <c r="M221" s="2310"/>
      <c r="N221" s="2310"/>
      <c r="O221" s="2310"/>
      <c r="P221" s="2373"/>
      <c r="R221" s="54"/>
      <c r="S221" s="55"/>
      <c r="T221" s="138"/>
    </row>
    <row r="222" spans="1:29" ht="25.2" customHeight="1">
      <c r="A222" s="2320"/>
      <c r="B222" s="801"/>
      <c r="C222" s="1286"/>
      <c r="D222" s="112"/>
      <c r="E222" s="1844"/>
      <c r="F222" s="108"/>
      <c r="G222" s="1137"/>
      <c r="H222" s="1137"/>
      <c r="I222" s="1137"/>
      <c r="J222" s="1137"/>
      <c r="K222" s="1137"/>
      <c r="L222" s="1137"/>
      <c r="M222" s="2309"/>
      <c r="N222" s="2310"/>
      <c r="O222" s="2310"/>
      <c r="P222" s="2311"/>
      <c r="Q222" s="163"/>
      <c r="R222" s="137"/>
      <c r="S222" s="55"/>
      <c r="T222" s="138"/>
    </row>
    <row r="223" spans="1:29" ht="25.2" customHeight="1">
      <c r="A223" s="2320"/>
      <c r="B223" s="801"/>
      <c r="C223" s="51"/>
      <c r="D223" s="18"/>
      <c r="E223" s="454"/>
      <c r="F223" s="539"/>
      <c r="G223" s="20"/>
      <c r="H223" s="20"/>
      <c r="I223" s="20"/>
      <c r="J223" s="20"/>
      <c r="K223" s="20"/>
      <c r="L223" s="21"/>
      <c r="M223" s="2309"/>
      <c r="N223" s="2310"/>
      <c r="O223" s="2310"/>
      <c r="P223" s="2311"/>
      <c r="Q223" s="163"/>
      <c r="R223" s="137"/>
      <c r="S223" s="55"/>
      <c r="T223" s="138"/>
    </row>
    <row r="224" spans="1:29" ht="25.2" customHeight="1">
      <c r="A224" s="2467"/>
      <c r="B224" s="865" t="s">
        <v>23</v>
      </c>
      <c r="C224" s="578"/>
      <c r="D224" s="565"/>
      <c r="E224" s="563"/>
      <c r="F224" s="580"/>
      <c r="G224" s="581"/>
      <c r="H224" s="564"/>
      <c r="I224" s="564"/>
      <c r="J224" s="564"/>
      <c r="K224" s="564"/>
      <c r="L224" s="564"/>
      <c r="M224" s="2368"/>
      <c r="N224" s="2369"/>
      <c r="O224" s="2369"/>
      <c r="P224" s="2370"/>
      <c r="Q224" s="163"/>
      <c r="R224" s="171"/>
      <c r="S224" s="73">
        <f>B226*8</f>
        <v>64</v>
      </c>
      <c r="T224" s="172">
        <f>SUM(R224:R234)</f>
        <v>0</v>
      </c>
    </row>
    <row r="225" spans="1:20" ht="25.2" customHeight="1">
      <c r="A225" s="2467"/>
      <c r="B225" s="866" t="s">
        <v>24</v>
      </c>
      <c r="C225" s="51"/>
      <c r="D225" s="18" t="s">
        <v>18</v>
      </c>
      <c r="E225" s="18" t="s">
        <v>19</v>
      </c>
      <c r="F225" s="174"/>
      <c r="G225" s="83"/>
      <c r="H225" s="78"/>
      <c r="I225" s="78"/>
      <c r="J225" s="78"/>
      <c r="K225" s="78"/>
      <c r="L225" s="78"/>
      <c r="M225" s="2309"/>
      <c r="N225" s="2310"/>
      <c r="O225" s="2310"/>
      <c r="P225" s="2373"/>
      <c r="Q225" s="163"/>
      <c r="R225" s="173"/>
      <c r="S225" s="55"/>
      <c r="T225" s="138"/>
    </row>
    <row r="226" spans="1:20" ht="25.2" customHeight="1">
      <c r="A226" s="2467"/>
      <c r="B226" s="867">
        <v>8</v>
      </c>
      <c r="C226" s="726"/>
      <c r="D226" s="463"/>
      <c r="E226" s="1176"/>
      <c r="F226" s="1174"/>
      <c r="G226" s="142"/>
      <c r="H226" s="142"/>
      <c r="I226" s="142"/>
      <c r="J226" s="142"/>
      <c r="K226" s="142"/>
      <c r="L226" s="78"/>
      <c r="M226" s="2309"/>
      <c r="N226" s="2310"/>
      <c r="O226" s="2310"/>
      <c r="P226" s="2373"/>
      <c r="Q226" s="163"/>
      <c r="R226" s="173"/>
      <c r="S226" s="55"/>
      <c r="T226" s="138"/>
    </row>
    <row r="227" spans="1:20" ht="25.2" customHeight="1">
      <c r="A227" s="2467"/>
      <c r="B227" s="867"/>
      <c r="C227" s="79"/>
      <c r="D227" s="463"/>
      <c r="E227" s="1176"/>
      <c r="F227" s="108"/>
      <c r="G227" s="142"/>
      <c r="H227" s="142"/>
      <c r="I227" s="142"/>
      <c r="J227" s="142"/>
      <c r="K227" s="142"/>
      <c r="L227" s="142"/>
      <c r="M227" s="2310"/>
      <c r="N227" s="2310"/>
      <c r="O227" s="2310"/>
      <c r="P227" s="2373"/>
      <c r="Q227" s="163"/>
      <c r="R227" s="173"/>
      <c r="S227" s="55"/>
      <c r="T227" s="138"/>
    </row>
    <row r="228" spans="1:20" ht="25.2" customHeight="1">
      <c r="A228" s="2467"/>
      <c r="B228" s="867"/>
      <c r="C228" s="726"/>
      <c r="D228" s="18"/>
      <c r="E228" s="18"/>
      <c r="F228" s="1174"/>
      <c r="G228" s="142"/>
      <c r="H228" s="142"/>
      <c r="I228" s="142"/>
      <c r="J228" s="142"/>
      <c r="K228" s="83"/>
      <c r="L228" s="83"/>
      <c r="M228" s="2615"/>
      <c r="N228" s="2616"/>
      <c r="O228" s="2616"/>
      <c r="P228" s="2617"/>
      <c r="Q228" s="163"/>
      <c r="R228" s="173"/>
      <c r="S228" s="55"/>
      <c r="T228" s="138"/>
    </row>
    <row r="229" spans="1:20" ht="25.2" customHeight="1">
      <c r="A229" s="2467"/>
      <c r="B229" s="867"/>
      <c r="C229" s="79"/>
      <c r="D229" s="18"/>
      <c r="E229" s="18"/>
      <c r="F229" s="108"/>
      <c r="G229" s="83"/>
      <c r="H229" s="83"/>
      <c r="I229" s="83"/>
      <c r="J229" s="83"/>
      <c r="K229" s="83"/>
      <c r="L229" s="83"/>
      <c r="M229" s="2615"/>
      <c r="N229" s="2616"/>
      <c r="O229" s="2616"/>
      <c r="P229" s="2617"/>
      <c r="Q229" s="163"/>
      <c r="R229" s="173"/>
      <c r="S229" s="55"/>
      <c r="T229" s="138"/>
    </row>
    <row r="230" spans="1:20" ht="25.2" customHeight="1">
      <c r="A230" s="2467"/>
      <c r="B230" s="867"/>
      <c r="C230" s="79"/>
      <c r="D230" s="18"/>
      <c r="E230" s="18"/>
      <c r="F230" s="1174"/>
      <c r="G230" s="1137"/>
      <c r="H230" s="1137"/>
      <c r="I230" s="1137"/>
      <c r="J230" s="1137"/>
      <c r="K230" s="1900"/>
      <c r="L230" s="142"/>
      <c r="M230" s="2616"/>
      <c r="N230" s="2616"/>
      <c r="O230" s="2616"/>
      <c r="P230" s="2617"/>
      <c r="Q230" s="163"/>
      <c r="R230" s="173"/>
      <c r="S230" s="55"/>
      <c r="T230" s="138"/>
    </row>
    <row r="231" spans="1:20" ht="25.2" customHeight="1">
      <c r="A231" s="2467"/>
      <c r="B231" s="867"/>
      <c r="C231" s="649"/>
      <c r="D231" s="486"/>
      <c r="E231" s="561"/>
      <c r="F231" s="638"/>
      <c r="G231" s="318"/>
      <c r="H231" s="318"/>
      <c r="I231" s="318"/>
      <c r="J231" s="318"/>
      <c r="K231" s="142"/>
      <c r="L231" s="135"/>
      <c r="M231" s="2310"/>
      <c r="N231" s="2310"/>
      <c r="O231" s="2310"/>
      <c r="P231" s="2373"/>
      <c r="Q231" s="163"/>
      <c r="R231" s="173"/>
      <c r="S231" s="55"/>
      <c r="T231" s="138"/>
    </row>
    <row r="232" spans="1:20" ht="25.2" customHeight="1">
      <c r="A232" s="2467"/>
      <c r="B232" s="867"/>
      <c r="C232" s="502"/>
      <c r="D232" s="503"/>
      <c r="E232" s="51"/>
      <c r="F232" s="539"/>
      <c r="G232" s="21"/>
      <c r="H232" s="21"/>
      <c r="I232" s="21"/>
      <c r="J232" s="21"/>
      <c r="K232" s="21"/>
      <c r="L232" s="21"/>
      <c r="M232" s="2309"/>
      <c r="N232" s="2310"/>
      <c r="O232" s="2310"/>
      <c r="P232" s="2373"/>
      <c r="Q232" s="163"/>
      <c r="R232" s="173"/>
      <c r="S232" s="55"/>
      <c r="T232" s="138"/>
    </row>
    <row r="233" spans="1:20" ht="25.2" customHeight="1">
      <c r="A233" s="2467"/>
      <c r="B233" s="867"/>
      <c r="C233" s="181"/>
      <c r="D233" s="18"/>
      <c r="E233" s="2426" t="s">
        <v>33</v>
      </c>
      <c r="F233" s="108"/>
      <c r="G233" s="20"/>
      <c r="H233" s="21"/>
      <c r="I233" s="21"/>
      <c r="J233" s="21"/>
      <c r="K233" s="21"/>
      <c r="L233" s="21"/>
      <c r="M233" s="2309"/>
      <c r="N233" s="2310"/>
      <c r="O233" s="2310"/>
      <c r="P233" s="2373"/>
      <c r="Q233" s="163"/>
      <c r="R233" s="173"/>
      <c r="S233" s="55"/>
      <c r="T233" s="138"/>
    </row>
    <row r="234" spans="1:20" ht="25.2" customHeight="1">
      <c r="A234" s="2467"/>
      <c r="B234" s="895"/>
      <c r="C234" s="583"/>
      <c r="D234" s="572"/>
      <c r="E234" s="2427"/>
      <c r="F234" s="257"/>
      <c r="G234" s="258"/>
      <c r="H234" s="259"/>
      <c r="I234" s="259"/>
      <c r="J234" s="259"/>
      <c r="K234" s="259"/>
      <c r="L234" s="259"/>
      <c r="M234" s="2472"/>
      <c r="N234" s="2473"/>
      <c r="O234" s="2473"/>
      <c r="P234" s="2474"/>
      <c r="Q234" s="163"/>
      <c r="R234" s="175"/>
      <c r="S234" s="92"/>
      <c r="T234" s="176"/>
    </row>
    <row r="235" spans="1:20" ht="25.2" customHeight="1">
      <c r="A235" s="2402" t="str">
        <f>TEXT(A203,"DDDD")</f>
        <v>donderdag</v>
      </c>
      <c r="B235" s="2631" t="s">
        <v>25</v>
      </c>
      <c r="C235" s="2763"/>
      <c r="D235" s="2763"/>
      <c r="E235" s="2763"/>
      <c r="F235" s="2763"/>
      <c r="G235" s="2763"/>
      <c r="H235" s="2763"/>
      <c r="I235" s="2763"/>
      <c r="J235" s="2763"/>
      <c r="K235" s="2763"/>
      <c r="L235" s="2763"/>
      <c r="M235" s="2763"/>
      <c r="N235" s="2763"/>
      <c r="O235" s="2763"/>
      <c r="P235" s="2764"/>
      <c r="Q235" s="163"/>
      <c r="R235" s="232"/>
      <c r="S235" s="233"/>
      <c r="T235" s="233"/>
    </row>
    <row r="236" spans="1:20" ht="25.2" customHeight="1">
      <c r="A236" s="2402"/>
      <c r="B236" s="10" t="s">
        <v>16</v>
      </c>
      <c r="C236" s="96"/>
      <c r="D236" s="97"/>
      <c r="E236" s="272"/>
      <c r="F236" s="174"/>
      <c r="G236" s="83"/>
      <c r="H236" s="78"/>
      <c r="I236" s="78"/>
      <c r="J236" s="78"/>
      <c r="K236" s="78"/>
      <c r="L236" s="78"/>
      <c r="M236" s="2309"/>
      <c r="N236" s="2310"/>
      <c r="O236" s="2310"/>
      <c r="P236" s="2311"/>
      <c r="Q236" s="163"/>
      <c r="R236" s="101"/>
      <c r="S236" s="102">
        <f>B238*8</f>
        <v>48</v>
      </c>
      <c r="T236" s="103">
        <f>SUM(R236:R245)</f>
        <v>0</v>
      </c>
    </row>
    <row r="237" spans="1:20" ht="25.2" customHeight="1">
      <c r="A237" s="2402"/>
      <c r="B237" s="104" t="s">
        <v>22</v>
      </c>
      <c r="C237" s="51"/>
      <c r="D237" s="18"/>
      <c r="E237" s="18"/>
      <c r="F237" s="182"/>
      <c r="G237" s="21"/>
      <c r="H237" s="21"/>
      <c r="I237" s="21"/>
      <c r="J237" s="21"/>
      <c r="K237" s="169"/>
      <c r="L237" s="78"/>
      <c r="M237" s="2309"/>
      <c r="N237" s="2310"/>
      <c r="O237" s="2310"/>
      <c r="P237" s="2311"/>
      <c r="Q237" s="163"/>
      <c r="R237" s="105"/>
      <c r="S237" s="24"/>
      <c r="T237" s="106"/>
    </row>
    <row r="238" spans="1:20" ht="25.2" customHeight="1">
      <c r="A238" s="2402"/>
      <c r="B238" s="107">
        <v>6</v>
      </c>
      <c r="C238" s="449"/>
      <c r="D238" s="18"/>
      <c r="E238" s="18"/>
      <c r="F238" s="1174"/>
      <c r="G238" s="497"/>
      <c r="H238" s="497"/>
      <c r="I238" s="497"/>
      <c r="J238" s="497"/>
      <c r="K238" s="27"/>
      <c r="L238" s="27"/>
      <c r="M238" s="2309"/>
      <c r="N238" s="2310"/>
      <c r="O238" s="2310"/>
      <c r="P238" s="2311"/>
      <c r="Q238" s="163"/>
      <c r="R238" s="105"/>
      <c r="S238" s="24"/>
      <c r="T238" s="106"/>
    </row>
    <row r="239" spans="1:20" ht="25.2" customHeight="1">
      <c r="A239" s="2402"/>
      <c r="B239" s="104"/>
      <c r="C239" s="443"/>
      <c r="D239" s="272"/>
      <c r="E239" s="272"/>
      <c r="F239" s="108"/>
      <c r="G239" s="497"/>
      <c r="H239" s="497"/>
      <c r="I239" s="497"/>
      <c r="J239" s="497"/>
      <c r="K239" s="27"/>
      <c r="L239" s="27"/>
      <c r="M239" s="2379"/>
      <c r="N239" s="2371"/>
      <c r="O239" s="2371"/>
      <c r="P239" s="2390"/>
      <c r="Q239" s="163"/>
      <c r="R239" s="105"/>
      <c r="S239" s="24"/>
      <c r="T239" s="106"/>
    </row>
    <row r="240" spans="1:20" ht="25.2" customHeight="1">
      <c r="A240" s="2402"/>
      <c r="B240" s="807"/>
      <c r="C240" s="51"/>
      <c r="D240" s="80"/>
      <c r="E240" s="80"/>
      <c r="F240" s="108"/>
      <c r="G240" s="497"/>
      <c r="H240" s="497"/>
      <c r="I240" s="497"/>
      <c r="J240" s="497"/>
      <c r="K240" s="27"/>
      <c r="L240" s="27"/>
      <c r="M240" s="2606"/>
      <c r="N240" s="2371"/>
      <c r="O240" s="2371"/>
      <c r="P240" s="2390"/>
      <c r="R240" s="105"/>
      <c r="S240" s="24"/>
      <c r="T240" s="106"/>
    </row>
    <row r="241" spans="1:20" ht="25.2" customHeight="1">
      <c r="A241" s="2402"/>
      <c r="B241" s="807"/>
      <c r="C241" s="51"/>
      <c r="D241" s="542"/>
      <c r="E241" s="587"/>
      <c r="F241" s="108"/>
      <c r="G241" s="497"/>
      <c r="H241" s="497"/>
      <c r="I241" s="497"/>
      <c r="J241" s="497"/>
      <c r="K241" s="27"/>
      <c r="L241" s="27"/>
      <c r="M241" s="2379"/>
      <c r="N241" s="2371"/>
      <c r="O241" s="2371"/>
      <c r="P241" s="2390"/>
      <c r="R241" s="105"/>
      <c r="S241" s="24"/>
      <c r="T241" s="106"/>
    </row>
    <row r="242" spans="1:20" ht="25.2" customHeight="1">
      <c r="A242" s="2402"/>
      <c r="B242" s="807"/>
      <c r="C242" s="51"/>
      <c r="D242" s="80"/>
      <c r="E242" s="230"/>
      <c r="F242" s="108"/>
      <c r="G242" s="278"/>
      <c r="H242" s="278"/>
      <c r="I242" s="278"/>
      <c r="J242" s="278"/>
      <c r="K242" s="27"/>
      <c r="L242" s="27"/>
      <c r="M242" s="2606"/>
      <c r="N242" s="2371"/>
      <c r="O242" s="2371"/>
      <c r="P242" s="2390"/>
      <c r="R242" s="105"/>
      <c r="S242" s="24"/>
      <c r="T242" s="106"/>
    </row>
    <row r="243" spans="1:20" ht="25.2" customHeight="1">
      <c r="A243" s="2402"/>
      <c r="B243" s="807"/>
      <c r="C243" s="51"/>
      <c r="D243" s="80"/>
      <c r="E243" s="454"/>
      <c r="F243" s="304"/>
      <c r="G243" s="306"/>
      <c r="H243" s="142"/>
      <c r="I243" s="142"/>
      <c r="J243" s="135"/>
      <c r="K243" s="21"/>
      <c r="L243" s="135"/>
      <c r="M243" s="2606"/>
      <c r="N243" s="2371"/>
      <c r="O243" s="2371"/>
      <c r="P243" s="2390"/>
      <c r="R243" s="105"/>
      <c r="S243" s="24"/>
      <c r="T243" s="106"/>
    </row>
    <row r="244" spans="1:20" ht="25.2" customHeight="1">
      <c r="A244" s="2402"/>
      <c r="B244" s="807"/>
      <c r="C244" s="51"/>
      <c r="D244" s="542"/>
      <c r="E244" s="784"/>
      <c r="F244" s="108"/>
      <c r="G244" s="306"/>
      <c r="H244" s="142"/>
      <c r="I244" s="142"/>
      <c r="J244" s="135"/>
      <c r="K244" s="21"/>
      <c r="L244" s="21"/>
      <c r="M244" s="2379"/>
      <c r="N244" s="2371"/>
      <c r="O244" s="2371"/>
      <c r="P244" s="2390"/>
      <c r="R244" s="105"/>
      <c r="S244" s="24"/>
      <c r="T244" s="106"/>
    </row>
    <row r="245" spans="1:20" ht="25.2" customHeight="1">
      <c r="A245" s="2402"/>
      <c r="B245" s="807"/>
      <c r="C245" s="230"/>
      <c r="D245" s="80"/>
      <c r="E245" s="444"/>
      <c r="F245" s="496"/>
      <c r="G245" s="78"/>
      <c r="H245" s="78"/>
      <c r="I245" s="78"/>
      <c r="J245" s="78"/>
      <c r="K245" s="482"/>
      <c r="L245" s="318"/>
      <c r="M245" s="2432"/>
      <c r="N245" s="2433"/>
      <c r="O245" s="2433"/>
      <c r="P245" s="2434"/>
      <c r="R245" s="105"/>
      <c r="S245" s="39"/>
      <c r="T245" s="125"/>
    </row>
    <row r="246" spans="1:20" ht="25.2" customHeight="1">
      <c r="A246" s="2448"/>
      <c r="B246" s="889" t="s">
        <v>21</v>
      </c>
      <c r="C246" s="281"/>
      <c r="D246" s="1727"/>
      <c r="E246" s="281"/>
      <c r="F246" s="108"/>
      <c r="G246" s="1246"/>
      <c r="H246" s="1246"/>
      <c r="I246" s="1246"/>
      <c r="J246" s="1246"/>
      <c r="K246" s="1901"/>
      <c r="L246" s="287"/>
      <c r="M246" s="2435"/>
      <c r="N246" s="2436"/>
      <c r="O246" s="2436"/>
      <c r="P246" s="2437"/>
      <c r="Q246" s="163"/>
      <c r="R246" s="132"/>
      <c r="S246" s="48">
        <f>B248*8</f>
        <v>32</v>
      </c>
      <c r="T246" s="133">
        <f>SUM(R246:R250)</f>
        <v>0</v>
      </c>
    </row>
    <row r="247" spans="1:20" ht="25.2" customHeight="1">
      <c r="A247" s="2448"/>
      <c r="B247" s="818" t="s">
        <v>17</v>
      </c>
      <c r="C247" s="1154"/>
      <c r="D247" s="512"/>
      <c r="E247" s="1902"/>
      <c r="F247" s="108"/>
      <c r="G247" s="278"/>
      <c r="H247" s="278"/>
      <c r="I247" s="278"/>
      <c r="J247" s="278"/>
      <c r="K247" s="277"/>
      <c r="L247" s="277"/>
      <c r="M247" s="2400"/>
      <c r="N247" s="2400"/>
      <c r="O247" s="2400"/>
      <c r="P247" s="2481"/>
      <c r="Q247" s="163"/>
      <c r="R247" s="137"/>
      <c r="S247" s="55"/>
      <c r="T247" s="138"/>
    </row>
    <row r="248" spans="1:20" ht="25.2" customHeight="1">
      <c r="A248" s="2448"/>
      <c r="B248" s="873">
        <v>4</v>
      </c>
      <c r="C248" s="1154"/>
      <c r="D248" s="112"/>
      <c r="E248" s="587"/>
      <c r="F248" s="108"/>
      <c r="G248" s="278"/>
      <c r="H248" s="278"/>
      <c r="I248" s="278"/>
      <c r="J248" s="278"/>
      <c r="K248" s="278"/>
      <c r="L248" s="142"/>
      <c r="M248" s="2818"/>
      <c r="N248" s="2400"/>
      <c r="O248" s="2400"/>
      <c r="P248" s="2481"/>
      <c r="Q248" s="163"/>
      <c r="R248" s="137"/>
      <c r="S248" s="55"/>
      <c r="T248" s="138"/>
    </row>
    <row r="249" spans="1:20" ht="25.2" customHeight="1">
      <c r="A249" s="2448"/>
      <c r="B249" s="818"/>
      <c r="C249" s="1903"/>
      <c r="D249" s="477"/>
      <c r="E249" s="454"/>
      <c r="F249" s="304"/>
      <c r="G249" s="142"/>
      <c r="H249" s="142"/>
      <c r="I249" s="142"/>
      <c r="J249" s="142"/>
      <c r="K249" s="142"/>
      <c r="L249" s="20"/>
      <c r="M249" s="2310"/>
      <c r="N249" s="2310"/>
      <c r="O249" s="2310"/>
      <c r="P249" s="2311"/>
      <c r="Q249" s="163"/>
      <c r="R249" s="248"/>
      <c r="S249" s="55"/>
      <c r="T249" s="138"/>
    </row>
    <row r="250" spans="1:20" ht="25.2" customHeight="1">
      <c r="A250" s="2449"/>
      <c r="B250" s="821"/>
      <c r="C250" s="606"/>
      <c r="D250" s="738"/>
      <c r="E250" s="738"/>
      <c r="F250" s="673"/>
      <c r="G250" s="674"/>
      <c r="H250" s="605"/>
      <c r="I250" s="675"/>
      <c r="J250" s="289"/>
      <c r="K250" s="289"/>
      <c r="L250" s="289"/>
      <c r="M250" s="2819"/>
      <c r="N250" s="2820"/>
      <c r="O250" s="2820"/>
      <c r="P250" s="2821"/>
      <c r="Q250" s="163"/>
      <c r="R250" s="148"/>
      <c r="S250" s="69"/>
      <c r="T250" s="149"/>
    </row>
    <row r="251" spans="1:20" ht="25.2" customHeight="1">
      <c r="A251" s="2460" t="s">
        <v>26</v>
      </c>
      <c r="B251" s="2494" t="s">
        <v>27</v>
      </c>
      <c r="C251" s="2350"/>
      <c r="D251" s="2350"/>
      <c r="E251" s="2350"/>
      <c r="F251" s="2350"/>
      <c r="G251" s="2350"/>
      <c r="H251" s="2350"/>
      <c r="I251" s="2350"/>
      <c r="J251" s="2350"/>
      <c r="K251" s="2350"/>
      <c r="L251" s="2350"/>
      <c r="M251" s="2350"/>
      <c r="N251" s="2350"/>
      <c r="O251" s="2350"/>
      <c r="P251" s="2495"/>
      <c r="Q251" s="163"/>
      <c r="R251" s="232"/>
      <c r="S251" s="233"/>
      <c r="T251" s="233"/>
    </row>
    <row r="252" spans="1:20" ht="25.2" customHeight="1">
      <c r="A252" s="2461"/>
      <c r="B252" s="548"/>
      <c r="C252" s="2268"/>
      <c r="D252" s="2269"/>
      <c r="E252" s="2268"/>
      <c r="F252" s="2270"/>
      <c r="G252" s="2270"/>
      <c r="H252" s="2270"/>
      <c r="I252" s="2269"/>
      <c r="J252" s="2284"/>
      <c r="K252" s="2285"/>
      <c r="L252" s="2285"/>
      <c r="M252" s="2286"/>
      <c r="N252" s="2284"/>
      <c r="O252" s="2285"/>
      <c r="P252" s="2431"/>
      <c r="Q252" s="163"/>
      <c r="R252" s="232"/>
      <c r="S252" s="233"/>
      <c r="T252" s="233"/>
    </row>
    <row r="253" spans="1:20" ht="25.2" customHeight="1">
      <c r="A253" s="2461"/>
      <c r="B253" s="150"/>
      <c r="C253" s="2268"/>
      <c r="D253" s="2269"/>
      <c r="E253" s="2791"/>
      <c r="F253" s="2270"/>
      <c r="G253" s="2270"/>
      <c r="H253" s="2270"/>
      <c r="I253" s="2269"/>
      <c r="J253" s="2284"/>
      <c r="K253" s="2285"/>
      <c r="L253" s="2285"/>
      <c r="M253" s="2286"/>
      <c r="N253" s="2284"/>
      <c r="O253" s="2285"/>
      <c r="P253" s="2286"/>
      <c r="Q253" s="163"/>
      <c r="R253" s="232"/>
      <c r="S253" s="233"/>
      <c r="T253" s="233"/>
    </row>
    <row r="254" spans="1:20" ht="25.2" customHeight="1">
      <c r="A254" s="2461"/>
      <c r="B254" s="548"/>
      <c r="C254" s="151"/>
      <c r="D254" s="290"/>
      <c r="E254" s="2268"/>
      <c r="F254" s="2270"/>
      <c r="G254" s="2270"/>
      <c r="H254" s="2270"/>
      <c r="I254" s="2269"/>
      <c r="J254" s="2324"/>
      <c r="K254" s="2325"/>
      <c r="L254" s="2325"/>
      <c r="M254" s="2326"/>
      <c r="N254" s="2324"/>
      <c r="O254" s="2325"/>
      <c r="P254" s="2456"/>
      <c r="Q254" s="163"/>
      <c r="R254" s="232"/>
      <c r="S254" s="233"/>
      <c r="T254" s="233"/>
    </row>
    <row r="255" spans="1:20" ht="25.2" customHeight="1">
      <c r="A255" s="2461"/>
      <c r="B255" s="155"/>
      <c r="C255" s="2268"/>
      <c r="D255" s="2269"/>
      <c r="E255" s="2268"/>
      <c r="F255" s="2270"/>
      <c r="G255" s="2270"/>
      <c r="H255" s="2270"/>
      <c r="I255" s="2269"/>
      <c r="J255" s="2284"/>
      <c r="K255" s="2285"/>
      <c r="L255" s="2285"/>
      <c r="M255" s="2286"/>
      <c r="N255" s="2284"/>
      <c r="O255" s="2285"/>
      <c r="P255" s="2286"/>
      <c r="Q255" s="163"/>
      <c r="R255" s="232"/>
      <c r="S255" s="233"/>
      <c r="T255" s="233"/>
    </row>
    <row r="256" spans="1:20" ht="25.2" customHeight="1">
      <c r="A256" s="2461"/>
      <c r="B256" s="150"/>
      <c r="C256" s="2268"/>
      <c r="D256" s="2269"/>
      <c r="E256" s="2619"/>
      <c r="F256" s="2270"/>
      <c r="G256" s="2270"/>
      <c r="H256" s="2270"/>
      <c r="I256" s="2269"/>
      <c r="J256" s="2284"/>
      <c r="K256" s="2285"/>
      <c r="L256" s="2285"/>
      <c r="M256" s="2286"/>
      <c r="N256" s="2284"/>
      <c r="O256" s="2285"/>
      <c r="P256" s="2431"/>
      <c r="Q256" s="163"/>
      <c r="R256" s="232"/>
      <c r="S256" s="233"/>
      <c r="T256" s="233"/>
    </row>
    <row r="257" spans="1:20" ht="25.2" customHeight="1">
      <c r="A257" s="2461"/>
      <c r="B257" s="2457" t="s">
        <v>28</v>
      </c>
      <c r="C257" s="2356"/>
      <c r="D257" s="2356"/>
      <c r="E257" s="2356"/>
      <c r="F257" s="2356"/>
      <c r="G257" s="2356"/>
      <c r="H257" s="2356"/>
      <c r="I257" s="2356"/>
      <c r="J257" s="2356"/>
      <c r="K257" s="2356"/>
      <c r="L257" s="2356"/>
      <c r="M257" s="2356"/>
      <c r="N257" s="2356"/>
      <c r="O257" s="2356"/>
      <c r="P257" s="2458"/>
      <c r="Q257" s="163"/>
      <c r="R257" s="232"/>
      <c r="S257" s="233"/>
      <c r="T257" s="233"/>
    </row>
    <row r="258" spans="1:20" ht="25.2" customHeight="1">
      <c r="A258" s="2461"/>
      <c r="B258" s="551"/>
      <c r="C258" s="2277"/>
      <c r="D258" s="2278"/>
      <c r="E258" s="2277"/>
      <c r="F258" s="2279"/>
      <c r="G258" s="2279"/>
      <c r="H258" s="2279"/>
      <c r="I258" s="2279"/>
      <c r="J258" s="2279"/>
      <c r="K258" s="2279"/>
      <c r="L258" s="2279"/>
      <c r="M258" s="2279"/>
      <c r="N258" s="2279"/>
      <c r="O258" s="2279"/>
      <c r="P258" s="2459"/>
      <c r="Q258" s="163"/>
      <c r="R258" s="232"/>
      <c r="S258" s="233"/>
      <c r="T258" s="233"/>
    </row>
    <row r="259" spans="1:20" ht="25.2" customHeight="1">
      <c r="A259" s="2461"/>
      <c r="B259" s="551"/>
      <c r="C259" s="2277"/>
      <c r="D259" s="2278"/>
      <c r="E259" s="2277"/>
      <c r="F259" s="2279"/>
      <c r="G259" s="2279"/>
      <c r="H259" s="2279"/>
      <c r="I259" s="2279"/>
      <c r="J259" s="2279"/>
      <c r="K259" s="2279"/>
      <c r="L259" s="2279"/>
      <c r="M259" s="2279"/>
      <c r="N259" s="2279"/>
      <c r="O259" s="2279"/>
      <c r="P259" s="2459"/>
      <c r="Q259" s="163"/>
      <c r="R259" s="232"/>
      <c r="S259" s="233"/>
      <c r="T259" s="233"/>
    </row>
    <row r="260" spans="1:20" ht="25.2" customHeight="1">
      <c r="A260" s="2462"/>
      <c r="B260" s="552"/>
      <c r="C260" s="2451"/>
      <c r="D260" s="2452"/>
      <c r="E260" s="2453"/>
      <c r="F260" s="2454"/>
      <c r="G260" s="2454"/>
      <c r="H260" s="2454"/>
      <c r="I260" s="2454"/>
      <c r="J260" s="2454"/>
      <c r="K260" s="2454"/>
      <c r="L260" s="2454"/>
      <c r="M260" s="2454"/>
      <c r="N260" s="2454"/>
      <c r="O260" s="2454"/>
      <c r="P260" s="2455"/>
      <c r="Q260" s="163"/>
      <c r="R260" s="232"/>
      <c r="S260" s="233"/>
      <c r="T260" s="233"/>
    </row>
    <row r="262" spans="1:20" ht="15" customHeight="1"/>
    <row r="263" spans="1:20" ht="57" customHeight="1">
      <c r="A263" s="2428" t="str">
        <f>A1</f>
        <v>WK09</v>
      </c>
      <c r="B263" s="2429"/>
      <c r="C263" s="2" t="s">
        <v>1</v>
      </c>
      <c r="D263" s="793" t="s">
        <v>44</v>
      </c>
      <c r="E263" s="2" t="s">
        <v>3</v>
      </c>
      <c r="F263" s="4" t="s">
        <v>4</v>
      </c>
      <c r="G263" s="5" t="s">
        <v>56</v>
      </c>
      <c r="H263" s="5" t="s">
        <v>57</v>
      </c>
      <c r="I263" s="5" t="s">
        <v>58</v>
      </c>
      <c r="J263" s="5" t="s">
        <v>59</v>
      </c>
      <c r="K263" s="5" t="s">
        <v>9</v>
      </c>
      <c r="L263" s="5" t="s">
        <v>60</v>
      </c>
      <c r="M263" s="2521" t="s">
        <v>11</v>
      </c>
      <c r="N263" s="2522"/>
      <c r="O263" s="2522"/>
      <c r="P263" s="2523"/>
      <c r="R263" s="2384"/>
      <c r="S263" s="2384" t="s">
        <v>13</v>
      </c>
      <c r="T263" s="2384" t="s">
        <v>14</v>
      </c>
    </row>
    <row r="264" spans="1:20" ht="25.2" customHeight="1">
      <c r="A264" s="2319">
        <f>+A2+4</f>
        <v>46444</v>
      </c>
      <c r="B264" s="2387" t="s">
        <v>15</v>
      </c>
      <c r="C264" s="2388"/>
      <c r="D264" s="2388"/>
      <c r="E264" s="2388"/>
      <c r="F264" s="2388"/>
      <c r="G264" s="2388"/>
      <c r="H264" s="2388"/>
      <c r="I264" s="2388"/>
      <c r="J264" s="2388"/>
      <c r="K264" s="2388"/>
      <c r="L264" s="2388"/>
      <c r="M264" s="2388"/>
      <c r="N264" s="2388"/>
      <c r="O264" s="2388"/>
      <c r="P264" s="2389"/>
      <c r="R264" s="2817"/>
      <c r="S264" s="2817"/>
      <c r="T264" s="2817"/>
    </row>
    <row r="265" spans="1:20" ht="25.2" customHeight="1">
      <c r="A265" s="2320"/>
      <c r="B265" s="10" t="s">
        <v>16</v>
      </c>
      <c r="C265" s="11"/>
      <c r="D265" s="11"/>
      <c r="E265" s="207"/>
      <c r="F265" s="161"/>
      <c r="G265" s="12"/>
      <c r="H265" s="12"/>
      <c r="I265" s="12"/>
      <c r="J265" s="12"/>
      <c r="K265" s="12"/>
      <c r="L265" s="12"/>
      <c r="M265" s="2380"/>
      <c r="N265" s="2381"/>
      <c r="O265" s="2381"/>
      <c r="P265" s="2382"/>
      <c r="R265" s="266"/>
      <c r="S265" s="267">
        <f>B267*8</f>
        <v>24</v>
      </c>
      <c r="T265" s="268">
        <f>SUM(R265:R272)</f>
        <v>0</v>
      </c>
    </row>
    <row r="266" spans="1:20" ht="25.2" customHeight="1">
      <c r="A266" s="2320"/>
      <c r="B266" s="795" t="s">
        <v>17</v>
      </c>
      <c r="C266" s="51"/>
      <c r="D266" s="18" t="s">
        <v>18</v>
      </c>
      <c r="E266" s="18" t="s">
        <v>19</v>
      </c>
      <c r="F266" s="108"/>
      <c r="G266" s="21"/>
      <c r="H266" s="21"/>
      <c r="I266" s="21"/>
      <c r="J266" s="21"/>
      <c r="K266" s="21"/>
      <c r="L266" s="135"/>
      <c r="M266" s="2309"/>
      <c r="N266" s="2310"/>
      <c r="O266" s="2310"/>
      <c r="P266" s="2311"/>
      <c r="R266" s="105"/>
      <c r="S266" s="24"/>
      <c r="T266" s="106"/>
    </row>
    <row r="267" spans="1:20" ht="25.2" customHeight="1">
      <c r="A267" s="2320"/>
      <c r="B267" s="796">
        <v>3</v>
      </c>
      <c r="C267" s="51"/>
      <c r="D267" s="18"/>
      <c r="E267" s="18"/>
      <c r="F267" s="108"/>
      <c r="G267" s="20"/>
      <c r="H267" s="21"/>
      <c r="I267" s="21"/>
      <c r="J267" s="21"/>
      <c r="K267" s="21"/>
      <c r="L267" s="21"/>
      <c r="M267" s="2309"/>
      <c r="N267" s="2310"/>
      <c r="O267" s="2310"/>
      <c r="P267" s="2311"/>
      <c r="R267" s="105"/>
      <c r="S267" s="24"/>
      <c r="T267" s="106"/>
    </row>
    <row r="268" spans="1:20" ht="25.2" customHeight="1">
      <c r="A268" s="2320"/>
      <c r="B268" s="795"/>
      <c r="C268" s="882"/>
      <c r="D268" s="881"/>
      <c r="E268" s="881"/>
      <c r="F268" s="1174"/>
      <c r="G268" s="497"/>
      <c r="H268" s="497"/>
      <c r="I268" s="497"/>
      <c r="J268" s="497"/>
      <c r="K268" s="83"/>
      <c r="L268" s="78"/>
      <c r="M268" s="2309"/>
      <c r="N268" s="2310"/>
      <c r="O268" s="2310"/>
      <c r="P268" s="2311"/>
      <c r="Q268" s="163"/>
      <c r="R268" s="105"/>
      <c r="S268" s="24"/>
      <c r="T268" s="106"/>
    </row>
    <row r="269" spans="1:20" ht="25.2" customHeight="1">
      <c r="A269" s="2320"/>
      <c r="B269" s="795"/>
      <c r="C269" s="502"/>
      <c r="D269" s="1868"/>
      <c r="E269" s="881"/>
      <c r="F269" s="108"/>
      <c r="G269" s="83"/>
      <c r="H269" s="83"/>
      <c r="I269" s="83"/>
      <c r="J269" s="497"/>
      <c r="K269" s="83"/>
      <c r="L269" s="78"/>
      <c r="M269" s="2309"/>
      <c r="N269" s="2310"/>
      <c r="O269" s="2310"/>
      <c r="P269" s="2311"/>
      <c r="R269" s="105"/>
      <c r="S269" s="24"/>
      <c r="T269" s="106"/>
    </row>
    <row r="270" spans="1:20" ht="25.2" customHeight="1">
      <c r="A270" s="2320"/>
      <c r="B270" s="795"/>
      <c r="C270" s="882"/>
      <c r="D270" s="883"/>
      <c r="E270" s="18"/>
      <c r="F270" s="174"/>
      <c r="G270" s="83"/>
      <c r="H270" s="83"/>
      <c r="I270" s="83"/>
      <c r="J270" s="83"/>
      <c r="K270" s="83"/>
      <c r="L270" s="78"/>
      <c r="M270" s="2309"/>
      <c r="N270" s="2310"/>
      <c r="O270" s="2310"/>
      <c r="P270" s="2311"/>
      <c r="R270" s="105"/>
      <c r="S270" s="24"/>
      <c r="T270" s="106"/>
    </row>
    <row r="271" spans="1:20" ht="25.2" customHeight="1">
      <c r="A271" s="2320"/>
      <c r="B271" s="795"/>
      <c r="C271" s="884"/>
      <c r="D271" s="1263"/>
      <c r="E271" s="1264"/>
      <c r="F271" s="539"/>
      <c r="G271" s="142"/>
      <c r="H271" s="142"/>
      <c r="I271" s="142"/>
      <c r="J271" s="142"/>
      <c r="K271" s="21"/>
      <c r="L271" s="21"/>
      <c r="M271" s="2309"/>
      <c r="N271" s="2310"/>
      <c r="O271" s="2310"/>
      <c r="P271" s="2311"/>
      <c r="R271" s="105"/>
      <c r="S271" s="24"/>
      <c r="T271" s="106"/>
    </row>
    <row r="272" spans="1:20" ht="25.2" customHeight="1">
      <c r="A272" s="2320"/>
      <c r="B272" s="795"/>
      <c r="C272" s="51"/>
      <c r="D272" s="561"/>
      <c r="E272" s="1365"/>
      <c r="F272" s="304"/>
      <c r="G272" s="253"/>
      <c r="H272" s="253"/>
      <c r="I272" s="253"/>
      <c r="J272" s="253"/>
      <c r="K272" s="20"/>
      <c r="L272" s="83"/>
      <c r="M272" s="2309"/>
      <c r="N272" s="2310"/>
      <c r="O272" s="2310"/>
      <c r="P272" s="2311"/>
      <c r="Q272" s="163"/>
      <c r="R272" s="105"/>
      <c r="S272" s="24"/>
      <c r="T272" s="106"/>
    </row>
    <row r="273" spans="1:20" ht="25.2" customHeight="1">
      <c r="A273" s="2320"/>
      <c r="B273" s="799" t="s">
        <v>21</v>
      </c>
      <c r="C273" s="42"/>
      <c r="D273" s="43"/>
      <c r="E273" s="167"/>
      <c r="F273" s="168"/>
      <c r="G273" s="46"/>
      <c r="H273" s="12"/>
      <c r="I273" s="12"/>
      <c r="J273" s="12"/>
      <c r="K273" s="12"/>
      <c r="L273" s="12"/>
      <c r="M273" s="2380"/>
      <c r="N273" s="2381"/>
      <c r="O273" s="2381"/>
      <c r="P273" s="2382"/>
      <c r="R273" s="132"/>
      <c r="S273" s="48">
        <f>B275*8</f>
        <v>64</v>
      </c>
      <c r="T273" s="133">
        <f>SUM(R273:R282)</f>
        <v>0</v>
      </c>
    </row>
    <row r="274" spans="1:20" ht="25.2" customHeight="1">
      <c r="A274" s="2320"/>
      <c r="B274" s="800" t="s">
        <v>22</v>
      </c>
      <c r="C274" s="51"/>
      <c r="D274" s="18" t="s">
        <v>18</v>
      </c>
      <c r="E274" s="18" t="s">
        <v>19</v>
      </c>
      <c r="F274" s="108"/>
      <c r="G274" s="20"/>
      <c r="H274" s="21"/>
      <c r="I274" s="21"/>
      <c r="J274" s="21"/>
      <c r="K274" s="135"/>
      <c r="L274" s="135"/>
      <c r="M274" s="2309"/>
      <c r="N274" s="2310"/>
      <c r="O274" s="2310"/>
      <c r="P274" s="2311"/>
      <c r="R274" s="137"/>
      <c r="S274" s="55"/>
      <c r="T274" s="138"/>
    </row>
    <row r="275" spans="1:20" ht="25.2" customHeight="1">
      <c r="A275" s="2320"/>
      <c r="B275" s="801">
        <v>8</v>
      </c>
      <c r="C275" s="51"/>
      <c r="D275" s="18"/>
      <c r="E275" s="18"/>
      <c r="F275" s="174"/>
      <c r="G275" s="83"/>
      <c r="H275" s="78"/>
      <c r="I275" s="78"/>
      <c r="J275" s="78"/>
      <c r="K275" s="135"/>
      <c r="L275" s="135"/>
      <c r="M275" s="2309"/>
      <c r="N275" s="2310"/>
      <c r="O275" s="2310"/>
      <c r="P275" s="2311"/>
      <c r="R275" s="137"/>
      <c r="S275" s="55"/>
      <c r="T275" s="138"/>
    </row>
    <row r="276" spans="1:20" ht="25.2" customHeight="1">
      <c r="A276" s="2320"/>
      <c r="B276" s="801"/>
      <c r="C276" s="540"/>
      <c r="D276" s="302"/>
      <c r="E276" s="1854"/>
      <c r="F276" s="108"/>
      <c r="G276" s="497"/>
      <c r="H276" s="497"/>
      <c r="I276" s="497"/>
      <c r="J276" s="497"/>
      <c r="K276" s="83"/>
      <c r="L276" s="78"/>
      <c r="M276" s="2450"/>
      <c r="N276" s="2413"/>
      <c r="O276" s="2413"/>
      <c r="P276" s="2642"/>
      <c r="Q276" s="163"/>
      <c r="R276" s="137"/>
      <c r="S276" s="55"/>
      <c r="T276" s="138"/>
    </row>
    <row r="277" spans="1:20" ht="25.2" customHeight="1">
      <c r="A277" s="2320"/>
      <c r="B277" s="801"/>
      <c r="C277" s="502"/>
      <c r="D277" s="503"/>
      <c r="E277" s="454"/>
      <c r="F277" s="108"/>
      <c r="G277" s="497"/>
      <c r="H277" s="497"/>
      <c r="I277" s="497"/>
      <c r="J277" s="497"/>
      <c r="K277" s="306"/>
      <c r="L277" s="142"/>
      <c r="M277" s="2309"/>
      <c r="N277" s="2310"/>
      <c r="O277" s="2310"/>
      <c r="P277" s="2311"/>
      <c r="Q277" s="163"/>
      <c r="R277" s="137"/>
      <c r="S277" s="55"/>
      <c r="T277" s="138"/>
    </row>
    <row r="278" spans="1:20" ht="25.2" customHeight="1">
      <c r="A278" s="2320"/>
      <c r="B278" s="801"/>
      <c r="C278" s="1904"/>
      <c r="D278" s="1905"/>
      <c r="E278" s="1854"/>
      <c r="F278" s="108"/>
      <c r="G278" s="278"/>
      <c r="H278" s="278"/>
      <c r="I278" s="278"/>
      <c r="J278" s="278"/>
      <c r="K278" s="310"/>
      <c r="L278" s="238"/>
      <c r="M278" s="2450"/>
      <c r="N278" s="2413"/>
      <c r="O278" s="2413"/>
      <c r="P278" s="2642"/>
      <c r="Q278" s="163"/>
      <c r="R278" s="137"/>
      <c r="S278" s="55"/>
      <c r="T278" s="138"/>
    </row>
    <row r="279" spans="1:20" ht="25.2" customHeight="1">
      <c r="A279" s="2320"/>
      <c r="B279" s="801"/>
      <c r="C279" s="884"/>
      <c r="D279" s="885"/>
      <c r="E279" s="1897"/>
      <c r="F279" s="108"/>
      <c r="G279" s="497"/>
      <c r="H279" s="497"/>
      <c r="I279" s="497"/>
      <c r="J279" s="497"/>
      <c r="K279" s="306"/>
      <c r="L279" s="142"/>
      <c r="M279" s="2310"/>
      <c r="N279" s="2310"/>
      <c r="O279" s="2310"/>
      <c r="P279" s="2373"/>
      <c r="Q279" s="163"/>
      <c r="R279" s="54"/>
      <c r="S279" s="55"/>
      <c r="T279" s="138"/>
    </row>
    <row r="280" spans="1:20" ht="25.2" customHeight="1">
      <c r="A280" s="2320"/>
      <c r="B280" s="801"/>
      <c r="C280" s="1906"/>
      <c r="D280" s="649"/>
      <c r="E280" s="1907"/>
      <c r="F280" s="1174"/>
      <c r="G280" s="142"/>
      <c r="H280" s="142"/>
      <c r="I280" s="142"/>
      <c r="J280" s="142"/>
      <c r="K280" s="141"/>
      <c r="L280" s="135"/>
      <c r="M280" s="2310"/>
      <c r="N280" s="2310"/>
      <c r="O280" s="2310"/>
      <c r="P280" s="2373"/>
      <c r="R280" s="54"/>
      <c r="S280" s="55"/>
      <c r="T280" s="138"/>
    </row>
    <row r="281" spans="1:20" ht="25.2" customHeight="1">
      <c r="A281" s="2320"/>
      <c r="B281" s="801"/>
      <c r="C281" s="726"/>
      <c r="D281" s="502"/>
      <c r="E281" s="319"/>
      <c r="F281" s="1174"/>
      <c r="G281" s="135"/>
      <c r="H281" s="135"/>
      <c r="I281" s="135"/>
      <c r="J281" s="135"/>
      <c r="K281" s="142"/>
      <c r="L281" s="142"/>
      <c r="M281" s="2310"/>
      <c r="N281" s="2310"/>
      <c r="O281" s="2310"/>
      <c r="P281" s="2373"/>
      <c r="R281" s="54"/>
      <c r="S281" s="55"/>
      <c r="T281" s="138"/>
    </row>
    <row r="282" spans="1:20" ht="25.2" customHeight="1">
      <c r="A282" s="2320"/>
      <c r="B282" s="801"/>
      <c r="C282" s="79"/>
      <c r="D282" s="18"/>
      <c r="E282" s="1170"/>
      <c r="F282" s="304"/>
      <c r="G282" s="142"/>
      <c r="H282" s="142"/>
      <c r="I282" s="142"/>
      <c r="J282" s="142"/>
      <c r="K282" s="142"/>
      <c r="L282" s="142"/>
      <c r="M282" s="2310"/>
      <c r="N282" s="2310"/>
      <c r="O282" s="2310"/>
      <c r="P282" s="2311"/>
      <c r="R282" s="248"/>
      <c r="S282" s="55"/>
      <c r="T282" s="138"/>
    </row>
    <row r="283" spans="1:20" ht="25.2" customHeight="1">
      <c r="A283" s="2320"/>
      <c r="B283" s="803" t="s">
        <v>23</v>
      </c>
      <c r="C283" s="42"/>
      <c r="D283" s="43"/>
      <c r="E283" s="43"/>
      <c r="F283" s="168"/>
      <c r="G283" s="46"/>
      <c r="H283" s="12"/>
      <c r="I283" s="12"/>
      <c r="J283" s="12"/>
      <c r="K283" s="12"/>
      <c r="L283" s="12"/>
      <c r="M283" s="2380"/>
      <c r="N283" s="2381"/>
      <c r="O283" s="2381"/>
      <c r="P283" s="2382"/>
      <c r="R283" s="573"/>
      <c r="S283" s="574">
        <f>B285*8</f>
        <v>56</v>
      </c>
      <c r="T283" s="575">
        <f>SUM(R283:R295)</f>
        <v>0</v>
      </c>
    </row>
    <row r="284" spans="1:20" ht="25.2" customHeight="1">
      <c r="A284" s="2320"/>
      <c r="B284" s="804" t="s">
        <v>24</v>
      </c>
      <c r="C284" s="51"/>
      <c r="D284" s="18" t="s">
        <v>18</v>
      </c>
      <c r="E284" s="18" t="s">
        <v>19</v>
      </c>
      <c r="F284" s="638"/>
      <c r="G284" s="142"/>
      <c r="H284" s="142"/>
      <c r="I284" s="142"/>
      <c r="J284" s="142"/>
      <c r="K284" s="142"/>
      <c r="L284" s="142"/>
      <c r="M284" s="2383"/>
      <c r="N284" s="2310"/>
      <c r="O284" s="2310"/>
      <c r="P284" s="2311"/>
      <c r="R284" s="76"/>
      <c r="S284" s="55"/>
      <c r="T284" s="56"/>
    </row>
    <row r="285" spans="1:20" ht="25.2" customHeight="1">
      <c r="A285" s="2320"/>
      <c r="B285" s="805">
        <v>7</v>
      </c>
      <c r="C285" s="230"/>
      <c r="D285" s="80"/>
      <c r="E285" s="542"/>
      <c r="F285" s="304"/>
      <c r="G285" s="679"/>
      <c r="H285" s="318"/>
      <c r="I285" s="318"/>
      <c r="J285" s="318"/>
      <c r="K285" s="318"/>
      <c r="L285" s="318"/>
      <c r="M285" s="2309"/>
      <c r="N285" s="2310"/>
      <c r="O285" s="2310"/>
      <c r="P285" s="2311"/>
      <c r="R285" s="76"/>
      <c r="S285" s="55"/>
      <c r="T285" s="56"/>
    </row>
    <row r="286" spans="1:20" ht="25.2" customHeight="1">
      <c r="A286" s="2320"/>
      <c r="B286" s="805"/>
      <c r="C286" s="502"/>
      <c r="D286" s="319"/>
      <c r="E286" s="625"/>
      <c r="F286" s="108"/>
      <c r="G286" s="497"/>
      <c r="H286" s="497"/>
      <c r="I286" s="497"/>
      <c r="J286" s="497"/>
      <c r="K286" s="306"/>
      <c r="L286" s="142"/>
      <c r="M286" s="2450"/>
      <c r="N286" s="2413"/>
      <c r="O286" s="2413"/>
      <c r="P286" s="2642"/>
      <c r="R286" s="76"/>
      <c r="S286" s="55"/>
      <c r="T286" s="56"/>
    </row>
    <row r="287" spans="1:20" ht="25.2" customHeight="1">
      <c r="A287" s="2320"/>
      <c r="B287" s="805"/>
      <c r="C287" s="540"/>
      <c r="D287" s="319"/>
      <c r="E287" s="625"/>
      <c r="F287" s="108"/>
      <c r="G287" s="497"/>
      <c r="H287" s="497"/>
      <c r="I287" s="497"/>
      <c r="J287" s="497"/>
      <c r="K287" s="306"/>
      <c r="L287" s="142"/>
      <c r="M287" s="2383"/>
      <c r="N287" s="2310"/>
      <c r="O287" s="2310"/>
      <c r="P287" s="2311"/>
      <c r="R287" s="76"/>
      <c r="S287" s="55"/>
      <c r="T287" s="56"/>
    </row>
    <row r="288" spans="1:20" ht="25.2" customHeight="1">
      <c r="A288" s="2320"/>
      <c r="B288" s="805"/>
      <c r="C288" s="1719"/>
      <c r="D288" s="904"/>
      <c r="E288" s="625"/>
      <c r="F288" s="1174"/>
      <c r="G288" s="497"/>
      <c r="H288" s="497"/>
      <c r="I288" s="497"/>
      <c r="J288" s="497"/>
      <c r="K288" s="306"/>
      <c r="L288" s="142"/>
      <c r="M288" s="2383"/>
      <c r="N288" s="2310"/>
      <c r="O288" s="2310"/>
      <c r="P288" s="2311"/>
      <c r="R288" s="76"/>
      <c r="S288" s="55"/>
      <c r="T288" s="56"/>
    </row>
    <row r="289" spans="1:20" ht="25.2" customHeight="1">
      <c r="A289" s="2320"/>
      <c r="B289" s="805"/>
      <c r="C289" s="540"/>
      <c r="D289" s="904"/>
      <c r="E289" s="625"/>
      <c r="F289" s="108"/>
      <c r="G289" s="497"/>
      <c r="H289" s="497"/>
      <c r="I289" s="497"/>
      <c r="J289" s="497"/>
      <c r="K289" s="497"/>
      <c r="L289" s="142"/>
      <c r="M289" s="2383"/>
      <c r="N289" s="2310"/>
      <c r="O289" s="2310"/>
      <c r="P289" s="2311"/>
      <c r="R289" s="76"/>
      <c r="S289" s="55"/>
      <c r="T289" s="56"/>
    </row>
    <row r="290" spans="1:20" ht="25.2" customHeight="1">
      <c r="A290" s="2320"/>
      <c r="B290" s="805"/>
      <c r="C290" s="502"/>
      <c r="D290" s="919"/>
      <c r="E290" s="625"/>
      <c r="F290" s="1174"/>
      <c r="G290" s="497"/>
      <c r="H290" s="497"/>
      <c r="I290" s="497"/>
      <c r="J290" s="497"/>
      <c r="K290" s="306"/>
      <c r="L290" s="142"/>
      <c r="M290" s="2450"/>
      <c r="N290" s="2413"/>
      <c r="O290" s="2413"/>
      <c r="P290" s="2642"/>
      <c r="R290" s="76"/>
      <c r="S290" s="55"/>
      <c r="T290" s="56"/>
    </row>
    <row r="291" spans="1:20" ht="25.2" customHeight="1">
      <c r="A291" s="2320"/>
      <c r="B291" s="805"/>
      <c r="C291" s="790"/>
      <c r="D291" s="319"/>
      <c r="E291" s="904"/>
      <c r="F291" s="108"/>
      <c r="G291" s="930"/>
      <c r="H291" s="930"/>
      <c r="I291" s="930"/>
      <c r="J291" s="930"/>
      <c r="K291" s="930"/>
      <c r="L291" s="21"/>
      <c r="M291" s="2309"/>
      <c r="N291" s="2310"/>
      <c r="O291" s="2310"/>
      <c r="P291" s="2311"/>
      <c r="Q291" s="163"/>
      <c r="R291" s="76"/>
      <c r="S291" s="55"/>
      <c r="T291" s="56"/>
    </row>
    <row r="292" spans="1:20" ht="25.2" customHeight="1">
      <c r="A292" s="2320"/>
      <c r="B292" s="805"/>
      <c r="C292" s="694"/>
      <c r="D292" s="1893"/>
      <c r="E292" s="51"/>
      <c r="F292" s="108"/>
      <c r="G292" s="930"/>
      <c r="H292" s="930"/>
      <c r="I292" s="930"/>
      <c r="J292" s="930"/>
      <c r="K292" s="930"/>
      <c r="L292" s="21"/>
      <c r="M292" s="2309"/>
      <c r="N292" s="2310"/>
      <c r="O292" s="2310"/>
      <c r="P292" s="2311"/>
      <c r="Q292" s="163"/>
      <c r="R292" s="76"/>
      <c r="S292" s="55"/>
      <c r="T292" s="56"/>
    </row>
    <row r="293" spans="1:20" ht="25.2" customHeight="1">
      <c r="A293" s="2320"/>
      <c r="B293" s="805"/>
      <c r="C293" s="1639"/>
      <c r="D293" s="1646"/>
      <c r="E293" s="181"/>
      <c r="F293" s="1174"/>
      <c r="G293" s="921"/>
      <c r="H293" s="921"/>
      <c r="I293" s="921"/>
      <c r="J293" s="921"/>
      <c r="K293" s="921"/>
      <c r="L293" s="78"/>
      <c r="M293" s="2309"/>
      <c r="N293" s="2310"/>
      <c r="O293" s="2310"/>
      <c r="P293" s="2311"/>
      <c r="Q293" s="163"/>
      <c r="R293" s="76"/>
      <c r="S293" s="55"/>
      <c r="T293" s="56"/>
    </row>
    <row r="294" spans="1:20" ht="25.2" customHeight="1">
      <c r="A294" s="2320"/>
      <c r="B294" s="805"/>
      <c r="C294" s="1639"/>
      <c r="D294" s="1646"/>
      <c r="E294" s="181"/>
      <c r="F294" s="1174"/>
      <c r="G294" s="921"/>
      <c r="H294" s="921"/>
      <c r="I294" s="921"/>
      <c r="J294" s="921"/>
      <c r="K294" s="921"/>
      <c r="L294" s="78"/>
      <c r="M294" s="2309"/>
      <c r="N294" s="2310"/>
      <c r="O294" s="2310"/>
      <c r="P294" s="2311"/>
      <c r="Q294" s="163"/>
      <c r="R294" s="525"/>
      <c r="S294" s="55"/>
      <c r="T294" s="56"/>
    </row>
    <row r="295" spans="1:20" ht="25.2" customHeight="1">
      <c r="A295" s="2320"/>
      <c r="B295" s="805"/>
      <c r="C295" s="1369"/>
      <c r="D295" s="226"/>
      <c r="E295" s="715"/>
      <c r="F295" s="108"/>
      <c r="G295" s="1358"/>
      <c r="H295" s="930"/>
      <c r="I295" s="930"/>
      <c r="J295" s="930"/>
      <c r="K295" s="930"/>
      <c r="L295" s="142"/>
      <c r="M295" s="2310"/>
      <c r="N295" s="2310"/>
      <c r="O295" s="2310"/>
      <c r="P295" s="2311"/>
      <c r="Q295" s="163"/>
      <c r="R295" s="1370"/>
      <c r="S295" s="55"/>
      <c r="T295" s="56"/>
    </row>
    <row r="296" spans="1:20" ht="25.2" customHeight="1">
      <c r="A296" s="1324"/>
      <c r="B296" s="805"/>
      <c r="C296" s="1369"/>
      <c r="D296" s="226"/>
      <c r="E296" s="715"/>
      <c r="F296" s="465"/>
      <c r="G296" s="1358"/>
      <c r="H296" s="930"/>
      <c r="I296" s="930"/>
      <c r="J296" s="930"/>
      <c r="K296" s="930"/>
      <c r="L296" s="142"/>
      <c r="M296" s="2310"/>
      <c r="N296" s="2310"/>
      <c r="O296" s="2310"/>
      <c r="P296" s="2311"/>
      <c r="Q296" s="163"/>
      <c r="R296" s="1295"/>
      <c r="S296" s="92"/>
      <c r="T296" s="93"/>
    </row>
    <row r="297" spans="1:20" ht="25.2" customHeight="1">
      <c r="A297" s="2402" t="str">
        <f>TEXT(A264,"DDDD")</f>
        <v>vrijdag</v>
      </c>
      <c r="B297" s="2535" t="s">
        <v>25</v>
      </c>
      <c r="C297" s="2536"/>
      <c r="D297" s="2536"/>
      <c r="E297" s="2536"/>
      <c r="F297" s="2536"/>
      <c r="G297" s="2536"/>
      <c r="H297" s="2536"/>
      <c r="I297" s="2536"/>
      <c r="J297" s="2536"/>
      <c r="K297" s="2536"/>
      <c r="L297" s="2536"/>
      <c r="M297" s="2536"/>
      <c r="N297" s="2536"/>
      <c r="O297" s="2536"/>
      <c r="P297" s="2537"/>
      <c r="R297" s="232"/>
      <c r="S297" s="233"/>
      <c r="T297" s="233"/>
    </row>
    <row r="298" spans="1:20" ht="25.2" customHeight="1">
      <c r="A298" s="2402"/>
      <c r="B298" s="10" t="s">
        <v>16</v>
      </c>
      <c r="C298" s="96"/>
      <c r="D298" s="97"/>
      <c r="E298" s="207"/>
      <c r="F298" s="99"/>
      <c r="G298" s="100"/>
      <c r="H298" s="100"/>
      <c r="I298" s="100"/>
      <c r="J298" s="100"/>
      <c r="K298" s="100"/>
      <c r="L298" s="100"/>
      <c r="M298" s="2380"/>
      <c r="N298" s="2381"/>
      <c r="O298" s="2381"/>
      <c r="P298" s="2382"/>
      <c r="R298" s="101"/>
      <c r="S298" s="102">
        <f>B300*8</f>
        <v>32</v>
      </c>
      <c r="T298" s="103">
        <f>SUM(R298:R303)</f>
        <v>0</v>
      </c>
    </row>
    <row r="299" spans="1:20" ht="25.2" customHeight="1">
      <c r="A299" s="2402"/>
      <c r="B299" s="104" t="s">
        <v>22</v>
      </c>
      <c r="C299" s="1391"/>
      <c r="D299" s="198"/>
      <c r="E299" s="18"/>
      <c r="F299" s="108"/>
      <c r="G299" s="83"/>
      <c r="H299" s="78"/>
      <c r="I299" s="78"/>
      <c r="J299" s="136"/>
      <c r="K299" s="21"/>
      <c r="L299" s="21"/>
      <c r="M299" s="2310"/>
      <c r="N299" s="2310"/>
      <c r="O299" s="2310"/>
      <c r="P299" s="2311"/>
      <c r="R299" s="105"/>
      <c r="S299" s="24"/>
      <c r="T299" s="106"/>
    </row>
    <row r="300" spans="1:20" ht="25.2" customHeight="1">
      <c r="A300" s="2402"/>
      <c r="B300" s="618" t="s">
        <v>86</v>
      </c>
      <c r="C300" s="1903"/>
      <c r="D300" s="315"/>
      <c r="E300" s="18"/>
      <c r="F300" s="174"/>
      <c r="G300" s="83"/>
      <c r="H300" s="78"/>
      <c r="I300" s="116"/>
      <c r="J300" s="136"/>
      <c r="K300" s="21"/>
      <c r="L300" s="21"/>
      <c r="M300" s="2407"/>
      <c r="N300" s="2408"/>
      <c r="O300" s="2408"/>
      <c r="P300" s="2409"/>
      <c r="R300" s="105"/>
      <c r="S300" s="24"/>
      <c r="T300" s="106"/>
    </row>
    <row r="301" spans="1:20" ht="25.2" customHeight="1">
      <c r="A301" s="2402"/>
      <c r="B301" s="618"/>
      <c r="C301" s="1903"/>
      <c r="D301" s="315"/>
      <c r="E301" s="18"/>
      <c r="F301" s="174"/>
      <c r="G301" s="83"/>
      <c r="H301" s="78"/>
      <c r="I301" s="116"/>
      <c r="J301" s="136"/>
      <c r="K301" s="21"/>
      <c r="L301" s="21"/>
      <c r="M301" s="2812"/>
      <c r="N301" s="2377"/>
      <c r="O301" s="2377"/>
      <c r="P301" s="2401"/>
      <c r="R301" s="105"/>
      <c r="S301" s="24"/>
      <c r="T301" s="106"/>
    </row>
    <row r="302" spans="1:20" ht="25.2" customHeight="1">
      <c r="A302" s="2402"/>
      <c r="B302" s="807"/>
      <c r="C302" s="1838"/>
      <c r="D302" s="80"/>
      <c r="E302" s="18"/>
      <c r="F302" s="174"/>
      <c r="G302" s="83"/>
      <c r="H302" s="78"/>
      <c r="I302" s="116"/>
      <c r="J302" s="136"/>
      <c r="K302" s="21"/>
      <c r="L302" s="21"/>
      <c r="M302" s="2374"/>
      <c r="N302" s="2337"/>
      <c r="O302" s="2337"/>
      <c r="P302" s="2443"/>
      <c r="R302" s="105"/>
      <c r="S302" s="24"/>
      <c r="T302" s="106"/>
    </row>
    <row r="303" spans="1:20" ht="25.2" customHeight="1">
      <c r="A303" s="2402"/>
      <c r="B303" s="808"/>
      <c r="C303" s="188"/>
      <c r="D303" s="189"/>
      <c r="E303" s="1908"/>
      <c r="F303" s="190"/>
      <c r="G303" s="122"/>
      <c r="H303" s="123"/>
      <c r="I303" s="123"/>
      <c r="J303" s="307"/>
      <c r="K303" s="123"/>
      <c r="L303" s="123"/>
      <c r="M303" s="2438"/>
      <c r="N303" s="2438"/>
      <c r="O303" s="2438"/>
      <c r="P303" s="2439"/>
      <c r="R303" s="124"/>
      <c r="S303" s="39"/>
      <c r="T303" s="125"/>
    </row>
    <row r="304" spans="1:20" ht="25.2" customHeight="1">
      <c r="A304" s="2402"/>
      <c r="B304" s="737" t="s">
        <v>21</v>
      </c>
      <c r="C304" s="181"/>
      <c r="D304" s="308"/>
      <c r="E304" s="308"/>
      <c r="F304" s="309"/>
      <c r="G304" s="310"/>
      <c r="H304" s="238"/>
      <c r="I304" s="311"/>
      <c r="J304" s="135"/>
      <c r="K304" s="135"/>
      <c r="L304" s="135"/>
      <c r="M304" s="2376"/>
      <c r="N304" s="2377"/>
      <c r="O304" s="2377"/>
      <c r="P304" s="2401"/>
      <c r="R304" s="132"/>
      <c r="S304" s="48">
        <f>B306*8</f>
        <v>32</v>
      </c>
      <c r="T304" s="133">
        <f>SUM(R304:R309)</f>
        <v>0</v>
      </c>
    </row>
    <row r="305" spans="1:20" ht="25.2" customHeight="1">
      <c r="A305" s="2402"/>
      <c r="B305" s="737" t="s">
        <v>17</v>
      </c>
      <c r="C305" s="1391"/>
      <c r="D305" s="198"/>
      <c r="E305" s="18"/>
      <c r="F305" s="108"/>
      <c r="G305" s="83"/>
      <c r="H305" s="78"/>
      <c r="I305" s="78"/>
      <c r="J305" s="116"/>
      <c r="K305" s="21"/>
      <c r="L305" s="142"/>
      <c r="M305" s="2379"/>
      <c r="N305" s="2371"/>
      <c r="O305" s="2371"/>
      <c r="P305" s="2390"/>
      <c r="R305" s="137"/>
      <c r="S305" s="55"/>
      <c r="T305" s="138"/>
    </row>
    <row r="306" spans="1:20" ht="25.2" customHeight="1">
      <c r="A306" s="2402"/>
      <c r="B306" s="801">
        <v>4</v>
      </c>
      <c r="C306" s="502"/>
      <c r="D306" s="319"/>
      <c r="E306" s="319"/>
      <c r="F306" s="174"/>
      <c r="G306" s="142"/>
      <c r="H306" s="142"/>
      <c r="I306" s="142"/>
      <c r="J306" s="142"/>
      <c r="K306" s="142"/>
      <c r="L306" s="142"/>
      <c r="M306" s="2371"/>
      <c r="N306" s="2371"/>
      <c r="O306" s="2371"/>
      <c r="P306" s="2390"/>
      <c r="R306" s="137"/>
      <c r="S306" s="55"/>
      <c r="T306" s="138"/>
    </row>
    <row r="307" spans="1:20" ht="25.2" customHeight="1">
      <c r="A307" s="2402"/>
      <c r="B307" s="800"/>
      <c r="C307" s="314"/>
      <c r="D307" s="422"/>
      <c r="E307" s="319"/>
      <c r="F307" s="174"/>
      <c r="G307" s="142"/>
      <c r="H307" s="142"/>
      <c r="I307" s="142"/>
      <c r="J307" s="142"/>
      <c r="K307" s="142"/>
      <c r="L307" s="142"/>
      <c r="M307" s="2371"/>
      <c r="N307" s="2371"/>
      <c r="O307" s="2371"/>
      <c r="P307" s="2390"/>
      <c r="R307" s="137"/>
      <c r="S307" s="55"/>
      <c r="T307" s="138"/>
    </row>
    <row r="308" spans="1:20" ht="25.2" customHeight="1">
      <c r="A308" s="2402"/>
      <c r="B308" s="737"/>
      <c r="C308" s="776"/>
      <c r="D308" s="80"/>
      <c r="E308" s="80"/>
      <c r="F308" s="1174"/>
      <c r="G308" s="497"/>
      <c r="H308" s="497"/>
      <c r="I308" s="497"/>
      <c r="J308" s="497"/>
      <c r="K308" s="306"/>
      <c r="L308" s="142"/>
      <c r="M308" s="2379"/>
      <c r="N308" s="2371"/>
      <c r="O308" s="2371"/>
      <c r="P308" s="2390"/>
      <c r="R308" s="137"/>
      <c r="S308" s="55"/>
      <c r="T308" s="138"/>
    </row>
    <row r="309" spans="1:20" ht="25.2" customHeight="1">
      <c r="A309" s="2403"/>
      <c r="B309" s="812"/>
      <c r="C309" s="65"/>
      <c r="D309" s="189"/>
      <c r="E309" s="1170"/>
      <c r="F309" s="190"/>
      <c r="G309" s="122"/>
      <c r="H309" s="123"/>
      <c r="I309" s="37"/>
      <c r="J309" s="147"/>
      <c r="K309" s="147"/>
      <c r="L309" s="147"/>
      <c r="M309" s="2391"/>
      <c r="N309" s="2392"/>
      <c r="O309" s="2392"/>
      <c r="P309" s="2393"/>
      <c r="R309" s="148"/>
      <c r="S309" s="69"/>
      <c r="T309" s="149"/>
    </row>
    <row r="310" spans="1:20" ht="25.2" customHeight="1">
      <c r="A310" s="2346" t="s">
        <v>26</v>
      </c>
      <c r="B310" s="2394" t="s">
        <v>27</v>
      </c>
      <c r="C310" s="2395"/>
      <c r="D310" s="2395"/>
      <c r="E310" s="2395"/>
      <c r="F310" s="2395"/>
      <c r="G310" s="2395"/>
      <c r="H310" s="2395"/>
      <c r="I310" s="2395"/>
      <c r="J310" s="2395"/>
      <c r="K310" s="2395"/>
      <c r="L310" s="2395"/>
      <c r="M310" s="2395"/>
      <c r="N310" s="2395"/>
      <c r="O310" s="2395"/>
      <c r="P310" s="2396"/>
    </row>
    <row r="311" spans="1:20" ht="25.2" customHeight="1">
      <c r="A311" s="2347"/>
      <c r="B311" s="150"/>
      <c r="C311" s="2268"/>
      <c r="D311" s="2269"/>
      <c r="E311" s="2268"/>
      <c r="F311" s="2270"/>
      <c r="G311" s="2270"/>
      <c r="H311" s="2270"/>
      <c r="I311" s="2269"/>
      <c r="J311" s="2284"/>
      <c r="K311" s="2285"/>
      <c r="L311" s="2285"/>
      <c r="M311" s="2286"/>
      <c r="N311" s="2284"/>
      <c r="O311" s="2285"/>
      <c r="P311" s="2286"/>
    </row>
    <row r="312" spans="1:20" ht="25.2" customHeight="1">
      <c r="A312" s="2347"/>
      <c r="B312" s="150"/>
      <c r="C312" s="2268"/>
      <c r="D312" s="2269"/>
      <c r="E312" s="2791"/>
      <c r="F312" s="2813"/>
      <c r="G312" s="2813"/>
      <c r="H312" s="2813"/>
      <c r="I312" s="2814"/>
      <c r="J312" s="2284"/>
      <c r="K312" s="2285"/>
      <c r="L312" s="2285"/>
      <c r="M312" s="2286"/>
      <c r="N312" s="2284"/>
      <c r="O312" s="2285"/>
      <c r="P312" s="2286"/>
    </row>
    <row r="313" spans="1:20" ht="25.2" customHeight="1">
      <c r="A313" s="2347"/>
      <c r="B313" s="150"/>
      <c r="C313" s="151"/>
      <c r="D313" s="290"/>
      <c r="E313" s="2268"/>
      <c r="F313" s="2270"/>
      <c r="G313" s="2270"/>
      <c r="H313" s="2270"/>
      <c r="I313" s="2269"/>
      <c r="J313" s="2324"/>
      <c r="K313" s="2325"/>
      <c r="L313" s="2325"/>
      <c r="M313" s="2326"/>
      <c r="N313" s="2324"/>
      <c r="O313" s="2325"/>
      <c r="P313" s="2326"/>
    </row>
    <row r="314" spans="1:20" ht="25.2" customHeight="1">
      <c r="A314" s="2347"/>
      <c r="B314" s="155"/>
      <c r="C314" s="2268"/>
      <c r="D314" s="2269"/>
      <c r="E314" s="2268"/>
      <c r="F314" s="2270"/>
      <c r="G314" s="2270"/>
      <c r="H314" s="2270"/>
      <c r="I314" s="2269"/>
      <c r="J314" s="2284"/>
      <c r="K314" s="2285"/>
      <c r="L314" s="2285"/>
      <c r="M314" s="2286"/>
      <c r="N314" s="2284"/>
      <c r="O314" s="2285"/>
      <c r="P314" s="2286"/>
    </row>
    <row r="315" spans="1:20" ht="25.2" customHeight="1">
      <c r="A315" s="2347"/>
      <c r="B315" s="150"/>
      <c r="C315" s="2268"/>
      <c r="D315" s="2269"/>
      <c r="E315" s="2619"/>
      <c r="F315" s="2270"/>
      <c r="G315" s="2270"/>
      <c r="H315" s="2270"/>
      <c r="I315" s="2269"/>
      <c r="J315" s="2284"/>
      <c r="K315" s="2285"/>
      <c r="L315" s="2285"/>
      <c r="M315" s="2286"/>
      <c r="N315" s="2284"/>
      <c r="O315" s="2285"/>
      <c r="P315" s="2431"/>
    </row>
    <row r="316" spans="1:20" ht="25.2" customHeight="1">
      <c r="A316" s="2347"/>
      <c r="B316" s="2355" t="s">
        <v>28</v>
      </c>
      <c r="C316" s="2356"/>
      <c r="D316" s="2356"/>
      <c r="E316" s="2356"/>
      <c r="F316" s="2356"/>
      <c r="G316" s="2356"/>
      <c r="H316" s="2356"/>
      <c r="I316" s="2356"/>
      <c r="J316" s="2356"/>
      <c r="K316" s="2356"/>
      <c r="L316" s="2356"/>
      <c r="M316" s="2356"/>
      <c r="N316" s="2356"/>
      <c r="O316" s="2356"/>
      <c r="P316" s="2357"/>
    </row>
    <row r="317" spans="1:20" ht="25.2" customHeight="1">
      <c r="A317" s="2347"/>
      <c r="B317" s="157"/>
      <c r="C317" s="2277"/>
      <c r="D317" s="2278"/>
      <c r="E317" s="2277"/>
      <c r="F317" s="2279"/>
      <c r="G317" s="2279"/>
      <c r="H317" s="2279"/>
      <c r="I317" s="2279"/>
      <c r="J317" s="2279"/>
      <c r="K317" s="2279"/>
      <c r="L317" s="2279"/>
      <c r="M317" s="2279"/>
      <c r="N317" s="2279"/>
      <c r="O317" s="2279"/>
      <c r="P317" s="2280"/>
    </row>
    <row r="318" spans="1:20" ht="25.2" customHeight="1">
      <c r="A318" s="2347"/>
      <c r="B318" s="157"/>
      <c r="C318" s="2327"/>
      <c r="D318" s="2328"/>
      <c r="E318" s="2329"/>
      <c r="F318" s="2330"/>
      <c r="G318" s="2330"/>
      <c r="H318" s="2330"/>
      <c r="I318" s="2330"/>
      <c r="J318" s="2330"/>
      <c r="K318" s="2330"/>
      <c r="L318" s="2330"/>
      <c r="M318" s="2330"/>
      <c r="N318" s="2330"/>
      <c r="O318" s="2330"/>
      <c r="P318" s="2331"/>
    </row>
    <row r="319" spans="1:20" ht="25.2" customHeight="1" thickBot="1">
      <c r="A319" s="2348"/>
      <c r="B319" s="158"/>
      <c r="C319" s="2332"/>
      <c r="D319" s="2333"/>
      <c r="E319" s="2334"/>
      <c r="F319" s="2335"/>
      <c r="G319" s="2335"/>
      <c r="H319" s="2335"/>
      <c r="I319" s="2335"/>
      <c r="J319" s="2335"/>
      <c r="K319" s="2335"/>
      <c r="L319" s="2335"/>
      <c r="M319" s="2335"/>
      <c r="N319" s="2335"/>
      <c r="O319" s="2335"/>
      <c r="P319" s="2336"/>
    </row>
    <row r="321" spans="1:20" ht="15" customHeight="1" thickBot="1"/>
    <row r="322" spans="1:20" ht="57" customHeight="1" thickBot="1">
      <c r="A322" s="2428" t="str">
        <f>A1</f>
        <v>WK09</v>
      </c>
      <c r="B322" s="2429"/>
      <c r="C322" s="822" t="s">
        <v>1</v>
      </c>
      <c r="D322" s="823" t="s">
        <v>35</v>
      </c>
      <c r="E322" s="823" t="s">
        <v>3</v>
      </c>
      <c r="F322" s="823" t="s">
        <v>4</v>
      </c>
      <c r="G322" s="824" t="s">
        <v>56</v>
      </c>
      <c r="H322" s="824" t="s">
        <v>57</v>
      </c>
      <c r="I322" s="824" t="s">
        <v>58</v>
      </c>
      <c r="J322" s="824" t="s">
        <v>59</v>
      </c>
      <c r="K322" s="824" t="s">
        <v>9</v>
      </c>
      <c r="L322" s="824" t="s">
        <v>60</v>
      </c>
      <c r="M322" s="2521" t="s">
        <v>11</v>
      </c>
      <c r="N322" s="2522"/>
      <c r="O322" s="2522"/>
      <c r="P322" s="2523"/>
      <c r="Q322" s="8"/>
      <c r="R322" s="2384"/>
      <c r="S322" s="2384" t="s">
        <v>13</v>
      </c>
      <c r="T322" s="2384" t="s">
        <v>14</v>
      </c>
    </row>
    <row r="323" spans="1:20" ht="25.2" customHeight="1" thickBot="1">
      <c r="A323" s="2319">
        <f>A2+5</f>
        <v>46445</v>
      </c>
      <c r="B323" s="2542" t="s">
        <v>15</v>
      </c>
      <c r="C323" s="2543"/>
      <c r="D323" s="2543"/>
      <c r="E323" s="2543"/>
      <c r="F323" s="2543"/>
      <c r="G323" s="2543"/>
      <c r="H323" s="2543"/>
      <c r="I323" s="2543"/>
      <c r="J323" s="2543"/>
      <c r="K323" s="2543"/>
      <c r="L323" s="2543"/>
      <c r="M323" s="2543"/>
      <c r="N323" s="2543"/>
      <c r="O323" s="2543"/>
      <c r="P323" s="2544"/>
      <c r="Q323" s="8"/>
      <c r="R323" s="2573"/>
      <c r="S323" s="2573"/>
      <c r="T323" s="2573"/>
    </row>
    <row r="324" spans="1:20" ht="25.2" customHeight="1">
      <c r="A324" s="2320"/>
      <c r="B324" s="826" t="s">
        <v>16</v>
      </c>
      <c r="C324" s="332"/>
      <c r="D324" s="333"/>
      <c r="E324" s="333"/>
      <c r="F324" s="333"/>
      <c r="G324" s="334"/>
      <c r="H324" s="334"/>
      <c r="I324" s="334"/>
      <c r="J324" s="334"/>
      <c r="K324" s="334"/>
      <c r="L324" s="334"/>
      <c r="M324" s="2306"/>
      <c r="N324" s="2307"/>
      <c r="O324" s="2307"/>
      <c r="P324" s="2308"/>
      <c r="Q324" s="8"/>
      <c r="R324" s="827"/>
      <c r="S324" s="828">
        <f>B326*8</f>
        <v>16</v>
      </c>
      <c r="T324" s="133">
        <f>SUM(R324:R332)</f>
        <v>0</v>
      </c>
    </row>
    <row r="325" spans="1:20" ht="25.2" customHeight="1">
      <c r="A325" s="2320"/>
      <c r="B325" s="826"/>
      <c r="C325" s="338"/>
      <c r="D325" s="18" t="s">
        <v>18</v>
      </c>
      <c r="E325" s="18" t="s">
        <v>19</v>
      </c>
      <c r="F325" s="339"/>
      <c r="G325" s="340"/>
      <c r="H325" s="341"/>
      <c r="I325" s="341"/>
      <c r="J325" s="341"/>
      <c r="K325" s="341"/>
      <c r="L325" s="34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>
      <c r="A326" s="2320"/>
      <c r="B326" s="826">
        <v>2</v>
      </c>
      <c r="C326" s="338"/>
      <c r="D326" s="643"/>
      <c r="E326" s="587" t="s">
        <v>31</v>
      </c>
      <c r="F326" s="339"/>
      <c r="G326" s="340"/>
      <c r="H326" s="341"/>
      <c r="I326" s="341"/>
      <c r="J326" s="341"/>
      <c r="K326" s="341"/>
      <c r="L326" s="341"/>
      <c r="M326" s="2245"/>
      <c r="N326" s="2246"/>
      <c r="O326" s="2246"/>
      <c r="P326" s="2247"/>
      <c r="Q326" s="8"/>
      <c r="R326" s="829"/>
      <c r="S326" s="830"/>
      <c r="T326" s="831"/>
    </row>
    <row r="327" spans="1:20" ht="25.2" customHeight="1">
      <c r="A327" s="2320"/>
      <c r="B327" s="826"/>
      <c r="C327" s="338"/>
      <c r="D327" s="339"/>
      <c r="E327" s="18" t="s">
        <v>87</v>
      </c>
      <c r="F327" s="339"/>
      <c r="G327" s="340"/>
      <c r="H327" s="341"/>
      <c r="I327" s="341"/>
      <c r="J327" s="341"/>
      <c r="K327" s="341"/>
      <c r="L327" s="341"/>
      <c r="M327" s="2245"/>
      <c r="N327" s="2246"/>
      <c r="O327" s="2246"/>
      <c r="P327" s="2247"/>
      <c r="Q327" s="8"/>
      <c r="R327" s="829"/>
      <c r="S327" s="830"/>
      <c r="T327" s="831"/>
    </row>
    <row r="328" spans="1:20" ht="25.2" customHeight="1">
      <c r="A328" s="2320"/>
      <c r="B328" s="826"/>
      <c r="C328" s="338"/>
      <c r="D328" s="376"/>
      <c r="E328" s="376" t="s">
        <v>88</v>
      </c>
      <c r="F328" s="339"/>
      <c r="G328" s="340"/>
      <c r="H328" s="341"/>
      <c r="I328" s="341"/>
      <c r="J328" s="341"/>
      <c r="K328" s="341"/>
      <c r="L328" s="341"/>
      <c r="M328" s="2245"/>
      <c r="N328" s="2246"/>
      <c r="O328" s="2246"/>
      <c r="P328" s="2247"/>
      <c r="Q328" s="8"/>
      <c r="R328" s="829"/>
      <c r="S328" s="830"/>
      <c r="T328" s="831"/>
    </row>
    <row r="329" spans="1:20" ht="25.2" customHeight="1">
      <c r="A329" s="2320"/>
      <c r="B329" s="826"/>
      <c r="C329" s="348"/>
      <c r="D329" s="376"/>
      <c r="E329" s="376"/>
      <c r="F329" s="349"/>
      <c r="G329" s="350"/>
      <c r="H329" s="351"/>
      <c r="I329" s="351"/>
      <c r="J329" s="351"/>
      <c r="K329" s="351"/>
      <c r="L329" s="351"/>
      <c r="M329" s="2245"/>
      <c r="N329" s="2246"/>
      <c r="O329" s="2246"/>
      <c r="P329" s="2247"/>
      <c r="Q329" s="8"/>
      <c r="R329" s="829"/>
      <c r="S329" s="830"/>
      <c r="T329" s="831"/>
    </row>
    <row r="330" spans="1:20" ht="25.2" customHeight="1">
      <c r="A330" s="2320"/>
      <c r="B330" s="826"/>
      <c r="C330" s="348"/>
      <c r="D330" s="376"/>
      <c r="E330" s="376"/>
      <c r="F330" s="349"/>
      <c r="G330" s="350"/>
      <c r="H330" s="351"/>
      <c r="I330" s="351"/>
      <c r="J330" s="351"/>
      <c r="K330" s="351"/>
      <c r="L330" s="351"/>
      <c r="M330" s="2245"/>
      <c r="N330" s="2246"/>
      <c r="O330" s="2246"/>
      <c r="P330" s="2247"/>
      <c r="Q330" s="8"/>
      <c r="R330" s="829"/>
      <c r="S330" s="830"/>
      <c r="T330" s="831"/>
    </row>
    <row r="331" spans="1:20" ht="25.2" customHeight="1">
      <c r="A331" s="2320"/>
      <c r="B331" s="826"/>
      <c r="C331" s="348"/>
      <c r="D331" s="376"/>
      <c r="E331" s="376"/>
      <c r="F331" s="341"/>
      <c r="G331" s="254"/>
      <c r="H331" s="254"/>
      <c r="I331" s="254"/>
      <c r="J331" s="254"/>
      <c r="K331" s="21"/>
      <c r="L331" s="21"/>
      <c r="M331" s="2245"/>
      <c r="N331" s="2246"/>
      <c r="O331" s="2246"/>
      <c r="P331" s="2247"/>
      <c r="Q331" s="8"/>
      <c r="R331" s="829"/>
      <c r="S331" s="830"/>
      <c r="T331" s="831"/>
    </row>
    <row r="332" spans="1:20" ht="25.2" customHeight="1" thickBot="1">
      <c r="A332" s="2320"/>
      <c r="B332" s="826"/>
      <c r="C332" s="353"/>
      <c r="D332" s="354"/>
      <c r="E332" s="354"/>
      <c r="F332" s="355"/>
      <c r="G332" s="356"/>
      <c r="H332" s="357"/>
      <c r="I332" s="357"/>
      <c r="J332" s="357"/>
      <c r="K332" s="357"/>
      <c r="L332" s="357"/>
      <c r="M332" s="2298"/>
      <c r="N332" s="2299"/>
      <c r="O332" s="2299"/>
      <c r="P332" s="2300"/>
      <c r="Q332" s="8"/>
      <c r="R332" s="832"/>
      <c r="S332" s="833"/>
      <c r="T332" s="834"/>
    </row>
    <row r="333" spans="1:20" ht="25.2" customHeight="1">
      <c r="A333" s="2320"/>
      <c r="B333" s="835" t="s">
        <v>21</v>
      </c>
      <c r="C333" s="363"/>
      <c r="D333" s="364"/>
      <c r="E333" s="364"/>
      <c r="F333" s="365"/>
      <c r="G333" s="366"/>
      <c r="H333" s="334"/>
      <c r="I333" s="334"/>
      <c r="J333" s="334"/>
      <c r="K333" s="334"/>
      <c r="L333" s="334"/>
      <c r="M333" s="2306"/>
      <c r="N333" s="2307"/>
      <c r="O333" s="2307"/>
      <c r="P333" s="2308"/>
      <c r="Q333" s="8"/>
      <c r="R333" s="836"/>
      <c r="S333" s="837">
        <f>B335*8</f>
        <v>24</v>
      </c>
      <c r="T333" s="133">
        <f>SUM(R333:R342)</f>
        <v>0</v>
      </c>
    </row>
    <row r="334" spans="1:20" ht="25.2" customHeight="1">
      <c r="A334" s="2320"/>
      <c r="B334" s="838"/>
      <c r="C334" s="370"/>
      <c r="D334" s="18" t="s">
        <v>18</v>
      </c>
      <c r="E334" s="18" t="s">
        <v>19</v>
      </c>
      <c r="F334" s="371"/>
      <c r="G334" s="340"/>
      <c r="H334" s="341"/>
      <c r="I334" s="341"/>
      <c r="J334" s="341"/>
      <c r="K334" s="341"/>
      <c r="L334" s="34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>
      <c r="A335" s="2320"/>
      <c r="B335" s="838">
        <v>3</v>
      </c>
      <c r="C335" s="370"/>
      <c r="D335" s="643"/>
      <c r="E335" s="587" t="s">
        <v>31</v>
      </c>
      <c r="F335" s="371"/>
      <c r="G335" s="340"/>
      <c r="H335" s="341"/>
      <c r="I335" s="341"/>
      <c r="J335" s="341"/>
      <c r="K335" s="341"/>
      <c r="L335" s="341"/>
      <c r="M335" s="2245"/>
      <c r="N335" s="2246"/>
      <c r="O335" s="2246"/>
      <c r="P335" s="2247"/>
      <c r="Q335" s="8"/>
      <c r="R335" s="839"/>
      <c r="S335" s="840"/>
      <c r="T335" s="841"/>
    </row>
    <row r="336" spans="1:20" ht="25.2" customHeight="1">
      <c r="A336" s="2320"/>
      <c r="B336" s="838"/>
      <c r="C336" s="370"/>
      <c r="D336" s="339"/>
      <c r="E336" s="18" t="s">
        <v>87</v>
      </c>
      <c r="F336" s="371"/>
      <c r="G336" s="340"/>
      <c r="H336" s="341"/>
      <c r="I336" s="341"/>
      <c r="J336" s="341"/>
      <c r="K336" s="341"/>
      <c r="L336" s="341"/>
      <c r="M336" s="2245"/>
      <c r="N336" s="2246"/>
      <c r="O336" s="2246"/>
      <c r="P336" s="2247"/>
      <c r="Q336" s="8"/>
      <c r="R336" s="839"/>
      <c r="S336" s="840"/>
      <c r="T336" s="841"/>
    </row>
    <row r="337" spans="1:20" ht="25.2" customHeight="1">
      <c r="A337" s="2320"/>
      <c r="B337" s="838"/>
      <c r="C337" s="370"/>
      <c r="D337" s="376"/>
      <c r="E337" s="376" t="s">
        <v>88</v>
      </c>
      <c r="F337" s="371"/>
      <c r="G337" s="340"/>
      <c r="H337" s="341"/>
      <c r="I337" s="341"/>
      <c r="J337" s="341"/>
      <c r="K337" s="341"/>
      <c r="L337" s="341"/>
      <c r="M337" s="2245"/>
      <c r="N337" s="2246"/>
      <c r="O337" s="2246"/>
      <c r="P337" s="2247"/>
      <c r="Q337" s="8"/>
      <c r="R337" s="839"/>
      <c r="S337" s="840"/>
      <c r="T337" s="841"/>
    </row>
    <row r="338" spans="1:20" ht="25.2" customHeight="1">
      <c r="A338" s="2320"/>
      <c r="B338" s="838"/>
      <c r="C338" s="348"/>
      <c r="D338" s="376"/>
      <c r="E338" s="376"/>
      <c r="F338" s="108"/>
      <c r="G338" s="350"/>
      <c r="H338" s="351"/>
      <c r="I338" s="351"/>
      <c r="J338" s="351"/>
      <c r="K338" s="351"/>
      <c r="L338" s="351"/>
      <c r="M338" s="2309"/>
      <c r="N338" s="2310"/>
      <c r="O338" s="2310"/>
      <c r="P338" s="2311"/>
      <c r="Q338" s="8"/>
      <c r="R338" s="839"/>
      <c r="S338" s="840"/>
      <c r="T338" s="841"/>
    </row>
    <row r="339" spans="1:20" ht="25.2" customHeight="1">
      <c r="A339" s="2320"/>
      <c r="B339" s="838"/>
      <c r="C339" s="348"/>
      <c r="D339" s="376"/>
      <c r="E339" s="376"/>
      <c r="F339" s="611"/>
      <c r="G339" s="254"/>
      <c r="H339" s="254"/>
      <c r="I339" s="254"/>
      <c r="J339" s="254"/>
      <c r="K339" s="21"/>
      <c r="L339" s="21"/>
      <c r="M339" s="2809"/>
      <c r="N339" s="2810"/>
      <c r="O339" s="2810"/>
      <c r="P339" s="2811"/>
      <c r="Q339" s="8"/>
      <c r="R339" s="839"/>
      <c r="S339" s="840"/>
      <c r="T339" s="841"/>
    </row>
    <row r="340" spans="1:20" ht="25.2" customHeight="1">
      <c r="A340" s="2320"/>
      <c r="B340" s="838"/>
      <c r="C340" s="348"/>
      <c r="D340" s="376"/>
      <c r="E340" s="950"/>
      <c r="F340" s="304"/>
      <c r="G340" s="253"/>
      <c r="H340" s="254"/>
      <c r="I340" s="254"/>
      <c r="J340" s="254"/>
      <c r="K340" s="21"/>
      <c r="L340" s="21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20"/>
      <c r="B341" s="838"/>
      <c r="C341" s="385"/>
      <c r="D341" s="386"/>
      <c r="E341" s="1357"/>
      <c r="F341" s="593"/>
      <c r="G341" s="310"/>
      <c r="H341" s="238"/>
      <c r="I341" s="238"/>
      <c r="J341" s="238"/>
      <c r="K341" s="78"/>
      <c r="L341" s="78"/>
      <c r="M341" s="2245"/>
      <c r="N341" s="2246"/>
      <c r="O341" s="2246"/>
      <c r="P341" s="2247"/>
      <c r="Q341" s="8"/>
      <c r="R341" s="918"/>
      <c r="S341" s="840"/>
      <c r="T341" s="841"/>
    </row>
    <row r="342" spans="1:20" ht="25.2" customHeight="1" thickBot="1">
      <c r="A342" s="2320"/>
      <c r="B342" s="838"/>
      <c r="C342" s="353"/>
      <c r="D342" s="354"/>
      <c r="E342" s="354"/>
      <c r="F342" s="1367"/>
      <c r="G342" s="356"/>
      <c r="H342" s="357"/>
      <c r="I342" s="357"/>
      <c r="J342" s="357"/>
      <c r="K342" s="357"/>
      <c r="L342" s="357"/>
      <c r="M342" s="2298"/>
      <c r="N342" s="2299"/>
      <c r="O342" s="2299"/>
      <c r="P342" s="2300"/>
      <c r="Q342" s="8"/>
      <c r="R342" s="842"/>
      <c r="S342" s="843"/>
      <c r="T342" s="844"/>
    </row>
    <row r="343" spans="1:20" ht="25.2" customHeight="1">
      <c r="A343" s="2320"/>
      <c r="B343" s="845" t="s">
        <v>23</v>
      </c>
      <c r="C343" s="363"/>
      <c r="D343" s="364"/>
      <c r="E343" s="364"/>
      <c r="F343" s="334"/>
      <c r="G343" s="366"/>
      <c r="H343" s="334"/>
      <c r="I343" s="334"/>
      <c r="J343" s="334"/>
      <c r="K343" s="334"/>
      <c r="L343" s="334"/>
      <c r="M343" s="2306"/>
      <c r="N343" s="2307"/>
      <c r="O343" s="2307"/>
      <c r="P343" s="2308"/>
      <c r="Q343" s="8"/>
      <c r="R343" s="846"/>
      <c r="S343" s="847">
        <f>B345*8</f>
        <v>16</v>
      </c>
      <c r="T343" s="133">
        <f>SUM(R343:R351)</f>
        <v>0</v>
      </c>
    </row>
    <row r="344" spans="1:20" ht="25.2" customHeight="1">
      <c r="A344" s="2320"/>
      <c r="B344" s="848"/>
      <c r="C344" s="370"/>
      <c r="D344" s="18" t="s">
        <v>18</v>
      </c>
      <c r="E344" s="18" t="s">
        <v>19</v>
      </c>
      <c r="F344" s="341"/>
      <c r="G344" s="340"/>
      <c r="H344" s="341"/>
      <c r="I344" s="341"/>
      <c r="J344" s="341"/>
      <c r="K344" s="341"/>
      <c r="L344" s="341"/>
      <c r="M344" s="2245"/>
      <c r="N344" s="2246"/>
      <c r="O344" s="2246"/>
      <c r="P344" s="2247"/>
      <c r="Q344" s="8"/>
      <c r="R344" s="849"/>
      <c r="S344" s="840"/>
      <c r="T344" s="841"/>
    </row>
    <row r="345" spans="1:20" ht="25.2" customHeight="1">
      <c r="A345" s="2320"/>
      <c r="B345" s="848">
        <v>2</v>
      </c>
      <c r="C345" s="370"/>
      <c r="D345" s="643"/>
      <c r="E345" s="587" t="s">
        <v>31</v>
      </c>
      <c r="F345" s="341"/>
      <c r="G345" s="340"/>
      <c r="H345" s="341"/>
      <c r="I345" s="341"/>
      <c r="J345" s="341"/>
      <c r="K345" s="341"/>
      <c r="L345" s="341"/>
      <c r="M345" s="2245"/>
      <c r="N345" s="2246"/>
      <c r="O345" s="2246"/>
      <c r="P345" s="2247"/>
      <c r="Q345" s="8"/>
      <c r="R345" s="849"/>
      <c r="S345" s="840"/>
      <c r="T345" s="841"/>
    </row>
    <row r="346" spans="1:20" ht="25.2" customHeight="1">
      <c r="A346" s="2320"/>
      <c r="B346" s="848"/>
      <c r="C346" s="370"/>
      <c r="D346" s="339"/>
      <c r="E346" s="18" t="s">
        <v>87</v>
      </c>
      <c r="F346" s="341"/>
      <c r="G346" s="340"/>
      <c r="H346" s="341"/>
      <c r="I346" s="341"/>
      <c r="J346" s="341"/>
      <c r="K346" s="341"/>
      <c r="L346" s="341"/>
      <c r="M346" s="2245"/>
      <c r="N346" s="2246"/>
      <c r="O346" s="2246"/>
      <c r="P346" s="2247"/>
      <c r="Q346" s="8"/>
      <c r="R346" s="849"/>
      <c r="S346" s="840"/>
      <c r="T346" s="841"/>
    </row>
    <row r="347" spans="1:20" ht="25.2" customHeight="1">
      <c r="A347" s="2320"/>
      <c r="B347" s="848"/>
      <c r="C347" s="370"/>
      <c r="D347" s="376"/>
      <c r="E347" s="376" t="s">
        <v>88</v>
      </c>
      <c r="F347" s="341"/>
      <c r="G347" s="340"/>
      <c r="H347" s="341"/>
      <c r="I347" s="341"/>
      <c r="J347" s="341"/>
      <c r="K347" s="341"/>
      <c r="L347" s="341"/>
      <c r="M347" s="2245"/>
      <c r="N347" s="2246"/>
      <c r="O347" s="2246"/>
      <c r="P347" s="2247"/>
      <c r="Q347" s="8"/>
      <c r="R347" s="849"/>
      <c r="S347" s="840"/>
      <c r="T347" s="841"/>
    </row>
    <row r="348" spans="1:20" ht="25.2" customHeight="1">
      <c r="A348" s="2320"/>
      <c r="B348" s="848"/>
      <c r="C348" s="348"/>
      <c r="D348" s="376"/>
      <c r="E348" s="376"/>
      <c r="F348" s="389"/>
      <c r="G348" s="350"/>
      <c r="H348" s="351"/>
      <c r="I348" s="351"/>
      <c r="J348" s="351"/>
      <c r="K348" s="351"/>
      <c r="L348" s="351"/>
      <c r="M348" s="2245"/>
      <c r="N348" s="2246"/>
      <c r="O348" s="2246"/>
      <c r="P348" s="2247"/>
      <c r="Q348" s="8"/>
      <c r="R348" s="849"/>
      <c r="S348" s="840"/>
      <c r="T348" s="841"/>
    </row>
    <row r="349" spans="1:20" ht="25.2" customHeight="1">
      <c r="A349" s="2320"/>
      <c r="B349" s="848"/>
      <c r="C349" s="348"/>
      <c r="D349" s="376"/>
      <c r="E349" s="950"/>
      <c r="F349" s="304"/>
      <c r="G349" s="253"/>
      <c r="H349" s="254"/>
      <c r="I349" s="254"/>
      <c r="J349" s="254"/>
      <c r="K349" s="21"/>
      <c r="L349" s="21"/>
      <c r="M349" s="2245"/>
      <c r="N349" s="2246"/>
      <c r="O349" s="2246"/>
      <c r="P349" s="2247"/>
      <c r="Q349" s="8"/>
      <c r="R349" s="849"/>
      <c r="S349" s="840"/>
      <c r="T349" s="841"/>
    </row>
    <row r="350" spans="1:20" ht="25.2" customHeight="1">
      <c r="A350" s="2320"/>
      <c r="B350" s="848"/>
      <c r="C350" s="348"/>
      <c r="D350" s="376"/>
      <c r="E350" s="950"/>
      <c r="F350" s="593"/>
      <c r="G350" s="253"/>
      <c r="H350" s="254"/>
      <c r="I350" s="254"/>
      <c r="J350" s="254"/>
      <c r="K350" s="21"/>
      <c r="L350" s="21"/>
      <c r="M350" s="2245"/>
      <c r="N350" s="2246"/>
      <c r="O350" s="2246"/>
      <c r="P350" s="2247"/>
      <c r="Q350" s="8"/>
      <c r="R350" s="849"/>
      <c r="S350" s="840"/>
      <c r="T350" s="841"/>
    </row>
    <row r="351" spans="1:20" ht="25.2" customHeight="1">
      <c r="A351" s="2320"/>
      <c r="B351" s="848"/>
      <c r="C351" s="385"/>
      <c r="D351" s="386"/>
      <c r="E351" s="386"/>
      <c r="F351" s="1368"/>
      <c r="G351" s="388"/>
      <c r="H351" s="389"/>
      <c r="I351" s="389"/>
      <c r="J351" s="389"/>
      <c r="K351" s="389"/>
      <c r="L351" s="389"/>
      <c r="M351" s="2298"/>
      <c r="N351" s="2299"/>
      <c r="O351" s="2299"/>
      <c r="P351" s="2300"/>
      <c r="Q351" s="8"/>
      <c r="R351" s="850"/>
      <c r="S351" s="843"/>
      <c r="T351" s="844"/>
    </row>
    <row r="352" spans="1:20" ht="25.2" customHeight="1" thickBot="1">
      <c r="A352" s="2301" t="str">
        <f>TEXT(A323,"DDDD")</f>
        <v>zaterdag</v>
      </c>
      <c r="B352" s="2539" t="s">
        <v>25</v>
      </c>
      <c r="C352" s="2540"/>
      <c r="D352" s="2540"/>
      <c r="E352" s="2540"/>
      <c r="F352" s="2540"/>
      <c r="G352" s="2540"/>
      <c r="H352" s="2540"/>
      <c r="I352" s="2540"/>
      <c r="J352" s="2540"/>
      <c r="K352" s="2540"/>
      <c r="L352" s="2540"/>
      <c r="M352" s="2540"/>
      <c r="N352" s="2540"/>
      <c r="O352" s="2540"/>
      <c r="P352" s="2541"/>
      <c r="Q352" s="8"/>
      <c r="R352" s="232"/>
      <c r="S352" s="233"/>
      <c r="T352" s="233"/>
    </row>
    <row r="353" spans="1:20" ht="25.2" customHeight="1">
      <c r="A353" s="2301"/>
      <c r="B353" s="826" t="s">
        <v>16</v>
      </c>
      <c r="C353" s="706"/>
      <c r="D353" s="707"/>
      <c r="E353" s="333"/>
      <c r="F353" s="333"/>
      <c r="G353" s="334"/>
      <c r="H353" s="334"/>
      <c r="I353" s="334"/>
      <c r="J353" s="334"/>
      <c r="K353" s="334"/>
      <c r="L353" s="334"/>
      <c r="M353" s="2306"/>
      <c r="N353" s="2307"/>
      <c r="O353" s="2307"/>
      <c r="P353" s="2308"/>
      <c r="Q353" s="8"/>
      <c r="R353" s="827"/>
      <c r="S353" s="828">
        <f>B355*8</f>
        <v>16</v>
      </c>
      <c r="T353" s="133">
        <f>SUM(R353:R357)</f>
        <v>0</v>
      </c>
    </row>
    <row r="354" spans="1:20" ht="25.2" customHeight="1">
      <c r="A354" s="2301"/>
      <c r="B354" s="826"/>
      <c r="C354" s="502"/>
      <c r="D354" s="319"/>
      <c r="E354" s="554"/>
      <c r="F354" s="108"/>
      <c r="G354" s="21"/>
      <c r="H354" s="21"/>
      <c r="I354" s="21"/>
      <c r="J354" s="21"/>
      <c r="K354" s="21"/>
      <c r="L354" s="21"/>
      <c r="M354" s="2245"/>
      <c r="N354" s="2246"/>
      <c r="O354" s="2246"/>
      <c r="P354" s="2247"/>
      <c r="Q354" s="8"/>
      <c r="R354" s="829"/>
      <c r="S354" s="830"/>
      <c r="T354" s="831"/>
    </row>
    <row r="355" spans="1:20" ht="25.2" customHeight="1">
      <c r="A355" s="2301"/>
      <c r="B355" s="826">
        <v>2</v>
      </c>
      <c r="C355" s="502"/>
      <c r="D355" s="319"/>
      <c r="E355" s="1909"/>
      <c r="F355" s="108"/>
      <c r="G355" s="21"/>
      <c r="H355" s="21"/>
      <c r="I355" s="21"/>
      <c r="J355" s="21"/>
      <c r="K355" s="21"/>
      <c r="L355" s="21"/>
      <c r="M355" s="2379"/>
      <c r="N355" s="2371"/>
      <c r="O355" s="2371"/>
      <c r="P355" s="2390"/>
      <c r="Q355" s="8"/>
      <c r="R355" s="829"/>
      <c r="S355" s="830"/>
      <c r="T355" s="831"/>
    </row>
    <row r="356" spans="1:20" ht="25.2" customHeight="1">
      <c r="A356" s="2301"/>
      <c r="B356" s="826"/>
      <c r="C356" s="338"/>
      <c r="D356" s="339"/>
      <c r="E356" s="339"/>
      <c r="F356" s="174"/>
      <c r="G356" s="340"/>
      <c r="H356" s="340"/>
      <c r="I356" s="340"/>
      <c r="J356" s="340"/>
      <c r="K356" s="340"/>
      <c r="L356" s="341"/>
      <c r="M356" s="2245"/>
      <c r="N356" s="2246"/>
      <c r="O356" s="2246"/>
      <c r="P356" s="2247"/>
      <c r="Q356" s="8"/>
      <c r="R356" s="829"/>
      <c r="S356" s="830"/>
      <c r="T356" s="831"/>
    </row>
    <row r="357" spans="1:20" ht="25.2" customHeight="1">
      <c r="A357" s="2301"/>
      <c r="B357" s="826"/>
      <c r="C357" s="353"/>
      <c r="D357" s="354"/>
      <c r="E357" s="354"/>
      <c r="F357" s="355"/>
      <c r="G357" s="356"/>
      <c r="H357" s="357"/>
      <c r="I357" s="357"/>
      <c r="J357" s="357"/>
      <c r="K357" s="357"/>
      <c r="L357" s="357"/>
      <c r="M357" s="2298"/>
      <c r="N357" s="2299"/>
      <c r="O357" s="2299"/>
      <c r="P357" s="2300"/>
      <c r="Q357" s="8"/>
      <c r="R357" s="1386"/>
      <c r="S357" s="830"/>
      <c r="T357" s="831"/>
    </row>
    <row r="358" spans="1:20" ht="25.2" customHeight="1">
      <c r="A358" s="2301"/>
      <c r="B358" s="835" t="s">
        <v>21</v>
      </c>
      <c r="C358" s="363"/>
      <c r="D358" s="198"/>
      <c r="E358" s="1220"/>
      <c r="F358" s="108"/>
      <c r="G358" s="21"/>
      <c r="H358" s="21"/>
      <c r="I358" s="21"/>
      <c r="J358" s="22"/>
      <c r="K358" s="136"/>
      <c r="L358" s="334"/>
      <c r="M358" s="2306"/>
      <c r="N358" s="2307"/>
      <c r="O358" s="2307"/>
      <c r="P358" s="2308"/>
      <c r="Q358" s="8"/>
      <c r="R358" s="1377"/>
      <c r="S358" s="1378">
        <f>B360*8</f>
        <v>16</v>
      </c>
      <c r="T358" s="598">
        <f>SUM(R358:R363)</f>
        <v>0</v>
      </c>
    </row>
    <row r="359" spans="1:20" ht="25.2" customHeight="1">
      <c r="A359" s="2301"/>
      <c r="B359" s="838"/>
      <c r="C359" s="197"/>
      <c r="D359" s="198"/>
      <c r="E359" s="1220"/>
      <c r="F359" s="108"/>
      <c r="G359" s="21"/>
      <c r="H359" s="21"/>
      <c r="I359" s="21"/>
      <c r="J359" s="22"/>
      <c r="K359" s="136"/>
      <c r="L359" s="21"/>
      <c r="M359" s="2309"/>
      <c r="N359" s="2310"/>
      <c r="O359" s="2310"/>
      <c r="P359" s="2311"/>
      <c r="R359" s="54"/>
      <c r="S359" s="840"/>
      <c r="T359" s="1379"/>
    </row>
    <row r="360" spans="1:20" ht="25.2" customHeight="1">
      <c r="A360" s="2301"/>
      <c r="B360" s="838">
        <v>2</v>
      </c>
      <c r="C360" s="370"/>
      <c r="D360" s="394"/>
      <c r="E360" s="643"/>
      <c r="F360" s="108"/>
      <c r="G360" s="21"/>
      <c r="H360" s="21"/>
      <c r="I360" s="21"/>
      <c r="J360" s="22"/>
      <c r="K360" s="136"/>
      <c r="L360" s="21"/>
      <c r="M360" s="2245"/>
      <c r="N360" s="2246"/>
      <c r="O360" s="2246"/>
      <c r="P360" s="2247"/>
      <c r="Q360" s="8"/>
      <c r="R360" s="1380"/>
      <c r="S360" s="840"/>
      <c r="T360" s="1379"/>
    </row>
    <row r="361" spans="1:20" ht="25.2" customHeight="1">
      <c r="A361" s="2301"/>
      <c r="B361" s="838"/>
      <c r="C361" s="370"/>
      <c r="D361" s="394"/>
      <c r="E361" s="643"/>
      <c r="F361" s="108"/>
      <c r="G361" s="21"/>
      <c r="H361" s="21"/>
      <c r="I361" s="21"/>
      <c r="J361" s="22"/>
      <c r="K361" s="136"/>
      <c r="L361" s="21"/>
      <c r="M361" s="2245"/>
      <c r="N361" s="2246"/>
      <c r="O361" s="2246"/>
      <c r="P361" s="2247"/>
      <c r="Q361" s="8"/>
      <c r="R361" s="1380"/>
      <c r="S361" s="840"/>
      <c r="T361" s="1379"/>
    </row>
    <row r="362" spans="1:20" ht="25.2" customHeight="1">
      <c r="A362" s="2301"/>
      <c r="B362" s="838"/>
      <c r="C362" s="560"/>
      <c r="D362" s="1910"/>
      <c r="E362" s="643"/>
      <c r="F362" s="1174"/>
      <c r="G362" s="21"/>
      <c r="H362" s="21"/>
      <c r="I362" s="21"/>
      <c r="J362" s="22"/>
      <c r="K362" s="136"/>
      <c r="L362" s="78"/>
      <c r="M362" s="2245"/>
      <c r="N362" s="2246"/>
      <c r="O362" s="2246"/>
      <c r="P362" s="2247"/>
      <c r="Q362" s="8"/>
      <c r="R362" s="1381"/>
      <c r="S362" s="840"/>
      <c r="T362" s="1379"/>
    </row>
    <row r="363" spans="1:20" ht="25.2" customHeight="1">
      <c r="A363" s="2301"/>
      <c r="B363" s="838"/>
      <c r="C363" s="594"/>
      <c r="D363" s="595"/>
      <c r="E363" s="643"/>
      <c r="F363" s="108"/>
      <c r="G363" s="21"/>
      <c r="H363" s="21"/>
      <c r="I363" s="21"/>
      <c r="J363" s="22"/>
      <c r="K363" s="136"/>
      <c r="L363" s="1388"/>
      <c r="M363" s="2245"/>
      <c r="N363" s="2246"/>
      <c r="O363" s="2246"/>
      <c r="P363" s="2247"/>
      <c r="Q363" s="8"/>
      <c r="R363" s="1382"/>
      <c r="S363" s="840"/>
      <c r="T363" s="1379"/>
    </row>
    <row r="364" spans="1:20" ht="25.2" customHeight="1" thickBot="1">
      <c r="A364" s="2301"/>
      <c r="B364" s="838"/>
      <c r="C364" s="478"/>
      <c r="D364" s="595"/>
      <c r="E364" s="643"/>
      <c r="F364" s="108"/>
      <c r="G364" s="21"/>
      <c r="H364" s="21"/>
      <c r="I364" s="21"/>
      <c r="J364" s="22"/>
      <c r="K364" s="136"/>
      <c r="L364" s="593"/>
      <c r="M364" s="2246"/>
      <c r="N364" s="2246"/>
      <c r="O364" s="2246"/>
      <c r="P364" s="2247"/>
      <c r="Q364" s="8"/>
      <c r="R364" s="1383"/>
      <c r="S364" s="840"/>
      <c r="T364" s="1379"/>
    </row>
    <row r="365" spans="1:20" ht="25.2" customHeight="1">
      <c r="A365" s="2301"/>
      <c r="B365" s="838"/>
      <c r="C365" s="478"/>
      <c r="D365" s="684"/>
      <c r="E365" s="684"/>
      <c r="F365" s="108"/>
      <c r="G365" s="21"/>
      <c r="H365" s="21"/>
      <c r="I365" s="21"/>
      <c r="J365" s="22"/>
      <c r="K365" s="136"/>
      <c r="L365" s="611"/>
      <c r="M365" s="2245"/>
      <c r="N365" s="2246"/>
      <c r="O365" s="2246"/>
      <c r="P365" s="2247"/>
      <c r="Q365" s="8"/>
      <c r="R365" s="1383"/>
      <c r="S365" s="1384"/>
      <c r="T365" s="1385"/>
    </row>
    <row r="366" spans="1:20" ht="25.2" customHeight="1">
      <c r="A366" s="2301"/>
      <c r="B366" s="851" t="s">
        <v>23</v>
      </c>
      <c r="C366" s="396"/>
      <c r="D366" s="397"/>
      <c r="E366" s="397"/>
      <c r="F366" s="398"/>
      <c r="G366" s="399"/>
      <c r="H366" s="400"/>
      <c r="I366" s="400"/>
      <c r="J366" s="400"/>
      <c r="K366" s="400"/>
      <c r="L366" s="400"/>
      <c r="M366" s="2251"/>
      <c r="N366" s="2252"/>
      <c r="O366" s="2252"/>
      <c r="P366" s="2253"/>
      <c r="Q366" s="8"/>
      <c r="R366" s="1376"/>
      <c r="S366" s="1387">
        <f>B368*8</f>
        <v>16</v>
      </c>
      <c r="T366" s="571">
        <f>SUM(R366:R370)</f>
        <v>0</v>
      </c>
    </row>
    <row r="367" spans="1:20" ht="25.2" customHeight="1">
      <c r="A367" s="2301"/>
      <c r="B367" s="848"/>
      <c r="C367" s="338"/>
      <c r="D367" s="339"/>
      <c r="E367" s="926"/>
      <c r="F367" s="108"/>
      <c r="G367" s="254"/>
      <c r="H367" s="254"/>
      <c r="I367" s="254"/>
      <c r="J367" s="254"/>
      <c r="K367" s="254"/>
      <c r="L367" s="21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01"/>
      <c r="B368" s="848">
        <v>2</v>
      </c>
      <c r="C368" s="314"/>
      <c r="D368" s="477"/>
      <c r="E368" s="926"/>
      <c r="F368" s="108"/>
      <c r="G368" s="254"/>
      <c r="H368" s="254"/>
      <c r="I368" s="254"/>
      <c r="J368" s="254"/>
      <c r="K368" s="254"/>
      <c r="L368" s="21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>
      <c r="A369" s="2301"/>
      <c r="B369" s="848"/>
      <c r="C369" s="370"/>
      <c r="D369" s="394"/>
      <c r="E369" s="589"/>
      <c r="F369" s="978"/>
      <c r="G369" s="340"/>
      <c r="H369" s="341"/>
      <c r="I369" s="341"/>
      <c r="J369" s="341"/>
      <c r="K369" s="341"/>
      <c r="L369" s="341"/>
      <c r="M369" s="2245"/>
      <c r="N369" s="2246"/>
      <c r="O369" s="2246"/>
      <c r="P369" s="2247"/>
      <c r="Q369" s="8"/>
      <c r="R369" s="849"/>
      <c r="S369" s="840"/>
      <c r="T369" s="841"/>
    </row>
    <row r="370" spans="1:20" ht="25.2" customHeight="1">
      <c r="A370" s="2302"/>
      <c r="B370" s="852"/>
      <c r="C370" s="403"/>
      <c r="D370" s="404"/>
      <c r="E370" s="404"/>
      <c r="F370" s="612"/>
      <c r="G370" s="406"/>
      <c r="H370" s="407"/>
      <c r="I370" s="407"/>
      <c r="J370" s="407"/>
      <c r="K370" s="407"/>
      <c r="L370" s="407"/>
      <c r="M370" s="2248"/>
      <c r="N370" s="2249"/>
      <c r="O370" s="2249"/>
      <c r="P370" s="2250"/>
      <c r="Q370" s="8"/>
      <c r="R370" s="850"/>
      <c r="S370" s="843"/>
      <c r="T370" s="844"/>
    </row>
    <row r="371" spans="1:20" ht="25.2" customHeight="1">
      <c r="A371" s="2568" t="s">
        <v>26</v>
      </c>
      <c r="B371" s="2570" t="s">
        <v>27</v>
      </c>
      <c r="C371" s="2571"/>
      <c r="D371" s="2571"/>
      <c r="E371" s="2571"/>
      <c r="F371" s="2571"/>
      <c r="G371" s="2571"/>
      <c r="H371" s="2571"/>
      <c r="I371" s="2571"/>
      <c r="J371" s="2571"/>
      <c r="K371" s="2571"/>
      <c r="L371" s="2571"/>
      <c r="M371" s="2571"/>
      <c r="N371" s="2571"/>
      <c r="O371" s="2571"/>
      <c r="P371" s="2572"/>
      <c r="Q371" s="8"/>
      <c r="R371" s="853"/>
      <c r="S371" s="854"/>
      <c r="T371" s="854"/>
    </row>
    <row r="372" spans="1:20" ht="25.2" customHeight="1">
      <c r="A372" s="2569"/>
      <c r="B372" s="150"/>
      <c r="C372" s="2268"/>
      <c r="D372" s="2269"/>
      <c r="E372" s="2268"/>
      <c r="F372" s="2270"/>
      <c r="G372" s="2270"/>
      <c r="H372" s="2270"/>
      <c r="I372" s="2269"/>
      <c r="J372" s="2284"/>
      <c r="K372" s="2285"/>
      <c r="L372" s="2285"/>
      <c r="M372" s="2286"/>
      <c r="N372" s="2284"/>
      <c r="O372" s="2285"/>
      <c r="P372" s="2286"/>
      <c r="Q372" s="8"/>
      <c r="R372" s="853"/>
      <c r="S372" s="854"/>
      <c r="T372" s="854"/>
    </row>
    <row r="373" spans="1:20" ht="25.2" customHeight="1">
      <c r="A373" s="2569"/>
      <c r="B373" s="150"/>
      <c r="C373" s="2268"/>
      <c r="D373" s="2269"/>
      <c r="E373" s="2791"/>
      <c r="F373" s="2813"/>
      <c r="G373" s="2813"/>
      <c r="H373" s="2813"/>
      <c r="I373" s="2814"/>
      <c r="J373" s="2284"/>
      <c r="K373" s="2285"/>
      <c r="L373" s="2285"/>
      <c r="M373" s="2286"/>
      <c r="N373" s="2284"/>
      <c r="O373" s="2285"/>
      <c r="P373" s="2286"/>
      <c r="Q373" s="8"/>
      <c r="R373" s="853"/>
      <c r="S373" s="854"/>
      <c r="T373" s="854"/>
    </row>
    <row r="374" spans="1:20" ht="25.2" customHeight="1">
      <c r="A374" s="2569"/>
      <c r="B374" s="155"/>
      <c r="C374" s="2268"/>
      <c r="D374" s="2269"/>
      <c r="E374" s="2268"/>
      <c r="F374" s="2270"/>
      <c r="G374" s="2270"/>
      <c r="H374" s="2270"/>
      <c r="I374" s="2269"/>
      <c r="J374" s="2284"/>
      <c r="K374" s="2285"/>
      <c r="L374" s="2285"/>
      <c r="M374" s="2286"/>
      <c r="N374" s="2284"/>
      <c r="O374" s="2285"/>
      <c r="P374" s="2286"/>
      <c r="Q374" s="8"/>
      <c r="R374" s="853"/>
      <c r="S374" s="854"/>
      <c r="T374" s="854"/>
    </row>
    <row r="375" spans="1:20" ht="25.2" customHeight="1">
      <c r="A375" s="2569"/>
      <c r="B375" s="150"/>
      <c r="C375" s="2268"/>
      <c r="D375" s="2269"/>
      <c r="E375" s="2619"/>
      <c r="F375" s="2815"/>
      <c r="G375" s="2815"/>
      <c r="H375" s="2815"/>
      <c r="I375" s="2816"/>
      <c r="J375" s="2284"/>
      <c r="K375" s="2285"/>
      <c r="L375" s="2285"/>
      <c r="M375" s="2286"/>
      <c r="N375" s="2284"/>
      <c r="O375" s="2285"/>
      <c r="P375" s="2431"/>
      <c r="Q375" s="8"/>
      <c r="R375" s="853"/>
      <c r="S375" s="854"/>
      <c r="T375" s="854"/>
    </row>
    <row r="376" spans="1:20" ht="25.2" customHeight="1">
      <c r="A376" s="2569"/>
      <c r="B376" s="2545" t="s">
        <v>28</v>
      </c>
      <c r="C376" s="2546"/>
      <c r="D376" s="2546"/>
      <c r="E376" s="2546"/>
      <c r="F376" s="2546"/>
      <c r="G376" s="2546"/>
      <c r="H376" s="2546"/>
      <c r="I376" s="2546"/>
      <c r="J376" s="2546"/>
      <c r="K376" s="2546"/>
      <c r="L376" s="2546"/>
      <c r="M376" s="2546"/>
      <c r="N376" s="2546"/>
      <c r="O376" s="2546"/>
      <c r="P376" s="2547"/>
      <c r="Q376" s="8"/>
      <c r="R376" s="853"/>
      <c r="S376" s="854"/>
      <c r="T376" s="854"/>
    </row>
    <row r="377" spans="1:20" ht="25.2" customHeight="1">
      <c r="A377" s="2569"/>
      <c r="B377" s="829"/>
      <c r="C377" s="861"/>
      <c r="D377" s="862"/>
      <c r="E377" s="2548"/>
      <c r="F377" s="2549"/>
      <c r="G377" s="2549"/>
      <c r="H377" s="2549"/>
      <c r="I377" s="2549"/>
      <c r="J377" s="2549"/>
      <c r="K377" s="2549"/>
      <c r="L377" s="2549"/>
      <c r="M377" s="2549"/>
      <c r="N377" s="2549"/>
      <c r="O377" s="2549"/>
      <c r="P377" s="2550"/>
      <c r="Q377" s="8"/>
      <c r="R377" s="853"/>
      <c r="S377" s="854"/>
      <c r="T377" s="854"/>
    </row>
    <row r="378" spans="1:20" ht="25.2" customHeight="1">
      <c r="A378" s="2569"/>
      <c r="B378" s="157"/>
      <c r="C378" s="2277"/>
      <c r="D378" s="2278"/>
      <c r="E378" s="2277"/>
      <c r="F378" s="2279"/>
      <c r="G378" s="2279"/>
      <c r="H378" s="2279"/>
      <c r="I378" s="2279"/>
      <c r="J378" s="2279"/>
      <c r="K378" s="2279"/>
      <c r="L378" s="2279"/>
      <c r="M378" s="2279"/>
      <c r="N378" s="2279"/>
      <c r="O378" s="2279"/>
      <c r="P378" s="2280"/>
      <c r="Q378" s="8"/>
      <c r="R378" s="853"/>
      <c r="S378" s="854"/>
      <c r="T378" s="854"/>
    </row>
    <row r="379" spans="1:20" ht="25.2" customHeight="1" thickBot="1">
      <c r="A379" s="2569"/>
      <c r="B379" s="832"/>
      <c r="C379" s="863"/>
      <c r="D379" s="864"/>
      <c r="E379" s="2551"/>
      <c r="F379" s="2552"/>
      <c r="G379" s="2552"/>
      <c r="H379" s="2552"/>
      <c r="I379" s="2552"/>
      <c r="J379" s="2552"/>
      <c r="K379" s="2552"/>
      <c r="L379" s="2552"/>
      <c r="M379" s="2552"/>
      <c r="N379" s="2552"/>
      <c r="O379" s="2552"/>
      <c r="P379" s="2553"/>
      <c r="Q379" s="8"/>
      <c r="R379" s="853"/>
      <c r="S379" s="854"/>
      <c r="T379" s="854"/>
    </row>
    <row r="381" spans="1:20" ht="15" customHeight="1" thickBot="1"/>
    <row r="382" spans="1:20" ht="57" customHeight="1" thickBot="1">
      <c r="A382" s="2428" t="str">
        <f>A1</f>
        <v>WK09</v>
      </c>
      <c r="B382" s="2429"/>
      <c r="C382" s="822" t="s">
        <v>1</v>
      </c>
      <c r="D382" s="823" t="s">
        <v>35</v>
      </c>
      <c r="E382" s="823" t="s">
        <v>3</v>
      </c>
      <c r="F382" s="823" t="s">
        <v>4</v>
      </c>
      <c r="G382" s="824" t="s">
        <v>56</v>
      </c>
      <c r="H382" s="824" t="s">
        <v>57</v>
      </c>
      <c r="I382" s="824" t="s">
        <v>58</v>
      </c>
      <c r="J382" s="824" t="s">
        <v>59</v>
      </c>
      <c r="K382" s="824" t="s">
        <v>9</v>
      </c>
      <c r="L382" s="824" t="s">
        <v>60</v>
      </c>
      <c r="M382" s="2521" t="s">
        <v>11</v>
      </c>
      <c r="N382" s="2522"/>
      <c r="O382" s="2522"/>
      <c r="P382" s="2523"/>
      <c r="Q382" s="8"/>
      <c r="R382" s="2384"/>
      <c r="S382" s="2384" t="s">
        <v>13</v>
      </c>
      <c r="T382" s="2384" t="s">
        <v>14</v>
      </c>
    </row>
    <row r="383" spans="1:20" ht="25.2" customHeight="1" thickBot="1">
      <c r="A383" s="2319">
        <f>+A2+6</f>
        <v>46446</v>
      </c>
      <c r="B383" s="2542" t="s">
        <v>15</v>
      </c>
      <c r="C383" s="2543"/>
      <c r="D383" s="2543"/>
      <c r="E383" s="2543"/>
      <c r="F383" s="2543"/>
      <c r="G383" s="2543"/>
      <c r="H383" s="2543"/>
      <c r="I383" s="2543"/>
      <c r="J383" s="2543"/>
      <c r="K383" s="2543"/>
      <c r="L383" s="2543"/>
      <c r="M383" s="2543"/>
      <c r="N383" s="2543"/>
      <c r="O383" s="2543"/>
      <c r="P383" s="2544"/>
      <c r="Q383" s="8"/>
      <c r="R383" s="2573"/>
      <c r="S383" s="2573"/>
      <c r="T383" s="2573"/>
    </row>
    <row r="384" spans="1:20" ht="25.2" customHeight="1">
      <c r="A384" s="2320"/>
      <c r="B384" s="826" t="s">
        <v>16</v>
      </c>
      <c r="C384" s="332"/>
      <c r="D384" s="333"/>
      <c r="E384" s="333"/>
      <c r="F384" s="333"/>
      <c r="G384" s="334"/>
      <c r="H384" s="334"/>
      <c r="I384" s="334"/>
      <c r="J384" s="334"/>
      <c r="K384" s="335"/>
      <c r="L384" s="334"/>
      <c r="M384" s="2306"/>
      <c r="N384" s="2307"/>
      <c r="O384" s="2307"/>
      <c r="P384" s="2308"/>
      <c r="Q384" s="8"/>
      <c r="R384" s="827"/>
      <c r="S384" s="828">
        <f>B386*8</f>
        <v>16</v>
      </c>
      <c r="T384" s="133">
        <f>SUM(R384:R391)</f>
        <v>0</v>
      </c>
    </row>
    <row r="385" spans="1:20" ht="25.2" customHeight="1">
      <c r="A385" s="2320"/>
      <c r="B385" s="826"/>
      <c r="C385" s="338"/>
      <c r="D385" s="18" t="s">
        <v>18</v>
      </c>
      <c r="E385" s="18" t="s">
        <v>19</v>
      </c>
      <c r="F385" s="341"/>
      <c r="G385" s="254"/>
      <c r="H385" s="254"/>
      <c r="I385" s="254"/>
      <c r="J385" s="254"/>
      <c r="K385" s="164"/>
      <c r="L385" s="21"/>
      <c r="M385" s="2245"/>
      <c r="N385" s="2246"/>
      <c r="O385" s="2246"/>
      <c r="P385" s="2247"/>
      <c r="Q385" s="8"/>
      <c r="R385" s="829"/>
      <c r="S385" s="830"/>
      <c r="T385" s="831"/>
    </row>
    <row r="386" spans="1:20" ht="25.2" customHeight="1">
      <c r="A386" s="2320"/>
      <c r="B386" s="826">
        <v>2</v>
      </c>
      <c r="C386" s="338"/>
      <c r="D386" s="643"/>
      <c r="E386" s="587" t="s">
        <v>31</v>
      </c>
      <c r="F386" s="339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29"/>
      <c r="S386" s="830"/>
      <c r="T386" s="831"/>
    </row>
    <row r="387" spans="1:20" ht="25.2" customHeight="1">
      <c r="A387" s="2320"/>
      <c r="B387" s="826"/>
      <c r="C387" s="338"/>
      <c r="D387" s="339"/>
      <c r="E387" s="18" t="s">
        <v>87</v>
      </c>
      <c r="F387" s="339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29"/>
      <c r="S387" s="830"/>
      <c r="T387" s="831"/>
    </row>
    <row r="388" spans="1:20" ht="25.2" customHeight="1">
      <c r="A388" s="2320"/>
      <c r="B388" s="826"/>
      <c r="C388" s="338"/>
      <c r="D388" s="376"/>
      <c r="E388" s="376" t="s">
        <v>88</v>
      </c>
      <c r="F388" s="339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20"/>
      <c r="B389" s="826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20"/>
      <c r="B390" s="826"/>
      <c r="C390" s="348"/>
      <c r="D390" s="376"/>
      <c r="E390" s="376"/>
      <c r="F390" s="349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 thickBot="1">
      <c r="A391" s="2320"/>
      <c r="B391" s="826"/>
      <c r="C391" s="353"/>
      <c r="D391" s="354"/>
      <c r="E391" s="354"/>
      <c r="F391" s="355"/>
      <c r="G391" s="356"/>
      <c r="H391" s="357"/>
      <c r="I391" s="357"/>
      <c r="J391" s="357"/>
      <c r="K391" s="358"/>
      <c r="L391" s="357"/>
      <c r="M391" s="2298"/>
      <c r="N391" s="2299"/>
      <c r="O391" s="2299"/>
      <c r="P391" s="2300"/>
      <c r="Q391" s="8"/>
      <c r="R391" s="832"/>
      <c r="S391" s="833"/>
      <c r="T391" s="834"/>
    </row>
    <row r="392" spans="1:20" ht="25.2" customHeight="1">
      <c r="A392" s="2320"/>
      <c r="B392" s="835" t="s">
        <v>21</v>
      </c>
      <c r="C392" s="363"/>
      <c r="D392" s="364"/>
      <c r="E392" s="364"/>
      <c r="F392" s="365"/>
      <c r="G392" s="366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8"/>
      <c r="R392" s="836"/>
      <c r="S392" s="837">
        <f>B394*8</f>
        <v>24</v>
      </c>
      <c r="T392" s="133">
        <f>SUM(R392:R399)</f>
        <v>0</v>
      </c>
    </row>
    <row r="393" spans="1:20" ht="25.2" customHeight="1">
      <c r="A393" s="2320"/>
      <c r="B393" s="838"/>
      <c r="C393" s="370"/>
      <c r="D393" s="18" t="s">
        <v>18</v>
      </c>
      <c r="E393" s="18" t="s">
        <v>19</v>
      </c>
      <c r="F393" s="37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39"/>
      <c r="S393" s="840"/>
      <c r="T393" s="841"/>
    </row>
    <row r="394" spans="1:20" ht="25.2" customHeight="1">
      <c r="A394" s="2320"/>
      <c r="B394" s="838">
        <v>3</v>
      </c>
      <c r="C394" s="370"/>
      <c r="D394" s="643"/>
      <c r="E394" s="587" t="s">
        <v>31</v>
      </c>
      <c r="F394" s="37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39"/>
      <c r="S394" s="840"/>
      <c r="T394" s="841"/>
    </row>
    <row r="395" spans="1:20" ht="25.2" customHeight="1">
      <c r="A395" s="2320"/>
      <c r="B395" s="838"/>
      <c r="C395" s="370"/>
      <c r="D395" s="339"/>
      <c r="E395" s="18" t="s">
        <v>87</v>
      </c>
      <c r="F395" s="37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39"/>
      <c r="S395" s="840"/>
      <c r="T395" s="841"/>
    </row>
    <row r="396" spans="1:20" ht="25.2" customHeight="1">
      <c r="A396" s="2320"/>
      <c r="B396" s="838"/>
      <c r="C396" s="370"/>
      <c r="D396" s="376"/>
      <c r="E396" s="376" t="s">
        <v>88</v>
      </c>
      <c r="F396" s="371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39"/>
      <c r="S396" s="840"/>
      <c r="T396" s="841"/>
    </row>
    <row r="397" spans="1:20" ht="25.2" customHeight="1">
      <c r="A397" s="2320"/>
      <c r="B397" s="838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20"/>
      <c r="B398" s="838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 thickBot="1">
      <c r="A399" s="2320"/>
      <c r="B399" s="838"/>
      <c r="C399" s="353"/>
      <c r="D399" s="354"/>
      <c r="E399" s="354"/>
      <c r="F399" s="355"/>
      <c r="G399" s="356"/>
      <c r="H399" s="357"/>
      <c r="I399" s="357"/>
      <c r="J399" s="357"/>
      <c r="K399" s="358"/>
      <c r="L399" s="357"/>
      <c r="M399" s="2298"/>
      <c r="N399" s="2299"/>
      <c r="O399" s="2299"/>
      <c r="P399" s="2300"/>
      <c r="Q399" s="8"/>
      <c r="R399" s="842"/>
      <c r="S399" s="843"/>
      <c r="T399" s="844"/>
    </row>
    <row r="400" spans="1:20" ht="25.2" customHeight="1">
      <c r="A400" s="2320"/>
      <c r="B400" s="845" t="s">
        <v>23</v>
      </c>
      <c r="C400" s="363"/>
      <c r="D400" s="364"/>
      <c r="E400" s="364"/>
      <c r="F400" s="334"/>
      <c r="G400" s="366"/>
      <c r="H400" s="334"/>
      <c r="I400" s="334"/>
      <c r="J400" s="334"/>
      <c r="K400" s="335"/>
      <c r="L400" s="334"/>
      <c r="M400" s="2306"/>
      <c r="N400" s="2307"/>
      <c r="O400" s="2307"/>
      <c r="P400" s="2308"/>
      <c r="Q400" s="8"/>
      <c r="R400" s="846"/>
      <c r="S400" s="847">
        <f>B402*8</f>
        <v>16</v>
      </c>
      <c r="T400" s="133">
        <f>SUM(R400:R407)</f>
        <v>0</v>
      </c>
    </row>
    <row r="401" spans="1:20" ht="25.2" customHeight="1">
      <c r="A401" s="2320"/>
      <c r="B401" s="848"/>
      <c r="C401" s="370"/>
      <c r="D401" s="18" t="s">
        <v>18</v>
      </c>
      <c r="E401" s="18" t="s">
        <v>19</v>
      </c>
      <c r="F401" s="341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8"/>
      <c r="R401" s="849"/>
      <c r="S401" s="840"/>
      <c r="T401" s="841"/>
    </row>
    <row r="402" spans="1:20" ht="25.2" customHeight="1">
      <c r="A402" s="2320"/>
      <c r="B402" s="848">
        <v>2</v>
      </c>
      <c r="C402" s="370"/>
      <c r="D402" s="643"/>
      <c r="E402" s="587" t="s">
        <v>31</v>
      </c>
      <c r="F402" s="341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49"/>
      <c r="S402" s="840"/>
      <c r="T402" s="841"/>
    </row>
    <row r="403" spans="1:20" ht="25.2" customHeight="1">
      <c r="A403" s="2320"/>
      <c r="B403" s="848"/>
      <c r="C403" s="370"/>
      <c r="D403" s="339"/>
      <c r="E403" s="18" t="s">
        <v>87</v>
      </c>
      <c r="F403" s="341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49"/>
      <c r="S403" s="840"/>
      <c r="T403" s="841"/>
    </row>
    <row r="404" spans="1:20" ht="25.2" customHeight="1">
      <c r="A404" s="2320"/>
      <c r="B404" s="848"/>
      <c r="C404" s="370"/>
      <c r="D404" s="376"/>
      <c r="E404" s="376" t="s">
        <v>88</v>
      </c>
      <c r="F404" s="34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20"/>
      <c r="B405" s="848"/>
      <c r="C405" s="348"/>
      <c r="D405" s="376"/>
      <c r="E405" s="376"/>
      <c r="F405" s="351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8"/>
      <c r="R405" s="849"/>
      <c r="S405" s="840"/>
      <c r="T405" s="841"/>
    </row>
    <row r="406" spans="1:20" ht="25.2" customHeight="1">
      <c r="A406" s="2320"/>
      <c r="B406" s="848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 thickBot="1">
      <c r="A407" s="2320"/>
      <c r="B407" s="848"/>
      <c r="C407" s="385"/>
      <c r="D407" s="386"/>
      <c r="E407" s="386"/>
      <c r="F407" s="387"/>
      <c r="G407" s="388"/>
      <c r="H407" s="389"/>
      <c r="I407" s="389"/>
      <c r="J407" s="389"/>
      <c r="K407" s="390"/>
      <c r="L407" s="389"/>
      <c r="M407" s="2298"/>
      <c r="N407" s="2299"/>
      <c r="O407" s="2299"/>
      <c r="P407" s="2300"/>
      <c r="Q407" s="8"/>
      <c r="R407" s="850"/>
      <c r="S407" s="843"/>
      <c r="T407" s="844"/>
    </row>
    <row r="408" spans="1:20" ht="25.2" customHeight="1">
      <c r="A408" s="2301" t="str">
        <f>TEXT(A383,"DDDD")</f>
        <v>zondag</v>
      </c>
      <c r="B408" s="2539" t="s">
        <v>25</v>
      </c>
      <c r="C408" s="2540"/>
      <c r="D408" s="2540"/>
      <c r="E408" s="2540"/>
      <c r="F408" s="2540"/>
      <c r="G408" s="2540"/>
      <c r="H408" s="2540"/>
      <c r="I408" s="2540"/>
      <c r="J408" s="2540"/>
      <c r="K408" s="2540"/>
      <c r="L408" s="2540"/>
      <c r="M408" s="2540"/>
      <c r="N408" s="2540"/>
      <c r="O408" s="2540"/>
      <c r="P408" s="2541"/>
      <c r="Q408" s="8"/>
      <c r="R408" s="232"/>
      <c r="S408" s="233"/>
      <c r="T408" s="233"/>
    </row>
    <row r="409" spans="1:20" ht="25.2" customHeight="1">
      <c r="A409" s="2301"/>
      <c r="B409" s="826" t="s">
        <v>16</v>
      </c>
      <c r="C409" s="332"/>
      <c r="D409" s="333"/>
      <c r="E409" s="925"/>
      <c r="F409" s="182"/>
      <c r="G409" s="334"/>
      <c r="H409" s="334"/>
      <c r="I409" s="334"/>
      <c r="J409" s="334"/>
      <c r="K409" s="334"/>
      <c r="L409" s="334"/>
      <c r="M409" s="2306"/>
      <c r="N409" s="2307"/>
      <c r="O409" s="2307"/>
      <c r="P409" s="2308"/>
      <c r="Q409" s="8"/>
      <c r="R409" s="827"/>
      <c r="S409" s="828">
        <f>B411*8</f>
        <v>16</v>
      </c>
      <c r="T409" s="133">
        <f>SUM(R409:R417)</f>
        <v>0</v>
      </c>
    </row>
    <row r="410" spans="1:20" ht="25.2" customHeight="1">
      <c r="A410" s="2301"/>
      <c r="B410" s="826"/>
      <c r="C410" s="338"/>
      <c r="D410" s="339"/>
      <c r="E410" s="926"/>
      <c r="F410" s="182"/>
      <c r="G410" s="254"/>
      <c r="H410" s="254"/>
      <c r="I410" s="254"/>
      <c r="J410" s="254"/>
      <c r="K410" s="254"/>
      <c r="L410" s="21"/>
      <c r="M410" s="2245"/>
      <c r="N410" s="2246"/>
      <c r="O410" s="2246"/>
      <c r="P410" s="2247"/>
      <c r="Q410" s="8"/>
      <c r="R410" s="829"/>
      <c r="S410" s="830"/>
      <c r="T410" s="831"/>
    </row>
    <row r="411" spans="1:20" ht="25.2" customHeight="1">
      <c r="A411" s="2301"/>
      <c r="B411" s="826">
        <v>2</v>
      </c>
      <c r="C411" s="338"/>
      <c r="D411" s="339"/>
      <c r="E411" s="926"/>
      <c r="F411" s="108"/>
      <c r="G411" s="254"/>
      <c r="H411" s="254"/>
      <c r="I411" s="254"/>
      <c r="J411" s="254"/>
      <c r="K411" s="254"/>
      <c r="L411" s="21"/>
      <c r="M411" s="2245"/>
      <c r="N411" s="2246"/>
      <c r="O411" s="2246"/>
      <c r="P411" s="2247"/>
      <c r="Q411" s="8"/>
      <c r="R411" s="829"/>
      <c r="S411" s="830"/>
      <c r="T411" s="831"/>
    </row>
    <row r="412" spans="1:20" ht="25.2" customHeight="1">
      <c r="A412" s="2301"/>
      <c r="B412" s="826"/>
      <c r="C412" s="1656"/>
      <c r="D412" s="394"/>
      <c r="E412" s="926"/>
      <c r="F412" s="1174"/>
      <c r="G412" s="254"/>
      <c r="H412" s="254"/>
      <c r="I412" s="254"/>
      <c r="J412" s="254"/>
      <c r="K412" s="254"/>
      <c r="L412" s="21"/>
      <c r="M412" s="2245"/>
      <c r="N412" s="2246"/>
      <c r="O412" s="2246"/>
      <c r="P412" s="2247"/>
      <c r="Q412" s="8"/>
      <c r="R412" s="829"/>
      <c r="S412" s="830"/>
      <c r="T412" s="831"/>
    </row>
    <row r="413" spans="1:20" ht="25.2" customHeight="1">
      <c r="A413" s="2301"/>
      <c r="B413" s="826"/>
      <c r="C413" s="338"/>
      <c r="D413" s="643"/>
      <c r="E413" s="587"/>
      <c r="F413" s="182"/>
      <c r="G413" s="254"/>
      <c r="H413" s="254"/>
      <c r="I413" s="254"/>
      <c r="J413" s="254"/>
      <c r="K413" s="21"/>
      <c r="L413" s="21"/>
      <c r="M413" s="2245"/>
      <c r="N413" s="2246"/>
      <c r="O413" s="2246"/>
      <c r="P413" s="2247"/>
      <c r="Q413" s="8"/>
      <c r="R413" s="829"/>
      <c r="S413" s="830"/>
      <c r="T413" s="831"/>
    </row>
    <row r="414" spans="1:20" ht="25.2" customHeight="1">
      <c r="A414" s="2301"/>
      <c r="B414" s="826"/>
      <c r="C414" s="348"/>
      <c r="D414" s="376"/>
      <c r="E414" s="684"/>
      <c r="F414" s="182"/>
      <c r="G414" s="254"/>
      <c r="H414" s="351"/>
      <c r="I414" s="254"/>
      <c r="J414" s="254"/>
      <c r="K414" s="21"/>
      <c r="L414" s="351"/>
      <c r="M414" s="2245"/>
      <c r="N414" s="2246"/>
      <c r="O414" s="2246"/>
      <c r="P414" s="2247"/>
      <c r="Q414" s="8"/>
      <c r="R414" s="829"/>
      <c r="S414" s="830"/>
      <c r="T414" s="831"/>
    </row>
    <row r="415" spans="1:20" ht="25.2" customHeight="1">
      <c r="A415" s="2301"/>
      <c r="B415" s="826"/>
      <c r="C415" s="348"/>
      <c r="D415" s="950"/>
      <c r="E415" s="595"/>
      <c r="F415" s="423"/>
      <c r="G415" s="254"/>
      <c r="H415" s="351"/>
      <c r="I415" s="254"/>
      <c r="J415" s="254"/>
      <c r="K415" s="21"/>
      <c r="L415" s="351"/>
      <c r="M415" s="2245"/>
      <c r="N415" s="2246"/>
      <c r="O415" s="2246"/>
      <c r="P415" s="2247"/>
      <c r="Q415" s="8"/>
      <c r="R415" s="829"/>
      <c r="S415" s="830"/>
      <c r="T415" s="831"/>
    </row>
    <row r="416" spans="1:20" ht="25.2" customHeight="1">
      <c r="A416" s="2301"/>
      <c r="B416" s="826"/>
      <c r="C416" s="348"/>
      <c r="D416" s="376"/>
      <c r="E416" s="394"/>
      <c r="F416" s="182"/>
      <c r="G416" s="350"/>
      <c r="H416" s="351"/>
      <c r="I416" s="254"/>
      <c r="J416" s="254"/>
      <c r="K416" s="21"/>
      <c r="L416" s="351"/>
      <c r="M416" s="2245"/>
      <c r="N416" s="2246"/>
      <c r="O416" s="2246"/>
      <c r="P416" s="2247"/>
      <c r="Q416" s="8"/>
      <c r="R416" s="829"/>
      <c r="S416" s="830"/>
      <c r="T416" s="831"/>
    </row>
    <row r="417" spans="1:20" ht="25.2" customHeight="1">
      <c r="A417" s="2301"/>
      <c r="B417" s="826"/>
      <c r="C417" s="348"/>
      <c r="D417" s="376"/>
      <c r="E417" s="376"/>
      <c r="F417" s="182"/>
      <c r="G417" s="356"/>
      <c r="H417" s="357"/>
      <c r="I417" s="254"/>
      <c r="J417" s="254"/>
      <c r="K417" s="21"/>
      <c r="L417" s="357"/>
      <c r="M417" s="2298"/>
      <c r="N417" s="2299"/>
      <c r="O417" s="2299"/>
      <c r="P417" s="2300"/>
      <c r="Q417" s="8"/>
      <c r="R417" s="832"/>
      <c r="S417" s="833"/>
      <c r="T417" s="834"/>
    </row>
    <row r="418" spans="1:20" ht="25.2" customHeight="1">
      <c r="A418" s="2301"/>
      <c r="B418" s="835" t="s">
        <v>21</v>
      </c>
      <c r="C418" s="363"/>
      <c r="D418" s="364"/>
      <c r="E418" s="364"/>
      <c r="F418" s="365"/>
      <c r="G418" s="366"/>
      <c r="H418" s="334"/>
      <c r="I418" s="334"/>
      <c r="J418" s="334"/>
      <c r="K418" s="334"/>
      <c r="L418" s="334"/>
      <c r="M418" s="2306"/>
      <c r="N418" s="2307"/>
      <c r="O418" s="2307"/>
      <c r="P418" s="2308"/>
      <c r="Q418" s="8"/>
      <c r="R418" s="836"/>
      <c r="S418" s="837">
        <f>B420*8</f>
        <v>16</v>
      </c>
      <c r="T418" s="133">
        <f>SUM(R418:R426)</f>
        <v>0</v>
      </c>
    </row>
    <row r="419" spans="1:20" ht="25.2" customHeight="1">
      <c r="A419" s="2301"/>
      <c r="B419" s="838"/>
      <c r="C419" s="370"/>
      <c r="D419" s="63"/>
      <c r="E419" s="17"/>
      <c r="F419" s="108"/>
      <c r="G419" s="340"/>
      <c r="H419" s="341"/>
      <c r="I419" s="341"/>
      <c r="J419" s="341"/>
      <c r="K419" s="341"/>
      <c r="L419" s="21"/>
      <c r="M419" s="2245"/>
      <c r="N419" s="2246"/>
      <c r="O419" s="2246"/>
      <c r="P419" s="2247"/>
      <c r="Q419" s="8"/>
      <c r="R419" s="839"/>
      <c r="S419" s="840"/>
      <c r="T419" s="841"/>
    </row>
    <row r="420" spans="1:20" ht="25.2" customHeight="1">
      <c r="A420" s="2301"/>
      <c r="B420" s="838">
        <v>2</v>
      </c>
      <c r="C420" s="370"/>
      <c r="D420" s="394"/>
      <c r="E420" s="926"/>
      <c r="F420" s="182"/>
      <c r="G420" s="254"/>
      <c r="H420" s="254"/>
      <c r="I420" s="254"/>
      <c r="J420" s="254"/>
      <c r="K420" s="254"/>
      <c r="L420" s="21"/>
      <c r="M420" s="2245"/>
      <c r="N420" s="2246"/>
      <c r="O420" s="2246"/>
      <c r="P420" s="2247"/>
      <c r="Q420" s="8"/>
      <c r="R420" s="839"/>
      <c r="S420" s="840"/>
      <c r="T420" s="841"/>
    </row>
    <row r="421" spans="1:20" ht="25.2" customHeight="1">
      <c r="A421" s="2301"/>
      <c r="B421" s="838"/>
      <c r="C421" s="370"/>
      <c r="D421" s="394"/>
      <c r="E421" s="394"/>
      <c r="F421" s="182"/>
      <c r="G421" s="340"/>
      <c r="H421" s="341"/>
      <c r="I421" s="341"/>
      <c r="J421" s="341"/>
      <c r="K421" s="341"/>
      <c r="L421" s="341"/>
      <c r="M421" s="2245"/>
      <c r="N421" s="2246"/>
      <c r="O421" s="2246"/>
      <c r="P421" s="2247"/>
      <c r="Q421" s="8"/>
      <c r="R421" s="839"/>
      <c r="S421" s="840"/>
      <c r="T421" s="841"/>
    </row>
    <row r="422" spans="1:20" ht="25.2" customHeight="1">
      <c r="A422" s="2301"/>
      <c r="B422" s="838"/>
      <c r="C422" s="370"/>
      <c r="D422" s="394"/>
      <c r="E422" s="394"/>
      <c r="F422" s="182"/>
      <c r="G422" s="340"/>
      <c r="H422" s="341"/>
      <c r="I422" s="341"/>
      <c r="J422" s="341"/>
      <c r="K422" s="341"/>
      <c r="L422" s="341"/>
      <c r="M422" s="2245"/>
      <c r="N422" s="2246"/>
      <c r="O422" s="2246"/>
      <c r="P422" s="2247"/>
      <c r="Q422" s="8"/>
      <c r="R422" s="839"/>
      <c r="S422" s="840"/>
      <c r="T422" s="841"/>
    </row>
    <row r="423" spans="1:20" ht="25.2" customHeight="1">
      <c r="A423" s="2301"/>
      <c r="B423" s="838"/>
      <c r="C423" s="348"/>
      <c r="D423" s="63"/>
      <c r="E423" s="17"/>
      <c r="F423" s="182"/>
      <c r="G423" s="340"/>
      <c r="H423" s="341"/>
      <c r="I423" s="341"/>
      <c r="J423" s="341"/>
      <c r="K423" s="341"/>
      <c r="L423" s="351"/>
      <c r="M423" s="2245"/>
      <c r="N423" s="2246"/>
      <c r="O423" s="2246"/>
      <c r="P423" s="2247"/>
      <c r="Q423" s="8"/>
      <c r="R423" s="839"/>
      <c r="S423" s="840"/>
      <c r="T423" s="841"/>
    </row>
    <row r="424" spans="1:20" ht="25.2" customHeight="1">
      <c r="A424" s="2301"/>
      <c r="B424" s="838"/>
      <c r="C424" s="348"/>
      <c r="D424" s="376"/>
      <c r="E424" s="376"/>
      <c r="F424" s="174"/>
      <c r="G424" s="340"/>
      <c r="H424" s="341"/>
      <c r="I424" s="341"/>
      <c r="J424" s="341"/>
      <c r="K424" s="341"/>
      <c r="L424" s="351"/>
      <c r="M424" s="2245"/>
      <c r="N424" s="2246"/>
      <c r="O424" s="2246"/>
      <c r="P424" s="2247"/>
      <c r="Q424" s="8"/>
      <c r="R424" s="839"/>
      <c r="S424" s="840"/>
      <c r="T424" s="841"/>
    </row>
    <row r="425" spans="1:20" ht="25.2" customHeight="1">
      <c r="A425" s="2301"/>
      <c r="B425" s="838"/>
      <c r="C425" s="348"/>
      <c r="D425" s="376"/>
      <c r="E425" s="376"/>
      <c r="F425" s="349"/>
      <c r="G425" s="350"/>
      <c r="H425" s="351"/>
      <c r="I425" s="351"/>
      <c r="J425" s="351"/>
      <c r="K425" s="351"/>
      <c r="L425" s="351"/>
      <c r="M425" s="2245"/>
      <c r="N425" s="2246"/>
      <c r="O425" s="2246"/>
      <c r="P425" s="2247"/>
      <c r="Q425" s="8"/>
      <c r="R425" s="839"/>
      <c r="S425" s="840"/>
      <c r="T425" s="841"/>
    </row>
    <row r="426" spans="1:20" ht="25.2" customHeight="1">
      <c r="A426" s="2301"/>
      <c r="B426" s="838"/>
      <c r="C426" s="385"/>
      <c r="D426" s="386"/>
      <c r="E426" s="386"/>
      <c r="F426" s="387"/>
      <c r="G426" s="388"/>
      <c r="H426" s="389"/>
      <c r="I426" s="389"/>
      <c r="J426" s="389"/>
      <c r="K426" s="389"/>
      <c r="L426" s="389"/>
      <c r="M426" s="2248"/>
      <c r="N426" s="2249"/>
      <c r="O426" s="2249"/>
      <c r="P426" s="2250"/>
      <c r="Q426" s="8"/>
      <c r="R426" s="842"/>
      <c r="S426" s="843"/>
      <c r="T426" s="844"/>
    </row>
    <row r="427" spans="1:20" ht="25.2" customHeight="1">
      <c r="A427" s="2301"/>
      <c r="B427" s="851" t="s">
        <v>23</v>
      </c>
      <c r="C427" s="511"/>
      <c r="D427" s="397"/>
      <c r="E427" s="397"/>
      <c r="F427" s="398"/>
      <c r="G427" s="399"/>
      <c r="H427" s="400"/>
      <c r="I427" s="400"/>
      <c r="J427" s="400"/>
      <c r="K427" s="400"/>
      <c r="L427" s="400"/>
      <c r="M427" s="2251"/>
      <c r="N427" s="2252"/>
      <c r="O427" s="2252"/>
      <c r="P427" s="2253"/>
      <c r="Q427" s="8"/>
      <c r="R427" s="846"/>
      <c r="S427" s="847">
        <f>B429*8</f>
        <v>16</v>
      </c>
      <c r="T427" s="133">
        <f>SUM(R427:R435)</f>
        <v>0</v>
      </c>
    </row>
    <row r="428" spans="1:20" ht="25.2" customHeight="1">
      <c r="A428" s="2301"/>
      <c r="B428" s="848"/>
      <c r="C428" s="1656"/>
      <c r="D428" s="394"/>
      <c r="E428" s="926"/>
      <c r="F428" s="1174"/>
      <c r="G428" s="254"/>
      <c r="H428" s="254"/>
      <c r="I428" s="254"/>
      <c r="J428" s="254"/>
      <c r="K428" s="254"/>
      <c r="L428" s="21"/>
      <c r="M428" s="2309"/>
      <c r="N428" s="2310"/>
      <c r="O428" s="2310"/>
      <c r="P428" s="2311"/>
      <c r="Q428" s="8"/>
      <c r="R428" s="849"/>
      <c r="S428" s="840"/>
      <c r="T428" s="841"/>
    </row>
    <row r="429" spans="1:20" ht="25.2" customHeight="1">
      <c r="A429" s="2301"/>
      <c r="B429" s="848">
        <v>2</v>
      </c>
      <c r="C429" s="1656"/>
      <c r="D429" s="394"/>
      <c r="E429" s="926"/>
      <c r="F429" s="1174"/>
      <c r="G429" s="254"/>
      <c r="H429" s="254"/>
      <c r="I429" s="254"/>
      <c r="J429" s="254"/>
      <c r="K429" s="254"/>
      <c r="L429" s="21"/>
      <c r="M429" s="2245"/>
      <c r="N429" s="2246"/>
      <c r="O429" s="2246"/>
      <c r="P429" s="2247"/>
      <c r="Q429" s="8"/>
      <c r="R429" s="849"/>
      <c r="S429" s="840"/>
      <c r="T429" s="841"/>
    </row>
    <row r="430" spans="1:20" ht="25.2" customHeight="1">
      <c r="A430" s="2301"/>
      <c r="B430" s="848"/>
      <c r="C430" s="370"/>
      <c r="D430" s="394"/>
      <c r="E430" s="394"/>
      <c r="F430" s="182"/>
      <c r="G430" s="340"/>
      <c r="H430" s="341"/>
      <c r="I430" s="341"/>
      <c r="J430" s="341"/>
      <c r="K430" s="21"/>
      <c r="L430" s="341"/>
      <c r="M430" s="2245"/>
      <c r="N430" s="2246"/>
      <c r="O430" s="2246"/>
      <c r="P430" s="2247"/>
      <c r="Q430" s="8"/>
      <c r="R430" s="849"/>
      <c r="S430" s="840"/>
      <c r="T430" s="841"/>
    </row>
    <row r="431" spans="1:20" ht="25.2" customHeight="1">
      <c r="A431" s="2301"/>
      <c r="B431" s="848"/>
      <c r="C431" s="370"/>
      <c r="D431" s="394"/>
      <c r="E431" s="926"/>
      <c r="F431" s="182"/>
      <c r="G431" s="254"/>
      <c r="H431" s="254"/>
      <c r="I431" s="254"/>
      <c r="J431" s="254"/>
      <c r="K431" s="254"/>
      <c r="L431" s="21"/>
      <c r="M431" s="2245"/>
      <c r="N431" s="2246"/>
      <c r="O431" s="2246"/>
      <c r="P431" s="2247"/>
      <c r="Q431" s="8"/>
      <c r="R431" s="849"/>
      <c r="S431" s="840"/>
      <c r="T431" s="841"/>
    </row>
    <row r="432" spans="1:20" ht="25.2" customHeight="1">
      <c r="A432" s="2301"/>
      <c r="B432" s="848"/>
      <c r="C432" s="370"/>
      <c r="D432" s="394"/>
      <c r="E432" s="926"/>
      <c r="F432" s="182"/>
      <c r="G432" s="254"/>
      <c r="H432" s="254"/>
      <c r="I432" s="254"/>
      <c r="J432" s="254"/>
      <c r="K432" s="254"/>
      <c r="L432" s="21"/>
      <c r="M432" s="2245"/>
      <c r="N432" s="2246"/>
      <c r="O432" s="2246"/>
      <c r="P432" s="2247"/>
      <c r="Q432" s="8"/>
      <c r="R432" s="849"/>
      <c r="S432" s="840"/>
      <c r="T432" s="841"/>
    </row>
    <row r="433" spans="1:20" ht="25.2" customHeight="1">
      <c r="A433" s="2301"/>
      <c r="B433" s="848"/>
      <c r="C433" s="348"/>
      <c r="D433" s="376"/>
      <c r="E433" s="376"/>
      <c r="F433" s="174"/>
      <c r="G433" s="350"/>
      <c r="H433" s="351"/>
      <c r="I433" s="341"/>
      <c r="J433" s="341"/>
      <c r="K433" s="21"/>
      <c r="L433" s="351"/>
      <c r="M433" s="2245"/>
      <c r="N433" s="2246"/>
      <c r="O433" s="2246"/>
      <c r="P433" s="2247"/>
      <c r="Q433" s="8"/>
      <c r="R433" s="849"/>
      <c r="S433" s="840"/>
      <c r="T433" s="841"/>
    </row>
    <row r="434" spans="1:20" ht="25.2" customHeight="1">
      <c r="A434" s="2301"/>
      <c r="B434" s="848"/>
      <c r="C434" s="348"/>
      <c r="D434" s="376"/>
      <c r="E434" s="376"/>
      <c r="F434" s="182"/>
      <c r="G434" s="350"/>
      <c r="H434" s="351"/>
      <c r="I434" s="341"/>
      <c r="J434" s="341"/>
      <c r="K434" s="21"/>
      <c r="L434" s="351"/>
      <c r="M434" s="2245"/>
      <c r="N434" s="2246"/>
      <c r="O434" s="2246"/>
      <c r="P434" s="2247"/>
      <c r="Q434" s="8"/>
      <c r="R434" s="849"/>
      <c r="S434" s="840"/>
      <c r="T434" s="841"/>
    </row>
    <row r="435" spans="1:20" ht="25.2" customHeight="1">
      <c r="A435" s="2302"/>
      <c r="B435" s="852"/>
      <c r="C435" s="403"/>
      <c r="D435" s="404"/>
      <c r="E435" s="404"/>
      <c r="F435" s="405"/>
      <c r="G435" s="406"/>
      <c r="H435" s="407"/>
      <c r="I435" s="407"/>
      <c r="J435" s="407"/>
      <c r="K435" s="407"/>
      <c r="L435" s="407"/>
      <c r="M435" s="2248"/>
      <c r="N435" s="2249"/>
      <c r="O435" s="2249"/>
      <c r="P435" s="2250"/>
      <c r="Q435" s="8"/>
      <c r="R435" s="850"/>
      <c r="S435" s="843"/>
      <c r="T435" s="844"/>
    </row>
    <row r="436" spans="1:20" ht="25.2" customHeight="1">
      <c r="A436" s="2568" t="s">
        <v>26</v>
      </c>
      <c r="B436" s="2570" t="s">
        <v>27</v>
      </c>
      <c r="C436" s="2571"/>
      <c r="D436" s="2571"/>
      <c r="E436" s="2571"/>
      <c r="F436" s="2571"/>
      <c r="G436" s="2571"/>
      <c r="H436" s="2571"/>
      <c r="I436" s="2571"/>
      <c r="J436" s="2571"/>
      <c r="K436" s="2571"/>
      <c r="L436" s="2571"/>
      <c r="M436" s="2571"/>
      <c r="N436" s="2571"/>
      <c r="O436" s="2571"/>
      <c r="P436" s="2572"/>
      <c r="Q436" s="8"/>
      <c r="R436" s="853"/>
      <c r="S436" s="854"/>
      <c r="T436" s="854"/>
    </row>
    <row r="437" spans="1:20" ht="25.2" customHeight="1">
      <c r="A437" s="2569"/>
      <c r="B437" s="150"/>
      <c r="C437" s="2268"/>
      <c r="D437" s="2269"/>
      <c r="E437" s="2268"/>
      <c r="F437" s="2270"/>
      <c r="G437" s="2270"/>
      <c r="H437" s="2270"/>
      <c r="I437" s="2269"/>
      <c r="J437" s="2284"/>
      <c r="K437" s="2285"/>
      <c r="L437" s="2285"/>
      <c r="M437" s="2286"/>
      <c r="N437" s="2284"/>
      <c r="O437" s="2285"/>
      <c r="P437" s="2286"/>
      <c r="Q437" s="8"/>
      <c r="R437" s="853"/>
      <c r="S437" s="854"/>
      <c r="T437" s="854"/>
    </row>
    <row r="438" spans="1:20" ht="25.2" customHeight="1">
      <c r="A438" s="2569"/>
      <c r="B438" s="150"/>
      <c r="C438" s="2268"/>
      <c r="D438" s="2269"/>
      <c r="E438" s="2791"/>
      <c r="F438" s="2270"/>
      <c r="G438" s="2270"/>
      <c r="H438" s="2270"/>
      <c r="I438" s="2269"/>
      <c r="J438" s="2284"/>
      <c r="K438" s="2285"/>
      <c r="L438" s="2285"/>
      <c r="M438" s="2286"/>
      <c r="N438" s="2284"/>
      <c r="O438" s="2285"/>
      <c r="P438" s="2286"/>
      <c r="Q438" s="8"/>
      <c r="R438" s="853"/>
      <c r="S438" s="854"/>
      <c r="T438" s="854"/>
    </row>
    <row r="439" spans="1:20" ht="25.2" customHeight="1">
      <c r="A439" s="2569"/>
      <c r="B439" s="155"/>
      <c r="C439" s="2268"/>
      <c r="D439" s="2269"/>
      <c r="E439" s="2268"/>
      <c r="F439" s="2270"/>
      <c r="G439" s="2270"/>
      <c r="H439" s="2270"/>
      <c r="I439" s="2269"/>
      <c r="J439" s="2284"/>
      <c r="K439" s="2285"/>
      <c r="L439" s="2285"/>
      <c r="M439" s="2286"/>
      <c r="N439" s="2284"/>
      <c r="O439" s="2285"/>
      <c r="P439" s="2286"/>
      <c r="Q439" s="8"/>
      <c r="R439" s="853"/>
      <c r="S439" s="854"/>
      <c r="T439" s="854"/>
    </row>
    <row r="440" spans="1:20" ht="25.2" customHeight="1">
      <c r="A440" s="2569"/>
      <c r="B440" s="150"/>
      <c r="C440" s="2268"/>
      <c r="D440" s="2269"/>
      <c r="E440" s="2619"/>
      <c r="F440" s="2270"/>
      <c r="G440" s="2270"/>
      <c r="H440" s="2270"/>
      <c r="I440" s="2269"/>
      <c r="J440" s="2284"/>
      <c r="K440" s="2285"/>
      <c r="L440" s="2285"/>
      <c r="M440" s="2286"/>
      <c r="N440" s="2284"/>
      <c r="O440" s="2285"/>
      <c r="P440" s="2431"/>
      <c r="Q440" s="8"/>
      <c r="R440" s="853"/>
      <c r="S440" s="854"/>
      <c r="T440" s="854"/>
    </row>
    <row r="441" spans="1:20" ht="25.2" customHeight="1">
      <c r="A441" s="2569"/>
      <c r="B441" s="2545" t="s">
        <v>28</v>
      </c>
      <c r="C441" s="2546"/>
      <c r="D441" s="2546"/>
      <c r="E441" s="2546"/>
      <c r="F441" s="2546"/>
      <c r="G441" s="2546"/>
      <c r="H441" s="2546"/>
      <c r="I441" s="2546"/>
      <c r="J441" s="2546"/>
      <c r="K441" s="2546"/>
      <c r="L441" s="2546"/>
      <c r="M441" s="2546"/>
      <c r="N441" s="2546"/>
      <c r="O441" s="2546"/>
      <c r="P441" s="2547"/>
      <c r="Q441" s="8"/>
      <c r="R441" s="853"/>
      <c r="S441" s="854"/>
      <c r="T441" s="854"/>
    </row>
    <row r="442" spans="1:20" ht="25.2" customHeight="1">
      <c r="A442" s="2569"/>
      <c r="B442" s="829"/>
      <c r="C442" s="861"/>
      <c r="D442" s="862"/>
      <c r="E442" s="2548"/>
      <c r="F442" s="2549"/>
      <c r="G442" s="2549"/>
      <c r="H442" s="2549"/>
      <c r="I442" s="2549"/>
      <c r="J442" s="2549"/>
      <c r="K442" s="2549"/>
      <c r="L442" s="2549"/>
      <c r="M442" s="2549"/>
      <c r="N442" s="2549"/>
      <c r="O442" s="2549"/>
      <c r="P442" s="2550"/>
      <c r="Q442" s="8"/>
      <c r="R442" s="853"/>
      <c r="S442" s="854"/>
      <c r="T442" s="854"/>
    </row>
    <row r="443" spans="1:20" ht="25.2" customHeight="1">
      <c r="A443" s="2569"/>
      <c r="B443" s="157"/>
      <c r="C443" s="2277"/>
      <c r="D443" s="2278"/>
      <c r="E443" s="2277"/>
      <c r="F443" s="2279"/>
      <c r="G443" s="2279"/>
      <c r="H443" s="2279"/>
      <c r="I443" s="2279"/>
      <c r="J443" s="2279"/>
      <c r="K443" s="2279"/>
      <c r="L443" s="2279"/>
      <c r="M443" s="2279"/>
      <c r="N443" s="2279"/>
      <c r="O443" s="2279"/>
      <c r="P443" s="2280"/>
      <c r="Q443" s="8"/>
      <c r="R443" s="853"/>
      <c r="S443" s="854"/>
      <c r="T443" s="854"/>
    </row>
    <row r="444" spans="1:20" ht="25.2" customHeight="1" thickBot="1">
      <c r="A444" s="2569"/>
      <c r="B444" s="832"/>
      <c r="C444" s="863"/>
      <c r="D444" s="864"/>
      <c r="E444" s="2551"/>
      <c r="F444" s="2552"/>
      <c r="G444" s="2552"/>
      <c r="H444" s="2552"/>
      <c r="I444" s="2552"/>
      <c r="J444" s="2552"/>
      <c r="K444" s="2552"/>
      <c r="L444" s="2552"/>
      <c r="M444" s="2552"/>
      <c r="N444" s="2552"/>
      <c r="O444" s="2552"/>
      <c r="P444" s="2553"/>
      <c r="Q444" s="8"/>
      <c r="R444" s="853"/>
      <c r="S444" s="854"/>
      <c r="T444" s="854"/>
    </row>
  </sheetData>
  <mergeCells count="582">
    <mergeCell ref="M88:P88"/>
    <mergeCell ref="M54:P54"/>
    <mergeCell ref="M80:P80"/>
    <mergeCell ref="M81:P81"/>
    <mergeCell ref="M89:P89"/>
    <mergeCell ref="M70:P70"/>
    <mergeCell ref="M135:P135"/>
    <mergeCell ref="M71:P71"/>
    <mergeCell ref="M72:P72"/>
    <mergeCell ref="M75:P75"/>
    <mergeCell ref="M77:P77"/>
    <mergeCell ref="M92:P92"/>
    <mergeCell ref="M94:P94"/>
    <mergeCell ref="N126:P126"/>
    <mergeCell ref="N124:P124"/>
    <mergeCell ref="J125:M125"/>
    <mergeCell ref="N125:P125"/>
    <mergeCell ref="M68:P68"/>
    <mergeCell ref="B62:P62"/>
    <mergeCell ref="C131:D131"/>
    <mergeCell ref="M102:P102"/>
    <mergeCell ref="M90:P90"/>
    <mergeCell ref="M91:P91"/>
    <mergeCell ref="M108:P108"/>
    <mergeCell ref="J128:M128"/>
    <mergeCell ref="M296:P296"/>
    <mergeCell ref="M99:P99"/>
    <mergeCell ref="M101:P101"/>
    <mergeCell ref="B123:P123"/>
    <mergeCell ref="C124:D124"/>
    <mergeCell ref="C192:D192"/>
    <mergeCell ref="E192:I192"/>
    <mergeCell ref="C195:D195"/>
    <mergeCell ref="E195:I195"/>
    <mergeCell ref="M227:P227"/>
    <mergeCell ref="M228:P228"/>
    <mergeCell ref="M207:P207"/>
    <mergeCell ref="M208:P208"/>
    <mergeCell ref="M209:P209"/>
    <mergeCell ref="M210:P210"/>
    <mergeCell ref="M218:P218"/>
    <mergeCell ref="M219:P219"/>
    <mergeCell ref="M220:P220"/>
    <mergeCell ref="M211:P211"/>
    <mergeCell ref="E193:I193"/>
    <mergeCell ref="J193:M193"/>
    <mergeCell ref="N193:P193"/>
    <mergeCell ref="M224:P224"/>
    <mergeCell ref="A103:A122"/>
    <mergeCell ref="B103:P103"/>
    <mergeCell ref="M104:P104"/>
    <mergeCell ref="M105:P105"/>
    <mergeCell ref="M106:P106"/>
    <mergeCell ref="M107:P107"/>
    <mergeCell ref="A69:A102"/>
    <mergeCell ref="A123:A132"/>
    <mergeCell ref="E124:I124"/>
    <mergeCell ref="M73:P73"/>
    <mergeCell ref="M74:P74"/>
    <mergeCell ref="E131:P131"/>
    <mergeCell ref="M96:P96"/>
    <mergeCell ref="M93:P93"/>
    <mergeCell ref="M79:P79"/>
    <mergeCell ref="M109:P109"/>
    <mergeCell ref="M121:P121"/>
    <mergeCell ref="M78:P78"/>
    <mergeCell ref="E126:I126"/>
    <mergeCell ref="J126:M126"/>
    <mergeCell ref="C125:D125"/>
    <mergeCell ref="M116:P116"/>
    <mergeCell ref="M117:P117"/>
    <mergeCell ref="M120:P120"/>
    <mergeCell ref="A169:A189"/>
    <mergeCell ref="B169:P169"/>
    <mergeCell ref="M170:P170"/>
    <mergeCell ref="A135:B135"/>
    <mergeCell ref="M171:P171"/>
    <mergeCell ref="M174:P174"/>
    <mergeCell ref="M166:P166"/>
    <mergeCell ref="M167:P167"/>
    <mergeCell ref="M173:P173"/>
    <mergeCell ref="M172:P172"/>
    <mergeCell ref="M151:P151"/>
    <mergeCell ref="M181:P181"/>
    <mergeCell ref="M185:P185"/>
    <mergeCell ref="M186:P186"/>
    <mergeCell ref="M180:P180"/>
    <mergeCell ref="M183:P183"/>
    <mergeCell ref="M184:P184"/>
    <mergeCell ref="M187:P187"/>
    <mergeCell ref="J61:M61"/>
    <mergeCell ref="M182:P182"/>
    <mergeCell ref="C132:D132"/>
    <mergeCell ref="E132:P132"/>
    <mergeCell ref="C127:D127"/>
    <mergeCell ref="M114:P114"/>
    <mergeCell ref="M115:P115"/>
    <mergeCell ref="M100:P100"/>
    <mergeCell ref="M97:P97"/>
    <mergeCell ref="E125:I125"/>
    <mergeCell ref="J124:M124"/>
    <mergeCell ref="E127:I127"/>
    <mergeCell ref="J127:M127"/>
    <mergeCell ref="N127:P127"/>
    <mergeCell ref="C128:D128"/>
    <mergeCell ref="E128:I128"/>
    <mergeCell ref="N128:P128"/>
    <mergeCell ref="B129:P129"/>
    <mergeCell ref="M164:P164"/>
    <mergeCell ref="M168:P168"/>
    <mergeCell ref="M76:P76"/>
    <mergeCell ref="M95:P95"/>
    <mergeCell ref="M87:P87"/>
    <mergeCell ref="M98:P98"/>
    <mergeCell ref="A56:A65"/>
    <mergeCell ref="E60:I60"/>
    <mergeCell ref="B38:P38"/>
    <mergeCell ref="M39:P39"/>
    <mergeCell ref="M40:P40"/>
    <mergeCell ref="J60:M60"/>
    <mergeCell ref="E59:I59"/>
    <mergeCell ref="J59:M59"/>
    <mergeCell ref="C61:D61"/>
    <mergeCell ref="B56:P56"/>
    <mergeCell ref="M46:P46"/>
    <mergeCell ref="M47:P47"/>
    <mergeCell ref="M48:P48"/>
    <mergeCell ref="M55:P55"/>
    <mergeCell ref="C58:D58"/>
    <mergeCell ref="E58:I58"/>
    <mergeCell ref="E61:I61"/>
    <mergeCell ref="C60:D60"/>
    <mergeCell ref="M41:P41"/>
    <mergeCell ref="M42:P42"/>
    <mergeCell ref="M52:P52"/>
    <mergeCell ref="M53:P53"/>
    <mergeCell ref="M51:P51"/>
    <mergeCell ref="M43:P43"/>
    <mergeCell ref="E57:I57"/>
    <mergeCell ref="J57:M57"/>
    <mergeCell ref="N59:P59"/>
    <mergeCell ref="N60:P60"/>
    <mergeCell ref="M26:P26"/>
    <mergeCell ref="M11:P11"/>
    <mergeCell ref="M12:P12"/>
    <mergeCell ref="M22:P22"/>
    <mergeCell ref="M19:P19"/>
    <mergeCell ref="M20:P20"/>
    <mergeCell ref="M28:P28"/>
    <mergeCell ref="M29:P29"/>
    <mergeCell ref="M37:P37"/>
    <mergeCell ref="M44:P44"/>
    <mergeCell ref="M45:P45"/>
    <mergeCell ref="M35:P35"/>
    <mergeCell ref="M36:P36"/>
    <mergeCell ref="J58:M58"/>
    <mergeCell ref="N58:P58"/>
    <mergeCell ref="S1:S2"/>
    <mergeCell ref="T1:T2"/>
    <mergeCell ref="A2:A37"/>
    <mergeCell ref="B2:P2"/>
    <mergeCell ref="M3:P3"/>
    <mergeCell ref="M4:P4"/>
    <mergeCell ref="M5:P5"/>
    <mergeCell ref="M14:P14"/>
    <mergeCell ref="M15:P15"/>
    <mergeCell ref="M6:P6"/>
    <mergeCell ref="M27:P27"/>
    <mergeCell ref="M7:P7"/>
    <mergeCell ref="M9:P9"/>
    <mergeCell ref="M16:P16"/>
    <mergeCell ref="M17:P17"/>
    <mergeCell ref="M21:P21"/>
    <mergeCell ref="M10:P10"/>
    <mergeCell ref="M13:P13"/>
    <mergeCell ref="M23:P23"/>
    <mergeCell ref="M24:P24"/>
    <mergeCell ref="M1:P1"/>
    <mergeCell ref="M8:P8"/>
    <mergeCell ref="M25:P25"/>
    <mergeCell ref="M18:P18"/>
    <mergeCell ref="A1:B1"/>
    <mergeCell ref="M122:P122"/>
    <mergeCell ref="M110:P110"/>
    <mergeCell ref="M111:P111"/>
    <mergeCell ref="M112:P112"/>
    <mergeCell ref="M113:P113"/>
    <mergeCell ref="R135:R136"/>
    <mergeCell ref="C130:D130"/>
    <mergeCell ref="E130:P130"/>
    <mergeCell ref="M30:P30"/>
    <mergeCell ref="M31:P31"/>
    <mergeCell ref="M32:P32"/>
    <mergeCell ref="R1:R2"/>
    <mergeCell ref="M49:P49"/>
    <mergeCell ref="M50:P50"/>
    <mergeCell ref="A38:A55"/>
    <mergeCell ref="C64:D64"/>
    <mergeCell ref="E64:P64"/>
    <mergeCell ref="E63:P63"/>
    <mergeCell ref="C63:D63"/>
    <mergeCell ref="C65:D65"/>
    <mergeCell ref="C57:D57"/>
    <mergeCell ref="N57:P57"/>
    <mergeCell ref="E65:P65"/>
    <mergeCell ref="S135:S136"/>
    <mergeCell ref="T135:T136"/>
    <mergeCell ref="A136:A168"/>
    <mergeCell ref="B136:P136"/>
    <mergeCell ref="M137:P137"/>
    <mergeCell ref="M138:P138"/>
    <mergeCell ref="M139:P139"/>
    <mergeCell ref="M147:P147"/>
    <mergeCell ref="M148:P148"/>
    <mergeCell ref="M149:P149"/>
    <mergeCell ref="M150:P150"/>
    <mergeCell ref="M140:P140"/>
    <mergeCell ref="M144:P144"/>
    <mergeCell ref="M145:P145"/>
    <mergeCell ref="M146:P146"/>
    <mergeCell ref="M152:P152"/>
    <mergeCell ref="M153:P153"/>
    <mergeCell ref="M163:P163"/>
    <mergeCell ref="M155:P155"/>
    <mergeCell ref="M156:P156"/>
    <mergeCell ref="M157:P157"/>
    <mergeCell ref="M158:P158"/>
    <mergeCell ref="M165:P165"/>
    <mergeCell ref="M159:P159"/>
    <mergeCell ref="J195:M195"/>
    <mergeCell ref="N195:P195"/>
    <mergeCell ref="B196:P196"/>
    <mergeCell ref="C197:D197"/>
    <mergeCell ref="E197:P197"/>
    <mergeCell ref="C198:D198"/>
    <mergeCell ref="E198:P198"/>
    <mergeCell ref="A202:B202"/>
    <mergeCell ref="M202:P202"/>
    <mergeCell ref="A190:A199"/>
    <mergeCell ref="C199:D199"/>
    <mergeCell ref="E199:P199"/>
    <mergeCell ref="C194:D194"/>
    <mergeCell ref="E194:I194"/>
    <mergeCell ref="J194:M194"/>
    <mergeCell ref="C191:D191"/>
    <mergeCell ref="E191:I191"/>
    <mergeCell ref="J191:M191"/>
    <mergeCell ref="B190:P190"/>
    <mergeCell ref="J192:M192"/>
    <mergeCell ref="A251:A260"/>
    <mergeCell ref="B251:P251"/>
    <mergeCell ref="C252:D252"/>
    <mergeCell ref="E233:E234"/>
    <mergeCell ref="R202:R203"/>
    <mergeCell ref="S202:S203"/>
    <mergeCell ref="A235:A250"/>
    <mergeCell ref="B235:P235"/>
    <mergeCell ref="M236:P236"/>
    <mergeCell ref="M237:P237"/>
    <mergeCell ref="M238:P238"/>
    <mergeCell ref="M239:P239"/>
    <mergeCell ref="M240:P240"/>
    <mergeCell ref="M244:P244"/>
    <mergeCell ref="M245:P245"/>
    <mergeCell ref="M246:P246"/>
    <mergeCell ref="M247:P247"/>
    <mergeCell ref="M248:P248"/>
    <mergeCell ref="M250:P250"/>
    <mergeCell ref="M225:P225"/>
    <mergeCell ref="M226:P226"/>
    <mergeCell ref="E252:I252"/>
    <mergeCell ref="C258:D258"/>
    <mergeCell ref="E258:P258"/>
    <mergeCell ref="T202:T203"/>
    <mergeCell ref="A203:A234"/>
    <mergeCell ref="B203:P203"/>
    <mergeCell ref="M204:P204"/>
    <mergeCell ref="M205:P205"/>
    <mergeCell ref="M214:P214"/>
    <mergeCell ref="M215:P215"/>
    <mergeCell ref="M216:P216"/>
    <mergeCell ref="M217:P217"/>
    <mergeCell ref="M221:P221"/>
    <mergeCell ref="M222:P222"/>
    <mergeCell ref="M213:P213"/>
    <mergeCell ref="M232:P232"/>
    <mergeCell ref="M233:P233"/>
    <mergeCell ref="M234:P234"/>
    <mergeCell ref="M223:P223"/>
    <mergeCell ref="M206:P206"/>
    <mergeCell ref="M229:P229"/>
    <mergeCell ref="M230:P230"/>
    <mergeCell ref="E256:I256"/>
    <mergeCell ref="J256:M256"/>
    <mergeCell ref="J253:M253"/>
    <mergeCell ref="N253:P253"/>
    <mergeCell ref="C259:D259"/>
    <mergeCell ref="E259:P259"/>
    <mergeCell ref="C260:D260"/>
    <mergeCell ref="E260:P260"/>
    <mergeCell ref="N256:P256"/>
    <mergeCell ref="N254:P254"/>
    <mergeCell ref="B257:P257"/>
    <mergeCell ref="N255:P255"/>
    <mergeCell ref="C255:D255"/>
    <mergeCell ref="E255:I255"/>
    <mergeCell ref="J255:M255"/>
    <mergeCell ref="C256:D256"/>
    <mergeCell ref="C253:D253"/>
    <mergeCell ref="E253:I253"/>
    <mergeCell ref="E254:I254"/>
    <mergeCell ref="J254:M254"/>
    <mergeCell ref="R263:R264"/>
    <mergeCell ref="M285:P285"/>
    <mergeCell ref="S263:S264"/>
    <mergeCell ref="T263:T264"/>
    <mergeCell ref="M263:P263"/>
    <mergeCell ref="M272:P272"/>
    <mergeCell ref="A263:B263"/>
    <mergeCell ref="A264:A295"/>
    <mergeCell ref="B264:P264"/>
    <mergeCell ref="M265:P265"/>
    <mergeCell ref="M266:P266"/>
    <mergeCell ref="M267:P267"/>
    <mergeCell ref="M273:P273"/>
    <mergeCell ref="M274:P274"/>
    <mergeCell ref="M275:P275"/>
    <mergeCell ref="M276:P276"/>
    <mergeCell ref="M268:P268"/>
    <mergeCell ref="M269:P269"/>
    <mergeCell ref="M281:P281"/>
    <mergeCell ref="M277:P277"/>
    <mergeCell ref="M287:P287"/>
    <mergeCell ref="M286:P286"/>
    <mergeCell ref="M293:P293"/>
    <mergeCell ref="M294:P294"/>
    <mergeCell ref="A297:A309"/>
    <mergeCell ref="B297:P297"/>
    <mergeCell ref="M298:P298"/>
    <mergeCell ref="M302:P302"/>
    <mergeCell ref="M308:P308"/>
    <mergeCell ref="M309:P309"/>
    <mergeCell ref="M299:P299"/>
    <mergeCell ref="A310:A319"/>
    <mergeCell ref="B310:P310"/>
    <mergeCell ref="C311:D311"/>
    <mergeCell ref="E311:I311"/>
    <mergeCell ref="J311:M311"/>
    <mergeCell ref="N311:P311"/>
    <mergeCell ref="C312:D312"/>
    <mergeCell ref="E312:I312"/>
    <mergeCell ref="J312:M312"/>
    <mergeCell ref="N312:P312"/>
    <mergeCell ref="E314:I314"/>
    <mergeCell ref="J314:M314"/>
    <mergeCell ref="C315:D315"/>
    <mergeCell ref="E315:I315"/>
    <mergeCell ref="B316:P316"/>
    <mergeCell ref="J315:M315"/>
    <mergeCell ref="E313:I313"/>
    <mergeCell ref="T322:T323"/>
    <mergeCell ref="A323:A351"/>
    <mergeCell ref="B323:P323"/>
    <mergeCell ref="M324:P324"/>
    <mergeCell ref="M325:P325"/>
    <mergeCell ref="M326:P326"/>
    <mergeCell ref="M333:P333"/>
    <mergeCell ref="M334:P334"/>
    <mergeCell ref="M335:P335"/>
    <mergeCell ref="M336:P336"/>
    <mergeCell ref="M337:P337"/>
    <mergeCell ref="M338:P338"/>
    <mergeCell ref="M327:P327"/>
    <mergeCell ref="M328:P328"/>
    <mergeCell ref="M329:P329"/>
    <mergeCell ref="M330:P330"/>
    <mergeCell ref="M331:P331"/>
    <mergeCell ref="M332:P332"/>
    <mergeCell ref="M346:P346"/>
    <mergeCell ref="M322:P322"/>
    <mergeCell ref="R322:R323"/>
    <mergeCell ref="S322:S323"/>
    <mergeCell ref="A322:B322"/>
    <mergeCell ref="S382:S383"/>
    <mergeCell ref="T382:T383"/>
    <mergeCell ref="M399:P399"/>
    <mergeCell ref="M400:P400"/>
    <mergeCell ref="M401:P401"/>
    <mergeCell ref="M402:P402"/>
    <mergeCell ref="M403:P403"/>
    <mergeCell ref="M404:P404"/>
    <mergeCell ref="M394:P394"/>
    <mergeCell ref="M395:P395"/>
    <mergeCell ref="M396:P396"/>
    <mergeCell ref="M397:P397"/>
    <mergeCell ref="M398:P398"/>
    <mergeCell ref="M390:P390"/>
    <mergeCell ref="M391:P391"/>
    <mergeCell ref="M392:P392"/>
    <mergeCell ref="M393:P393"/>
    <mergeCell ref="R382:R383"/>
    <mergeCell ref="M389:P389"/>
    <mergeCell ref="B383:P383"/>
    <mergeCell ref="A382:B382"/>
    <mergeCell ref="M382:P382"/>
    <mergeCell ref="A383:A407"/>
    <mergeCell ref="M384:P384"/>
    <mergeCell ref="A436:A444"/>
    <mergeCell ref="B436:P436"/>
    <mergeCell ref="C437:D437"/>
    <mergeCell ref="E437:I437"/>
    <mergeCell ref="J437:M437"/>
    <mergeCell ref="A408:A435"/>
    <mergeCell ref="E444:P444"/>
    <mergeCell ref="E440:I440"/>
    <mergeCell ref="J440:M440"/>
    <mergeCell ref="N440:P440"/>
    <mergeCell ref="B441:P441"/>
    <mergeCell ref="E442:P442"/>
    <mergeCell ref="C443:D443"/>
    <mergeCell ref="E443:P443"/>
    <mergeCell ref="N437:P437"/>
    <mergeCell ref="C438:D438"/>
    <mergeCell ref="E438:I438"/>
    <mergeCell ref="J438:M438"/>
    <mergeCell ref="N438:P438"/>
    <mergeCell ref="M425:P425"/>
    <mergeCell ref="M426:P426"/>
    <mergeCell ref="M427:P427"/>
    <mergeCell ref="M428:P428"/>
    <mergeCell ref="M429:P429"/>
    <mergeCell ref="M412:P412"/>
    <mergeCell ref="M423:P423"/>
    <mergeCell ref="M419:P419"/>
    <mergeCell ref="M420:P420"/>
    <mergeCell ref="M421:P421"/>
    <mergeCell ref="M422:P422"/>
    <mergeCell ref="E439:I439"/>
    <mergeCell ref="J439:M439"/>
    <mergeCell ref="N439:P439"/>
    <mergeCell ref="M431:P431"/>
    <mergeCell ref="M432:P432"/>
    <mergeCell ref="M433:P433"/>
    <mergeCell ref="M434:P434"/>
    <mergeCell ref="M435:P435"/>
    <mergeCell ref="M430:P430"/>
    <mergeCell ref="C374:D374"/>
    <mergeCell ref="M385:P385"/>
    <mergeCell ref="M386:P386"/>
    <mergeCell ref="M387:P387"/>
    <mergeCell ref="C375:D375"/>
    <mergeCell ref="C314:D314"/>
    <mergeCell ref="M363:P363"/>
    <mergeCell ref="M366:P366"/>
    <mergeCell ref="J373:M373"/>
    <mergeCell ref="M359:P359"/>
    <mergeCell ref="M367:P367"/>
    <mergeCell ref="N373:P373"/>
    <mergeCell ref="M364:P364"/>
    <mergeCell ref="M365:P365"/>
    <mergeCell ref="M411:P411"/>
    <mergeCell ref="E379:P379"/>
    <mergeCell ref="B376:P376"/>
    <mergeCell ref="E377:P377"/>
    <mergeCell ref="C378:D378"/>
    <mergeCell ref="E378:P378"/>
    <mergeCell ref="E375:I375"/>
    <mergeCell ref="J375:M375"/>
    <mergeCell ref="N375:P375"/>
    <mergeCell ref="A371:A379"/>
    <mergeCell ref="C317:D317"/>
    <mergeCell ref="C318:D318"/>
    <mergeCell ref="C319:D319"/>
    <mergeCell ref="E319:P319"/>
    <mergeCell ref="E318:P318"/>
    <mergeCell ref="M369:P369"/>
    <mergeCell ref="M370:P370"/>
    <mergeCell ref="M388:P388"/>
    <mergeCell ref="E373:I373"/>
    <mergeCell ref="M360:P360"/>
    <mergeCell ref="M361:P361"/>
    <mergeCell ref="N372:P372"/>
    <mergeCell ref="E374:I374"/>
    <mergeCell ref="M362:P362"/>
    <mergeCell ref="M348:P348"/>
    <mergeCell ref="M349:P349"/>
    <mergeCell ref="M350:P350"/>
    <mergeCell ref="M351:P351"/>
    <mergeCell ref="B371:P371"/>
    <mergeCell ref="C372:D372"/>
    <mergeCell ref="E372:I372"/>
    <mergeCell ref="J374:M374"/>
    <mergeCell ref="N374:P374"/>
    <mergeCell ref="C440:D440"/>
    <mergeCell ref="C439:D439"/>
    <mergeCell ref="A352:A370"/>
    <mergeCell ref="B352:P352"/>
    <mergeCell ref="C373:D373"/>
    <mergeCell ref="M424:P424"/>
    <mergeCell ref="M413:P413"/>
    <mergeCell ref="M414:P414"/>
    <mergeCell ref="M415:P415"/>
    <mergeCell ref="M416:P416"/>
    <mergeCell ref="M417:P417"/>
    <mergeCell ref="M418:P418"/>
    <mergeCell ref="M405:P405"/>
    <mergeCell ref="M406:P406"/>
    <mergeCell ref="M407:P407"/>
    <mergeCell ref="B408:P408"/>
    <mergeCell ref="M409:P409"/>
    <mergeCell ref="M410:P410"/>
    <mergeCell ref="M368:P368"/>
    <mergeCell ref="M357:P357"/>
    <mergeCell ref="M358:P358"/>
    <mergeCell ref="M355:P355"/>
    <mergeCell ref="M356:P356"/>
    <mergeCell ref="J372:M372"/>
    <mergeCell ref="M303:P303"/>
    <mergeCell ref="M304:P304"/>
    <mergeCell ref="M305:P305"/>
    <mergeCell ref="M342:P342"/>
    <mergeCell ref="M343:P343"/>
    <mergeCell ref="M344:P344"/>
    <mergeCell ref="M345:P345"/>
    <mergeCell ref="M353:P353"/>
    <mergeCell ref="M354:P354"/>
    <mergeCell ref="M306:P306"/>
    <mergeCell ref="M307:P307"/>
    <mergeCell ref="N315:P315"/>
    <mergeCell ref="M340:P340"/>
    <mergeCell ref="E317:P317"/>
    <mergeCell ref="N314:P314"/>
    <mergeCell ref="J313:M313"/>
    <mergeCell ref="N313:P313"/>
    <mergeCell ref="M292:P292"/>
    <mergeCell ref="M347:P347"/>
    <mergeCell ref="M339:P339"/>
    <mergeCell ref="M341:P341"/>
    <mergeCell ref="M33:P33"/>
    <mergeCell ref="M34:P34"/>
    <mergeCell ref="M300:P300"/>
    <mergeCell ref="M301:P301"/>
    <mergeCell ref="M141:P141"/>
    <mergeCell ref="M142:P142"/>
    <mergeCell ref="M143:P143"/>
    <mergeCell ref="M118:P118"/>
    <mergeCell ref="M119:P119"/>
    <mergeCell ref="M175:P175"/>
    <mergeCell ref="M178:P178"/>
    <mergeCell ref="M179:P179"/>
    <mergeCell ref="M176:P176"/>
    <mergeCell ref="M177:P177"/>
    <mergeCell ref="M270:P270"/>
    <mergeCell ref="M295:P295"/>
    <mergeCell ref="M154:P154"/>
    <mergeCell ref="M160:P160"/>
    <mergeCell ref="M161:P161"/>
    <mergeCell ref="M162:P162"/>
    <mergeCell ref="M290:P290"/>
    <mergeCell ref="M291:P291"/>
    <mergeCell ref="M280:P280"/>
    <mergeCell ref="M241:P241"/>
    <mergeCell ref="M242:P242"/>
    <mergeCell ref="M231:P231"/>
    <mergeCell ref="N191:P191"/>
    <mergeCell ref="M189:P189"/>
    <mergeCell ref="M188:P188"/>
    <mergeCell ref="J252:M252"/>
    <mergeCell ref="N252:P252"/>
    <mergeCell ref="N192:P192"/>
    <mergeCell ref="M249:P249"/>
    <mergeCell ref="N194:P194"/>
    <mergeCell ref="M243:P243"/>
    <mergeCell ref="M212:P212"/>
    <mergeCell ref="M282:P282"/>
    <mergeCell ref="M271:P271"/>
    <mergeCell ref="M278:P278"/>
    <mergeCell ref="M283:P283"/>
    <mergeCell ref="M284:P284"/>
    <mergeCell ref="M279:P279"/>
    <mergeCell ref="M288:P288"/>
    <mergeCell ref="M289:P289"/>
  </mergeCells>
  <conditionalFormatting sqref="F3:F4 F13:F14">
    <cfRule type="containsText" dxfId="5350" priority="95" operator="containsText" text="STP">
      <formula>NOT(ISERROR(SEARCH("STP",F3)))</formula>
    </cfRule>
  </conditionalFormatting>
  <conditionalFormatting sqref="F6:F11">
    <cfRule type="containsText" dxfId="5349" priority="65" operator="containsText" text="STP">
      <formula>NOT(ISERROR(SEARCH("STP",F6)))</formula>
    </cfRule>
  </conditionalFormatting>
  <conditionalFormatting sqref="F16:F24">
    <cfRule type="containsText" dxfId="5348" priority="63" operator="containsText" text="STP">
      <formula>NOT(ISERROR(SEARCH("STP",F16)))</formula>
    </cfRule>
  </conditionalFormatting>
  <conditionalFormatting sqref="F26:F37">
    <cfRule type="containsText" dxfId="5347" priority="61" operator="containsText" text="STP">
      <formula>NOT(ISERROR(SEARCH("STP",F26)))</formula>
    </cfRule>
  </conditionalFormatting>
  <conditionalFormatting sqref="F39:F55">
    <cfRule type="containsText" dxfId="5346" priority="60" operator="containsText" text="STP">
      <formula>NOT(ISERROR(SEARCH("STP",F39)))</formula>
    </cfRule>
  </conditionalFormatting>
  <conditionalFormatting sqref="F73:F78 F97:F101 F112:F122">
    <cfRule type="containsText" dxfId="5345" priority="45" operator="containsText" text="STP">
      <formula>NOT(ISERROR(SEARCH("STP",F73)))</formula>
    </cfRule>
  </conditionalFormatting>
  <conditionalFormatting sqref="F82:F88">
    <cfRule type="containsText" dxfId="5344" priority="43" operator="containsText" text="STP">
      <formula>NOT(ISERROR(SEARCH("STP",F82)))</formula>
    </cfRule>
  </conditionalFormatting>
  <conditionalFormatting sqref="F92">
    <cfRule type="containsText" dxfId="5343" priority="92" operator="containsText" text="STP">
      <formula>NOT(ISERROR(SEARCH("STP",F92)))</formula>
    </cfRule>
  </conditionalFormatting>
  <conditionalFormatting sqref="F94:F95 F107:F108">
    <cfRule type="containsText" dxfId="5342" priority="46" operator="containsText" text="STP">
      <formula>NOT(ISERROR(SEARCH("STP",F94)))</formula>
    </cfRule>
  </conditionalFormatting>
  <conditionalFormatting sqref="F138:F139">
    <cfRule type="containsText" dxfId="5341" priority="94" operator="containsText" text="STP">
      <formula>NOT(ISERROR(SEARCH("STP",F138)))</formula>
    </cfRule>
  </conditionalFormatting>
  <conditionalFormatting sqref="F141:F142 F160:F163">
    <cfRule type="containsText" dxfId="5340" priority="32" operator="containsText" text="STP">
      <formula>NOT(ISERROR(SEARCH("STP",F141)))</formula>
    </cfRule>
  </conditionalFormatting>
  <conditionalFormatting sqref="F145">
    <cfRule type="containsText" dxfId="5339" priority="49" operator="containsText" text="STP">
      <formula>NOT(ISERROR(SEARCH("STP",F145)))</formula>
    </cfRule>
  </conditionalFormatting>
  <conditionalFormatting sqref="F149:F153 F173:F177">
    <cfRule type="containsText" dxfId="5338" priority="24" operator="containsText" text="STP">
      <formula>NOT(ISERROR(SEARCH("STP",F149)))</formula>
    </cfRule>
  </conditionalFormatting>
  <conditionalFormatting sqref="F155">
    <cfRule type="containsText" dxfId="5337" priority="59" operator="containsText" text="STP">
      <formula>NOT(ISERROR(SEARCH("STP",F155)))</formula>
    </cfRule>
  </conditionalFormatting>
  <conditionalFormatting sqref="F165:F167 F171 F184:F185">
    <cfRule type="containsText" dxfId="5336" priority="31" operator="containsText" text="STP">
      <formula>NOT(ISERROR(SEARCH("STP",F165)))</formula>
    </cfRule>
  </conditionalFormatting>
  <conditionalFormatting sqref="F179">
    <cfRule type="containsText" dxfId="5335" priority="53" operator="containsText" text="STP">
      <formula>NOT(ISERROR(SEARCH("STP",F179)))</formula>
    </cfRule>
  </conditionalFormatting>
  <conditionalFormatting sqref="F204:F205">
    <cfRule type="containsText" dxfId="5334" priority="22" operator="containsText" text="STP">
      <formula>NOT(ISERROR(SEARCH("STP",F204)))</formula>
    </cfRule>
  </conditionalFormatting>
  <conditionalFormatting sqref="F207:F208">
    <cfRule type="containsText" dxfId="5333" priority="47" operator="containsText" text="STP">
      <formula>NOT(ISERROR(SEARCH("STP",F207)))</formula>
    </cfRule>
  </conditionalFormatting>
  <conditionalFormatting sqref="F211:F222 F224:F231">
    <cfRule type="containsText" dxfId="5332" priority="17" operator="containsText" text="STP">
      <formula>NOT(ISERROR(SEARCH("STP",F211)))</formula>
    </cfRule>
  </conditionalFormatting>
  <conditionalFormatting sqref="F233:F234 F250">
    <cfRule type="containsText" dxfId="5331" priority="87" operator="containsText" text="STP">
      <formula>NOT(ISERROR(SEARCH("STP",F233)))</formula>
    </cfRule>
  </conditionalFormatting>
  <conditionalFormatting sqref="F236:F242 F244:F248">
    <cfRule type="containsText" dxfId="5330" priority="18" operator="containsText" text="STP">
      <formula>NOT(ISERROR(SEARCH("STP",F236)))</formula>
    </cfRule>
  </conditionalFormatting>
  <conditionalFormatting sqref="F268:F269 F276:F281 F286:F295 F308">
    <cfRule type="containsText" dxfId="5329" priority="5" operator="containsText" text="STP">
      <formula>NOT(ISERROR(SEARCH("STP",F268)))</formula>
    </cfRule>
  </conditionalFormatting>
  <conditionalFormatting sqref="F271">
    <cfRule type="containsText" dxfId="5328" priority="75" operator="containsText" text="STP">
      <formula>NOT(ISERROR(SEARCH("STP",F271)))</formula>
    </cfRule>
  </conditionalFormatting>
  <conditionalFormatting sqref="F299 F305">
    <cfRule type="containsText" dxfId="5327" priority="6" operator="containsText" text="STP">
      <formula>NOT(ISERROR(SEARCH("STP",F299)))</formula>
    </cfRule>
  </conditionalFormatting>
  <conditionalFormatting sqref="F324:F339 F353:F355">
    <cfRule type="containsText" dxfId="5326" priority="4" operator="containsText" text="STP">
      <formula>NOT(ISERROR(SEARCH("STP",F324)))</formula>
    </cfRule>
  </conditionalFormatting>
  <conditionalFormatting sqref="F341:F348 F350:F351">
    <cfRule type="containsText" dxfId="5325" priority="85" operator="containsText" text="STP">
      <formula>NOT(ISERROR(SEARCH("STP",F341)))</formula>
    </cfRule>
  </conditionalFormatting>
  <conditionalFormatting sqref="F357:F370">
    <cfRule type="containsText" dxfId="5324" priority="3" operator="containsText" text="STP">
      <formula>NOT(ISERROR(SEARCH("STP",F357)))</formula>
    </cfRule>
  </conditionalFormatting>
  <conditionalFormatting sqref="F409:F417 F428:F432">
    <cfRule type="containsText" dxfId="5323" priority="1" operator="containsText" text="STP">
      <formula>NOT(ISERROR(SEARCH("STP",F409)))</formula>
    </cfRule>
  </conditionalFormatting>
  <conditionalFormatting sqref="F419:F423">
    <cfRule type="containsText" dxfId="5322" priority="2" operator="containsText" text="STP">
      <formula>NOT(ISERROR(SEARCH("STP",F419)))</formula>
    </cfRule>
  </conditionalFormatting>
  <conditionalFormatting sqref="F434">
    <cfRule type="containsText" dxfId="5321" priority="80" operator="containsText" text="STP">
      <formula>NOT(ISERROR(SEARCH("STP",F434)))</formula>
    </cfRule>
  </conditionalFormatting>
  <conditionalFormatting sqref="T3">
    <cfRule type="cellIs" dxfId="5320" priority="207" operator="lessThan">
      <formula>$S$3</formula>
    </cfRule>
    <cfRule type="cellIs" dxfId="5319" priority="206" operator="equal">
      <formula>$S$3</formula>
    </cfRule>
    <cfRule type="cellIs" dxfId="5318" priority="205" operator="greaterThan">
      <formula>$S$3</formula>
    </cfRule>
  </conditionalFormatting>
  <conditionalFormatting sqref="T14">
    <cfRule type="cellIs" dxfId="5317" priority="202" operator="greaterThan">
      <formula>$S$14</formula>
    </cfRule>
    <cfRule type="cellIs" dxfId="5316" priority="204" operator="lessThan">
      <formula>$S$14</formula>
    </cfRule>
    <cfRule type="cellIs" dxfId="5315" priority="203" operator="equal">
      <formula>$S$14</formula>
    </cfRule>
  </conditionalFormatting>
  <conditionalFormatting sqref="T24">
    <cfRule type="cellIs" dxfId="5314" priority="201" operator="lessThan">
      <formula>$S$14</formula>
    </cfRule>
    <cfRule type="cellIs" dxfId="5313" priority="200" operator="equal">
      <formula>$S$14</formula>
    </cfRule>
    <cfRule type="cellIs" dxfId="5312" priority="199" operator="greaterThan">
      <formula>$S$14</formula>
    </cfRule>
  </conditionalFormatting>
  <conditionalFormatting sqref="T39">
    <cfRule type="cellIs" dxfId="5311" priority="198" operator="lessThan">
      <formula>$S$39</formula>
    </cfRule>
    <cfRule type="cellIs" dxfId="5310" priority="196" operator="greaterThan">
      <formula>$S$39</formula>
    </cfRule>
    <cfRule type="cellIs" dxfId="5309" priority="197" operator="equal">
      <formula>$S$39</formula>
    </cfRule>
  </conditionalFormatting>
  <conditionalFormatting sqref="T47">
    <cfRule type="cellIs" dxfId="5308" priority="195" operator="lessThan">
      <formula>$S$47</formula>
    </cfRule>
    <cfRule type="cellIs" dxfId="5307" priority="194" operator="equal">
      <formula>$S$47</formula>
    </cfRule>
    <cfRule type="cellIs" dxfId="5306" priority="193" operator="greaterThan">
      <formula>$S$47</formula>
    </cfRule>
  </conditionalFormatting>
  <conditionalFormatting sqref="T70">
    <cfRule type="cellIs" dxfId="5305" priority="192" operator="lessThan">
      <formula>$S$70</formula>
    </cfRule>
    <cfRule type="cellIs" dxfId="5304" priority="190" operator="greaterThan">
      <formula>$S$70</formula>
    </cfRule>
    <cfRule type="cellIs" dxfId="5303" priority="191" operator="equal">
      <formula>$S$70</formula>
    </cfRule>
  </conditionalFormatting>
  <conditionalFormatting sqref="T80">
    <cfRule type="cellIs" dxfId="5302" priority="189" operator="lessThan">
      <formula>$S$80</formula>
    </cfRule>
    <cfRule type="cellIs" dxfId="5301" priority="188" operator="equal">
      <formula>$S$80</formula>
    </cfRule>
    <cfRule type="cellIs" dxfId="5300" priority="187" operator="greaterThan">
      <formula>$S$80</formula>
    </cfRule>
  </conditionalFormatting>
  <conditionalFormatting sqref="T90">
    <cfRule type="cellIs" dxfId="5299" priority="186" operator="lessThan">
      <formula>$S$90</formula>
    </cfRule>
    <cfRule type="cellIs" dxfId="5298" priority="185" operator="equal">
      <formula>$S$90</formula>
    </cfRule>
    <cfRule type="cellIs" dxfId="5297" priority="184" operator="greaterThan">
      <formula>$S$90</formula>
    </cfRule>
  </conditionalFormatting>
  <conditionalFormatting sqref="T104">
    <cfRule type="cellIs" dxfId="5296" priority="181" operator="greaterThan">
      <formula>$S$104</formula>
    </cfRule>
    <cfRule type="cellIs" dxfId="5295" priority="183" operator="lessThan">
      <formula>$S$104</formula>
    </cfRule>
    <cfRule type="cellIs" dxfId="5294" priority="182" operator="equal">
      <formula>$S$104</formula>
    </cfRule>
  </conditionalFormatting>
  <conditionalFormatting sqref="T111">
    <cfRule type="cellIs" dxfId="5293" priority="180" operator="lessThan">
      <formula>$S$111</formula>
    </cfRule>
    <cfRule type="cellIs" dxfId="5292" priority="179" operator="equal">
      <formula>$S$111</formula>
    </cfRule>
    <cfRule type="cellIs" dxfId="5291" priority="178" operator="greaterThan">
      <formula>$S$111</formula>
    </cfRule>
  </conditionalFormatting>
  <conditionalFormatting sqref="T137">
    <cfRule type="cellIs" dxfId="5290" priority="177" operator="lessThan">
      <formula>$S$137</formula>
    </cfRule>
    <cfRule type="cellIs" dxfId="5289" priority="176" operator="equal">
      <formula>$S$137</formula>
    </cfRule>
    <cfRule type="cellIs" dxfId="5288" priority="175" operator="greaterThan">
      <formula>$S$137</formula>
    </cfRule>
  </conditionalFormatting>
  <conditionalFormatting sqref="T147">
    <cfRule type="cellIs" dxfId="5287" priority="174" operator="lessThan">
      <formula>$S$147</formula>
    </cfRule>
    <cfRule type="cellIs" dxfId="5286" priority="172" operator="greaterThan">
      <formula>$S$147</formula>
    </cfRule>
    <cfRule type="cellIs" dxfId="5285" priority="173" operator="equal">
      <formula>$S$147</formula>
    </cfRule>
  </conditionalFormatting>
  <conditionalFormatting sqref="T157">
    <cfRule type="cellIs" dxfId="5284" priority="171" operator="lessThan">
      <formula>$S$157</formula>
    </cfRule>
    <cfRule type="cellIs" dxfId="5283" priority="170" operator="equal">
      <formula>$S$157</formula>
    </cfRule>
    <cfRule type="cellIs" dxfId="5282" priority="169" operator="greaterThan">
      <formula>$S$157</formula>
    </cfRule>
  </conditionalFormatting>
  <conditionalFormatting sqref="T170">
    <cfRule type="cellIs" dxfId="5281" priority="168" operator="lessThan">
      <formula>$S$170</formula>
    </cfRule>
    <cfRule type="cellIs" dxfId="5280" priority="167" operator="equal">
      <formula>$S$170</formula>
    </cfRule>
    <cfRule type="cellIs" dxfId="5279" priority="166" operator="greaterThan">
      <formula>$S$170</formula>
    </cfRule>
  </conditionalFormatting>
  <conditionalFormatting sqref="T181">
    <cfRule type="cellIs" dxfId="5278" priority="165" operator="lessThan">
      <formula>$S$181</formula>
    </cfRule>
    <cfRule type="cellIs" dxfId="5277" priority="164" operator="equal">
      <formula>$S$181</formula>
    </cfRule>
    <cfRule type="cellIs" dxfId="5276" priority="163" operator="greaterThan">
      <formula>$S$181</formula>
    </cfRule>
  </conditionalFormatting>
  <conditionalFormatting sqref="T204">
    <cfRule type="cellIs" dxfId="5275" priority="160" operator="greaterThan">
      <formula>$S$70</formula>
    </cfRule>
    <cfRule type="cellIs" dxfId="5274" priority="161" operator="equal">
      <formula>$S$70</formula>
    </cfRule>
    <cfRule type="cellIs" dxfId="5273" priority="162" operator="lessThan">
      <formula>$S$70</formula>
    </cfRule>
  </conditionalFormatting>
  <conditionalFormatting sqref="T214">
    <cfRule type="cellIs" dxfId="5272" priority="159" operator="lessThan">
      <formula>$S$80</formula>
    </cfRule>
    <cfRule type="cellIs" dxfId="5271" priority="158" operator="equal">
      <formula>$S$80</formula>
    </cfRule>
    <cfRule type="cellIs" dxfId="5270" priority="157" operator="greaterThan">
      <formula>$S$80</formula>
    </cfRule>
  </conditionalFormatting>
  <conditionalFormatting sqref="T224">
    <cfRule type="cellIs" dxfId="5269" priority="154" operator="greaterThan">
      <formula>$S$90</formula>
    </cfRule>
    <cfRule type="cellIs" dxfId="5268" priority="156" operator="lessThan">
      <formula>$S$90</formula>
    </cfRule>
    <cfRule type="cellIs" dxfId="5267" priority="155" operator="equal">
      <formula>$S$90</formula>
    </cfRule>
  </conditionalFormatting>
  <conditionalFormatting sqref="T236">
    <cfRule type="cellIs" dxfId="5266" priority="153" operator="lessThan">
      <formula>$S$236</formula>
    </cfRule>
    <cfRule type="cellIs" dxfId="5265" priority="152" operator="equal">
      <formula>$S$236</formula>
    </cfRule>
    <cfRule type="cellIs" dxfId="5264" priority="151" operator="greaterThan">
      <formula>$S$236</formula>
    </cfRule>
  </conditionalFormatting>
  <conditionalFormatting sqref="T246">
    <cfRule type="cellIs" dxfId="5263" priority="150" operator="lessThan">
      <formula>$S$246</formula>
    </cfRule>
    <cfRule type="cellIs" dxfId="5262" priority="149" operator="equal">
      <formula>$S$246</formula>
    </cfRule>
    <cfRule type="cellIs" dxfId="5261" priority="148" operator="greaterThan">
      <formula>$S$246</formula>
    </cfRule>
  </conditionalFormatting>
  <conditionalFormatting sqref="T265">
    <cfRule type="cellIs" dxfId="5260" priority="147" operator="lessThan">
      <formula>$S$265</formula>
    </cfRule>
    <cfRule type="cellIs" dxfId="5259" priority="145" operator="greaterThan">
      <formula>$S$265</formula>
    </cfRule>
    <cfRule type="cellIs" dxfId="5258" priority="146" operator="equal">
      <formula>$S$265</formula>
    </cfRule>
  </conditionalFormatting>
  <conditionalFormatting sqref="T273">
    <cfRule type="cellIs" dxfId="5257" priority="142" operator="greaterThan">
      <formula>$S$273</formula>
    </cfRule>
    <cfRule type="cellIs" dxfId="5256" priority="143" operator="equal">
      <formula>$S$273</formula>
    </cfRule>
    <cfRule type="cellIs" dxfId="5255" priority="144" operator="lessThan">
      <formula>$S$273</formula>
    </cfRule>
  </conditionalFormatting>
  <conditionalFormatting sqref="T283">
    <cfRule type="cellIs" dxfId="5254" priority="139" operator="greaterThan">
      <formula>$S$283</formula>
    </cfRule>
    <cfRule type="cellIs" dxfId="5253" priority="140" operator="equal">
      <formula>$S$283</formula>
    </cfRule>
    <cfRule type="cellIs" dxfId="5252" priority="141" operator="lessThan">
      <formula>$S$283</formula>
    </cfRule>
  </conditionalFormatting>
  <conditionalFormatting sqref="T298">
    <cfRule type="cellIs" dxfId="5251" priority="136" operator="greaterThan">
      <formula>$S$298</formula>
    </cfRule>
    <cfRule type="cellIs" dxfId="5250" priority="138" operator="lessThan">
      <formula>$S$298</formula>
    </cfRule>
    <cfRule type="cellIs" dxfId="5249" priority="137" operator="equal">
      <formula>$S$298</formula>
    </cfRule>
  </conditionalFormatting>
  <conditionalFormatting sqref="T304">
    <cfRule type="cellIs" dxfId="5248" priority="133" operator="greaterThan">
      <formula>$S$304</formula>
    </cfRule>
    <cfRule type="cellIs" dxfId="5247" priority="134" operator="equal">
      <formula>$S$304</formula>
    </cfRule>
    <cfRule type="cellIs" dxfId="5246" priority="135" operator="lessThan">
      <formula>$S$304</formula>
    </cfRule>
  </conditionalFormatting>
  <conditionalFormatting sqref="T324">
    <cfRule type="cellIs" dxfId="5245" priority="130" operator="greaterThan">
      <formula>$S$324</formula>
    </cfRule>
    <cfRule type="cellIs" dxfId="5244" priority="132" operator="lessThan">
      <formula>$S$324</formula>
    </cfRule>
    <cfRule type="cellIs" dxfId="5243" priority="131" operator="equal">
      <formula>$S$324</formula>
    </cfRule>
  </conditionalFormatting>
  <conditionalFormatting sqref="T333">
    <cfRule type="cellIs" dxfId="5242" priority="128" operator="equal">
      <formula>$S$333</formula>
    </cfRule>
    <cfRule type="cellIs" dxfId="5241" priority="129" operator="lessThan">
      <formula>$S$333</formula>
    </cfRule>
    <cfRule type="cellIs" dxfId="5240" priority="127" operator="greaterThan">
      <formula>$S$333</formula>
    </cfRule>
  </conditionalFormatting>
  <conditionalFormatting sqref="T343">
    <cfRule type="cellIs" dxfId="5239" priority="124" operator="greaterThan">
      <formula>$S$343</formula>
    </cfRule>
    <cfRule type="cellIs" dxfId="5238" priority="125" operator="equal">
      <formula>$S$343</formula>
    </cfRule>
    <cfRule type="cellIs" dxfId="5237" priority="126" operator="lessThan">
      <formula>$S$343</formula>
    </cfRule>
  </conditionalFormatting>
  <conditionalFormatting sqref="T353">
    <cfRule type="cellIs" dxfId="5236" priority="121" operator="greaterThan">
      <formula>$S$353</formula>
    </cfRule>
    <cfRule type="cellIs" dxfId="5235" priority="122" operator="equal">
      <formula>$S$343</formula>
    </cfRule>
    <cfRule type="cellIs" dxfId="5234" priority="123" operator="lessThan">
      <formula>$S$343</formula>
    </cfRule>
  </conditionalFormatting>
  <conditionalFormatting sqref="T358">
    <cfRule type="cellIs" dxfId="5233" priority="118" operator="greaterThan">
      <formula>$S$358</formula>
    </cfRule>
    <cfRule type="cellIs" dxfId="5232" priority="119" operator="equal">
      <formula>$S$358</formula>
    </cfRule>
    <cfRule type="cellIs" dxfId="5231" priority="120" operator="lessThan">
      <formula>$S$358</formula>
    </cfRule>
  </conditionalFormatting>
  <conditionalFormatting sqref="T366">
    <cfRule type="cellIs" dxfId="5230" priority="115" operator="greaterThan">
      <formula>$S$366</formula>
    </cfRule>
    <cfRule type="cellIs" dxfId="5229" priority="116" operator="equal">
      <formula>$S$366</formula>
    </cfRule>
    <cfRule type="cellIs" dxfId="5228" priority="117" operator="lessThan">
      <formula>$S$366</formula>
    </cfRule>
  </conditionalFormatting>
  <conditionalFormatting sqref="T384">
    <cfRule type="cellIs" dxfId="5227" priority="114" operator="lessThan">
      <formula>$S$384</formula>
    </cfRule>
    <cfRule type="cellIs" dxfId="5226" priority="113" operator="equal">
      <formula>$S$384</formula>
    </cfRule>
    <cfRule type="cellIs" dxfId="5225" priority="112" operator="greaterThan">
      <formula>$S$384</formula>
    </cfRule>
  </conditionalFormatting>
  <conditionalFormatting sqref="T392">
    <cfRule type="cellIs" dxfId="5224" priority="109" operator="greaterThan">
      <formula>$S$392</formula>
    </cfRule>
    <cfRule type="cellIs" dxfId="5223" priority="110" operator="equal">
      <formula>$S$392</formula>
    </cfRule>
    <cfRule type="cellIs" dxfId="5222" priority="111" operator="lessThan">
      <formula>$S$392</formula>
    </cfRule>
  </conditionalFormatting>
  <conditionalFormatting sqref="T400">
    <cfRule type="cellIs" dxfId="5221" priority="108" operator="lessThan">
      <formula>$S$400</formula>
    </cfRule>
    <cfRule type="cellIs" dxfId="5220" priority="107" operator="equal">
      <formula>$S$400</formula>
    </cfRule>
    <cfRule type="cellIs" dxfId="5219" priority="106" operator="greaterThan">
      <formula>$S$400</formula>
    </cfRule>
  </conditionalFormatting>
  <conditionalFormatting sqref="T409">
    <cfRule type="cellIs" dxfId="5218" priority="104" operator="equal">
      <formula>$S$409</formula>
    </cfRule>
    <cfRule type="cellIs" dxfId="5217" priority="103" operator="greaterThan">
      <formula>$S$409</formula>
    </cfRule>
    <cfRule type="cellIs" dxfId="5216" priority="105" operator="lessThan">
      <formula>$S$409</formula>
    </cfRule>
  </conditionalFormatting>
  <conditionalFormatting sqref="T418">
    <cfRule type="cellIs" dxfId="5215" priority="100" operator="greaterThan">
      <formula>$S$418</formula>
    </cfRule>
    <cfRule type="cellIs" dxfId="5214" priority="102" operator="lessThan">
      <formula>$S$418</formula>
    </cfRule>
    <cfRule type="cellIs" dxfId="5213" priority="101" operator="equal">
      <formula>$S$418</formula>
    </cfRule>
  </conditionalFormatting>
  <conditionalFormatting sqref="T427">
    <cfRule type="cellIs" dxfId="5212" priority="98" operator="equal">
      <formula>$S$427</formula>
    </cfRule>
    <cfRule type="cellIs" dxfId="5211" priority="99" operator="lessThan">
      <formula>$S$427</formula>
    </cfRule>
    <cfRule type="cellIs" dxfId="5210" priority="97" operator="greaterThan">
      <formula>$S$427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A3E4-F657-49D2-95BC-865D4FAE82F8}">
  <sheetPr codeName="Blad11"/>
  <dimension ref="A1:T443"/>
  <sheetViews>
    <sheetView topLeftCell="A43" zoomScale="55" zoomScaleNormal="55" workbookViewId="0">
      <selection activeCell="E72" sqref="E72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8.109375" style="8" bestFit="1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3" width="13.5546875" style="8" bestFit="1" customWidth="1"/>
    <col min="14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82</v>
      </c>
      <c r="B1" s="2634"/>
      <c r="C1" s="697" t="s">
        <v>1</v>
      </c>
      <c r="D1" s="927" t="s">
        <v>47</v>
      </c>
      <c r="E1" s="697" t="s">
        <v>3</v>
      </c>
      <c r="F1" s="204" t="s">
        <v>4</v>
      </c>
      <c r="G1" s="205" t="s">
        <v>56</v>
      </c>
      <c r="H1" s="205" t="s">
        <v>57</v>
      </c>
      <c r="I1" s="205" t="s">
        <v>58</v>
      </c>
      <c r="J1" s="205" t="s">
        <v>59</v>
      </c>
      <c r="K1" s="205" t="s">
        <v>9</v>
      </c>
      <c r="L1" s="205" t="s">
        <v>60</v>
      </c>
      <c r="M1" s="2635" t="s">
        <v>11</v>
      </c>
      <c r="N1" s="2635"/>
      <c r="O1" s="2635"/>
      <c r="P1" s="2635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636">
        <v>46447</v>
      </c>
      <c r="B2" s="2847" t="s">
        <v>15</v>
      </c>
      <c r="C2" s="2848"/>
      <c r="D2" s="2848"/>
      <c r="E2" s="2848"/>
      <c r="F2" s="2848"/>
      <c r="G2" s="2848"/>
      <c r="H2" s="2848"/>
      <c r="I2" s="2848"/>
      <c r="J2" s="2848"/>
      <c r="K2" s="2848"/>
      <c r="L2" s="2848"/>
      <c r="M2" s="2848"/>
      <c r="N2" s="2848"/>
      <c r="O2" s="2848"/>
      <c r="P2" s="2849"/>
      <c r="R2" s="2384"/>
      <c r="S2" s="2384"/>
      <c r="T2" s="2384"/>
    </row>
    <row r="3" spans="1:20" ht="25.2" customHeight="1" thickBot="1">
      <c r="A3" s="2636"/>
      <c r="B3" s="234" t="s">
        <v>16</v>
      </c>
      <c r="C3" s="251"/>
      <c r="D3" s="251"/>
      <c r="E3" s="2240" t="s">
        <v>208</v>
      </c>
      <c r="F3" s="108"/>
      <c r="G3" s="254"/>
      <c r="H3" s="254"/>
      <c r="I3" s="254"/>
      <c r="J3" s="254"/>
      <c r="K3" s="254"/>
      <c r="L3" s="254"/>
      <c r="M3" s="2419"/>
      <c r="N3" s="2419"/>
      <c r="O3" s="2419"/>
      <c r="P3" s="2608"/>
      <c r="R3" s="13"/>
      <c r="S3" s="14">
        <f>B5*8</f>
        <v>32</v>
      </c>
      <c r="T3" s="15">
        <f>SUM(R3:R14)</f>
        <v>0</v>
      </c>
    </row>
    <row r="4" spans="1:20" ht="25.2" customHeight="1" thickBot="1">
      <c r="A4" s="2636"/>
      <c r="B4" s="869" t="s">
        <v>24</v>
      </c>
      <c r="C4" s="51"/>
      <c r="D4" s="18"/>
      <c r="E4" s="18"/>
      <c r="F4" s="108"/>
      <c r="G4" s="20"/>
      <c r="H4" s="21"/>
      <c r="I4" s="21"/>
      <c r="J4" s="21"/>
      <c r="K4" s="21"/>
      <c r="L4" s="21"/>
      <c r="M4" s="2309"/>
      <c r="N4" s="2309"/>
      <c r="O4" s="2309"/>
      <c r="P4" s="2481"/>
      <c r="R4" s="23"/>
      <c r="S4" s="24"/>
      <c r="T4" s="25"/>
    </row>
    <row r="5" spans="1:20" ht="25.2" customHeight="1">
      <c r="A5" s="2636"/>
      <c r="B5" s="870">
        <v>4</v>
      </c>
      <c r="C5" s="51"/>
      <c r="D5" s="18" t="s">
        <v>18</v>
      </c>
      <c r="E5" s="18" t="s">
        <v>19</v>
      </c>
      <c r="F5" s="174"/>
      <c r="G5" s="83"/>
      <c r="H5" s="78"/>
      <c r="I5" s="78"/>
      <c r="J5" s="78"/>
      <c r="K5" s="21"/>
      <c r="L5" s="21"/>
      <c r="M5" s="2309"/>
      <c r="N5" s="2309"/>
      <c r="O5" s="2309"/>
      <c r="P5" s="2481"/>
      <c r="R5" s="23"/>
      <c r="S5" s="24"/>
      <c r="T5" s="25"/>
    </row>
    <row r="6" spans="1:20" ht="25.2" customHeight="1">
      <c r="A6" s="2636"/>
      <c r="B6" s="869"/>
      <c r="C6" s="276"/>
      <c r="D6" s="17"/>
      <c r="E6" s="1170"/>
      <c r="F6" s="1390"/>
      <c r="G6" s="200"/>
      <c r="H6" s="200"/>
      <c r="I6" s="200"/>
      <c r="J6" s="200"/>
      <c r="K6" s="772"/>
      <c r="L6" s="169"/>
      <c r="M6" s="2309"/>
      <c r="N6" s="2309"/>
      <c r="O6" s="2309"/>
      <c r="P6" s="2481"/>
      <c r="R6" s="487"/>
      <c r="S6" s="24"/>
      <c r="T6" s="25"/>
    </row>
    <row r="7" spans="1:20" ht="25.2" customHeight="1">
      <c r="A7" s="2636"/>
      <c r="B7" s="869"/>
      <c r="C7" s="463"/>
      <c r="D7" s="1389"/>
      <c r="E7" s="1170"/>
      <c r="F7" s="1390"/>
      <c r="G7" s="200"/>
      <c r="H7" s="200"/>
      <c r="I7" s="200"/>
      <c r="J7" s="200"/>
      <c r="K7" s="772"/>
      <c r="L7" s="169"/>
      <c r="M7" s="2309"/>
      <c r="N7" s="2309"/>
      <c r="O7" s="2309"/>
      <c r="P7" s="2481"/>
      <c r="R7" s="487"/>
      <c r="S7" s="24"/>
      <c r="T7" s="25"/>
    </row>
    <row r="8" spans="1:20" ht="25.2" customHeight="1">
      <c r="A8" s="2636"/>
      <c r="B8" s="869"/>
      <c r="C8" s="463"/>
      <c r="D8" s="1389"/>
      <c r="E8" s="454"/>
      <c r="F8" s="108"/>
      <c r="G8" s="142"/>
      <c r="H8" s="142"/>
      <c r="I8" s="142"/>
      <c r="J8" s="142"/>
      <c r="K8" s="83"/>
      <c r="L8" s="78"/>
      <c r="M8" s="2309"/>
      <c r="N8" s="2309"/>
      <c r="O8" s="2309"/>
      <c r="P8" s="2481"/>
      <c r="R8" s="487"/>
      <c r="S8" s="24"/>
      <c r="T8" s="25"/>
    </row>
    <row r="9" spans="1:20" ht="25.2" customHeight="1">
      <c r="A9" s="2636"/>
      <c r="B9" s="869"/>
      <c r="C9" s="1286"/>
      <c r="D9" s="112"/>
      <c r="E9" s="1844"/>
      <c r="F9" s="108"/>
      <c r="G9" s="1137"/>
      <c r="H9" s="1137"/>
      <c r="I9" s="1137"/>
      <c r="J9" s="1137"/>
      <c r="K9" s="1137"/>
      <c r="L9" s="1137"/>
      <c r="M9" s="2309"/>
      <c r="N9" s="2309"/>
      <c r="O9" s="2309"/>
      <c r="P9" s="2481"/>
      <c r="R9" s="23"/>
      <c r="S9" s="24"/>
      <c r="T9" s="25"/>
    </row>
    <row r="10" spans="1:20" ht="25.2" customHeight="1">
      <c r="A10" s="2636"/>
      <c r="B10" s="869"/>
      <c r="C10" s="777"/>
      <c r="D10" s="503"/>
      <c r="E10" s="18"/>
      <c r="F10" s="182"/>
      <c r="G10" s="21"/>
      <c r="H10" s="21"/>
      <c r="I10" s="21"/>
      <c r="J10" s="21"/>
      <c r="K10" s="21"/>
      <c r="L10" s="21"/>
      <c r="M10" s="2309"/>
      <c r="N10" s="2309"/>
      <c r="O10" s="2309"/>
      <c r="P10" s="2481"/>
      <c r="R10" s="23"/>
      <c r="S10" s="24"/>
      <c r="T10" s="25"/>
    </row>
    <row r="11" spans="1:20" ht="25.2" customHeight="1">
      <c r="A11" s="2636"/>
      <c r="B11" s="869"/>
      <c r="C11" s="777"/>
      <c r="D11" s="503"/>
      <c r="E11" s="223"/>
      <c r="F11" s="182"/>
      <c r="G11" s="21"/>
      <c r="H11" s="21"/>
      <c r="I11" s="21"/>
      <c r="J11" s="21"/>
      <c r="K11" s="21"/>
      <c r="L11" s="21"/>
      <c r="M11" s="2309"/>
      <c r="N11" s="2310"/>
      <c r="O11" s="2310"/>
      <c r="P11" s="2373"/>
      <c r="R11" s="23"/>
      <c r="S11" s="24"/>
      <c r="T11" s="25"/>
    </row>
    <row r="12" spans="1:20" ht="25.2" customHeight="1">
      <c r="A12" s="2636"/>
      <c r="B12" s="869"/>
      <c r="C12" s="17"/>
      <c r="D12" s="17"/>
      <c r="E12" s="18"/>
      <c r="F12" s="1174"/>
      <c r="G12" s="142"/>
      <c r="H12" s="142"/>
      <c r="I12" s="142"/>
      <c r="J12" s="142"/>
      <c r="K12" s="21"/>
      <c r="L12" s="21"/>
      <c r="M12" s="2309"/>
      <c r="N12" s="2310"/>
      <c r="O12" s="2310"/>
      <c r="P12" s="2373"/>
      <c r="R12" s="23"/>
      <c r="S12" s="24"/>
      <c r="T12" s="25"/>
    </row>
    <row r="13" spans="1:20" ht="25.2" customHeight="1">
      <c r="A13" s="2636"/>
      <c r="B13" s="869"/>
      <c r="C13" s="314"/>
      <c r="D13" s="503"/>
      <c r="E13" s="51"/>
      <c r="F13" s="108"/>
      <c r="G13" s="20"/>
      <c r="H13" s="21"/>
      <c r="I13" s="21"/>
      <c r="J13" s="21"/>
      <c r="K13" s="21"/>
      <c r="L13" s="21"/>
      <c r="M13" s="2309"/>
      <c r="N13" s="2310"/>
      <c r="O13" s="2310"/>
      <c r="P13" s="2373"/>
      <c r="R13" s="23"/>
      <c r="S13" s="24"/>
      <c r="T13" s="25"/>
    </row>
    <row r="14" spans="1:20" ht="25.2" customHeight="1">
      <c r="A14" s="2636"/>
      <c r="B14" s="928"/>
      <c r="C14" s="929"/>
      <c r="D14" s="572"/>
      <c r="E14" s="572"/>
      <c r="F14" s="257"/>
      <c r="G14" s="258"/>
      <c r="H14" s="259"/>
      <c r="I14" s="259"/>
      <c r="J14" s="259"/>
      <c r="K14" s="259"/>
      <c r="L14" s="259"/>
      <c r="M14" s="2472"/>
      <c r="N14" s="2473"/>
      <c r="O14" s="2473"/>
      <c r="P14" s="2474"/>
      <c r="R14" s="38"/>
      <c r="S14" s="39"/>
      <c r="T14" s="40"/>
    </row>
    <row r="15" spans="1:20" ht="25.2" customHeight="1">
      <c r="A15" s="2319"/>
      <c r="B15" s="800" t="s">
        <v>21</v>
      </c>
      <c r="C15" s="181"/>
      <c r="D15" s="30"/>
      <c r="E15" s="236"/>
      <c r="F15" s="252"/>
      <c r="G15" s="253"/>
      <c r="H15" s="254"/>
      <c r="I15" s="254"/>
      <c r="J15" s="254"/>
      <c r="K15" s="254"/>
      <c r="L15" s="254"/>
      <c r="M15" s="2419"/>
      <c r="N15" s="2420"/>
      <c r="O15" s="2420"/>
      <c r="P15" s="2421"/>
      <c r="R15" s="47"/>
      <c r="S15" s="48">
        <f>B17*8</f>
        <v>32</v>
      </c>
      <c r="T15" s="49">
        <f>SUM(R15:R21)</f>
        <v>0</v>
      </c>
    </row>
    <row r="16" spans="1:20" ht="25.2" customHeight="1">
      <c r="A16" s="2319"/>
      <c r="B16" s="800" t="s">
        <v>17</v>
      </c>
      <c r="C16" s="51"/>
      <c r="D16" s="18" t="s">
        <v>18</v>
      </c>
      <c r="E16" s="18" t="s">
        <v>19</v>
      </c>
      <c r="F16" s="108"/>
      <c r="G16" s="20"/>
      <c r="H16" s="21"/>
      <c r="I16" s="21"/>
      <c r="J16" s="21"/>
      <c r="K16" s="21"/>
      <c r="L16" s="21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19"/>
      <c r="B17" s="801">
        <v>4</v>
      </c>
      <c r="C17" s="463"/>
      <c r="D17" s="1389"/>
      <c r="E17" s="1271"/>
      <c r="F17" s="108"/>
      <c r="G17" s="142"/>
      <c r="H17" s="142"/>
      <c r="I17" s="142"/>
      <c r="J17" s="142"/>
      <c r="K17" s="83"/>
      <c r="L17" s="7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19"/>
      <c r="B18" s="800"/>
      <c r="C18" s="1099"/>
      <c r="D18" s="503"/>
      <c r="E18" s="454"/>
      <c r="F18" s="1174"/>
      <c r="G18" s="142"/>
      <c r="H18" s="142"/>
      <c r="I18" s="142"/>
      <c r="J18" s="142"/>
      <c r="K18" s="20"/>
      <c r="L18" s="21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19"/>
      <c r="B19" s="800"/>
      <c r="C19" s="17"/>
      <c r="D19" s="17"/>
      <c r="E19" s="18"/>
      <c r="F19" s="1174"/>
      <c r="G19" s="142"/>
      <c r="H19" s="142"/>
      <c r="I19" s="142"/>
      <c r="J19" s="142"/>
      <c r="K19" s="21"/>
      <c r="L19" s="21"/>
      <c r="M19" s="2310"/>
      <c r="N19" s="2310"/>
      <c r="O19" s="2310"/>
      <c r="P19" s="2311"/>
      <c r="R19" s="54"/>
      <c r="S19" s="55"/>
      <c r="T19" s="56"/>
    </row>
    <row r="20" spans="1:20" ht="25.2" customHeight="1">
      <c r="A20" s="2319"/>
      <c r="B20" s="800"/>
      <c r="C20" s="79"/>
      <c r="D20" s="18"/>
      <c r="E20" s="271"/>
      <c r="F20" s="1911"/>
      <c r="G20" s="772"/>
      <c r="H20" s="169"/>
      <c r="I20" s="169"/>
      <c r="J20" s="169"/>
      <c r="K20" s="169"/>
      <c r="L20" s="169"/>
      <c r="M20" s="2773"/>
      <c r="N20" s="2767"/>
      <c r="O20" s="2767"/>
      <c r="P20" s="2845"/>
      <c r="R20" s="54"/>
      <c r="S20" s="55"/>
      <c r="T20" s="56"/>
    </row>
    <row r="21" spans="1:20" ht="25.2" customHeight="1">
      <c r="A21" s="2319"/>
      <c r="B21" s="802"/>
      <c r="C21" s="65"/>
      <c r="D21" s="66"/>
      <c r="E21" s="250"/>
      <c r="F21" s="190"/>
      <c r="G21" s="122"/>
      <c r="H21" s="123"/>
      <c r="I21" s="123"/>
      <c r="J21" s="123"/>
      <c r="K21" s="123"/>
      <c r="L21" s="123"/>
      <c r="M21" s="2472"/>
      <c r="N21" s="2473"/>
      <c r="O21" s="2473"/>
      <c r="P21" s="2844"/>
      <c r="R21" s="68"/>
      <c r="S21" s="69"/>
      <c r="T21" s="70"/>
    </row>
    <row r="22" spans="1:20" ht="25.2" customHeight="1">
      <c r="A22" s="2319"/>
      <c r="B22" s="803" t="s">
        <v>23</v>
      </c>
      <c r="C22" s="42"/>
      <c r="D22" s="43"/>
      <c r="E22" s="43"/>
      <c r="F22" s="168"/>
      <c r="G22" s="46"/>
      <c r="H22" s="12"/>
      <c r="I22" s="12"/>
      <c r="J22" s="12"/>
      <c r="K22" s="12"/>
      <c r="L22" s="12"/>
      <c r="M22" s="2419"/>
      <c r="N22" s="2420"/>
      <c r="O22" s="2420"/>
      <c r="P22" s="2421"/>
      <c r="R22" s="72"/>
      <c r="S22" s="73">
        <f>B24*8</f>
        <v>56</v>
      </c>
      <c r="T22" s="74">
        <f>SUM(R22:R32)</f>
        <v>0</v>
      </c>
    </row>
    <row r="23" spans="1:20" ht="25.2" customHeight="1">
      <c r="A23" s="2319"/>
      <c r="B23" s="804" t="s">
        <v>22</v>
      </c>
      <c r="C23" s="51"/>
      <c r="D23" s="18" t="s">
        <v>18</v>
      </c>
      <c r="E23" s="18" t="s">
        <v>19</v>
      </c>
      <c r="F23" s="108"/>
      <c r="G23" s="20"/>
      <c r="H23" s="21"/>
      <c r="I23" s="21"/>
      <c r="J23" s="21"/>
      <c r="K23" s="21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19"/>
      <c r="B24" s="805">
        <v>7</v>
      </c>
      <c r="C24" s="51"/>
      <c r="D24" s="18"/>
      <c r="E24" s="1897"/>
      <c r="F24" s="108"/>
      <c r="G24" s="142"/>
      <c r="H24" s="142"/>
      <c r="I24" s="142"/>
      <c r="J24" s="142"/>
      <c r="K24" s="78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19"/>
      <c r="B25" s="804"/>
      <c r="C25" s="776"/>
      <c r="D25" s="18"/>
      <c r="E25" s="1897"/>
      <c r="F25" s="1174"/>
      <c r="G25" s="142"/>
      <c r="H25" s="142"/>
      <c r="I25" s="142"/>
      <c r="J25" s="142"/>
      <c r="K25" s="78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19"/>
      <c r="B26" s="804"/>
      <c r="C26" s="1712"/>
      <c r="D26" s="18"/>
      <c r="E26" s="1897"/>
      <c r="F26" s="1174"/>
      <c r="G26" s="142"/>
      <c r="H26" s="142"/>
      <c r="I26" s="142"/>
      <c r="J26" s="142"/>
      <c r="K26" s="78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19"/>
      <c r="B27" s="804"/>
      <c r="C27" s="1667"/>
      <c r="D27" s="18"/>
      <c r="E27" s="1897"/>
      <c r="F27" s="1174"/>
      <c r="G27" s="142"/>
      <c r="H27" s="142"/>
      <c r="I27" s="142"/>
      <c r="J27" s="142"/>
      <c r="K27" s="78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19"/>
      <c r="B28" s="804"/>
      <c r="C28" s="942"/>
      <c r="D28" s="18"/>
      <c r="E28" s="1897"/>
      <c r="F28" s="1174"/>
      <c r="G28" s="142"/>
      <c r="H28" s="142"/>
      <c r="I28" s="142"/>
      <c r="J28" s="142"/>
      <c r="K28" s="78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19"/>
      <c r="B29" s="804"/>
      <c r="C29" s="51"/>
      <c r="D29" s="80"/>
      <c r="E29" s="18"/>
      <c r="F29" s="108"/>
      <c r="G29" s="142"/>
      <c r="H29" s="142"/>
      <c r="I29" s="142"/>
      <c r="J29" s="142"/>
      <c r="K29" s="78"/>
      <c r="L29" s="83"/>
      <c r="M29" s="2485"/>
      <c r="N29" s="2486"/>
      <c r="O29" s="2486"/>
      <c r="P29" s="2500"/>
      <c r="R29" s="76"/>
      <c r="S29" s="55"/>
      <c r="T29" s="56"/>
    </row>
    <row r="30" spans="1:20" ht="25.2" customHeight="1">
      <c r="A30" s="2319"/>
      <c r="B30" s="804"/>
      <c r="C30" s="51"/>
      <c r="D30" s="80"/>
      <c r="E30" s="18"/>
      <c r="F30" s="182"/>
      <c r="G30" s="83"/>
      <c r="H30" s="83"/>
      <c r="I30" s="83"/>
      <c r="J30" s="83"/>
      <c r="K30" s="83"/>
      <c r="L30" s="83"/>
      <c r="M30" s="2488"/>
      <c r="N30" s="2489"/>
      <c r="O30" s="2489"/>
      <c r="P30" s="2591"/>
      <c r="R30" s="76"/>
      <c r="S30" s="55"/>
      <c r="T30" s="56"/>
    </row>
    <row r="31" spans="1:20" ht="25.2" customHeight="1">
      <c r="A31" s="2319"/>
      <c r="B31" s="804"/>
      <c r="C31" s="51"/>
      <c r="D31" s="1359"/>
      <c r="E31" s="1374"/>
      <c r="F31" s="1375"/>
      <c r="G31" s="1360"/>
      <c r="H31" s="1360"/>
      <c r="I31" s="1360"/>
      <c r="J31" s="1360"/>
      <c r="K31" s="1361"/>
      <c r="L31" s="1361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19"/>
      <c r="B32" s="806"/>
      <c r="C32" s="65"/>
      <c r="D32" s="65"/>
      <c r="E32" s="250"/>
      <c r="F32" s="190"/>
      <c r="G32" s="122"/>
      <c r="H32" s="123"/>
      <c r="I32" s="123"/>
      <c r="J32" s="123"/>
      <c r="K32" s="123"/>
      <c r="L32" s="123"/>
      <c r="M32" s="2410"/>
      <c r="N32" s="2411"/>
      <c r="O32" s="2411"/>
      <c r="P32" s="2412"/>
      <c r="R32" s="91"/>
      <c r="S32" s="92"/>
      <c r="T32" s="93"/>
    </row>
    <row r="33" spans="1:20" ht="25.2" customHeight="1" thickBot="1">
      <c r="A33" s="2402" t="str">
        <f>TEXT(A2,"DDDD")</f>
        <v>maandag</v>
      </c>
      <c r="B33" s="2598" t="s">
        <v>25</v>
      </c>
      <c r="C33" s="2599"/>
      <c r="D33" s="2599"/>
      <c r="E33" s="2599"/>
      <c r="F33" s="2599"/>
      <c r="G33" s="2599"/>
      <c r="H33" s="2599"/>
      <c r="I33" s="2599"/>
      <c r="J33" s="2599"/>
      <c r="K33" s="2599"/>
      <c r="L33" s="2599"/>
      <c r="M33" s="2599"/>
      <c r="N33" s="2599"/>
      <c r="O33" s="2599"/>
      <c r="P33" s="2600"/>
    </row>
    <row r="34" spans="1:20" ht="25.2" customHeight="1">
      <c r="A34" s="2402"/>
      <c r="B34" s="10" t="s">
        <v>16</v>
      </c>
      <c r="C34" s="96"/>
      <c r="D34" s="97"/>
      <c r="E34" s="794"/>
      <c r="F34" s="99"/>
      <c r="G34" s="100"/>
      <c r="H34" s="100"/>
      <c r="I34" s="100"/>
      <c r="J34" s="100"/>
      <c r="K34" s="100"/>
      <c r="L34" s="100"/>
      <c r="M34" s="2380"/>
      <c r="N34" s="2381"/>
      <c r="O34" s="2381"/>
      <c r="P34" s="2382"/>
      <c r="R34" s="101"/>
      <c r="S34" s="102">
        <f>B36*8</f>
        <v>40</v>
      </c>
      <c r="T34" s="103">
        <f>SUM(R34:R43)</f>
        <v>0</v>
      </c>
    </row>
    <row r="35" spans="1:20" ht="25.2" customHeight="1">
      <c r="A35" s="2402"/>
      <c r="B35" s="104" t="s">
        <v>17</v>
      </c>
      <c r="C35" s="471"/>
      <c r="D35" s="63"/>
      <c r="E35" s="63"/>
      <c r="F35" s="108"/>
      <c r="G35" s="21"/>
      <c r="H35" s="21"/>
      <c r="I35" s="21"/>
      <c r="J35" s="22"/>
      <c r="K35" s="136"/>
      <c r="L35" s="142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7">
        <v>5</v>
      </c>
      <c r="C36" s="943"/>
      <c r="D36" s="472"/>
      <c r="E36" s="1220"/>
      <c r="F36" s="1174"/>
      <c r="G36" s="21"/>
      <c r="H36" s="21"/>
      <c r="I36" s="21"/>
      <c r="J36" s="22"/>
      <c r="K36" s="136"/>
      <c r="L36" s="21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04"/>
      <c r="C37" s="197"/>
      <c r="D37" s="17"/>
      <c r="E37" s="18"/>
      <c r="F37" s="108"/>
      <c r="G37" s="21"/>
      <c r="H37" s="21"/>
      <c r="I37" s="21"/>
      <c r="J37" s="22"/>
      <c r="K37" s="136"/>
      <c r="L37" s="21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04"/>
      <c r="C38" s="197"/>
      <c r="D38" s="17"/>
      <c r="E38" s="18"/>
      <c r="F38" s="108"/>
      <c r="G38" s="21"/>
      <c r="H38" s="21"/>
      <c r="I38" s="21"/>
      <c r="J38" s="22"/>
      <c r="K38" s="136"/>
      <c r="L38" s="78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4"/>
      <c r="C39" s="197"/>
      <c r="D39" s="17"/>
      <c r="E39" s="51"/>
      <c r="F39" s="108"/>
      <c r="G39" s="21"/>
      <c r="H39" s="21"/>
      <c r="I39" s="21"/>
      <c r="J39" s="22"/>
      <c r="K39" s="136"/>
      <c r="L39" s="110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104"/>
      <c r="C40" s="670"/>
      <c r="D40" s="276"/>
      <c r="E40" s="51"/>
      <c r="F40" s="108"/>
      <c r="G40" s="21"/>
      <c r="H40" s="21"/>
      <c r="I40" s="21"/>
      <c r="J40" s="22"/>
      <c r="K40" s="136"/>
      <c r="L40" s="110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807"/>
      <c r="C41" s="1371"/>
      <c r="D41" s="543"/>
      <c r="E41" s="1177"/>
      <c r="F41" s="108"/>
      <c r="G41" s="21"/>
      <c r="H41" s="21"/>
      <c r="I41" s="21"/>
      <c r="J41" s="22"/>
      <c r="K41" s="1197"/>
      <c r="L41" s="78"/>
      <c r="M41" s="2309"/>
      <c r="N41" s="2310"/>
      <c r="O41" s="2310"/>
      <c r="P41" s="2311"/>
      <c r="R41" s="105"/>
      <c r="S41" s="24"/>
      <c r="T41" s="106"/>
    </row>
    <row r="42" spans="1:20" ht="25.2" customHeight="1">
      <c r="A42" s="2402"/>
      <c r="B42" s="807"/>
      <c r="C42" s="1371"/>
      <c r="D42" s="543"/>
      <c r="E42" s="271"/>
      <c r="F42" s="174"/>
      <c r="G42" s="83"/>
      <c r="H42" s="78"/>
      <c r="I42" s="78"/>
      <c r="J42" s="78"/>
      <c r="K42" s="116"/>
      <c r="L42" s="116"/>
      <c r="M42" s="2309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808"/>
      <c r="C43" s="1372"/>
      <c r="D43" s="1373"/>
      <c r="E43" s="621"/>
      <c r="F43" s="190"/>
      <c r="G43" s="122"/>
      <c r="H43" s="123"/>
      <c r="I43" s="123"/>
      <c r="J43" s="123"/>
      <c r="K43" s="123"/>
      <c r="L43" s="123"/>
      <c r="M43" s="2410"/>
      <c r="N43" s="2411"/>
      <c r="O43" s="2411"/>
      <c r="P43" s="2412"/>
      <c r="R43" s="124"/>
      <c r="S43" s="39"/>
      <c r="T43" s="125"/>
    </row>
    <row r="44" spans="1:20" ht="25.2" customHeight="1">
      <c r="A44" s="2402"/>
      <c r="B44" s="809" t="s">
        <v>21</v>
      </c>
      <c r="C44" s="181"/>
      <c r="D44" s="18"/>
      <c r="E44" s="51"/>
      <c r="F44" s="108"/>
      <c r="G44" s="1193"/>
      <c r="H44" s="1193"/>
      <c r="I44" s="1193"/>
      <c r="J44" s="1196"/>
      <c r="K44" s="1197"/>
      <c r="L44" s="131"/>
      <c r="M44" s="2423"/>
      <c r="N44" s="2424"/>
      <c r="O44" s="2424"/>
      <c r="P44" s="2425"/>
      <c r="R44" s="132"/>
      <c r="S44" s="48">
        <f>B46*8</f>
        <v>40</v>
      </c>
      <c r="T44" s="133">
        <f>SUM(R44:R52)</f>
        <v>0</v>
      </c>
    </row>
    <row r="45" spans="1:20" ht="25.2" customHeight="1">
      <c r="A45" s="2402"/>
      <c r="B45" s="737" t="s">
        <v>22</v>
      </c>
      <c r="C45" s="449"/>
      <c r="D45" s="17"/>
      <c r="E45" s="51"/>
      <c r="F45" s="108"/>
      <c r="G45" s="21"/>
      <c r="H45" s="21"/>
      <c r="I45" s="21"/>
      <c r="J45" s="22"/>
      <c r="K45" s="136"/>
      <c r="L45" s="21"/>
      <c r="M45" s="2846"/>
      <c r="N45" s="2756"/>
      <c r="O45" s="2756"/>
      <c r="P45" s="2757"/>
      <c r="R45" s="137"/>
      <c r="S45" s="55"/>
      <c r="T45" s="138"/>
    </row>
    <row r="46" spans="1:20" ht="25.2" customHeight="1">
      <c r="A46" s="2402"/>
      <c r="B46" s="810">
        <v>5</v>
      </c>
      <c r="C46" s="181"/>
      <c r="D46" s="18"/>
      <c r="E46" s="230"/>
      <c r="F46" s="108"/>
      <c r="G46" s="21"/>
      <c r="H46" s="21"/>
      <c r="I46" s="21"/>
      <c r="J46" s="22"/>
      <c r="K46" s="136"/>
      <c r="L46" s="135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810"/>
      <c r="C47" s="181"/>
      <c r="D47" s="454"/>
      <c r="E47" s="502"/>
      <c r="F47" s="495"/>
      <c r="G47" s="1193"/>
      <c r="H47" s="1193"/>
      <c r="I47" s="1193"/>
      <c r="J47" s="1196"/>
      <c r="K47" s="1197"/>
      <c r="L47" s="135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2"/>
      <c r="B48" s="810"/>
      <c r="C48" s="181"/>
      <c r="D48" s="18"/>
      <c r="E48" s="181"/>
      <c r="F48" s="495"/>
      <c r="G48" s="1193"/>
      <c r="H48" s="1193"/>
      <c r="I48" s="1193"/>
      <c r="J48" s="1196"/>
      <c r="K48" s="1197"/>
      <c r="L48" s="135"/>
      <c r="M48" s="2379"/>
      <c r="N48" s="2371"/>
      <c r="O48" s="2371"/>
      <c r="P48" s="2390"/>
      <c r="R48" s="137"/>
      <c r="S48" s="55"/>
      <c r="T48" s="138"/>
    </row>
    <row r="49" spans="1:20" ht="25.2" customHeight="1">
      <c r="A49" s="2402"/>
      <c r="B49" s="810"/>
      <c r="C49" s="449"/>
      <c r="D49" s="51"/>
      <c r="E49" s="51"/>
      <c r="F49" s="495"/>
      <c r="G49" s="1193"/>
      <c r="H49" s="1193"/>
      <c r="I49" s="1193"/>
      <c r="J49" s="1196"/>
      <c r="K49" s="1197"/>
      <c r="L49" s="135"/>
      <c r="M49" s="2379"/>
      <c r="N49" s="2371"/>
      <c r="O49" s="2371"/>
      <c r="P49" s="2390"/>
      <c r="R49" s="137"/>
      <c r="S49" s="55"/>
      <c r="T49" s="138"/>
    </row>
    <row r="50" spans="1:20" ht="25.2" customHeight="1">
      <c r="A50" s="2402"/>
      <c r="B50" s="810"/>
      <c r="C50" s="181"/>
      <c r="D50" s="18"/>
      <c r="E50" s="170"/>
      <c r="F50" s="495"/>
      <c r="G50" s="1193"/>
      <c r="H50" s="1193"/>
      <c r="I50" s="1193"/>
      <c r="J50" s="1196"/>
      <c r="K50" s="1197"/>
      <c r="L50" s="135"/>
      <c r="M50" s="2379"/>
      <c r="N50" s="2371"/>
      <c r="O50" s="2371"/>
      <c r="P50" s="2390"/>
      <c r="R50" s="137"/>
      <c r="S50" s="55"/>
      <c r="T50" s="138"/>
    </row>
    <row r="51" spans="1:20" ht="25.2" customHeight="1">
      <c r="A51" s="2402"/>
      <c r="B51" s="810"/>
      <c r="C51" s="449"/>
      <c r="D51" s="51"/>
      <c r="E51" s="51"/>
      <c r="F51" s="495"/>
      <c r="G51" s="1193"/>
      <c r="H51" s="1193"/>
      <c r="I51" s="1193"/>
      <c r="J51" s="1196"/>
      <c r="K51" s="1197"/>
      <c r="L51" s="135"/>
      <c r="M51" s="2379"/>
      <c r="N51" s="2371"/>
      <c r="O51" s="2371"/>
      <c r="P51" s="2390"/>
      <c r="R51" s="137"/>
      <c r="S51" s="55"/>
      <c r="T51" s="138"/>
    </row>
    <row r="52" spans="1:20" ht="25.2" customHeight="1">
      <c r="A52" s="2402"/>
      <c r="B52" s="810"/>
      <c r="C52" s="449"/>
      <c r="D52" s="51"/>
      <c r="E52" s="230"/>
      <c r="F52" s="108"/>
      <c r="G52" s="1193"/>
      <c r="H52" s="1193"/>
      <c r="I52" s="1193"/>
      <c r="J52" s="1196"/>
      <c r="K52" s="1197"/>
      <c r="L52" s="135"/>
      <c r="M52" s="2379"/>
      <c r="N52" s="2371"/>
      <c r="O52" s="2371"/>
      <c r="P52" s="2390"/>
      <c r="R52" s="698"/>
      <c r="S52" s="92"/>
      <c r="T52" s="176"/>
    </row>
    <row r="53" spans="1:20" ht="25.2" customHeight="1">
      <c r="A53" s="2346" t="s">
        <v>26</v>
      </c>
      <c r="B53" s="2394" t="s">
        <v>27</v>
      </c>
      <c r="C53" s="2395"/>
      <c r="D53" s="2395"/>
      <c r="E53" s="2395"/>
      <c r="F53" s="2395"/>
      <c r="G53" s="2395"/>
      <c r="H53" s="2395"/>
      <c r="I53" s="2395"/>
      <c r="J53" s="2395"/>
      <c r="K53" s="2395"/>
      <c r="L53" s="2395"/>
      <c r="M53" s="2395"/>
      <c r="N53" s="2395"/>
      <c r="O53" s="2395"/>
      <c r="P53" s="2396"/>
    </row>
    <row r="54" spans="1:20" ht="25.2" customHeight="1">
      <c r="A54" s="2347"/>
      <c r="B54" s="150"/>
      <c r="C54" s="2268"/>
      <c r="D54" s="2269"/>
      <c r="E54" s="2268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286"/>
    </row>
    <row r="55" spans="1:20" ht="25.2" customHeight="1">
      <c r="A55" s="2347"/>
      <c r="B55" s="150"/>
      <c r="C55" s="2268"/>
      <c r="D55" s="2269"/>
      <c r="E55" s="2791"/>
      <c r="F55" s="2270"/>
      <c r="G55" s="2270"/>
      <c r="H55" s="2270"/>
      <c r="I55" s="2269"/>
      <c r="J55" s="2284"/>
      <c r="K55" s="2285"/>
      <c r="L55" s="2285"/>
      <c r="M55" s="2286"/>
      <c r="N55" s="2284"/>
      <c r="O55" s="2285"/>
      <c r="P55" s="2286"/>
    </row>
    <row r="56" spans="1:20" ht="25.2" customHeight="1">
      <c r="A56" s="2347"/>
      <c r="B56" s="150"/>
      <c r="C56" s="2268"/>
      <c r="D56" s="2269"/>
      <c r="E56" s="2791"/>
      <c r="F56" s="2270"/>
      <c r="G56" s="2270"/>
      <c r="H56" s="2270"/>
      <c r="I56" s="2269"/>
      <c r="J56" s="2284"/>
      <c r="K56" s="2285"/>
      <c r="L56" s="2285"/>
      <c r="M56" s="2286"/>
      <c r="N56" s="2284"/>
      <c r="O56" s="2285"/>
      <c r="P56" s="2286"/>
    </row>
    <row r="57" spans="1:20" ht="25.2" customHeight="1">
      <c r="A57" s="2347"/>
      <c r="B57" s="150"/>
      <c r="C57" s="2268"/>
      <c r="D57" s="2269"/>
      <c r="E57" s="2791"/>
      <c r="F57" s="2270"/>
      <c r="G57" s="2270"/>
      <c r="H57" s="2270"/>
      <c r="I57" s="2269"/>
      <c r="J57" s="2284"/>
      <c r="K57" s="2285"/>
      <c r="L57" s="2285"/>
      <c r="M57" s="2286"/>
      <c r="N57" s="2284"/>
      <c r="O57" s="2285"/>
      <c r="P57" s="2286"/>
    </row>
    <row r="58" spans="1:20" ht="25.2" customHeight="1">
      <c r="A58" s="2347"/>
      <c r="B58" s="150"/>
      <c r="C58" s="2268"/>
      <c r="D58" s="2269"/>
      <c r="E58" s="2619"/>
      <c r="F58" s="2270"/>
      <c r="G58" s="2270"/>
      <c r="H58" s="2270"/>
      <c r="I58" s="2269"/>
      <c r="J58" s="2284"/>
      <c r="K58" s="2285"/>
      <c r="L58" s="2285"/>
      <c r="M58" s="2286"/>
      <c r="N58" s="2284"/>
      <c r="O58" s="2285"/>
      <c r="P58" s="2286"/>
    </row>
    <row r="59" spans="1:20" ht="25.2" customHeight="1">
      <c r="A59" s="2347"/>
      <c r="B59" s="2355" t="s">
        <v>28</v>
      </c>
      <c r="C59" s="2356"/>
      <c r="D59" s="2356"/>
      <c r="E59" s="2356"/>
      <c r="F59" s="2356"/>
      <c r="G59" s="2356"/>
      <c r="H59" s="2356"/>
      <c r="I59" s="2356"/>
      <c r="J59" s="2356"/>
      <c r="K59" s="2356"/>
      <c r="L59" s="2356"/>
      <c r="M59" s="2356"/>
      <c r="N59" s="2356"/>
      <c r="O59" s="2356"/>
      <c r="P59" s="2357"/>
    </row>
    <row r="60" spans="1:20" ht="25.2" customHeight="1">
      <c r="A60" s="2347"/>
      <c r="B60" s="156"/>
      <c r="C60" s="2329"/>
      <c r="D60" s="2422"/>
      <c r="E60" s="2329"/>
      <c r="F60" s="2330"/>
      <c r="G60" s="2330"/>
      <c r="H60" s="2330"/>
      <c r="I60" s="2330"/>
      <c r="J60" s="2330"/>
      <c r="K60" s="2330"/>
      <c r="L60" s="2330"/>
      <c r="M60" s="2330"/>
      <c r="N60" s="2330"/>
      <c r="O60" s="2330"/>
      <c r="P60" s="2331"/>
    </row>
    <row r="61" spans="1:20" ht="25.2" customHeight="1">
      <c r="A61" s="2347"/>
      <c r="B61" s="157"/>
      <c r="C61" s="2327"/>
      <c r="D61" s="2328"/>
      <c r="E61" s="2329"/>
      <c r="F61" s="2330"/>
      <c r="G61" s="2330"/>
      <c r="H61" s="2330"/>
      <c r="I61" s="2330"/>
      <c r="J61" s="2330"/>
      <c r="K61" s="2330"/>
      <c r="L61" s="2330"/>
      <c r="M61" s="2330"/>
      <c r="N61" s="2330"/>
      <c r="O61" s="2330"/>
      <c r="P61" s="2331"/>
    </row>
    <row r="62" spans="1:20" ht="25.2" customHeight="1" thickBot="1">
      <c r="A62" s="2348"/>
      <c r="B62" s="158"/>
      <c r="C62" s="2332"/>
      <c r="D62" s="2333"/>
      <c r="E62" s="2334"/>
      <c r="F62" s="2335"/>
      <c r="G62" s="2335"/>
      <c r="H62" s="2335"/>
      <c r="I62" s="2335"/>
      <c r="J62" s="2335"/>
      <c r="K62" s="2335"/>
      <c r="L62" s="2335"/>
      <c r="M62" s="2335"/>
      <c r="N62" s="2335"/>
      <c r="O62" s="2335"/>
      <c r="P62" s="2336"/>
    </row>
    <row r="64" spans="1:20" ht="15" customHeight="1" thickBot="1"/>
    <row r="65" spans="1:20" ht="57.6" customHeight="1">
      <c r="A65" s="2428" t="str">
        <f>A1</f>
        <v>WK10</v>
      </c>
      <c r="B65" s="2429"/>
      <c r="C65" s="2" t="s">
        <v>1</v>
      </c>
      <c r="D65" s="793" t="s">
        <v>48</v>
      </c>
      <c r="E65" s="2" t="s">
        <v>3</v>
      </c>
      <c r="F65" s="4" t="s">
        <v>4</v>
      </c>
      <c r="G65" s="5" t="s">
        <v>56</v>
      </c>
      <c r="H65" s="5" t="s">
        <v>57</v>
      </c>
      <c r="I65" s="5" t="s">
        <v>58</v>
      </c>
      <c r="J65" s="5" t="s">
        <v>59</v>
      </c>
      <c r="K65" s="5" t="s">
        <v>9</v>
      </c>
      <c r="L65" s="5" t="s">
        <v>60</v>
      </c>
      <c r="M65" s="2521" t="s">
        <v>11</v>
      </c>
      <c r="N65" s="2522"/>
      <c r="O65" s="2522"/>
      <c r="P65" s="2523"/>
      <c r="R65" s="2384" t="s">
        <v>12</v>
      </c>
      <c r="S65" s="2384" t="s">
        <v>13</v>
      </c>
      <c r="T65" s="2384" t="s">
        <v>14</v>
      </c>
    </row>
    <row r="66" spans="1:20" ht="25.2" customHeight="1">
      <c r="A66" s="2319">
        <f>A2+1</f>
        <v>46448</v>
      </c>
      <c r="B66" s="2387" t="s">
        <v>15</v>
      </c>
      <c r="C66" s="2388"/>
      <c r="D66" s="2388"/>
      <c r="E66" s="2388"/>
      <c r="F66" s="2388"/>
      <c r="G66" s="2388"/>
      <c r="H66" s="2388"/>
      <c r="I66" s="2388"/>
      <c r="J66" s="2388"/>
      <c r="K66" s="2388"/>
      <c r="L66" s="2388"/>
      <c r="M66" s="2388"/>
      <c r="N66" s="2388"/>
      <c r="O66" s="2388"/>
      <c r="P66" s="2389"/>
      <c r="R66" s="2384"/>
      <c r="S66" s="2384"/>
      <c r="T66" s="2384"/>
    </row>
    <row r="67" spans="1:20" ht="25.2" customHeight="1">
      <c r="A67" s="2320"/>
      <c r="B67" s="10" t="s">
        <v>16</v>
      </c>
      <c r="C67" s="11"/>
      <c r="D67" s="11"/>
      <c r="E67" s="2240" t="s">
        <v>209</v>
      </c>
      <c r="F67" s="108"/>
      <c r="G67" s="12"/>
      <c r="H67" s="12"/>
      <c r="I67" s="12"/>
      <c r="J67" s="12"/>
      <c r="K67" s="12"/>
      <c r="L67" s="12"/>
      <c r="M67" s="2380"/>
      <c r="N67" s="2381"/>
      <c r="O67" s="2381"/>
      <c r="P67" s="2382"/>
      <c r="Q67" s="163"/>
      <c r="R67" s="101"/>
      <c r="S67" s="102">
        <f>B69*8</f>
        <v>24</v>
      </c>
      <c r="T67" s="103">
        <f>SUM(R67:R76)</f>
        <v>0</v>
      </c>
    </row>
    <row r="68" spans="1:20" ht="25.2" customHeight="1">
      <c r="A68" s="2320"/>
      <c r="B68" s="795" t="s">
        <v>24</v>
      </c>
      <c r="C68" s="51"/>
      <c r="D68" s="18"/>
      <c r="E68" s="81"/>
      <c r="F68" s="108"/>
      <c r="G68" s="20"/>
      <c r="H68" s="21"/>
      <c r="I68" s="21"/>
      <c r="J68" s="21"/>
      <c r="K68" s="21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6">
        <v>3</v>
      </c>
      <c r="C69" s="51"/>
      <c r="D69" s="18" t="s">
        <v>18</v>
      </c>
      <c r="E69" s="18" t="s">
        <v>19</v>
      </c>
      <c r="F69" s="108"/>
      <c r="G69" s="20"/>
      <c r="H69" s="21"/>
      <c r="I69" s="21"/>
      <c r="J69" s="141"/>
      <c r="K69" s="21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6"/>
      <c r="C70" s="51"/>
      <c r="D70" s="18"/>
      <c r="E70" s="18"/>
      <c r="F70" s="182"/>
      <c r="G70" s="83"/>
      <c r="H70" s="83"/>
      <c r="I70" s="83"/>
      <c r="J70" s="83"/>
      <c r="K70" s="83"/>
      <c r="L70" s="83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6"/>
      <c r="C71" s="776"/>
      <c r="D71" s="18"/>
      <c r="E71" s="18"/>
      <c r="F71" s="1174"/>
      <c r="G71" s="142"/>
      <c r="H71" s="142"/>
      <c r="I71" s="142"/>
      <c r="J71" s="142"/>
      <c r="K71" s="83"/>
      <c r="L71" s="83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6"/>
      <c r="C72" s="51"/>
      <c r="D72" s="18"/>
      <c r="E72" s="18"/>
      <c r="F72" s="182"/>
      <c r="G72" s="83"/>
      <c r="H72" s="83"/>
      <c r="I72" s="83"/>
      <c r="J72" s="83"/>
      <c r="K72" s="83"/>
      <c r="L72" s="83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795"/>
      <c r="C73" s="17"/>
      <c r="D73" s="17"/>
      <c r="E73" s="18"/>
      <c r="F73" s="1174"/>
      <c r="G73" s="142"/>
      <c r="H73" s="142"/>
      <c r="I73" s="142"/>
      <c r="J73" s="142"/>
      <c r="K73" s="21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02"/>
      <c r="D74" s="319"/>
      <c r="E74" s="319"/>
      <c r="F74" s="182"/>
      <c r="G74" s="83"/>
      <c r="H74" s="83"/>
      <c r="I74" s="466"/>
      <c r="J74" s="142"/>
      <c r="K74" s="83"/>
      <c r="L74" s="83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5"/>
      <c r="C75" s="51"/>
      <c r="D75" s="18"/>
      <c r="E75" s="271"/>
      <c r="F75" s="1911"/>
      <c r="G75" s="772"/>
      <c r="H75" s="169"/>
      <c r="I75" s="169"/>
      <c r="J75" s="169"/>
      <c r="K75" s="169"/>
      <c r="L75" s="169"/>
      <c r="M75" s="2841"/>
      <c r="N75" s="2842"/>
      <c r="O75" s="2842"/>
      <c r="P75" s="2843"/>
      <c r="Q75" s="163"/>
      <c r="R75" s="105"/>
      <c r="S75" s="24"/>
      <c r="T75" s="106"/>
    </row>
    <row r="76" spans="1:20" ht="25.2" customHeight="1">
      <c r="A76" s="2320"/>
      <c r="B76" s="795"/>
      <c r="C76" s="51"/>
      <c r="D76" s="18"/>
      <c r="E76" s="271"/>
      <c r="F76" s="1912"/>
      <c r="G76" s="211"/>
      <c r="H76" s="164"/>
      <c r="I76" s="164"/>
      <c r="J76" s="164"/>
      <c r="K76" s="164"/>
      <c r="L76" s="164"/>
      <c r="M76" s="2850"/>
      <c r="N76" s="2851"/>
      <c r="O76" s="2851"/>
      <c r="P76" s="2852"/>
      <c r="Q76" s="163"/>
      <c r="R76" s="105"/>
      <c r="S76" s="24"/>
      <c r="T76" s="106"/>
    </row>
    <row r="77" spans="1:20" ht="25.2" customHeight="1">
      <c r="A77" s="2320"/>
      <c r="B77" s="799" t="s">
        <v>21</v>
      </c>
      <c r="C77" s="42"/>
      <c r="D77" s="11"/>
      <c r="E77" s="167"/>
      <c r="F77" s="168"/>
      <c r="G77" s="46"/>
      <c r="H77" s="12"/>
      <c r="I77" s="12"/>
      <c r="J77" s="12"/>
      <c r="K77" s="12"/>
      <c r="L77" s="12"/>
      <c r="M77" s="2380"/>
      <c r="N77" s="2381"/>
      <c r="O77" s="2381"/>
      <c r="P77" s="2382"/>
      <c r="Q77" s="163"/>
      <c r="R77" s="132"/>
      <c r="S77" s="48">
        <f>B79*8</f>
        <v>32</v>
      </c>
      <c r="T77" s="133">
        <f>SUM(R77:R82)</f>
        <v>0</v>
      </c>
    </row>
    <row r="78" spans="1:20" ht="25.2" customHeight="1">
      <c r="A78" s="2320"/>
      <c r="B78" s="800" t="s">
        <v>17</v>
      </c>
      <c r="C78" s="51"/>
      <c r="D78" s="18" t="s">
        <v>18</v>
      </c>
      <c r="E78" s="18" t="s">
        <v>19</v>
      </c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>
        <v>4</v>
      </c>
      <c r="C79" s="510"/>
      <c r="D79" s="510"/>
      <c r="E79" s="271"/>
      <c r="F79" s="108"/>
      <c r="G79" s="142"/>
      <c r="H79" s="142"/>
      <c r="I79" s="142"/>
      <c r="J79" s="142"/>
      <c r="K79" s="21"/>
      <c r="L79" s="21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17"/>
      <c r="D80" s="17"/>
      <c r="E80" s="18"/>
      <c r="F80" s="1174"/>
      <c r="G80" s="142"/>
      <c r="H80" s="142"/>
      <c r="I80" s="142"/>
      <c r="J80" s="142"/>
      <c r="K80" s="21"/>
      <c r="L80" s="21"/>
      <c r="M80" s="2450"/>
      <c r="N80" s="2413"/>
      <c r="O80" s="2413"/>
      <c r="P80" s="2642"/>
      <c r="Q80" s="163"/>
      <c r="R80" s="137"/>
      <c r="S80" s="55"/>
      <c r="T80" s="138"/>
    </row>
    <row r="81" spans="1:20" ht="25.2" customHeight="1">
      <c r="A81" s="2320"/>
      <c r="B81" s="801"/>
      <c r="C81" s="79"/>
      <c r="D81" s="18"/>
      <c r="E81" s="18"/>
      <c r="F81" s="108"/>
      <c r="G81" s="142"/>
      <c r="H81" s="142"/>
      <c r="I81" s="142"/>
      <c r="J81" s="142"/>
      <c r="K81" s="21"/>
      <c r="L81" s="78"/>
      <c r="M81" s="2450"/>
      <c r="N81" s="2413"/>
      <c r="O81" s="2413"/>
      <c r="P81" s="2642"/>
      <c r="Q81" s="163"/>
      <c r="R81" s="137"/>
      <c r="S81" s="55"/>
      <c r="T81" s="138"/>
    </row>
    <row r="82" spans="1:20" ht="25.2" customHeight="1">
      <c r="A82" s="2320"/>
      <c r="B82" s="801"/>
      <c r="C82" s="17"/>
      <c r="D82" s="17"/>
      <c r="E82" s="18"/>
      <c r="F82" s="1174"/>
      <c r="G82" s="142"/>
      <c r="H82" s="142"/>
      <c r="I82" s="142"/>
      <c r="J82" s="142"/>
      <c r="K82" s="21"/>
      <c r="L82" s="21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3" t="s">
        <v>23</v>
      </c>
      <c r="C83" s="42"/>
      <c r="D83" s="11"/>
      <c r="E83" s="43"/>
      <c r="F83" s="168"/>
      <c r="G83" s="46"/>
      <c r="H83" s="12"/>
      <c r="I83" s="12"/>
      <c r="J83" s="12"/>
      <c r="K83" s="12"/>
      <c r="L83" s="12"/>
      <c r="M83" s="2380"/>
      <c r="N83" s="2381"/>
      <c r="O83" s="2381"/>
      <c r="P83" s="2382"/>
      <c r="Q83" s="163"/>
      <c r="R83" s="171"/>
      <c r="S83" s="73">
        <f>B85*8</f>
        <v>72</v>
      </c>
      <c r="T83" s="172">
        <f>SUM(R83:R96)</f>
        <v>0</v>
      </c>
    </row>
    <row r="84" spans="1:20" ht="25.2" customHeight="1">
      <c r="A84" s="2320"/>
      <c r="B84" s="804" t="s">
        <v>22</v>
      </c>
      <c r="C84" s="51"/>
      <c r="D84" s="18" t="s">
        <v>18</v>
      </c>
      <c r="E84" s="18" t="s">
        <v>19</v>
      </c>
      <c r="F84" s="108"/>
      <c r="G84" s="20"/>
      <c r="H84" s="21"/>
      <c r="I84" s="21"/>
      <c r="J84" s="21"/>
      <c r="K84" s="21"/>
      <c r="L84" s="21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805">
        <v>9</v>
      </c>
      <c r="C85" s="51"/>
      <c r="D85" s="18"/>
      <c r="E85" s="18"/>
      <c r="F85" s="182"/>
      <c r="G85" s="20"/>
      <c r="H85" s="21"/>
      <c r="I85" s="21"/>
      <c r="J85" s="141"/>
      <c r="K85" s="21"/>
      <c r="L85" s="21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805"/>
      <c r="C86" s="1846"/>
      <c r="D86" s="1913"/>
      <c r="E86" s="1177"/>
      <c r="F86" s="108"/>
      <c r="G86" s="78"/>
      <c r="H86" s="78"/>
      <c r="I86" s="78"/>
      <c r="J86" s="116"/>
      <c r="K86" s="136"/>
      <c r="L86" s="21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/>
      <c r="C87" s="1255"/>
      <c r="D87" s="1913"/>
      <c r="E87" s="1170"/>
      <c r="F87" s="304"/>
      <c r="G87" s="318"/>
      <c r="H87" s="318"/>
      <c r="I87" s="318"/>
      <c r="J87" s="318"/>
      <c r="K87" s="466"/>
      <c r="L87" s="21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51"/>
      <c r="D88" s="18"/>
      <c r="E88" s="18"/>
      <c r="F88" s="108"/>
      <c r="G88" s="20"/>
      <c r="H88" s="21"/>
      <c r="I88" s="21"/>
      <c r="J88" s="22"/>
      <c r="K88" s="21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805"/>
      <c r="C89" s="776"/>
      <c r="D89" s="18"/>
      <c r="E89" s="18"/>
      <c r="F89" s="1174"/>
      <c r="G89" s="83"/>
      <c r="H89" s="78"/>
      <c r="I89" s="78"/>
      <c r="J89" s="116"/>
      <c r="K89" s="21"/>
      <c r="L89" s="21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320"/>
      <c r="B90" s="805"/>
      <c r="C90" s="230"/>
      <c r="D90" s="18"/>
      <c r="E90" s="454"/>
      <c r="F90" s="108"/>
      <c r="G90" s="306"/>
      <c r="H90" s="142"/>
      <c r="I90" s="142"/>
      <c r="J90" s="142"/>
      <c r="K90" s="142"/>
      <c r="L90" s="142"/>
      <c r="M90" s="2309"/>
      <c r="N90" s="2310"/>
      <c r="O90" s="2310"/>
      <c r="P90" s="2311"/>
      <c r="Q90" s="163"/>
      <c r="R90" s="173"/>
      <c r="S90" s="55"/>
      <c r="T90" s="138"/>
    </row>
    <row r="91" spans="1:20" ht="25.2" customHeight="1">
      <c r="A91" s="2320"/>
      <c r="B91" s="805"/>
      <c r="C91" s="230"/>
      <c r="D91" s="80"/>
      <c r="E91" s="1914"/>
      <c r="F91" s="108"/>
      <c r="G91" s="306"/>
      <c r="H91" s="142"/>
      <c r="I91" s="142"/>
      <c r="J91" s="142"/>
      <c r="K91" s="83"/>
      <c r="L91" s="78"/>
      <c r="M91" s="2309"/>
      <c r="N91" s="2310"/>
      <c r="O91" s="2310"/>
      <c r="P91" s="2311"/>
      <c r="Q91" s="163"/>
      <c r="R91" s="173"/>
      <c r="S91" s="55"/>
      <c r="T91" s="138"/>
    </row>
    <row r="92" spans="1:20" ht="25.2" customHeight="1">
      <c r="A92" s="1324"/>
      <c r="B92" s="805"/>
      <c r="C92" s="502"/>
      <c r="D92" s="319"/>
      <c r="E92" s="1915"/>
      <c r="F92" s="108"/>
      <c r="G92" s="306"/>
      <c r="H92" s="142"/>
      <c r="I92" s="142"/>
      <c r="J92" s="142"/>
      <c r="K92" s="306"/>
      <c r="L92" s="78"/>
      <c r="M92" s="2310"/>
      <c r="N92" s="2310"/>
      <c r="O92" s="2310"/>
      <c r="P92" s="2311"/>
      <c r="Q92" s="163"/>
      <c r="R92" s="173"/>
      <c r="S92" s="55"/>
      <c r="T92" s="138"/>
    </row>
    <row r="93" spans="1:20" ht="25.2" customHeight="1">
      <c r="A93" s="1324"/>
      <c r="B93" s="805"/>
      <c r="C93" s="51"/>
      <c r="D93" s="694"/>
      <c r="E93" s="1761"/>
      <c r="F93" s="108"/>
      <c r="G93" s="20"/>
      <c r="H93" s="21"/>
      <c r="I93" s="21"/>
      <c r="J93" s="22"/>
      <c r="K93" s="21"/>
      <c r="L93" s="78"/>
      <c r="M93" s="2309"/>
      <c r="N93" s="2310"/>
      <c r="O93" s="2310"/>
      <c r="P93" s="2373"/>
      <c r="Q93" s="163"/>
      <c r="R93" s="173"/>
      <c r="S93" s="55"/>
      <c r="T93" s="138"/>
    </row>
    <row r="94" spans="1:20" ht="25.2" customHeight="1">
      <c r="A94" s="1324"/>
      <c r="B94" s="805"/>
      <c r="C94" s="502"/>
      <c r="D94" s="319"/>
      <c r="E94" s="1915"/>
      <c r="F94" s="108"/>
      <c r="G94" s="306"/>
      <c r="H94" s="142"/>
      <c r="I94" s="142"/>
      <c r="J94" s="142"/>
      <c r="K94" s="306"/>
      <c r="L94" s="78"/>
      <c r="M94" s="2310"/>
      <c r="N94" s="2310"/>
      <c r="O94" s="2310"/>
      <c r="P94" s="2311"/>
      <c r="Q94" s="163"/>
      <c r="R94" s="173"/>
      <c r="S94" s="55"/>
      <c r="T94" s="138"/>
    </row>
    <row r="95" spans="1:20" ht="25.2" customHeight="1">
      <c r="A95" s="1324"/>
      <c r="B95" s="805"/>
      <c r="C95" s="502"/>
      <c r="D95" s="319"/>
      <c r="E95" s="1915"/>
      <c r="F95" s="108"/>
      <c r="G95" s="306"/>
      <c r="H95" s="142"/>
      <c r="I95" s="142"/>
      <c r="J95" s="142"/>
      <c r="K95" s="306"/>
      <c r="L95" s="78"/>
      <c r="M95" s="2310"/>
      <c r="N95" s="2310"/>
      <c r="O95" s="2310"/>
      <c r="P95" s="2311"/>
      <c r="Q95" s="163"/>
      <c r="R95" s="173"/>
      <c r="S95" s="55"/>
      <c r="T95" s="138"/>
    </row>
    <row r="96" spans="1:20" ht="25.2" customHeight="1">
      <c r="A96" s="1324"/>
      <c r="B96" s="805"/>
      <c r="C96" s="649"/>
      <c r="D96" s="530"/>
      <c r="E96" s="885"/>
      <c r="F96" s="577"/>
      <c r="G96" s="135"/>
      <c r="H96" s="135"/>
      <c r="I96" s="135"/>
      <c r="J96" s="135"/>
      <c r="K96" s="312"/>
      <c r="L96" s="142"/>
      <c r="M96" s="2310"/>
      <c r="N96" s="2310"/>
      <c r="O96" s="2310"/>
      <c r="P96" s="2311"/>
      <c r="Q96" s="163"/>
      <c r="R96" s="173"/>
      <c r="S96" s="55"/>
      <c r="T96" s="138"/>
    </row>
    <row r="97" spans="1:20" ht="25.2" customHeight="1">
      <c r="A97" s="2402" t="str">
        <f>TEXT(A66,"DDDD")</f>
        <v>dinsdag</v>
      </c>
      <c r="B97" s="2598" t="s">
        <v>25</v>
      </c>
      <c r="C97" s="2599"/>
      <c r="D97" s="2599"/>
      <c r="E97" s="2599"/>
      <c r="F97" s="2599"/>
      <c r="G97" s="2599"/>
      <c r="H97" s="2599"/>
      <c r="I97" s="2599"/>
      <c r="J97" s="2599"/>
      <c r="K97" s="2599"/>
      <c r="L97" s="2599"/>
      <c r="M97" s="2599"/>
      <c r="N97" s="2599"/>
      <c r="O97" s="2599"/>
      <c r="P97" s="2600"/>
    </row>
    <row r="98" spans="1:20" ht="25.2" customHeight="1">
      <c r="A98" s="2402"/>
      <c r="B98" s="10" t="s">
        <v>16</v>
      </c>
      <c r="C98" s="197"/>
      <c r="D98" s="18"/>
      <c r="E98" s="18"/>
      <c r="F98" s="182"/>
      <c r="G98" s="20"/>
      <c r="H98" s="21"/>
      <c r="I98" s="21"/>
      <c r="J98" s="21"/>
      <c r="K98" s="21"/>
      <c r="L98" s="21"/>
      <c r="M98" s="2309"/>
      <c r="N98" s="2310"/>
      <c r="O98" s="2310"/>
      <c r="P98" s="2311"/>
      <c r="R98" s="13"/>
      <c r="S98" s="14">
        <f>B100*8</f>
        <v>48</v>
      </c>
      <c r="T98" s="15">
        <f>SUM(R98:R106)</f>
        <v>0</v>
      </c>
    </row>
    <row r="99" spans="1:20" ht="25.2" customHeight="1">
      <c r="A99" s="2402"/>
      <c r="B99" s="104" t="s">
        <v>17</v>
      </c>
      <c r="C99" s="314"/>
      <c r="D99" s="503"/>
      <c r="E99" s="80"/>
      <c r="F99" s="108"/>
      <c r="G99" s="20"/>
      <c r="H99" s="21"/>
      <c r="I99" s="21"/>
      <c r="J99" s="21"/>
      <c r="K99" s="21"/>
      <c r="L99" s="21"/>
      <c r="M99" s="2309"/>
      <c r="N99" s="2310"/>
      <c r="O99" s="2310"/>
      <c r="P99" s="2311"/>
      <c r="Q99" s="163"/>
      <c r="R99" s="23"/>
      <c r="S99" s="24"/>
      <c r="T99" s="25"/>
    </row>
    <row r="100" spans="1:20" ht="25.2" customHeight="1">
      <c r="A100" s="2402"/>
      <c r="B100" s="107">
        <v>6</v>
      </c>
      <c r="C100" s="197"/>
      <c r="D100" s="968"/>
      <c r="E100" s="302"/>
      <c r="F100" s="304"/>
      <c r="G100" s="142"/>
      <c r="H100" s="142"/>
      <c r="I100" s="142"/>
      <c r="J100" s="142"/>
      <c r="K100" s="21"/>
      <c r="L100" s="21"/>
      <c r="M100" s="2309"/>
      <c r="N100" s="2310"/>
      <c r="O100" s="2310"/>
      <c r="P100" s="2311"/>
      <c r="Q100" s="163"/>
      <c r="R100" s="23"/>
      <c r="S100" s="24"/>
      <c r="T100" s="25"/>
    </row>
    <row r="101" spans="1:20" ht="25.2" customHeight="1">
      <c r="A101" s="2402"/>
      <c r="B101" s="104"/>
      <c r="C101" s="670"/>
      <c r="D101" s="1916"/>
      <c r="E101" s="319"/>
      <c r="F101" s="465"/>
      <c r="G101" s="497"/>
      <c r="H101" s="497"/>
      <c r="I101" s="497"/>
      <c r="J101" s="497"/>
      <c r="K101" s="21"/>
      <c r="L101" s="78"/>
      <c r="M101" s="2309"/>
      <c r="N101" s="2310"/>
      <c r="O101" s="2310"/>
      <c r="P101" s="2311"/>
      <c r="Q101" s="163"/>
      <c r="R101" s="23"/>
      <c r="S101" s="24"/>
      <c r="T101" s="25"/>
    </row>
    <row r="102" spans="1:20" ht="25.2" customHeight="1">
      <c r="A102" s="2402"/>
      <c r="B102" s="618"/>
      <c r="C102" s="1099"/>
      <c r="D102" s="503"/>
      <c r="E102" s="926"/>
      <c r="F102" s="1174"/>
      <c r="G102" s="254"/>
      <c r="H102" s="254"/>
      <c r="I102" s="254"/>
      <c r="J102" s="254"/>
      <c r="K102" s="254"/>
      <c r="L102" s="21"/>
      <c r="M102" s="2310"/>
      <c r="N102" s="2310"/>
      <c r="O102" s="2310"/>
      <c r="P102" s="2311"/>
      <c r="Q102" s="163"/>
      <c r="R102" s="487"/>
      <c r="S102" s="24"/>
      <c r="T102" s="25"/>
    </row>
    <row r="103" spans="1:20" ht="25.2" customHeight="1">
      <c r="A103" s="2402"/>
      <c r="B103" s="618"/>
      <c r="C103" s="370"/>
      <c r="D103" s="503"/>
      <c r="E103" s="926"/>
      <c r="F103" s="108"/>
      <c r="G103" s="254"/>
      <c r="H103" s="254"/>
      <c r="I103" s="254"/>
      <c r="J103" s="254"/>
      <c r="K103" s="254"/>
      <c r="L103" s="21"/>
      <c r="M103" s="2310"/>
      <c r="N103" s="2310"/>
      <c r="O103" s="2310"/>
      <c r="P103" s="2311"/>
      <c r="Q103" s="163"/>
      <c r="R103" s="487"/>
      <c r="S103" s="24"/>
      <c r="T103" s="25"/>
    </row>
    <row r="104" spans="1:20" ht="25.2" customHeight="1">
      <c r="A104" s="2402"/>
      <c r="B104" s="618"/>
      <c r="C104" s="314"/>
      <c r="D104" s="422"/>
      <c r="E104" s="1227"/>
      <c r="F104" s="465"/>
      <c r="G104" s="497"/>
      <c r="H104" s="497"/>
      <c r="I104" s="497"/>
      <c r="J104" s="497"/>
      <c r="K104" s="22"/>
      <c r="L104" s="142"/>
      <c r="M104" s="2310"/>
      <c r="N104" s="2310"/>
      <c r="O104" s="2310"/>
      <c r="P104" s="2311"/>
      <c r="Q104" s="163"/>
      <c r="R104" s="487"/>
      <c r="S104" s="24"/>
      <c r="T104" s="25"/>
    </row>
    <row r="105" spans="1:20" ht="25.2" customHeight="1">
      <c r="A105" s="2402"/>
      <c r="B105" s="795"/>
      <c r="C105" s="923"/>
      <c r="D105" s="530"/>
      <c r="E105" s="530"/>
      <c r="F105" s="304"/>
      <c r="G105" s="142"/>
      <c r="H105" s="142"/>
      <c r="I105" s="142"/>
      <c r="J105" s="142"/>
      <c r="K105" s="135"/>
      <c r="L105" s="135"/>
      <c r="M105" s="2379"/>
      <c r="N105" s="2371"/>
      <c r="O105" s="2371"/>
      <c r="P105" s="2390"/>
      <c r="Q105" s="163"/>
      <c r="R105" s="487"/>
      <c r="S105" s="24"/>
      <c r="T105" s="25"/>
    </row>
    <row r="106" spans="1:20" ht="25.2" customHeight="1">
      <c r="A106" s="2402"/>
      <c r="B106" s="808"/>
      <c r="C106" s="627"/>
      <c r="D106" s="628"/>
      <c r="E106" s="905"/>
      <c r="F106" s="321"/>
      <c r="G106" s="322"/>
      <c r="H106" s="323"/>
      <c r="I106" s="323"/>
      <c r="J106" s="323"/>
      <c r="K106" s="323"/>
      <c r="L106" s="323"/>
      <c r="M106" s="2410"/>
      <c r="N106" s="2411"/>
      <c r="O106" s="2411"/>
      <c r="P106" s="2412"/>
      <c r="Q106" s="163"/>
      <c r="R106" s="487"/>
      <c r="S106" s="24"/>
      <c r="T106" s="25"/>
    </row>
    <row r="107" spans="1:20" ht="25.2" customHeight="1">
      <c r="A107" s="2402"/>
      <c r="B107" s="809" t="s">
        <v>21</v>
      </c>
      <c r="C107" s="192"/>
      <c r="D107" s="193"/>
      <c r="E107" s="778"/>
      <c r="F107" s="194"/>
      <c r="G107" s="195"/>
      <c r="H107" s="195"/>
      <c r="I107" s="195"/>
      <c r="J107" s="195"/>
      <c r="K107" s="195"/>
      <c r="L107" s="195"/>
      <c r="M107" s="2415"/>
      <c r="N107" s="2415"/>
      <c r="O107" s="2415"/>
      <c r="P107" s="2416"/>
      <c r="Q107" s="163"/>
      <c r="R107" s="596"/>
      <c r="S107" s="597">
        <f>B109*8</f>
        <v>56</v>
      </c>
      <c r="T107" s="598">
        <f>SUM(R107:R115)</f>
        <v>0</v>
      </c>
    </row>
    <row r="108" spans="1:20" ht="25.2" customHeight="1">
      <c r="A108" s="2402"/>
      <c r="B108" s="737" t="s">
        <v>22</v>
      </c>
      <c r="C108" s="449"/>
      <c r="D108" s="18"/>
      <c r="E108" s="18"/>
      <c r="F108" s="465"/>
      <c r="G108" s="497"/>
      <c r="H108" s="497"/>
      <c r="I108" s="497"/>
      <c r="J108" s="497"/>
      <c r="K108" s="27"/>
      <c r="L108" s="27"/>
      <c r="M108" s="2309"/>
      <c r="N108" s="2310"/>
      <c r="O108" s="2310"/>
      <c r="P108" s="2311"/>
      <c r="Q108" s="163"/>
      <c r="R108" s="54"/>
      <c r="S108" s="55"/>
      <c r="T108" s="56"/>
    </row>
    <row r="109" spans="1:20" ht="25.2" customHeight="1">
      <c r="A109" s="2402"/>
      <c r="B109" s="810">
        <v>7</v>
      </c>
      <c r="C109" s="1653"/>
      <c r="D109" s="63"/>
      <c r="E109" s="63"/>
      <c r="F109" s="108"/>
      <c r="G109" s="497"/>
      <c r="H109" s="497"/>
      <c r="I109" s="497"/>
      <c r="J109" s="497"/>
      <c r="K109" s="135"/>
      <c r="L109" s="135"/>
      <c r="M109" s="2379"/>
      <c r="N109" s="2371"/>
      <c r="O109" s="2371"/>
      <c r="P109" s="2390"/>
      <c r="Q109" s="163"/>
      <c r="R109" s="54"/>
      <c r="S109" s="55"/>
      <c r="T109" s="56"/>
    </row>
    <row r="110" spans="1:20" ht="25.2" customHeight="1">
      <c r="A110" s="2402"/>
      <c r="B110" s="800"/>
      <c r="C110" s="17"/>
      <c r="D110" s="276"/>
      <c r="E110" s="80"/>
      <c r="F110" s="741"/>
      <c r="G110" s="318"/>
      <c r="H110" s="318"/>
      <c r="I110" s="318"/>
      <c r="J110" s="318"/>
      <c r="K110" s="21"/>
      <c r="L110" s="21"/>
      <c r="M110" s="2309"/>
      <c r="N110" s="2310"/>
      <c r="O110" s="2310"/>
      <c r="P110" s="2311"/>
      <c r="R110" s="54"/>
      <c r="S110" s="55"/>
      <c r="T110" s="56"/>
    </row>
    <row r="111" spans="1:20" ht="25.2" customHeight="1">
      <c r="A111" s="2402"/>
      <c r="B111" s="800"/>
      <c r="C111" s="1917"/>
      <c r="D111" s="463"/>
      <c r="E111" s="502"/>
      <c r="F111" s="108"/>
      <c r="G111" s="318"/>
      <c r="H111" s="318"/>
      <c r="I111" s="318"/>
      <c r="J111" s="318"/>
      <c r="K111" s="253"/>
      <c r="L111" s="21"/>
      <c r="M111" s="2309"/>
      <c r="N111" s="2310"/>
      <c r="O111" s="2310"/>
      <c r="P111" s="2311"/>
      <c r="R111" s="54"/>
      <c r="S111" s="55"/>
      <c r="T111" s="56"/>
    </row>
    <row r="112" spans="1:20" ht="25.2" customHeight="1">
      <c r="A112" s="2402"/>
      <c r="B112" s="800"/>
      <c r="C112" s="1917"/>
      <c r="D112" s="463"/>
      <c r="E112" s="502"/>
      <c r="F112" s="108"/>
      <c r="G112" s="318"/>
      <c r="H112" s="318"/>
      <c r="I112" s="318"/>
      <c r="J112" s="318"/>
      <c r="K112" s="253"/>
      <c r="L112" s="21"/>
      <c r="M112" s="2309"/>
      <c r="N112" s="2310"/>
      <c r="O112" s="2310"/>
      <c r="P112" s="2311"/>
      <c r="R112" s="54"/>
      <c r="S112" s="55"/>
      <c r="T112" s="56"/>
    </row>
    <row r="113" spans="1:20" ht="25.2" customHeight="1">
      <c r="A113" s="2402"/>
      <c r="B113" s="800"/>
      <c r="C113" s="1917"/>
      <c r="D113" s="463"/>
      <c r="E113" s="502"/>
      <c r="F113" s="108"/>
      <c r="G113" s="318"/>
      <c r="H113" s="318"/>
      <c r="I113" s="318"/>
      <c r="J113" s="318"/>
      <c r="K113" s="253"/>
      <c r="L113" s="21"/>
      <c r="M113" s="2309"/>
      <c r="N113" s="2310"/>
      <c r="O113" s="2310"/>
      <c r="P113" s="2311"/>
      <c r="R113" s="54"/>
      <c r="S113" s="55"/>
      <c r="T113" s="56"/>
    </row>
    <row r="114" spans="1:20" ht="25.2" customHeight="1">
      <c r="A114" s="2402"/>
      <c r="B114" s="800"/>
      <c r="C114" s="1917"/>
      <c r="D114" s="463"/>
      <c r="E114" s="319"/>
      <c r="F114" s="108"/>
      <c r="G114" s="318"/>
      <c r="H114" s="318"/>
      <c r="I114" s="318"/>
      <c r="J114" s="318"/>
      <c r="K114" s="253"/>
      <c r="L114" s="21"/>
      <c r="M114" s="2309"/>
      <c r="N114" s="2310"/>
      <c r="O114" s="2310"/>
      <c r="P114" s="2311"/>
      <c r="R114" s="54"/>
      <c r="S114" s="55"/>
      <c r="T114" s="56"/>
    </row>
    <row r="115" spans="1:20" ht="25.2" customHeight="1">
      <c r="A115" s="2402"/>
      <c r="B115" s="800"/>
      <c r="C115" s="1917"/>
      <c r="D115" s="463"/>
      <c r="E115" s="625"/>
      <c r="F115" s="1174"/>
      <c r="G115" s="142"/>
      <c r="H115" s="142"/>
      <c r="I115" s="142"/>
      <c r="J115" s="142"/>
      <c r="K115" s="253"/>
      <c r="L115" s="21"/>
      <c r="M115" s="2309"/>
      <c r="N115" s="2310"/>
      <c r="O115" s="2310"/>
      <c r="P115" s="2311"/>
      <c r="R115" s="601"/>
      <c r="S115" s="92"/>
      <c r="T115" s="93"/>
    </row>
    <row r="116" spans="1:20" ht="25.2" customHeight="1">
      <c r="A116" s="2346" t="s">
        <v>26</v>
      </c>
      <c r="B116" s="2394" t="s">
        <v>27</v>
      </c>
      <c r="C116" s="2395"/>
      <c r="D116" s="2395"/>
      <c r="E116" s="2395"/>
      <c r="F116" s="2395"/>
      <c r="G116" s="2395"/>
      <c r="H116" s="2395"/>
      <c r="I116" s="2395"/>
      <c r="J116" s="2395"/>
      <c r="K116" s="2395"/>
      <c r="L116" s="2395"/>
      <c r="M116" s="2395"/>
      <c r="N116" s="2395"/>
      <c r="O116" s="2395"/>
      <c r="P116" s="2396"/>
    </row>
    <row r="117" spans="1:20" ht="25.2" customHeight="1">
      <c r="A117" s="2347"/>
      <c r="B117" s="150"/>
      <c r="C117" s="2268"/>
      <c r="D117" s="2269"/>
      <c r="E117" s="2268"/>
      <c r="F117" s="2270"/>
      <c r="G117" s="2270"/>
      <c r="H117" s="2270"/>
      <c r="I117" s="2269"/>
      <c r="J117" s="2284"/>
      <c r="K117" s="2285"/>
      <c r="L117" s="2285"/>
      <c r="M117" s="2286"/>
      <c r="N117" s="2284"/>
      <c r="O117" s="2285"/>
      <c r="P117" s="2286"/>
    </row>
    <row r="118" spans="1:20" ht="25.2" customHeight="1">
      <c r="A118" s="2347"/>
      <c r="B118" s="150"/>
      <c r="C118" s="2268"/>
      <c r="D118" s="2269"/>
      <c r="E118" s="2791"/>
      <c r="F118" s="2270"/>
      <c r="G118" s="2270"/>
      <c r="H118" s="2270"/>
      <c r="I118" s="2269"/>
      <c r="J118" s="2284"/>
      <c r="K118" s="2285"/>
      <c r="L118" s="2285"/>
      <c r="M118" s="2286"/>
      <c r="N118" s="2284"/>
      <c r="O118" s="2285"/>
      <c r="P118" s="2286"/>
    </row>
    <row r="119" spans="1:20" ht="25.2" customHeight="1">
      <c r="A119" s="2347"/>
      <c r="B119" s="150"/>
      <c r="C119" s="2268"/>
      <c r="D119" s="2269"/>
      <c r="E119" s="2791"/>
      <c r="F119" s="2270"/>
      <c r="G119" s="2270"/>
      <c r="H119" s="2270"/>
      <c r="I119" s="2269"/>
      <c r="J119" s="2284"/>
      <c r="K119" s="2285"/>
      <c r="L119" s="2285"/>
      <c r="M119" s="2286"/>
      <c r="N119" s="2284"/>
      <c r="O119" s="2285"/>
      <c r="P119" s="2286"/>
    </row>
    <row r="120" spans="1:20" ht="25.2" customHeight="1">
      <c r="A120" s="2347"/>
      <c r="B120" s="150"/>
      <c r="C120" s="2268"/>
      <c r="D120" s="2269"/>
      <c r="E120" s="2268"/>
      <c r="F120" s="2270"/>
      <c r="G120" s="2270"/>
      <c r="H120" s="2270"/>
      <c r="I120" s="2269"/>
      <c r="J120" s="2284"/>
      <c r="K120" s="2285"/>
      <c r="L120" s="2285"/>
      <c r="M120" s="2286"/>
      <c r="N120" s="2284"/>
      <c r="O120" s="2285"/>
      <c r="P120" s="2286"/>
    </row>
    <row r="121" spans="1:20" ht="25.2" customHeight="1">
      <c r="A121" s="2347"/>
      <c r="B121" s="150"/>
      <c r="C121" s="2268"/>
      <c r="D121" s="2269"/>
      <c r="E121" s="2619"/>
      <c r="F121" s="2270"/>
      <c r="G121" s="2270"/>
      <c r="H121" s="2270"/>
      <c r="I121" s="2269"/>
      <c r="J121" s="2284"/>
      <c r="K121" s="2285"/>
      <c r="L121" s="2285"/>
      <c r="M121" s="2286"/>
      <c r="N121" s="2284"/>
      <c r="O121" s="2285"/>
      <c r="P121" s="2286"/>
    </row>
    <row r="122" spans="1:20" ht="25.2" customHeight="1">
      <c r="A122" s="2347"/>
      <c r="B122" s="2355" t="s">
        <v>28</v>
      </c>
      <c r="C122" s="2356"/>
      <c r="D122" s="2356"/>
      <c r="E122" s="2356"/>
      <c r="F122" s="2356"/>
      <c r="G122" s="2356"/>
      <c r="H122" s="2356"/>
      <c r="I122" s="2356"/>
      <c r="J122" s="2356"/>
      <c r="K122" s="2356"/>
      <c r="L122" s="2356"/>
      <c r="M122" s="2356"/>
      <c r="N122" s="2356"/>
      <c r="O122" s="2356"/>
      <c r="P122" s="2357"/>
    </row>
    <row r="123" spans="1:20" ht="25.2" customHeight="1">
      <c r="A123" s="2347"/>
      <c r="B123" s="157"/>
      <c r="C123" s="2277"/>
      <c r="D123" s="2278"/>
      <c r="E123" s="2277"/>
      <c r="F123" s="2279"/>
      <c r="G123" s="2279"/>
      <c r="H123" s="2279"/>
      <c r="I123" s="2279"/>
      <c r="J123" s="2279"/>
      <c r="K123" s="2279"/>
      <c r="L123" s="2279"/>
      <c r="M123" s="2279"/>
      <c r="N123" s="2279"/>
      <c r="O123" s="2279"/>
      <c r="P123" s="2280"/>
    </row>
    <row r="124" spans="1:20" ht="25.2" customHeight="1">
      <c r="A124" s="2347"/>
      <c r="B124" s="157"/>
      <c r="C124" s="2327"/>
      <c r="D124" s="2328"/>
      <c r="E124" s="2329"/>
      <c r="F124" s="2330"/>
      <c r="G124" s="2330"/>
      <c r="H124" s="2330"/>
      <c r="I124" s="2330"/>
      <c r="J124" s="2330"/>
      <c r="K124" s="2330"/>
      <c r="L124" s="2330"/>
      <c r="M124" s="2330"/>
      <c r="N124" s="2330"/>
      <c r="O124" s="2330"/>
      <c r="P124" s="2331"/>
    </row>
    <row r="125" spans="1:20" ht="25.2" customHeight="1" thickBot="1">
      <c r="A125" s="2348"/>
      <c r="B125" s="158"/>
      <c r="C125" s="2332"/>
      <c r="D125" s="2333"/>
      <c r="E125" s="2334"/>
      <c r="F125" s="2335"/>
      <c r="G125" s="2335"/>
      <c r="H125" s="2335"/>
      <c r="I125" s="2335"/>
      <c r="J125" s="2335"/>
      <c r="K125" s="2335"/>
      <c r="L125" s="2335"/>
      <c r="M125" s="2335"/>
      <c r="N125" s="2335"/>
      <c r="O125" s="2335"/>
      <c r="P125" s="2336"/>
    </row>
    <row r="127" spans="1:20" ht="15" customHeight="1" thickBot="1"/>
    <row r="128" spans="1:20" ht="56.4" customHeight="1">
      <c r="A128" s="2428" t="str">
        <f>A1</f>
        <v>WK10</v>
      </c>
      <c r="B128" s="2429"/>
      <c r="C128" s="440" t="s">
        <v>1</v>
      </c>
      <c r="D128" s="793" t="s">
        <v>49</v>
      </c>
      <c r="E128" s="440" t="s">
        <v>3</v>
      </c>
      <c r="F128" s="4" t="s">
        <v>4</v>
      </c>
      <c r="G128" s="5" t="s">
        <v>56</v>
      </c>
      <c r="H128" s="5" t="s">
        <v>57</v>
      </c>
      <c r="I128" s="5" t="s">
        <v>58</v>
      </c>
      <c r="J128" s="5" t="s">
        <v>59</v>
      </c>
      <c r="K128" s="5" t="s">
        <v>9</v>
      </c>
      <c r="L128" s="5" t="s">
        <v>60</v>
      </c>
      <c r="M128" s="2521" t="s">
        <v>11</v>
      </c>
      <c r="N128" s="2522"/>
      <c r="O128" s="2522"/>
      <c r="P128" s="2523"/>
      <c r="Q128" s="163"/>
      <c r="R128" s="2384" t="s">
        <v>12</v>
      </c>
      <c r="S128" s="2384" t="s">
        <v>13</v>
      </c>
      <c r="T128" s="2384" t="s">
        <v>14</v>
      </c>
    </row>
    <row r="129" spans="1:20" ht="25.2" customHeight="1">
      <c r="A129" s="2319">
        <f>A2+2</f>
        <v>46449</v>
      </c>
      <c r="B129" s="2387" t="s">
        <v>15</v>
      </c>
      <c r="C129" s="2388"/>
      <c r="D129" s="2388"/>
      <c r="E129" s="2388"/>
      <c r="F129" s="2388"/>
      <c r="G129" s="2388"/>
      <c r="H129" s="2388"/>
      <c r="I129" s="2388"/>
      <c r="J129" s="2388"/>
      <c r="K129" s="2388"/>
      <c r="L129" s="2388"/>
      <c r="M129" s="2388"/>
      <c r="N129" s="2388"/>
      <c r="O129" s="2388"/>
      <c r="P129" s="2389"/>
      <c r="Q129" s="163"/>
      <c r="R129" s="2384"/>
      <c r="S129" s="2384"/>
      <c r="T129" s="2384"/>
    </row>
    <row r="130" spans="1:20" ht="25.2" customHeight="1">
      <c r="A130" s="2320"/>
      <c r="B130" s="10" t="s">
        <v>16</v>
      </c>
      <c r="C130" s="11"/>
      <c r="D130" s="11"/>
      <c r="E130" s="794"/>
      <c r="F130" s="108"/>
      <c r="G130" s="12"/>
      <c r="H130" s="12"/>
      <c r="I130" s="12"/>
      <c r="J130" s="12"/>
      <c r="K130" s="12"/>
      <c r="L130" s="12"/>
      <c r="M130" s="2380"/>
      <c r="N130" s="2381"/>
      <c r="O130" s="2381"/>
      <c r="P130" s="2382"/>
      <c r="Q130" s="163"/>
      <c r="R130" s="13"/>
      <c r="S130" s="14">
        <f>B132*8</f>
        <v>32</v>
      </c>
      <c r="T130" s="636">
        <f>SUM(R130:R136)</f>
        <v>0</v>
      </c>
    </row>
    <row r="131" spans="1:20" ht="25.2" customHeight="1">
      <c r="A131" s="2320"/>
      <c r="B131" s="795" t="s">
        <v>24</v>
      </c>
      <c r="C131" s="51"/>
      <c r="D131" s="18"/>
      <c r="E131" s="18"/>
      <c r="F131" s="108"/>
      <c r="G131" s="20"/>
      <c r="H131" s="20"/>
      <c r="I131" s="20"/>
      <c r="J131" s="20"/>
      <c r="K131" s="20"/>
      <c r="L131" s="21"/>
      <c r="M131" s="2309"/>
      <c r="N131" s="2310"/>
      <c r="O131" s="2310"/>
      <c r="P131" s="2311"/>
      <c r="Q131" s="163"/>
      <c r="R131" s="23"/>
      <c r="S131" s="212"/>
      <c r="T131" s="637"/>
    </row>
    <row r="132" spans="1:20" ht="25.2" customHeight="1">
      <c r="A132" s="2320"/>
      <c r="B132" s="796">
        <v>4</v>
      </c>
      <c r="C132" s="79"/>
      <c r="D132" s="18" t="s">
        <v>18</v>
      </c>
      <c r="E132" s="18" t="s">
        <v>19</v>
      </c>
      <c r="F132" s="108"/>
      <c r="G132" s="20"/>
      <c r="H132" s="21"/>
      <c r="I132" s="21"/>
      <c r="J132" s="141"/>
      <c r="K132" s="21"/>
      <c r="L132" s="78"/>
      <c r="M132" s="2309"/>
      <c r="N132" s="2310"/>
      <c r="O132" s="2310"/>
      <c r="P132" s="2311"/>
      <c r="Q132" s="163"/>
      <c r="R132" s="23"/>
      <c r="S132" s="212"/>
      <c r="T132" s="637"/>
    </row>
    <row r="133" spans="1:20" ht="25.2" customHeight="1">
      <c r="A133" s="2320"/>
      <c r="B133" s="796"/>
      <c r="C133" s="79"/>
      <c r="D133" s="18"/>
      <c r="E133" s="18"/>
      <c r="F133" s="1174"/>
      <c r="G133" s="142"/>
      <c r="H133" s="142"/>
      <c r="I133" s="142"/>
      <c r="J133" s="142"/>
      <c r="K133" s="21"/>
      <c r="L133" s="78"/>
      <c r="M133" s="2450"/>
      <c r="N133" s="2413"/>
      <c r="O133" s="2413"/>
      <c r="P133" s="2642"/>
      <c r="Q133" s="163"/>
      <c r="R133" s="23"/>
      <c r="S133" s="212"/>
      <c r="T133" s="637"/>
    </row>
    <row r="134" spans="1:20" ht="25.2" customHeight="1">
      <c r="A134" s="2320"/>
      <c r="B134" s="796"/>
      <c r="C134" s="79"/>
      <c r="D134" s="18"/>
      <c r="E134" s="18"/>
      <c r="F134" s="108"/>
      <c r="G134" s="142"/>
      <c r="H134" s="142"/>
      <c r="I134" s="142"/>
      <c r="J134" s="142"/>
      <c r="K134" s="21"/>
      <c r="L134" s="78"/>
      <c r="M134" s="2309"/>
      <c r="N134" s="2310"/>
      <c r="O134" s="2310"/>
      <c r="P134" s="2311"/>
      <c r="Q134" s="163"/>
      <c r="R134" s="23"/>
      <c r="S134" s="212"/>
      <c r="T134" s="637"/>
    </row>
    <row r="135" spans="1:20" ht="25.2" customHeight="1">
      <c r="A135" s="2320"/>
      <c r="B135" s="796"/>
      <c r="C135" s="17"/>
      <c r="D135" s="17"/>
      <c r="E135" s="18"/>
      <c r="F135" s="108"/>
      <c r="G135" s="142"/>
      <c r="H135" s="142"/>
      <c r="I135" s="142"/>
      <c r="J135" s="142"/>
      <c r="K135" s="21"/>
      <c r="L135" s="21"/>
      <c r="M135" s="2309"/>
      <c r="N135" s="2310"/>
      <c r="O135" s="2310"/>
      <c r="P135" s="2311"/>
      <c r="Q135" s="163"/>
      <c r="R135" s="23"/>
      <c r="S135" s="212"/>
      <c r="T135" s="637"/>
    </row>
    <row r="136" spans="1:20" ht="25.2" customHeight="1">
      <c r="A136" s="2320"/>
      <c r="B136" s="796"/>
      <c r="C136" s="79"/>
      <c r="D136" s="51"/>
      <c r="E136" s="18"/>
      <c r="F136" s="108"/>
      <c r="G136" s="20"/>
      <c r="H136" s="21"/>
      <c r="I136" s="21"/>
      <c r="J136" s="141"/>
      <c r="K136" s="21"/>
      <c r="L136" s="78"/>
      <c r="M136" s="2309"/>
      <c r="N136" s="2310"/>
      <c r="O136" s="2310"/>
      <c r="P136" s="2311"/>
      <c r="Q136" s="163"/>
      <c r="R136" s="514"/>
      <c r="S136" s="1394"/>
      <c r="T136" s="1395"/>
    </row>
    <row r="137" spans="1:20" ht="25.2" customHeight="1">
      <c r="A137" s="2320"/>
      <c r="B137" s="799" t="s">
        <v>21</v>
      </c>
      <c r="C137" s="42"/>
      <c r="D137" s="11"/>
      <c r="E137" s="167"/>
      <c r="F137" s="168"/>
      <c r="G137" s="46"/>
      <c r="H137" s="12"/>
      <c r="I137" s="12"/>
      <c r="J137" s="12"/>
      <c r="K137" s="12"/>
      <c r="L137" s="12"/>
      <c r="M137" s="2380"/>
      <c r="N137" s="2381"/>
      <c r="O137" s="2381"/>
      <c r="P137" s="2382"/>
      <c r="Q137" s="163"/>
      <c r="R137" s="483"/>
      <c r="S137" s="518">
        <f>B139*8</f>
        <v>48</v>
      </c>
      <c r="T137" s="571">
        <f>SUM(R137:R146)</f>
        <v>0</v>
      </c>
    </row>
    <row r="138" spans="1:20" ht="25.2" customHeight="1">
      <c r="A138" s="2320"/>
      <c r="B138" s="800" t="s">
        <v>17</v>
      </c>
      <c r="C138" s="51"/>
      <c r="D138" s="18" t="s">
        <v>18</v>
      </c>
      <c r="E138" s="18" t="s">
        <v>19</v>
      </c>
      <c r="F138" s="108"/>
      <c r="G138" s="20"/>
      <c r="H138" s="21"/>
      <c r="I138" s="21"/>
      <c r="J138" s="21"/>
      <c r="K138" s="21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801">
        <v>6</v>
      </c>
      <c r="C139" s="51"/>
      <c r="D139" s="18"/>
      <c r="E139" s="80"/>
      <c r="F139" s="108"/>
      <c r="G139" s="20"/>
      <c r="H139" s="21"/>
      <c r="I139" s="21"/>
      <c r="J139" s="21"/>
      <c r="K139" s="21"/>
      <c r="L139" s="21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79"/>
      <c r="D140" s="542"/>
      <c r="E140" s="502"/>
      <c r="F140" s="108"/>
      <c r="G140" s="318"/>
      <c r="H140" s="318"/>
      <c r="I140" s="318"/>
      <c r="J140" s="318"/>
      <c r="K140" s="78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1"/>
      <c r="C141" s="705"/>
      <c r="D141" s="319"/>
      <c r="E141" s="649"/>
      <c r="F141" s="1174"/>
      <c r="G141" s="318"/>
      <c r="H141" s="318"/>
      <c r="I141" s="318"/>
      <c r="J141" s="318"/>
      <c r="K141" s="78"/>
      <c r="L141" s="78"/>
      <c r="M141" s="2310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801"/>
      <c r="C142" s="502"/>
      <c r="D142" s="319"/>
      <c r="E142" s="319"/>
      <c r="F142" s="108"/>
      <c r="G142" s="142"/>
      <c r="H142" s="142"/>
      <c r="I142" s="142"/>
      <c r="J142" s="142"/>
      <c r="K142" s="142"/>
      <c r="L142" s="142"/>
      <c r="M142" s="2486"/>
      <c r="N142" s="2486"/>
      <c r="O142" s="2486"/>
      <c r="P142" s="2487"/>
      <c r="Q142" s="163"/>
      <c r="R142" s="137"/>
      <c r="S142" s="55"/>
      <c r="T142" s="138"/>
    </row>
    <row r="143" spans="1:20" ht="25.2" customHeight="1">
      <c r="A143" s="2320"/>
      <c r="B143" s="801"/>
      <c r="C143" s="79"/>
      <c r="D143" s="276"/>
      <c r="E143" s="143"/>
      <c r="F143" s="108"/>
      <c r="G143" s="142"/>
      <c r="H143" s="142"/>
      <c r="I143" s="142"/>
      <c r="J143" s="142"/>
      <c r="K143" s="78"/>
      <c r="L143" s="78"/>
      <c r="M143" s="2309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20"/>
      <c r="B144" s="801"/>
      <c r="C144" s="79"/>
      <c r="D144" s="276"/>
      <c r="E144" s="276"/>
      <c r="F144" s="108"/>
      <c r="G144" s="142"/>
      <c r="H144" s="142"/>
      <c r="I144" s="142"/>
      <c r="J144" s="142"/>
      <c r="K144" s="78"/>
      <c r="L144" s="78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801"/>
      <c r="C145" s="79"/>
      <c r="D145" s="230"/>
      <c r="E145" s="80"/>
      <c r="F145" s="108"/>
      <c r="G145" s="142"/>
      <c r="H145" s="142"/>
      <c r="I145" s="142"/>
      <c r="J145" s="142"/>
      <c r="K145" s="142"/>
      <c r="L145" s="142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801"/>
      <c r="C146" s="79"/>
      <c r="D146" s="230"/>
      <c r="E146" s="80"/>
      <c r="F146" s="108"/>
      <c r="G146" s="142"/>
      <c r="H146" s="142"/>
      <c r="I146" s="142"/>
      <c r="J146" s="142"/>
      <c r="K146" s="142"/>
      <c r="L146" s="78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467"/>
      <c r="B147" s="865" t="s">
        <v>23</v>
      </c>
      <c r="C147" s="578"/>
      <c r="D147" s="565"/>
      <c r="E147" s="563"/>
      <c r="F147" s="580"/>
      <c r="G147" s="581"/>
      <c r="H147" s="564"/>
      <c r="I147" s="564"/>
      <c r="J147" s="564"/>
      <c r="K147" s="564"/>
      <c r="L147" s="564"/>
      <c r="M147" s="2368"/>
      <c r="N147" s="2369"/>
      <c r="O147" s="2369"/>
      <c r="P147" s="2370"/>
      <c r="Q147" s="163"/>
      <c r="R147" s="171"/>
      <c r="S147" s="73">
        <f>B149*8</f>
        <v>72</v>
      </c>
      <c r="T147" s="172">
        <f>SUM(R147:R159)</f>
        <v>0</v>
      </c>
    </row>
    <row r="148" spans="1:20" ht="25.2" customHeight="1">
      <c r="A148" s="2467"/>
      <c r="B148" s="866" t="s">
        <v>22</v>
      </c>
      <c r="C148" s="51"/>
      <c r="D148" s="18" t="s">
        <v>18</v>
      </c>
      <c r="E148" s="80" t="s">
        <v>19</v>
      </c>
      <c r="F148" s="108"/>
      <c r="G148" s="20"/>
      <c r="H148" s="21"/>
      <c r="I148" s="21"/>
      <c r="J148" s="21"/>
      <c r="K148" s="21"/>
      <c r="L148" s="21"/>
      <c r="M148" s="2309"/>
      <c r="N148" s="2310"/>
      <c r="O148" s="2310"/>
      <c r="P148" s="2373"/>
      <c r="Q148" s="163"/>
      <c r="R148" s="173"/>
      <c r="S148" s="55"/>
      <c r="T148" s="138"/>
    </row>
    <row r="149" spans="1:20" ht="25.2" customHeight="1">
      <c r="A149" s="2467"/>
      <c r="B149" s="867">
        <v>9</v>
      </c>
      <c r="C149" s="230"/>
      <c r="D149" s="454"/>
      <c r="E149" s="319"/>
      <c r="F149" s="555"/>
      <c r="G149" s="83"/>
      <c r="H149" s="78"/>
      <c r="I149" s="78"/>
      <c r="J149" s="78"/>
      <c r="K149" s="78"/>
      <c r="L149" s="78"/>
      <c r="M149" s="2309"/>
      <c r="N149" s="2310"/>
      <c r="O149" s="2310"/>
      <c r="P149" s="2373"/>
      <c r="Q149" s="163"/>
      <c r="R149" s="173"/>
      <c r="S149" s="55"/>
      <c r="T149" s="138"/>
    </row>
    <row r="150" spans="1:20" ht="25.2" customHeight="1">
      <c r="A150" s="2467"/>
      <c r="B150" s="867"/>
      <c r="C150" s="502"/>
      <c r="D150" s="699"/>
      <c r="E150" s="530"/>
      <c r="F150" s="108"/>
      <c r="G150" s="142"/>
      <c r="H150" s="142"/>
      <c r="I150" s="142"/>
      <c r="J150" s="142"/>
      <c r="K150" s="116"/>
      <c r="L150" s="142"/>
      <c r="M150" s="2310"/>
      <c r="N150" s="2310"/>
      <c r="O150" s="2310"/>
      <c r="P150" s="2373"/>
      <c r="Q150" s="163"/>
      <c r="R150" s="173"/>
      <c r="S150" s="55"/>
      <c r="T150" s="138"/>
    </row>
    <row r="151" spans="1:20" ht="25.2" customHeight="1">
      <c r="A151" s="2467"/>
      <c r="B151" s="867"/>
      <c r="C151" s="502"/>
      <c r="D151" s="699"/>
      <c r="E151" s="530"/>
      <c r="F151" s="108"/>
      <c r="G151" s="142"/>
      <c r="H151" s="142"/>
      <c r="I151" s="142"/>
      <c r="J151" s="142"/>
      <c r="K151" s="116"/>
      <c r="L151" s="142"/>
      <c r="M151" s="2309"/>
      <c r="N151" s="2310"/>
      <c r="O151" s="2310"/>
      <c r="P151" s="2373"/>
      <c r="Q151" s="163"/>
      <c r="R151" s="173"/>
      <c r="S151" s="55"/>
      <c r="T151" s="138"/>
    </row>
    <row r="152" spans="1:20" ht="25.2" customHeight="1">
      <c r="A152" s="2467"/>
      <c r="B152" s="867"/>
      <c r="C152" s="705"/>
      <c r="D152" s="699"/>
      <c r="E152" s="786"/>
      <c r="F152" s="1174"/>
      <c r="G152" s="142"/>
      <c r="H152" s="142"/>
      <c r="I152" s="142"/>
      <c r="J152" s="142"/>
      <c r="K152" s="116"/>
      <c r="L152" s="142"/>
      <c r="M152" s="2309"/>
      <c r="N152" s="2310"/>
      <c r="O152" s="2310"/>
      <c r="P152" s="2373"/>
      <c r="Q152" s="163"/>
      <c r="R152" s="173"/>
      <c r="S152" s="55"/>
      <c r="T152" s="138"/>
    </row>
    <row r="153" spans="1:20" ht="25.2" customHeight="1">
      <c r="A153" s="2467"/>
      <c r="B153" s="867"/>
      <c r="C153" s="502"/>
      <c r="D153" s="699"/>
      <c r="E153" s="319"/>
      <c r="F153" s="108"/>
      <c r="G153" s="142"/>
      <c r="H153" s="142"/>
      <c r="I153" s="142"/>
      <c r="J153" s="142"/>
      <c r="K153" s="116"/>
      <c r="L153" s="142"/>
      <c r="M153" s="2309"/>
      <c r="N153" s="2310"/>
      <c r="O153" s="2310"/>
      <c r="P153" s="2373"/>
      <c r="Q153" s="163"/>
      <c r="R153" s="173"/>
      <c r="S153" s="55"/>
      <c r="T153" s="138"/>
    </row>
    <row r="154" spans="1:20" ht="25.2" customHeight="1">
      <c r="A154" s="2467"/>
      <c r="B154" s="867"/>
      <c r="C154" s="502"/>
      <c r="D154" s="699"/>
      <c r="E154" s="530"/>
      <c r="F154" s="108"/>
      <c r="G154" s="142"/>
      <c r="H154" s="142"/>
      <c r="I154" s="142"/>
      <c r="J154" s="142"/>
      <c r="K154" s="116"/>
      <c r="L154" s="142"/>
      <c r="M154" s="2450"/>
      <c r="N154" s="2413"/>
      <c r="O154" s="2413"/>
      <c r="P154" s="2642"/>
      <c r="Q154" s="163"/>
      <c r="R154" s="173"/>
      <c r="S154" s="55"/>
      <c r="T154" s="138"/>
    </row>
    <row r="155" spans="1:20" ht="25.2" customHeight="1">
      <c r="A155" s="2467"/>
      <c r="B155" s="867"/>
      <c r="C155" s="502"/>
      <c r="D155" s="699"/>
      <c r="E155" s="530"/>
      <c r="F155" s="108"/>
      <c r="G155" s="142"/>
      <c r="H155" s="142"/>
      <c r="I155" s="142"/>
      <c r="J155" s="142"/>
      <c r="K155" s="116"/>
      <c r="L155" s="142"/>
      <c r="M155" s="2310"/>
      <c r="N155" s="2310"/>
      <c r="O155" s="2310"/>
      <c r="P155" s="2373"/>
      <c r="Q155" s="163"/>
      <c r="R155" s="173"/>
      <c r="S155" s="55"/>
      <c r="T155" s="138"/>
    </row>
    <row r="156" spans="1:20" ht="25.2" customHeight="1">
      <c r="A156" s="2467"/>
      <c r="B156" s="867"/>
      <c r="C156" s="502"/>
      <c r="D156" s="699"/>
      <c r="E156" s="530"/>
      <c r="F156" s="108"/>
      <c r="G156" s="142"/>
      <c r="H156" s="142"/>
      <c r="I156" s="142"/>
      <c r="J156" s="142"/>
      <c r="K156" s="116"/>
      <c r="L156" s="142"/>
      <c r="M156" s="2310"/>
      <c r="N156" s="2310"/>
      <c r="O156" s="2310"/>
      <c r="P156" s="2373"/>
      <c r="Q156" s="163"/>
      <c r="R156" s="173"/>
      <c r="S156" s="55"/>
      <c r="T156" s="138"/>
    </row>
    <row r="157" spans="1:20" ht="25.2" customHeight="1">
      <c r="A157" s="2467"/>
      <c r="B157" s="867"/>
      <c r="C157" s="502"/>
      <c r="D157" s="699"/>
      <c r="E157" s="319"/>
      <c r="F157" s="1174"/>
      <c r="G157" s="142"/>
      <c r="H157" s="142"/>
      <c r="I157" s="142"/>
      <c r="J157" s="142"/>
      <c r="K157" s="116"/>
      <c r="L157" s="238"/>
      <c r="M157" s="2309"/>
      <c r="N157" s="2310"/>
      <c r="O157" s="2310"/>
      <c r="P157" s="2373"/>
      <c r="Q157" s="163"/>
      <c r="R157" s="173"/>
      <c r="S157" s="55"/>
      <c r="T157" s="138"/>
    </row>
    <row r="158" spans="1:20" ht="25.2" customHeight="1">
      <c r="A158" s="2467"/>
      <c r="B158" s="867"/>
      <c r="C158" s="923"/>
      <c r="D158" s="699"/>
      <c r="E158" s="786"/>
      <c r="F158" s="108"/>
      <c r="G158" s="142"/>
      <c r="H158" s="142"/>
      <c r="I158" s="142"/>
      <c r="J158" s="142"/>
      <c r="K158" s="116"/>
      <c r="L158" s="78"/>
      <c r="M158" s="2309"/>
      <c r="N158" s="2310"/>
      <c r="O158" s="2310"/>
      <c r="P158" s="2373"/>
      <c r="Q158" s="163"/>
      <c r="R158" s="173"/>
      <c r="S158" s="55"/>
      <c r="T158" s="138"/>
    </row>
    <row r="159" spans="1:20" ht="25.2" customHeight="1">
      <c r="A159" s="2467"/>
      <c r="B159" s="868"/>
      <c r="C159" s="255"/>
      <c r="D159" s="572"/>
      <c r="E159" s="786"/>
      <c r="F159" s="108"/>
      <c r="G159" s="142"/>
      <c r="H159" s="142"/>
      <c r="I159" s="142"/>
      <c r="J159" s="142"/>
      <c r="K159" s="116"/>
      <c r="L159" s="259"/>
      <c r="M159" s="2472"/>
      <c r="N159" s="2473"/>
      <c r="O159" s="2473"/>
      <c r="P159" s="2474"/>
      <c r="Q159" s="163"/>
      <c r="R159" s="175"/>
      <c r="S159" s="92"/>
      <c r="T159" s="176"/>
    </row>
    <row r="160" spans="1:20" ht="25.2" customHeight="1">
      <c r="A160" s="2402" t="str">
        <f>TEXT(A129,"DDDD")</f>
        <v>woensdag</v>
      </c>
      <c r="B160" s="2720" t="s">
        <v>25</v>
      </c>
      <c r="C160" s="2839"/>
      <c r="D160" s="2839"/>
      <c r="E160" s="2839"/>
      <c r="F160" s="2839"/>
      <c r="G160" s="2839"/>
      <c r="H160" s="2839"/>
      <c r="I160" s="2839"/>
      <c r="J160" s="2839"/>
      <c r="K160" s="2839"/>
      <c r="L160" s="2839"/>
      <c r="M160" s="2839"/>
      <c r="N160" s="2839"/>
      <c r="O160" s="2839"/>
      <c r="P160" s="2840"/>
      <c r="Q160" s="163"/>
      <c r="R160" s="232"/>
      <c r="S160" s="233"/>
      <c r="T160" s="233"/>
    </row>
    <row r="161" spans="1:20" ht="25.2" customHeight="1">
      <c r="A161" s="2448"/>
      <c r="B161" s="456" t="s">
        <v>16</v>
      </c>
      <c r="C161" s="650"/>
      <c r="D161" s="458"/>
      <c r="E161" s="566"/>
      <c r="F161" s="108"/>
      <c r="G161" s="1246"/>
      <c r="H161" s="1246"/>
      <c r="I161" s="1246"/>
      <c r="J161" s="1246"/>
      <c r="K161" s="564"/>
      <c r="L161" s="537"/>
      <c r="M161" s="2369"/>
      <c r="N161" s="2369"/>
      <c r="O161" s="2369"/>
      <c r="P161" s="2370"/>
      <c r="Q161" s="163"/>
      <c r="R161" s="101"/>
      <c r="S161" s="102">
        <f>B163*8</f>
        <v>56</v>
      </c>
      <c r="T161" s="103">
        <f>SUM(R161:R170)</f>
        <v>0</v>
      </c>
    </row>
    <row r="162" spans="1:20" ht="25.2" customHeight="1">
      <c r="A162" s="2448"/>
      <c r="B162" s="651" t="s">
        <v>17</v>
      </c>
      <c r="C162" s="1719"/>
      <c r="D162" s="503"/>
      <c r="E162" s="18"/>
      <c r="F162" s="1174"/>
      <c r="G162" s="497"/>
      <c r="H162" s="497"/>
      <c r="I162" s="497"/>
      <c r="J162" s="497"/>
      <c r="K162" s="21"/>
      <c r="L162" s="142"/>
      <c r="M162" s="2371"/>
      <c r="N162" s="2371"/>
      <c r="O162" s="2371"/>
      <c r="P162" s="2372"/>
      <c r="Q162" s="163"/>
      <c r="R162" s="105"/>
      <c r="S162" s="24"/>
      <c r="T162" s="106"/>
    </row>
    <row r="163" spans="1:20" ht="25.2" customHeight="1">
      <c r="A163" s="2448"/>
      <c r="B163" s="652">
        <v>7</v>
      </c>
      <c r="C163" s="314"/>
      <c r="D163" s="1918"/>
      <c r="E163" s="302"/>
      <c r="F163" s="304"/>
      <c r="G163" s="142"/>
      <c r="H163" s="142"/>
      <c r="I163" s="142"/>
      <c r="J163" s="142"/>
      <c r="K163" s="21"/>
      <c r="L163" s="21"/>
      <c r="M163" s="2309"/>
      <c r="N163" s="2310"/>
      <c r="O163" s="2310"/>
      <c r="P163" s="2373"/>
      <c r="Q163" s="163"/>
      <c r="R163" s="105"/>
      <c r="S163" s="24"/>
      <c r="T163" s="106"/>
    </row>
    <row r="164" spans="1:20" ht="25.2" customHeight="1">
      <c r="A164" s="2448"/>
      <c r="B164" s="652"/>
      <c r="C164" s="747"/>
      <c r="D164" s="477"/>
      <c r="E164" s="18"/>
      <c r="F164" s="108"/>
      <c r="G164" s="497"/>
      <c r="H164" s="497"/>
      <c r="I164" s="497"/>
      <c r="J164" s="497"/>
      <c r="K164" s="21"/>
      <c r="L164" s="142"/>
      <c r="M164" s="2310"/>
      <c r="N164" s="2310"/>
      <c r="O164" s="2310"/>
      <c r="P164" s="2373"/>
      <c r="Q164" s="163"/>
      <c r="R164" s="105"/>
      <c r="S164" s="24"/>
      <c r="T164" s="106"/>
    </row>
    <row r="165" spans="1:20" ht="25.2" customHeight="1">
      <c r="A165" s="2448"/>
      <c r="B165" s="652"/>
      <c r="C165" s="777"/>
      <c r="D165" s="315"/>
      <c r="E165" s="80"/>
      <c r="F165" s="108"/>
      <c r="G165" s="278"/>
      <c r="H165" s="278"/>
      <c r="I165" s="278"/>
      <c r="J165" s="278"/>
      <c r="K165" s="78"/>
      <c r="L165" s="318"/>
      <c r="M165" s="2483"/>
      <c r="N165" s="2483"/>
      <c r="O165" s="2483"/>
      <c r="P165" s="2618"/>
      <c r="Q165" s="163"/>
      <c r="R165" s="105"/>
      <c r="S165" s="24"/>
      <c r="T165" s="106"/>
    </row>
    <row r="166" spans="1:20" ht="25.2" customHeight="1">
      <c r="A166" s="2448"/>
      <c r="B166" s="652"/>
      <c r="C166" s="314"/>
      <c r="D166" s="422"/>
      <c r="E166" s="2684"/>
      <c r="F166" s="108"/>
      <c r="G166" s="497"/>
      <c r="H166" s="497"/>
      <c r="I166" s="497"/>
      <c r="J166" s="497"/>
      <c r="K166" s="142"/>
      <c r="L166" s="142"/>
      <c r="M166" s="2337"/>
      <c r="N166" s="2337"/>
      <c r="O166" s="2337"/>
      <c r="P166" s="2338"/>
      <c r="Q166" s="163"/>
      <c r="R166" s="105"/>
      <c r="S166" s="24"/>
      <c r="T166" s="106"/>
    </row>
    <row r="167" spans="1:20" ht="25.2" customHeight="1">
      <c r="A167" s="2448"/>
      <c r="B167" s="652"/>
      <c r="C167" s="777"/>
      <c r="D167" s="1885"/>
      <c r="E167" s="2654"/>
      <c r="F167" s="1155"/>
      <c r="G167" s="278"/>
      <c r="H167" s="278"/>
      <c r="I167" s="278"/>
      <c r="J167" s="278"/>
      <c r="K167" s="318"/>
      <c r="L167" s="318"/>
      <c r="M167" s="2339"/>
      <c r="N167" s="2339"/>
      <c r="O167" s="2339"/>
      <c r="P167" s="2340"/>
      <c r="Q167" s="163"/>
      <c r="R167" s="105"/>
      <c r="S167" s="24"/>
      <c r="T167" s="106"/>
    </row>
    <row r="168" spans="1:20" ht="25.2" customHeight="1">
      <c r="A168" s="2448"/>
      <c r="B168" s="652"/>
      <c r="C168" s="314"/>
      <c r="D168" s="422"/>
      <c r="E168" s="502"/>
      <c r="F168" s="108"/>
      <c r="G168" s="497"/>
      <c r="H168" s="497"/>
      <c r="I168" s="497"/>
      <c r="J168" s="497"/>
      <c r="K168" s="142"/>
      <c r="L168" s="142"/>
      <c r="M168" s="2337"/>
      <c r="N168" s="2337"/>
      <c r="O168" s="2337"/>
      <c r="P168" s="2338"/>
      <c r="Q168" s="163"/>
      <c r="R168" s="105"/>
      <c r="S168" s="24"/>
      <c r="T168" s="106"/>
    </row>
    <row r="169" spans="1:20" ht="25.2" customHeight="1">
      <c r="A169" s="2448"/>
      <c r="B169" s="869"/>
      <c r="C169" s="502"/>
      <c r="D169" s="554"/>
      <c r="E169" s="1393"/>
      <c r="F169" s="635"/>
      <c r="G169" s="142"/>
      <c r="H169" s="142"/>
      <c r="I169" s="142"/>
      <c r="J169" s="142"/>
      <c r="K169" s="142"/>
      <c r="L169" s="142"/>
      <c r="M169" s="2310"/>
      <c r="N169" s="2310"/>
      <c r="O169" s="2310"/>
      <c r="P169" s="2373"/>
      <c r="Q169" s="163"/>
      <c r="R169" s="546"/>
      <c r="S169" s="24"/>
      <c r="T169" s="106"/>
    </row>
    <row r="170" spans="1:20" ht="25.2" customHeight="1">
      <c r="A170" s="2448"/>
      <c r="B170" s="877"/>
      <c r="C170" s="691"/>
      <c r="D170" s="572"/>
      <c r="E170" s="572"/>
      <c r="F170" s="108"/>
      <c r="G170" s="1919"/>
      <c r="H170" s="1919"/>
      <c r="I170" s="1919"/>
      <c r="J170" s="1919"/>
      <c r="K170" s="605"/>
      <c r="L170" s="605"/>
      <c r="M170" s="2472"/>
      <c r="N170" s="2473"/>
      <c r="O170" s="2473"/>
      <c r="P170" s="2474"/>
      <c r="Q170" s="163"/>
      <c r="R170" s="124"/>
      <c r="S170" s="39"/>
      <c r="T170" s="125"/>
    </row>
    <row r="171" spans="1:20" ht="25.2" customHeight="1">
      <c r="A171" s="2402"/>
      <c r="B171" s="737" t="s">
        <v>21</v>
      </c>
      <c r="C171" s="274"/>
      <c r="D171" s="251"/>
      <c r="E171" s="1920"/>
      <c r="F171" s="108"/>
      <c r="G171" s="599"/>
      <c r="H171" s="599"/>
      <c r="I171" s="599"/>
      <c r="J171" s="599"/>
      <c r="K171" s="312"/>
      <c r="L171" s="135"/>
      <c r="M171" s="2419"/>
      <c r="N171" s="2420"/>
      <c r="O171" s="2420"/>
      <c r="P171" s="2421"/>
      <c r="Q171" s="163"/>
      <c r="R171" s="137"/>
      <c r="S171" s="48">
        <f>B173*8</f>
        <v>48</v>
      </c>
      <c r="T171" s="133">
        <f>SUM(R171:R180)</f>
        <v>0</v>
      </c>
    </row>
    <row r="172" spans="1:20" ht="25.2" customHeight="1">
      <c r="A172" s="2402"/>
      <c r="B172" s="737" t="s">
        <v>22</v>
      </c>
      <c r="C172" s="540"/>
      <c r="D172" s="18"/>
      <c r="E172" s="51"/>
      <c r="F172" s="108"/>
      <c r="G172" s="278"/>
      <c r="H172" s="278"/>
      <c r="I172" s="278"/>
      <c r="J172" s="278"/>
      <c r="K172" s="136"/>
      <c r="L172" s="142"/>
      <c r="M172" s="2379"/>
      <c r="N172" s="2371"/>
      <c r="O172" s="2371"/>
      <c r="P172" s="2372"/>
      <c r="Q172" s="1194"/>
      <c r="R172" s="54"/>
      <c r="S172" s="55"/>
      <c r="T172" s="138"/>
    </row>
    <row r="173" spans="1:20" ht="25.2" customHeight="1">
      <c r="A173" s="2402"/>
      <c r="B173" s="801">
        <v>6</v>
      </c>
      <c r="C173" s="502"/>
      <c r="D173" s="554"/>
      <c r="E173" s="230"/>
      <c r="F173" s="108"/>
      <c r="G173" s="21"/>
      <c r="H173" s="21"/>
      <c r="I173" s="21"/>
      <c r="J173" s="22"/>
      <c r="K173" s="136"/>
      <c r="L173" s="21"/>
      <c r="M173" s="2379"/>
      <c r="N173" s="2371"/>
      <c r="O173" s="2371"/>
      <c r="P173" s="2390"/>
      <c r="Q173" s="163"/>
      <c r="R173" s="137"/>
      <c r="S173" s="55"/>
      <c r="T173" s="138"/>
    </row>
    <row r="174" spans="1:20" ht="25.2" customHeight="1">
      <c r="A174" s="2402"/>
      <c r="B174" s="737"/>
      <c r="C174" s="181"/>
      <c r="D174" s="51"/>
      <c r="E174" s="18"/>
      <c r="F174" s="170"/>
      <c r="G174" s="20"/>
      <c r="H174" s="20"/>
      <c r="I174" s="20"/>
      <c r="J174" s="20"/>
      <c r="K174" s="20"/>
      <c r="L174" s="21"/>
      <c r="M174" s="2379"/>
      <c r="N174" s="2371"/>
      <c r="O174" s="2371"/>
      <c r="P174" s="2390"/>
      <c r="Q174" s="163"/>
      <c r="R174" s="137"/>
      <c r="S174" s="55"/>
      <c r="T174" s="138"/>
    </row>
    <row r="175" spans="1:20" ht="25.2" customHeight="1">
      <c r="A175" s="2402"/>
      <c r="B175" s="737"/>
      <c r="C175" s="230"/>
      <c r="D175" s="80"/>
      <c r="E175" s="230"/>
      <c r="F175" s="108"/>
      <c r="G175" s="21"/>
      <c r="H175" s="21"/>
      <c r="I175" s="21"/>
      <c r="J175" s="22"/>
      <c r="K175" s="136"/>
      <c r="L175" s="318"/>
      <c r="M175" s="2379"/>
      <c r="N175" s="2371"/>
      <c r="O175" s="2371"/>
      <c r="P175" s="2390"/>
      <c r="Q175" s="163"/>
      <c r="R175" s="248"/>
      <c r="S175" s="55"/>
      <c r="T175" s="138"/>
    </row>
    <row r="176" spans="1:20" ht="25.2" customHeight="1">
      <c r="A176" s="2402"/>
      <c r="B176" s="737"/>
      <c r="C176" s="230"/>
      <c r="D176" s="80"/>
      <c r="E176" s="230"/>
      <c r="F176" s="108"/>
      <c r="G176" s="278"/>
      <c r="H176" s="278"/>
      <c r="I176" s="278"/>
      <c r="J176" s="278"/>
      <c r="K176" s="136"/>
      <c r="L176" s="318"/>
      <c r="M176" s="2379"/>
      <c r="N176" s="2371"/>
      <c r="O176" s="2371"/>
      <c r="P176" s="2390"/>
      <c r="Q176" s="163"/>
      <c r="R176" s="248"/>
      <c r="S176" s="55"/>
      <c r="T176" s="138"/>
    </row>
    <row r="177" spans="1:20" ht="25.2" customHeight="1">
      <c r="A177" s="2402"/>
      <c r="B177" s="737"/>
      <c r="C177" s="230"/>
      <c r="D177" s="80"/>
      <c r="E177" s="230"/>
      <c r="F177" s="174"/>
      <c r="G177" s="83"/>
      <c r="H177" s="78"/>
      <c r="I177" s="116"/>
      <c r="J177" s="142"/>
      <c r="K177" s="679"/>
      <c r="L177" s="318"/>
      <c r="M177" s="2379"/>
      <c r="N177" s="2371"/>
      <c r="O177" s="2371"/>
      <c r="P177" s="2390"/>
      <c r="Q177" s="163"/>
      <c r="R177" s="248"/>
      <c r="S177" s="55"/>
      <c r="T177" s="138"/>
    </row>
    <row r="178" spans="1:20" ht="25.2" customHeight="1">
      <c r="A178" s="2402"/>
      <c r="B178" s="800"/>
      <c r="C178" s="502"/>
      <c r="D178" s="688"/>
      <c r="E178" s="230"/>
      <c r="F178" s="108"/>
      <c r="G178" s="83"/>
      <c r="H178" s="20"/>
      <c r="I178" s="20"/>
      <c r="J178" s="20"/>
      <c r="K178" s="20"/>
      <c r="L178" s="318"/>
      <c r="M178" s="2379"/>
      <c r="N178" s="2371"/>
      <c r="O178" s="2371"/>
      <c r="P178" s="2390"/>
      <c r="Q178" s="163"/>
      <c r="R178" s="248"/>
      <c r="S178" s="55"/>
      <c r="T178" s="138"/>
    </row>
    <row r="179" spans="1:20" ht="25.2" customHeight="1">
      <c r="A179" s="2402"/>
      <c r="B179" s="737"/>
      <c r="C179" s="181"/>
      <c r="D179" s="51"/>
      <c r="E179" s="17"/>
      <c r="F179" s="108"/>
      <c r="G179" s="20"/>
      <c r="H179" s="20"/>
      <c r="I179" s="20"/>
      <c r="J179" s="20"/>
      <c r="K179" s="20"/>
      <c r="L179" s="21"/>
      <c r="M179" s="2379"/>
      <c r="N179" s="2371"/>
      <c r="O179" s="2371"/>
      <c r="P179" s="2390"/>
      <c r="Q179" s="163"/>
      <c r="R179" s="137"/>
      <c r="S179" s="55"/>
      <c r="T179" s="138"/>
    </row>
    <row r="180" spans="1:20" ht="25.2" customHeight="1">
      <c r="A180" s="2403"/>
      <c r="B180" s="812"/>
      <c r="C180" s="65"/>
      <c r="D180" s="189"/>
      <c r="E180" s="189"/>
      <c r="F180" s="190"/>
      <c r="G180" s="122"/>
      <c r="H180" s="123"/>
      <c r="I180" s="37"/>
      <c r="J180" s="324"/>
      <c r="K180" s="147"/>
      <c r="L180" s="147"/>
      <c r="M180" s="2391"/>
      <c r="N180" s="2392"/>
      <c r="O180" s="2392"/>
      <c r="P180" s="2393"/>
      <c r="Q180" s="163"/>
      <c r="R180" s="148"/>
      <c r="S180" s="69"/>
      <c r="T180" s="149"/>
    </row>
    <row r="181" spans="1:20" ht="25.2" customHeight="1">
      <c r="A181" s="2346" t="s">
        <v>68</v>
      </c>
      <c r="B181" s="2394" t="s">
        <v>27</v>
      </c>
      <c r="C181" s="2395"/>
      <c r="D181" s="2395"/>
      <c r="E181" s="2395"/>
      <c r="F181" s="2395"/>
      <c r="G181" s="2395"/>
      <c r="H181" s="2395"/>
      <c r="I181" s="2395"/>
      <c r="J181" s="2395"/>
      <c r="K181" s="2395"/>
      <c r="L181" s="2395"/>
      <c r="M181" s="2395"/>
      <c r="N181" s="2395"/>
      <c r="O181" s="2395"/>
      <c r="P181" s="2396"/>
      <c r="Q181" s="163"/>
      <c r="R181" s="232"/>
      <c r="S181" s="233"/>
      <c r="T181" s="233"/>
    </row>
    <row r="182" spans="1:20" ht="25.2" customHeight="1">
      <c r="A182" s="2347"/>
      <c r="B182" s="150"/>
      <c r="C182" s="2268"/>
      <c r="D182" s="2269"/>
      <c r="E182" s="2268"/>
      <c r="F182" s="2270"/>
      <c r="G182" s="2270"/>
      <c r="H182" s="2270"/>
      <c r="I182" s="2269"/>
      <c r="J182" s="2284"/>
      <c r="K182" s="2285"/>
      <c r="L182" s="2285"/>
      <c r="M182" s="2286"/>
      <c r="N182" s="2284"/>
      <c r="O182" s="2285"/>
      <c r="P182" s="2286"/>
      <c r="Q182" s="163"/>
      <c r="R182" s="232"/>
      <c r="S182" s="233"/>
      <c r="T182" s="233"/>
    </row>
    <row r="183" spans="1:20" ht="25.2" customHeight="1">
      <c r="A183" s="2347"/>
      <c r="B183" s="150"/>
      <c r="C183" s="2268"/>
      <c r="D183" s="2269"/>
      <c r="E183" s="2791"/>
      <c r="F183" s="2270"/>
      <c r="G183" s="2270"/>
      <c r="H183" s="2270"/>
      <c r="I183" s="2269"/>
      <c r="J183" s="2284"/>
      <c r="K183" s="2285"/>
      <c r="L183" s="2285"/>
      <c r="M183" s="2286"/>
      <c r="N183" s="2284"/>
      <c r="O183" s="2285"/>
      <c r="P183" s="2286"/>
      <c r="Q183" s="163"/>
      <c r="R183" s="232"/>
      <c r="S183" s="233"/>
      <c r="T183" s="233"/>
    </row>
    <row r="184" spans="1:20" ht="25.2" customHeight="1">
      <c r="A184" s="2347"/>
      <c r="B184" s="150"/>
      <c r="C184" s="2268"/>
      <c r="D184" s="2269"/>
      <c r="E184" s="2268"/>
      <c r="F184" s="2270"/>
      <c r="G184" s="2270"/>
      <c r="H184" s="2270"/>
      <c r="I184" s="2269"/>
      <c r="J184" s="2557"/>
      <c r="K184" s="2558"/>
      <c r="L184" s="2558"/>
      <c r="M184" s="2559"/>
      <c r="N184" s="2557"/>
      <c r="O184" s="2558"/>
      <c r="P184" s="2560"/>
      <c r="Q184" s="163"/>
      <c r="R184" s="232"/>
      <c r="S184" s="233"/>
      <c r="T184" s="233"/>
    </row>
    <row r="185" spans="1:20" ht="25.2" customHeight="1">
      <c r="A185" s="2347"/>
      <c r="B185" s="155"/>
      <c r="C185" s="2268"/>
      <c r="D185" s="2269"/>
      <c r="E185" s="2268"/>
      <c r="F185" s="2270"/>
      <c r="G185" s="2270"/>
      <c r="H185" s="2270"/>
      <c r="I185" s="2269"/>
      <c r="J185" s="2284"/>
      <c r="K185" s="2285"/>
      <c r="L185" s="2285"/>
      <c r="M185" s="2286"/>
      <c r="N185" s="2284"/>
      <c r="O185" s="2285"/>
      <c r="P185" s="2286"/>
      <c r="Q185" s="163"/>
      <c r="R185" s="232"/>
      <c r="S185" s="233"/>
      <c r="T185" s="233"/>
    </row>
    <row r="186" spans="1:20" ht="25.2" customHeight="1">
      <c r="A186" s="2347"/>
      <c r="B186" s="150"/>
      <c r="C186" s="2268"/>
      <c r="D186" s="2269"/>
      <c r="E186" s="2619"/>
      <c r="F186" s="2270"/>
      <c r="G186" s="2270"/>
      <c r="H186" s="2270"/>
      <c r="I186" s="2269"/>
      <c r="J186" s="2284"/>
      <c r="K186" s="2285"/>
      <c r="L186" s="2285"/>
      <c r="M186" s="2286"/>
      <c r="N186" s="2284"/>
      <c r="O186" s="2285"/>
      <c r="P186" s="2286"/>
      <c r="Q186" s="163"/>
      <c r="R186" s="232"/>
      <c r="S186" s="233"/>
      <c r="T186" s="233"/>
    </row>
    <row r="187" spans="1:20" ht="25.2" customHeight="1">
      <c r="A187" s="2347"/>
      <c r="B187" s="2355" t="s">
        <v>28</v>
      </c>
      <c r="C187" s="2356"/>
      <c r="D187" s="2356"/>
      <c r="E187" s="2356"/>
      <c r="F187" s="2356"/>
      <c r="G187" s="2356"/>
      <c r="H187" s="2356"/>
      <c r="I187" s="2356"/>
      <c r="J187" s="2356"/>
      <c r="K187" s="2356"/>
      <c r="L187" s="2356"/>
      <c r="M187" s="2356"/>
      <c r="N187" s="2356"/>
      <c r="O187" s="2356"/>
      <c r="P187" s="2357"/>
      <c r="Q187" s="163"/>
      <c r="R187" s="232"/>
      <c r="S187" s="233"/>
      <c r="T187" s="233"/>
    </row>
    <row r="188" spans="1:20" ht="25.2" customHeight="1">
      <c r="A188" s="2347"/>
      <c r="B188" s="157"/>
      <c r="C188" s="2277"/>
      <c r="D188" s="2278"/>
      <c r="E188" s="2277"/>
      <c r="F188" s="2279"/>
      <c r="G188" s="2279"/>
      <c r="H188" s="2279"/>
      <c r="I188" s="2279"/>
      <c r="J188" s="2279"/>
      <c r="K188" s="2279"/>
      <c r="L188" s="2279"/>
      <c r="M188" s="2279"/>
      <c r="N188" s="2279"/>
      <c r="O188" s="2279"/>
      <c r="P188" s="2280"/>
      <c r="Q188" s="163"/>
      <c r="R188" s="232"/>
      <c r="S188" s="233"/>
      <c r="T188" s="233"/>
    </row>
    <row r="189" spans="1:20" ht="25.2" customHeight="1">
      <c r="A189" s="2347"/>
      <c r="B189" s="157"/>
      <c r="C189" s="2327"/>
      <c r="D189" s="2328"/>
      <c r="E189" s="2329"/>
      <c r="F189" s="2330"/>
      <c r="G189" s="2330"/>
      <c r="H189" s="2330"/>
      <c r="I189" s="2330"/>
      <c r="J189" s="2330"/>
      <c r="K189" s="2330"/>
      <c r="L189" s="2330"/>
      <c r="M189" s="2330"/>
      <c r="N189" s="2330"/>
      <c r="O189" s="2330"/>
      <c r="P189" s="2331"/>
      <c r="Q189" s="163"/>
      <c r="R189" s="232"/>
      <c r="S189" s="233"/>
      <c r="T189" s="233"/>
    </row>
    <row r="190" spans="1:20" ht="25.2" customHeight="1" thickBot="1">
      <c r="A190" s="2348"/>
      <c r="B190" s="158"/>
      <c r="C190" s="2332"/>
      <c r="D190" s="2333"/>
      <c r="E190" s="2334"/>
      <c r="F190" s="2335"/>
      <c r="G190" s="2335"/>
      <c r="H190" s="2335"/>
      <c r="I190" s="2335"/>
      <c r="J190" s="2335"/>
      <c r="K190" s="2335"/>
      <c r="L190" s="2335"/>
      <c r="M190" s="2335"/>
      <c r="N190" s="2335"/>
      <c r="O190" s="2335"/>
      <c r="P190" s="2336"/>
      <c r="Q190" s="163"/>
      <c r="R190" s="232"/>
      <c r="S190" s="233"/>
      <c r="T190" s="233"/>
    </row>
    <row r="192" spans="1:20" ht="15" customHeight="1" thickBot="1"/>
    <row r="193" spans="1:20" ht="57" customHeight="1">
      <c r="A193" s="2428" t="str">
        <f>A1</f>
        <v>WK10</v>
      </c>
      <c r="B193" s="2429"/>
      <c r="C193" s="440" t="s">
        <v>1</v>
      </c>
      <c r="D193" s="793" t="s">
        <v>90</v>
      </c>
      <c r="E193" s="440" t="s">
        <v>3</v>
      </c>
      <c r="F193" s="4" t="s">
        <v>4</v>
      </c>
      <c r="G193" s="5" t="s">
        <v>56</v>
      </c>
      <c r="H193" s="5" t="s">
        <v>57</v>
      </c>
      <c r="I193" s="5" t="s">
        <v>58</v>
      </c>
      <c r="J193" s="5" t="s">
        <v>59</v>
      </c>
      <c r="K193" s="5" t="s">
        <v>9</v>
      </c>
      <c r="L193" s="5" t="s">
        <v>60</v>
      </c>
      <c r="M193" s="2521" t="s">
        <v>11</v>
      </c>
      <c r="N193" s="2522"/>
      <c r="O193" s="2522"/>
      <c r="P193" s="2523"/>
      <c r="Q193" s="163"/>
      <c r="R193" s="2384" t="s">
        <v>12</v>
      </c>
      <c r="S193" s="2384" t="s">
        <v>13</v>
      </c>
      <c r="T193" s="2384" t="s">
        <v>14</v>
      </c>
    </row>
    <row r="194" spans="1:20" ht="25.2" customHeight="1">
      <c r="A194" s="2319">
        <f>A2+3</f>
        <v>46450</v>
      </c>
      <c r="B194" s="2387" t="s">
        <v>15</v>
      </c>
      <c r="C194" s="2388"/>
      <c r="D194" s="2388"/>
      <c r="E194" s="2388"/>
      <c r="F194" s="2388"/>
      <c r="G194" s="2388"/>
      <c r="H194" s="2388"/>
      <c r="I194" s="2388"/>
      <c r="J194" s="2388"/>
      <c r="K194" s="2388"/>
      <c r="L194" s="2388"/>
      <c r="M194" s="2388"/>
      <c r="N194" s="2388"/>
      <c r="O194" s="2388"/>
      <c r="P194" s="2389"/>
      <c r="Q194" s="163"/>
      <c r="R194" s="2384"/>
      <c r="S194" s="2384"/>
      <c r="T194" s="2384"/>
    </row>
    <row r="195" spans="1:20" ht="25.2" customHeight="1">
      <c r="A195" s="2320"/>
      <c r="B195" s="10" t="s">
        <v>16</v>
      </c>
      <c r="C195" s="11"/>
      <c r="D195" s="11"/>
      <c r="E195" s="794"/>
      <c r="F195" s="108"/>
      <c r="G195" s="12"/>
      <c r="H195" s="12"/>
      <c r="I195" s="12"/>
      <c r="J195" s="12"/>
      <c r="K195" s="12"/>
      <c r="L195" s="12"/>
      <c r="M195" s="2380"/>
      <c r="N195" s="2381"/>
      <c r="O195" s="2381"/>
      <c r="P195" s="2382"/>
      <c r="Q195" s="163"/>
      <c r="R195" s="13"/>
      <c r="S195" s="14">
        <f>B197*8</f>
        <v>32</v>
      </c>
      <c r="T195" s="15">
        <f>SUM(R195:R203)</f>
        <v>0</v>
      </c>
    </row>
    <row r="196" spans="1:20" ht="25.2" customHeight="1">
      <c r="A196" s="2320"/>
      <c r="B196" s="795" t="s">
        <v>24</v>
      </c>
      <c r="C196" s="51"/>
      <c r="D196" s="18"/>
      <c r="E196" s="18"/>
      <c r="F196" s="108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23"/>
      <c r="S196" s="24"/>
      <c r="T196" s="25"/>
    </row>
    <row r="197" spans="1:20" ht="25.2" customHeight="1">
      <c r="A197" s="2320"/>
      <c r="B197" s="796">
        <v>4</v>
      </c>
      <c r="C197" s="17"/>
      <c r="D197" s="18" t="s">
        <v>18</v>
      </c>
      <c r="E197" s="18" t="s">
        <v>19</v>
      </c>
      <c r="F197" s="1174"/>
      <c r="G197" s="142"/>
      <c r="H197" s="142"/>
      <c r="I197" s="142"/>
      <c r="J197" s="142"/>
      <c r="K197" s="21"/>
      <c r="L197" s="21"/>
      <c r="M197" s="2309"/>
      <c r="N197" s="2310"/>
      <c r="O197" s="2310"/>
      <c r="P197" s="2311"/>
      <c r="Q197" s="163"/>
      <c r="R197" s="23"/>
      <c r="S197" s="24"/>
      <c r="T197" s="25"/>
    </row>
    <row r="198" spans="1:20" ht="25.2" customHeight="1">
      <c r="A198" s="2320"/>
      <c r="B198" s="795"/>
      <c r="C198" s="776"/>
      <c r="D198" s="18"/>
      <c r="E198" s="18"/>
      <c r="F198" s="1174"/>
      <c r="G198" s="142"/>
      <c r="H198" s="142"/>
      <c r="I198" s="142"/>
      <c r="J198" s="142"/>
      <c r="K198" s="142"/>
      <c r="L198" s="20"/>
      <c r="M198" s="2309"/>
      <c r="N198" s="2310"/>
      <c r="O198" s="2310"/>
      <c r="P198" s="2311"/>
      <c r="Q198" s="163"/>
      <c r="R198" s="23"/>
      <c r="S198" s="24"/>
      <c r="T198" s="25"/>
    </row>
    <row r="199" spans="1:20" ht="25.2" customHeight="1">
      <c r="A199" s="2320"/>
      <c r="B199" s="795"/>
      <c r="C199" s="17"/>
      <c r="D199" s="17"/>
      <c r="E199" s="18"/>
      <c r="F199" s="108"/>
      <c r="G199" s="142"/>
      <c r="H199" s="142"/>
      <c r="I199" s="142"/>
      <c r="J199" s="142"/>
      <c r="K199" s="142"/>
      <c r="L199" s="21"/>
      <c r="M199" s="2309"/>
      <c r="N199" s="2310"/>
      <c r="O199" s="2310"/>
      <c r="P199" s="2311"/>
      <c r="Q199" s="163"/>
      <c r="R199" s="23"/>
      <c r="S199" s="24"/>
      <c r="T199" s="25"/>
    </row>
    <row r="200" spans="1:20" ht="25.2" customHeight="1">
      <c r="A200" s="2320"/>
      <c r="B200" s="795"/>
      <c r="C200" s="51"/>
      <c r="D200" s="18"/>
      <c r="E200" s="18"/>
      <c r="F200" s="108"/>
      <c r="G200" s="142"/>
      <c r="H200" s="142"/>
      <c r="I200" s="142"/>
      <c r="J200" s="142"/>
      <c r="K200" s="142"/>
      <c r="L200" s="21"/>
      <c r="M200" s="2309"/>
      <c r="N200" s="2310"/>
      <c r="O200" s="2310"/>
      <c r="P200" s="2311"/>
      <c r="Q200" s="163" t="s">
        <v>73</v>
      </c>
      <c r="R200" s="23"/>
      <c r="S200" s="24"/>
      <c r="T200" s="25"/>
    </row>
    <row r="201" spans="1:20" ht="25.2" customHeight="1">
      <c r="A201" s="2320"/>
      <c r="B201" s="795"/>
      <c r="C201" s="51"/>
      <c r="D201" s="18"/>
      <c r="E201" s="18"/>
      <c r="F201" s="108"/>
      <c r="G201" s="142"/>
      <c r="H201" s="142"/>
      <c r="I201" s="142"/>
      <c r="J201" s="142"/>
      <c r="K201" s="142"/>
      <c r="L201" s="21"/>
      <c r="M201" s="2309"/>
      <c r="N201" s="2310"/>
      <c r="O201" s="2310"/>
      <c r="P201" s="2311"/>
      <c r="Q201" s="163"/>
      <c r="R201" s="23"/>
      <c r="S201" s="24"/>
      <c r="T201" s="25"/>
    </row>
    <row r="202" spans="1:20" ht="25.2" customHeight="1">
      <c r="A202" s="2320"/>
      <c r="B202" s="795"/>
      <c r="C202" s="51"/>
      <c r="D202" s="18"/>
      <c r="E202" s="18"/>
      <c r="F202" s="108"/>
      <c r="G202" s="318"/>
      <c r="H202" s="318"/>
      <c r="I202" s="318"/>
      <c r="J202" s="318"/>
      <c r="K202" s="318"/>
      <c r="L202" s="21"/>
      <c r="M202" s="2309"/>
      <c r="N202" s="2310"/>
      <c r="O202" s="2310"/>
      <c r="P202" s="2311"/>
      <c r="Q202" s="163"/>
      <c r="R202" s="23"/>
      <c r="S202" s="24"/>
      <c r="T202" s="25"/>
    </row>
    <row r="203" spans="1:20" ht="25.2" customHeight="1">
      <c r="A203" s="2320"/>
      <c r="B203" s="795"/>
      <c r="C203" s="51"/>
      <c r="D203" s="18"/>
      <c r="E203" s="18"/>
      <c r="F203" s="1327"/>
      <c r="G203" s="142"/>
      <c r="H203" s="142"/>
      <c r="I203" s="142"/>
      <c r="J203" s="142"/>
      <c r="K203" s="142"/>
      <c r="L203" s="20"/>
      <c r="M203" s="2309"/>
      <c r="N203" s="2310"/>
      <c r="O203" s="2310"/>
      <c r="P203" s="2311"/>
      <c r="Q203" s="163"/>
      <c r="R203" s="23"/>
      <c r="S203" s="24"/>
      <c r="T203" s="25"/>
    </row>
    <row r="204" spans="1:20" ht="25.2" customHeight="1">
      <c r="A204" s="2320"/>
      <c r="B204" s="799" t="s">
        <v>21</v>
      </c>
      <c r="C204" s="42"/>
      <c r="D204" s="11"/>
      <c r="E204" s="167"/>
      <c r="F204" s="168"/>
      <c r="G204" s="46"/>
      <c r="H204" s="12"/>
      <c r="I204" s="12"/>
      <c r="J204" s="12"/>
      <c r="K204" s="12"/>
      <c r="L204" s="12"/>
      <c r="M204" s="2380"/>
      <c r="N204" s="2381"/>
      <c r="O204" s="2381"/>
      <c r="P204" s="2382"/>
      <c r="Q204" s="163"/>
      <c r="R204" s="483"/>
      <c r="S204" s="518">
        <f>B206*8</f>
        <v>40</v>
      </c>
      <c r="T204" s="571">
        <f>SUM(R204:R213)</f>
        <v>0</v>
      </c>
    </row>
    <row r="205" spans="1:20" ht="25.2" customHeight="1">
      <c r="A205" s="2320"/>
      <c r="B205" s="800" t="s">
        <v>17</v>
      </c>
      <c r="C205" s="51"/>
      <c r="D205" s="18" t="s">
        <v>18</v>
      </c>
      <c r="E205" s="18" t="s">
        <v>19</v>
      </c>
      <c r="F205" s="174"/>
      <c r="G205" s="83"/>
      <c r="H205" s="78"/>
      <c r="I205" s="78"/>
      <c r="J205" s="78"/>
      <c r="K205" s="21"/>
      <c r="L205" s="21"/>
      <c r="M205" s="2309"/>
      <c r="N205" s="2310"/>
      <c r="O205" s="2310"/>
      <c r="P205" s="2311"/>
      <c r="Q205" s="163"/>
      <c r="R205" s="137"/>
      <c r="S205" s="55"/>
      <c r="T205" s="138"/>
    </row>
    <row r="206" spans="1:20" ht="25.2" customHeight="1">
      <c r="A206" s="2320"/>
      <c r="B206" s="801">
        <v>5</v>
      </c>
      <c r="C206" s="51"/>
      <c r="D206" s="170"/>
      <c r="E206" s="454"/>
      <c r="F206" s="539"/>
      <c r="G206" s="142"/>
      <c r="H206" s="142"/>
      <c r="I206" s="142"/>
      <c r="J206" s="142"/>
      <c r="K206" s="20"/>
      <c r="L206" s="21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801"/>
      <c r="C207" s="181"/>
      <c r="D207" s="18"/>
      <c r="E207" s="454"/>
      <c r="F207" s="1305"/>
      <c r="G207" s="135"/>
      <c r="H207" s="135"/>
      <c r="I207" s="135"/>
      <c r="J207" s="135"/>
      <c r="K207" s="20"/>
      <c r="L207" s="21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801"/>
      <c r="C208" s="1921"/>
      <c r="D208" s="18"/>
      <c r="E208" s="18"/>
      <c r="F208" s="108"/>
      <c r="G208" s="135"/>
      <c r="H208" s="135"/>
      <c r="I208" s="135"/>
      <c r="J208" s="135"/>
      <c r="K208" s="21"/>
      <c r="L208" s="78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586"/>
      <c r="D209" s="18"/>
      <c r="E209" s="1271"/>
      <c r="F209" s="108"/>
      <c r="G209" s="135"/>
      <c r="H209" s="135"/>
      <c r="I209" s="135"/>
      <c r="J209" s="135"/>
      <c r="K209" s="20"/>
      <c r="L209" s="78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1"/>
      <c r="C210" s="17"/>
      <c r="D210" s="17"/>
      <c r="E210" s="18"/>
      <c r="F210" s="108"/>
      <c r="G210" s="142"/>
      <c r="H210" s="142"/>
      <c r="I210" s="142"/>
      <c r="J210" s="142"/>
      <c r="K210" s="21"/>
      <c r="L210" s="21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801"/>
      <c r="C211" s="1921"/>
      <c r="D211" s="18"/>
      <c r="E211" s="18"/>
      <c r="F211" s="108"/>
      <c r="G211" s="142"/>
      <c r="H211" s="142"/>
      <c r="I211" s="142"/>
      <c r="J211" s="142"/>
      <c r="K211" s="21"/>
      <c r="L211" s="78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801"/>
      <c r="C212" s="181"/>
      <c r="D212" s="18"/>
      <c r="E212" s="18"/>
      <c r="F212" s="108"/>
      <c r="G212" s="142"/>
      <c r="H212" s="142"/>
      <c r="I212" s="142"/>
      <c r="J212" s="142"/>
      <c r="K212" s="21"/>
      <c r="L212" s="78"/>
      <c r="M212" s="2379"/>
      <c r="N212" s="2371"/>
      <c r="O212" s="2371"/>
      <c r="P212" s="2390"/>
      <c r="Q212" s="163"/>
      <c r="R212" s="137"/>
      <c r="S212" s="55"/>
      <c r="T212" s="138"/>
    </row>
    <row r="213" spans="1:20" ht="25.2" customHeight="1">
      <c r="A213" s="2320"/>
      <c r="B213" s="801"/>
      <c r="C213" s="586"/>
      <c r="D213" s="30"/>
      <c r="E213" s="18"/>
      <c r="F213" s="108"/>
      <c r="G213" s="20"/>
      <c r="H213" s="238"/>
      <c r="I213" s="238"/>
      <c r="J213" s="238"/>
      <c r="K213" s="238"/>
      <c r="L213" s="78"/>
      <c r="M213" s="2309"/>
      <c r="N213" s="2310"/>
      <c r="O213" s="2310"/>
      <c r="P213" s="2311"/>
      <c r="Q213" s="163"/>
      <c r="R213" s="137"/>
      <c r="S213" s="55"/>
      <c r="T213" s="138"/>
    </row>
    <row r="214" spans="1:20" ht="25.2" customHeight="1">
      <c r="A214" s="2320"/>
      <c r="B214" s="803" t="s">
        <v>23</v>
      </c>
      <c r="C214" s="42"/>
      <c r="D214" s="11"/>
      <c r="E214" s="43"/>
      <c r="F214" s="168"/>
      <c r="G214" s="46"/>
      <c r="H214" s="12"/>
      <c r="I214" s="12"/>
      <c r="J214" s="12"/>
      <c r="K214" s="12"/>
      <c r="L214" s="12"/>
      <c r="M214" s="2380"/>
      <c r="N214" s="2381"/>
      <c r="O214" s="2381"/>
      <c r="P214" s="2382"/>
      <c r="Q214" s="163"/>
      <c r="R214" s="171"/>
      <c r="S214" s="73">
        <f>B216*8</f>
        <v>64</v>
      </c>
      <c r="T214" s="172">
        <f>SUM(R214:R224)</f>
        <v>0</v>
      </c>
    </row>
    <row r="215" spans="1:20" ht="25.2" customHeight="1">
      <c r="A215" s="2320"/>
      <c r="B215" s="804" t="s">
        <v>22</v>
      </c>
      <c r="C215" s="51"/>
      <c r="D215" s="18" t="s">
        <v>18</v>
      </c>
      <c r="E215" s="18" t="s">
        <v>19</v>
      </c>
      <c r="F215" s="174"/>
      <c r="G215" s="83"/>
      <c r="H215" s="78"/>
      <c r="I215" s="78"/>
      <c r="J215" s="78"/>
      <c r="K215" s="78"/>
      <c r="L215" s="78"/>
      <c r="M215" s="2309"/>
      <c r="N215" s="2310"/>
      <c r="O215" s="2310"/>
      <c r="P215" s="2311"/>
      <c r="Q215" s="163"/>
      <c r="R215" s="173"/>
      <c r="S215" s="55"/>
      <c r="T215" s="138"/>
    </row>
    <row r="216" spans="1:20" ht="25.2" customHeight="1">
      <c r="A216" s="2320"/>
      <c r="B216" s="805">
        <v>8</v>
      </c>
      <c r="C216" s="230"/>
      <c r="D216" s="18"/>
      <c r="E216" s="786"/>
      <c r="F216" s="108"/>
      <c r="G216" s="142"/>
      <c r="H216" s="142"/>
      <c r="I216" s="142"/>
      <c r="J216" s="142"/>
      <c r="K216" s="116"/>
      <c r="L216" s="21"/>
      <c r="M216" s="2309"/>
      <c r="N216" s="2310"/>
      <c r="O216" s="2310"/>
      <c r="P216" s="2311"/>
      <c r="Q216" s="163"/>
      <c r="R216" s="173"/>
      <c r="S216" s="55"/>
      <c r="T216" s="138"/>
    </row>
    <row r="217" spans="1:20" ht="25.2" customHeight="1">
      <c r="A217" s="2320"/>
      <c r="B217" s="805"/>
      <c r="C217" s="276"/>
      <c r="D217" s="63"/>
      <c r="E217" s="63"/>
      <c r="F217" s="108"/>
      <c r="G217" s="497"/>
      <c r="H217" s="497"/>
      <c r="I217" s="497"/>
      <c r="J217" s="497"/>
      <c r="K217" s="78"/>
      <c r="L217" s="21"/>
      <c r="M217" s="2309"/>
      <c r="N217" s="2310"/>
      <c r="O217" s="2310"/>
      <c r="P217" s="2311"/>
      <c r="Q217" s="163"/>
      <c r="R217" s="173"/>
      <c r="S217" s="55"/>
      <c r="T217" s="138"/>
    </row>
    <row r="218" spans="1:20" ht="25.2" customHeight="1">
      <c r="A218" s="2320"/>
      <c r="B218" s="805"/>
      <c r="C218" s="502"/>
      <c r="D218" s="18"/>
      <c r="E218" s="786"/>
      <c r="F218" s="108"/>
      <c r="G218" s="142"/>
      <c r="H218" s="142"/>
      <c r="I218" s="142"/>
      <c r="J218" s="142"/>
      <c r="K218" s="116"/>
      <c r="L218" s="21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320"/>
      <c r="B219" s="805"/>
      <c r="C219" s="705"/>
      <c r="D219" s="910"/>
      <c r="E219" s="319"/>
      <c r="F219" s="1174"/>
      <c r="G219" s="497"/>
      <c r="H219" s="497"/>
      <c r="I219" s="497"/>
      <c r="J219" s="497"/>
      <c r="K219" s="78"/>
      <c r="L219" s="21"/>
      <c r="M219" s="2309"/>
      <c r="N219" s="2310"/>
      <c r="O219" s="2310"/>
      <c r="P219" s="2311"/>
      <c r="Q219" s="163"/>
      <c r="R219" s="173"/>
      <c r="S219" s="55"/>
      <c r="T219" s="138"/>
    </row>
    <row r="220" spans="1:20" ht="25.2" customHeight="1">
      <c r="A220" s="2320"/>
      <c r="B220" s="805"/>
      <c r="C220" s="51"/>
      <c r="D220" s="454"/>
      <c r="E220" s="319"/>
      <c r="F220" s="108"/>
      <c r="G220" s="142"/>
      <c r="H220" s="142"/>
      <c r="I220" s="142"/>
      <c r="J220" s="136"/>
      <c r="K220" s="142"/>
      <c r="L220" s="20"/>
      <c r="M220" s="2309"/>
      <c r="N220" s="2310"/>
      <c r="O220" s="2310"/>
      <c r="P220" s="2311"/>
      <c r="Q220" s="163"/>
      <c r="R220" s="173"/>
      <c r="S220" s="55"/>
      <c r="T220" s="138"/>
    </row>
    <row r="221" spans="1:20" ht="25.2" customHeight="1">
      <c r="A221" s="2320"/>
      <c r="B221" s="805"/>
      <c r="C221" s="586"/>
      <c r="D221" s="1922"/>
      <c r="E221" s="319"/>
      <c r="F221" s="108"/>
      <c r="G221" s="142"/>
      <c r="H221" s="142"/>
      <c r="I221" s="142"/>
      <c r="J221" s="142"/>
      <c r="K221" s="141"/>
      <c r="L221" s="135"/>
      <c r="M221" s="2309"/>
      <c r="N221" s="2310"/>
      <c r="O221" s="2310"/>
      <c r="P221" s="2311"/>
      <c r="Q221" s="163"/>
      <c r="R221" s="173"/>
      <c r="S221" s="55"/>
      <c r="T221" s="138"/>
    </row>
    <row r="222" spans="1:20" ht="25.2" customHeight="1">
      <c r="A222" s="2320"/>
      <c r="B222" s="805"/>
      <c r="C222" s="79"/>
      <c r="D222" s="502"/>
      <c r="E222" s="530"/>
      <c r="F222" s="108"/>
      <c r="G222" s="135"/>
      <c r="H222" s="135"/>
      <c r="I222" s="135"/>
      <c r="J222" s="135"/>
      <c r="K222" s="142"/>
      <c r="L222" s="142"/>
      <c r="M222" s="2309"/>
      <c r="N222" s="2310"/>
      <c r="O222" s="2310"/>
      <c r="P222" s="2311"/>
      <c r="Q222" s="163"/>
      <c r="R222" s="173"/>
      <c r="S222" s="55"/>
      <c r="T222" s="138"/>
    </row>
    <row r="223" spans="1:20" ht="25.2" customHeight="1">
      <c r="A223" s="2320"/>
      <c r="B223" s="805"/>
      <c r="C223" s="79"/>
      <c r="D223" s="18"/>
      <c r="E223" s="2426" t="s">
        <v>33</v>
      </c>
      <c r="F223" s="108"/>
      <c r="G223" s="20"/>
      <c r="H223" s="21"/>
      <c r="I223" s="21"/>
      <c r="J223" s="21"/>
      <c r="K223" s="21"/>
      <c r="L223" s="21"/>
      <c r="M223" s="2309"/>
      <c r="N223" s="2310"/>
      <c r="O223" s="2310"/>
      <c r="P223" s="2311"/>
      <c r="Q223" s="163"/>
      <c r="R223" s="173"/>
      <c r="S223" s="55"/>
      <c r="T223" s="138"/>
    </row>
    <row r="224" spans="1:20" ht="25.2" customHeight="1">
      <c r="A224" s="2320"/>
      <c r="B224" s="804"/>
      <c r="C224" s="79"/>
      <c r="D224" s="18"/>
      <c r="E224" s="2427"/>
      <c r="F224" s="108"/>
      <c r="G224" s="20"/>
      <c r="H224" s="21"/>
      <c r="I224" s="21"/>
      <c r="J224" s="21"/>
      <c r="K224" s="21"/>
      <c r="L224" s="21"/>
      <c r="M224" s="2309"/>
      <c r="N224" s="2310"/>
      <c r="O224" s="2310"/>
      <c r="P224" s="2311"/>
      <c r="Q224" s="163"/>
      <c r="R224" s="175"/>
      <c r="S224" s="92"/>
      <c r="T224" s="176"/>
    </row>
    <row r="225" spans="1:20" ht="25.2" customHeight="1">
      <c r="A225" s="2402" t="str">
        <f>TEXT(A194,"DDDD")</f>
        <v>donderdag</v>
      </c>
      <c r="B225" s="2598" t="s">
        <v>25</v>
      </c>
      <c r="C225" s="2599"/>
      <c r="D225" s="2599"/>
      <c r="E225" s="2599"/>
      <c r="F225" s="2599"/>
      <c r="G225" s="2599"/>
      <c r="H225" s="2599"/>
      <c r="I225" s="2599"/>
      <c r="J225" s="2599"/>
      <c r="K225" s="2599"/>
      <c r="L225" s="2599"/>
      <c r="M225" s="2599"/>
      <c r="N225" s="2599"/>
      <c r="O225" s="2599"/>
      <c r="P225" s="2600"/>
      <c r="Q225" s="163"/>
      <c r="R225" s="232"/>
      <c r="S225" s="233"/>
      <c r="T225" s="233"/>
    </row>
    <row r="226" spans="1:20" ht="25.2" customHeight="1">
      <c r="A226" s="2402"/>
      <c r="B226" s="10" t="s">
        <v>16</v>
      </c>
      <c r="C226" s="96"/>
      <c r="D226" s="97"/>
      <c r="E226" s="272"/>
      <c r="F226" s="174"/>
      <c r="G226" s="83"/>
      <c r="H226" s="78"/>
      <c r="I226" s="78"/>
      <c r="J226" s="78"/>
      <c r="K226" s="78"/>
      <c r="L226" s="78"/>
      <c r="M226" s="2309"/>
      <c r="N226" s="2310"/>
      <c r="O226" s="2310"/>
      <c r="P226" s="2311"/>
      <c r="Q226" s="163"/>
      <c r="R226" s="101"/>
      <c r="S226" s="102">
        <f>B228*8</f>
        <v>40</v>
      </c>
      <c r="T226" s="103">
        <f>SUM(R226:R232)</f>
        <v>0</v>
      </c>
    </row>
    <row r="227" spans="1:20" ht="25.2" customHeight="1">
      <c r="A227" s="2402"/>
      <c r="B227" s="104" t="s">
        <v>17</v>
      </c>
      <c r="C227" s="1923"/>
      <c r="D227" s="18"/>
      <c r="E227" s="18"/>
      <c r="F227" s="1174"/>
      <c r="G227" s="497"/>
      <c r="H227" s="497"/>
      <c r="I227" s="497"/>
      <c r="J227" s="497"/>
      <c r="K227" s="78"/>
      <c r="L227" s="78"/>
      <c r="M227" s="2407"/>
      <c r="N227" s="2408"/>
      <c r="O227" s="2408"/>
      <c r="P227" s="2409"/>
      <c r="Q227" s="163"/>
      <c r="R227" s="105"/>
      <c r="S227" s="24"/>
      <c r="T227" s="106"/>
    </row>
    <row r="228" spans="1:20" ht="25.2" customHeight="1">
      <c r="A228" s="2402"/>
      <c r="B228" s="608">
        <v>5</v>
      </c>
      <c r="C228" s="502"/>
      <c r="D228" s="503"/>
      <c r="E228" s="271"/>
      <c r="F228" s="465"/>
      <c r="G228" s="497"/>
      <c r="H228" s="497"/>
      <c r="I228" s="497"/>
      <c r="J228" s="497"/>
      <c r="K228" s="78"/>
      <c r="L228" s="78"/>
      <c r="M228" s="2408"/>
      <c r="N228" s="2408"/>
      <c r="O228" s="2408"/>
      <c r="P228" s="2409"/>
      <c r="Q228" s="163"/>
      <c r="R228" s="105"/>
      <c r="S228" s="24"/>
      <c r="T228" s="106"/>
    </row>
    <row r="229" spans="1:20" ht="25.2" customHeight="1">
      <c r="A229" s="2402"/>
      <c r="B229" s="608"/>
      <c r="C229" s="502"/>
      <c r="D229" s="554"/>
      <c r="E229" s="80"/>
      <c r="F229" s="496"/>
      <c r="G229" s="83"/>
      <c r="H229" s="78"/>
      <c r="I229" s="78"/>
      <c r="J229" s="116"/>
      <c r="K229" s="142"/>
      <c r="L229" s="142"/>
      <c r="M229" s="2408"/>
      <c r="N229" s="2408"/>
      <c r="O229" s="2408"/>
      <c r="P229" s="2409"/>
      <c r="Q229" s="163"/>
      <c r="R229" s="105"/>
      <c r="S229" s="24"/>
      <c r="T229" s="106"/>
    </row>
    <row r="230" spans="1:20" ht="25.2" customHeight="1">
      <c r="A230" s="2402"/>
      <c r="B230" s="608"/>
      <c r="C230" s="502"/>
      <c r="D230" s="503"/>
      <c r="E230" s="18"/>
      <c r="F230" s="108"/>
      <c r="G230" s="497"/>
      <c r="H230" s="497"/>
      <c r="I230" s="497"/>
      <c r="J230" s="497"/>
      <c r="K230" s="78"/>
      <c r="L230" s="78"/>
      <c r="M230" s="2408"/>
      <c r="N230" s="2408"/>
      <c r="O230" s="2408"/>
      <c r="P230" s="2409"/>
      <c r="Q230" s="163"/>
      <c r="R230" s="105"/>
      <c r="S230" s="24"/>
      <c r="T230" s="106"/>
    </row>
    <row r="231" spans="1:20" ht="25.2" customHeight="1">
      <c r="A231" s="2402"/>
      <c r="B231" s="608"/>
      <c r="C231" s="502"/>
      <c r="D231" s="554"/>
      <c r="E231" s="80"/>
      <c r="F231" s="496"/>
      <c r="G231" s="83"/>
      <c r="H231" s="78"/>
      <c r="I231" s="78"/>
      <c r="J231" s="116"/>
      <c r="K231" s="142"/>
      <c r="L231" s="142"/>
      <c r="M231" s="2408"/>
      <c r="N231" s="2408"/>
      <c r="O231" s="2408"/>
      <c r="P231" s="2409"/>
      <c r="Q231" s="163"/>
      <c r="R231" s="105"/>
      <c r="S231" s="24"/>
      <c r="T231" s="106"/>
    </row>
    <row r="232" spans="1:20" ht="25.2" customHeight="1">
      <c r="A232" s="2402"/>
      <c r="B232" s="807"/>
      <c r="C232" s="585"/>
      <c r="D232" s="80"/>
      <c r="E232" s="80"/>
      <c r="F232" s="496"/>
      <c r="G232" s="78"/>
      <c r="H232" s="78"/>
      <c r="I232" s="78"/>
      <c r="J232" s="78"/>
      <c r="K232" s="317"/>
      <c r="L232" s="317"/>
      <c r="M232" s="2432"/>
      <c r="N232" s="2433"/>
      <c r="O232" s="2433"/>
      <c r="P232" s="2434"/>
      <c r="R232" s="546"/>
      <c r="S232" s="24"/>
      <c r="T232" s="106"/>
    </row>
    <row r="233" spans="1:20" ht="25.2" customHeight="1">
      <c r="A233" s="2448"/>
      <c r="B233" s="889" t="s">
        <v>21</v>
      </c>
      <c r="C233" s="1924"/>
      <c r="D233" s="1593"/>
      <c r="E233" s="1924"/>
      <c r="F233" s="108"/>
      <c r="G233" s="564"/>
      <c r="H233" s="564"/>
      <c r="I233" s="564"/>
      <c r="J233" s="1750"/>
      <c r="K233" s="537"/>
      <c r="L233" s="537"/>
      <c r="M233" s="2369"/>
      <c r="N233" s="2368"/>
      <c r="O233" s="2368"/>
      <c r="P233" s="2650"/>
      <c r="Q233" s="163"/>
      <c r="R233" s="596"/>
      <c r="S233" s="597">
        <f>B235*8</f>
        <v>40</v>
      </c>
      <c r="T233" s="598">
        <f>SUM(R233:R245)</f>
        <v>0</v>
      </c>
    </row>
    <row r="234" spans="1:20" ht="25.2" customHeight="1">
      <c r="A234" s="2448"/>
      <c r="B234" s="818" t="s">
        <v>22</v>
      </c>
      <c r="C234" s="942"/>
      <c r="D234" s="63"/>
      <c r="E234" s="1925"/>
      <c r="F234" s="1174"/>
      <c r="G234" s="21"/>
      <c r="H234" s="21"/>
      <c r="I234" s="21"/>
      <c r="J234" s="22"/>
      <c r="K234" s="142"/>
      <c r="L234" s="142"/>
      <c r="M234" s="2310"/>
      <c r="N234" s="2309"/>
      <c r="O234" s="2309"/>
      <c r="P234" s="2481"/>
      <c r="Q234" s="163"/>
      <c r="R234" s="54"/>
      <c r="S234" s="55"/>
      <c r="T234" s="56"/>
    </row>
    <row r="235" spans="1:20" ht="25.2" customHeight="1">
      <c r="A235" s="2448"/>
      <c r="B235" s="873">
        <v>5</v>
      </c>
      <c r="C235" s="1100"/>
      <c r="D235" s="17"/>
      <c r="E235" s="17"/>
      <c r="F235" s="1174"/>
      <c r="G235" s="21"/>
      <c r="H235" s="21"/>
      <c r="I235" s="21"/>
      <c r="J235" s="22"/>
      <c r="K235" s="142"/>
      <c r="L235" s="142"/>
      <c r="M235" s="2310"/>
      <c r="N235" s="2309"/>
      <c r="O235" s="2309"/>
      <c r="P235" s="2481"/>
      <c r="Q235" s="163"/>
      <c r="R235" s="54"/>
      <c r="S235" s="55"/>
      <c r="T235" s="56"/>
    </row>
    <row r="236" spans="1:20" ht="25.2" customHeight="1">
      <c r="A236" s="2448"/>
      <c r="B236" s="873"/>
      <c r="C236" s="1100"/>
      <c r="D236" s="17"/>
      <c r="E236" s="276"/>
      <c r="F236" s="1174"/>
      <c r="G236" s="21"/>
      <c r="H236" s="21"/>
      <c r="I236" s="21"/>
      <c r="J236" s="22"/>
      <c r="K236" s="142"/>
      <c r="L236" s="142"/>
      <c r="M236" s="2310"/>
      <c r="N236" s="2309"/>
      <c r="O236" s="2309"/>
      <c r="P236" s="2481"/>
      <c r="Q236" s="163"/>
      <c r="R236" s="54"/>
      <c r="S236" s="55"/>
      <c r="T236" s="56"/>
    </row>
    <row r="237" spans="1:20" ht="25.2" customHeight="1">
      <c r="A237" s="2448"/>
      <c r="B237" s="873"/>
      <c r="C237" s="943"/>
      <c r="D237" s="472"/>
      <c r="E237" s="276"/>
      <c r="F237" s="1174"/>
      <c r="G237" s="21"/>
      <c r="H237" s="21"/>
      <c r="I237" s="21"/>
      <c r="J237" s="22"/>
      <c r="K237" s="142"/>
      <c r="L237" s="142"/>
      <c r="M237" s="2310"/>
      <c r="N237" s="2309"/>
      <c r="O237" s="2309"/>
      <c r="P237" s="2481"/>
      <c r="Q237" s="163"/>
      <c r="R237" s="54"/>
      <c r="S237" s="55"/>
      <c r="T237" s="56"/>
    </row>
    <row r="238" spans="1:20" ht="25.2" customHeight="1">
      <c r="A238" s="2448"/>
      <c r="B238" s="873"/>
      <c r="C238" s="1637"/>
      <c r="D238" s="1888"/>
      <c r="E238" s="143"/>
      <c r="F238" s="1174"/>
      <c r="G238" s="21"/>
      <c r="H238" s="21"/>
      <c r="I238" s="21"/>
      <c r="J238" s="22"/>
      <c r="K238" s="142"/>
      <c r="L238" s="142"/>
      <c r="M238" s="2310"/>
      <c r="N238" s="2309"/>
      <c r="O238" s="2309"/>
      <c r="P238" s="2481"/>
      <c r="Q238" s="163"/>
      <c r="R238" s="54"/>
      <c r="S238" s="55"/>
      <c r="T238" s="56"/>
    </row>
    <row r="239" spans="1:20" ht="25.2" customHeight="1">
      <c r="A239" s="2448"/>
      <c r="B239" s="820"/>
      <c r="C239" s="1154"/>
      <c r="D239" s="1926"/>
      <c r="E239" s="512"/>
      <c r="F239" s="108"/>
      <c r="G239" s="21"/>
      <c r="H239" s="21"/>
      <c r="I239" s="21"/>
      <c r="J239" s="22"/>
      <c r="K239" s="142"/>
      <c r="L239" s="318"/>
      <c r="M239" s="2310"/>
      <c r="N239" s="2383"/>
      <c r="O239" s="2383"/>
      <c r="P239" s="2828"/>
      <c r="Q239" s="163"/>
      <c r="R239" s="488"/>
      <c r="S239" s="55"/>
      <c r="T239" s="56"/>
    </row>
    <row r="240" spans="1:20" ht="25.2" customHeight="1">
      <c r="A240" s="2448"/>
      <c r="B240" s="818"/>
      <c r="C240" s="463"/>
      <c r="D240" s="112"/>
      <c r="E240" s="112"/>
      <c r="F240" s="108"/>
      <c r="G240" s="21"/>
      <c r="H240" s="21"/>
      <c r="I240" s="21"/>
      <c r="J240" s="22"/>
      <c r="K240" s="142"/>
      <c r="L240" s="142"/>
      <c r="M240" s="2310"/>
      <c r="N240" s="2383"/>
      <c r="O240" s="2383"/>
      <c r="P240" s="2828"/>
      <c r="Q240" s="163"/>
      <c r="R240" s="488"/>
      <c r="S240" s="55"/>
      <c r="T240" s="56"/>
    </row>
    <row r="241" spans="1:20" ht="25.2" customHeight="1">
      <c r="A241" s="2448"/>
      <c r="B241" s="818"/>
      <c r="C241" s="705"/>
      <c r="D241" s="112"/>
      <c r="E241" s="112"/>
      <c r="F241" s="1174"/>
      <c r="G241" s="21"/>
      <c r="H241" s="21"/>
      <c r="I241" s="21"/>
      <c r="J241" s="22"/>
      <c r="K241" s="142"/>
      <c r="L241" s="142"/>
      <c r="M241" s="2310"/>
      <c r="N241" s="2383"/>
      <c r="O241" s="2383"/>
      <c r="P241" s="2828"/>
      <c r="Q241" s="163"/>
      <c r="R241" s="488"/>
      <c r="S241" s="55"/>
      <c r="T241" s="56"/>
    </row>
    <row r="242" spans="1:20" ht="25.2" customHeight="1">
      <c r="A242" s="2448"/>
      <c r="B242" s="818"/>
      <c r="C242" s="1719"/>
      <c r="D242" s="512"/>
      <c r="E242" s="512"/>
      <c r="F242" s="1174"/>
      <c r="G242" s="78"/>
      <c r="H242" s="78"/>
      <c r="I242" s="78"/>
      <c r="J242" s="116"/>
      <c r="K242" s="318"/>
      <c r="L242" s="318"/>
      <c r="M242" s="2310"/>
      <c r="N242" s="2383"/>
      <c r="O242" s="2383"/>
      <c r="P242" s="2828"/>
      <c r="Q242" s="163"/>
      <c r="R242" s="488"/>
      <c r="S242" s="55"/>
      <c r="T242" s="56"/>
    </row>
    <row r="243" spans="1:20" ht="25.2" customHeight="1">
      <c r="A243" s="2448"/>
      <c r="B243" s="818"/>
      <c r="C243" s="705"/>
      <c r="D243" s="112"/>
      <c r="E243" s="112"/>
      <c r="F243" s="1174"/>
      <c r="G243" s="78"/>
      <c r="H243" s="78"/>
      <c r="I243" s="78"/>
      <c r="J243" s="116"/>
      <c r="K243" s="318"/>
      <c r="L243" s="142"/>
      <c r="M243" s="2605"/>
      <c r="N243" s="2408"/>
      <c r="O243" s="2408"/>
      <c r="P243" s="2538"/>
      <c r="Q243" s="163"/>
      <c r="R243" s="488"/>
      <c r="S243" s="55"/>
      <c r="T243" s="56"/>
    </row>
    <row r="244" spans="1:20" ht="25.2" customHeight="1">
      <c r="A244" s="2448"/>
      <c r="B244" s="818"/>
      <c r="C244" s="705"/>
      <c r="D244" s="112"/>
      <c r="E244" s="112"/>
      <c r="F244" s="1174"/>
      <c r="G244" s="78"/>
      <c r="H244" s="78"/>
      <c r="I244" s="78"/>
      <c r="J244" s="116"/>
      <c r="K244" s="318"/>
      <c r="L244" s="142"/>
      <c r="M244" s="2605"/>
      <c r="N244" s="2408"/>
      <c r="O244" s="2408"/>
      <c r="P244" s="2538"/>
      <c r="Q244" s="163"/>
      <c r="R244" s="488"/>
      <c r="S244" s="55"/>
      <c r="T244" s="56"/>
    </row>
    <row r="245" spans="1:20" ht="25.2" customHeight="1">
      <c r="A245" s="2448"/>
      <c r="B245" s="818"/>
      <c r="C245" s="463"/>
      <c r="D245" s="112"/>
      <c r="E245" s="112"/>
      <c r="F245" s="108"/>
      <c r="G245" s="78"/>
      <c r="H245" s="78"/>
      <c r="I245" s="78"/>
      <c r="J245" s="116"/>
      <c r="K245" s="318"/>
      <c r="L245" s="142"/>
      <c r="M245" s="2605"/>
      <c r="N245" s="2408"/>
      <c r="O245" s="2408"/>
      <c r="P245" s="2538"/>
      <c r="Q245" s="163"/>
      <c r="R245" s="601"/>
      <c r="S245" s="92"/>
      <c r="T245" s="93"/>
    </row>
    <row r="246" spans="1:20" ht="25.2" customHeight="1">
      <c r="A246" s="2346" t="s">
        <v>26</v>
      </c>
      <c r="B246" s="2349" t="s">
        <v>27</v>
      </c>
      <c r="C246" s="2350"/>
      <c r="D246" s="2350"/>
      <c r="E246" s="2350"/>
      <c r="F246" s="2350"/>
      <c r="G246" s="2350"/>
      <c r="H246" s="2350"/>
      <c r="I246" s="2350"/>
      <c r="J246" s="2350"/>
      <c r="K246" s="2350"/>
      <c r="L246" s="2350"/>
      <c r="M246" s="2350"/>
      <c r="N246" s="2350"/>
      <c r="O246" s="2350"/>
      <c r="P246" s="2351"/>
      <c r="Q246" s="163"/>
      <c r="R246" s="232"/>
      <c r="S246" s="233"/>
      <c r="T246" s="233"/>
    </row>
    <row r="247" spans="1:20" ht="25.2" customHeight="1">
      <c r="A247" s="2347"/>
      <c r="B247" s="150"/>
      <c r="C247" s="2268"/>
      <c r="D247" s="2269"/>
      <c r="E247" s="2268"/>
      <c r="F247" s="2270"/>
      <c r="G247" s="2270"/>
      <c r="H247" s="2270"/>
      <c r="I247" s="2269"/>
      <c r="J247" s="2284"/>
      <c r="K247" s="2285"/>
      <c r="L247" s="2285"/>
      <c r="M247" s="2286"/>
      <c r="N247" s="2284"/>
      <c r="O247" s="2285"/>
      <c r="P247" s="2286"/>
      <c r="Q247" s="163"/>
      <c r="R247" s="232"/>
      <c r="S247" s="233"/>
      <c r="T247" s="233"/>
    </row>
    <row r="248" spans="1:20" ht="25.2" customHeight="1">
      <c r="A248" s="2347"/>
      <c r="B248" s="150"/>
      <c r="C248" s="2268"/>
      <c r="D248" s="2269"/>
      <c r="E248" s="2791"/>
      <c r="F248" s="2270"/>
      <c r="G248" s="2270"/>
      <c r="H248" s="2270"/>
      <c r="I248" s="2269"/>
      <c r="J248" s="2284"/>
      <c r="K248" s="2285"/>
      <c r="L248" s="2285"/>
      <c r="M248" s="2286"/>
      <c r="N248" s="2284"/>
      <c r="O248" s="2285"/>
      <c r="P248" s="2286"/>
      <c r="Q248" s="163"/>
      <c r="R248" s="232"/>
      <c r="S248" s="233"/>
      <c r="T248" s="233"/>
    </row>
    <row r="249" spans="1:20" ht="25.2" customHeight="1">
      <c r="A249" s="2347"/>
      <c r="B249" s="150"/>
      <c r="C249" s="2268"/>
      <c r="D249" s="2269"/>
      <c r="E249" s="2268"/>
      <c r="F249" s="2270"/>
      <c r="G249" s="2270"/>
      <c r="H249" s="2270"/>
      <c r="I249" s="2269"/>
      <c r="J249" s="2557"/>
      <c r="K249" s="2558"/>
      <c r="L249" s="2558"/>
      <c r="M249" s="2559"/>
      <c r="N249" s="2557"/>
      <c r="O249" s="2558"/>
      <c r="P249" s="2560"/>
      <c r="Q249" s="163"/>
      <c r="R249" s="232"/>
      <c r="S249" s="233"/>
      <c r="T249" s="233"/>
    </row>
    <row r="250" spans="1:20" ht="25.2" customHeight="1">
      <c r="A250" s="2347"/>
      <c r="B250" s="155"/>
      <c r="C250" s="2268"/>
      <c r="D250" s="2269"/>
      <c r="E250" s="2268"/>
      <c r="F250" s="2270"/>
      <c r="G250" s="2270"/>
      <c r="H250" s="2270"/>
      <c r="I250" s="2269"/>
      <c r="J250" s="2284"/>
      <c r="K250" s="2285"/>
      <c r="L250" s="2285"/>
      <c r="M250" s="2286"/>
      <c r="N250" s="2284"/>
      <c r="O250" s="2285"/>
      <c r="P250" s="2286"/>
      <c r="Q250" s="163"/>
      <c r="R250" s="232"/>
      <c r="S250" s="233"/>
      <c r="T250" s="233"/>
    </row>
    <row r="251" spans="1:20" ht="25.2" customHeight="1">
      <c r="A251" s="2347"/>
      <c r="B251" s="150"/>
      <c r="C251" s="2268"/>
      <c r="D251" s="2269"/>
      <c r="E251" s="2619"/>
      <c r="F251" s="2270"/>
      <c r="G251" s="2270"/>
      <c r="H251" s="2270"/>
      <c r="I251" s="2269"/>
      <c r="J251" s="2284"/>
      <c r="K251" s="2285"/>
      <c r="L251" s="2285"/>
      <c r="M251" s="2286"/>
      <c r="N251" s="2284"/>
      <c r="O251" s="2285"/>
      <c r="P251" s="2286"/>
      <c r="Q251" s="163"/>
      <c r="R251" s="232"/>
      <c r="S251" s="233"/>
      <c r="T251" s="233"/>
    </row>
    <row r="252" spans="1:20" ht="25.2" customHeight="1">
      <c r="A252" s="2347"/>
      <c r="B252" s="2355" t="s">
        <v>28</v>
      </c>
      <c r="C252" s="2356"/>
      <c r="D252" s="2356"/>
      <c r="E252" s="2356"/>
      <c r="F252" s="2356"/>
      <c r="G252" s="2356"/>
      <c r="H252" s="2356"/>
      <c r="I252" s="2356"/>
      <c r="J252" s="2356"/>
      <c r="K252" s="2356"/>
      <c r="L252" s="2356"/>
      <c r="M252" s="2356"/>
      <c r="N252" s="2356"/>
      <c r="O252" s="2356"/>
      <c r="P252" s="2357"/>
      <c r="Q252" s="163"/>
      <c r="R252" s="232"/>
      <c r="S252" s="233"/>
      <c r="T252" s="233"/>
    </row>
    <row r="253" spans="1:20" ht="25.2" customHeight="1">
      <c r="A253" s="2347"/>
      <c r="B253" s="157"/>
      <c r="C253" s="2277"/>
      <c r="D253" s="2278"/>
      <c r="E253" s="2277"/>
      <c r="F253" s="2279"/>
      <c r="G253" s="2279"/>
      <c r="H253" s="2279"/>
      <c r="I253" s="2279"/>
      <c r="J253" s="2279"/>
      <c r="K253" s="2279"/>
      <c r="L253" s="2279"/>
      <c r="M253" s="2279"/>
      <c r="N253" s="2279"/>
      <c r="O253" s="2279"/>
      <c r="P253" s="2280"/>
      <c r="Q253" s="163"/>
      <c r="R253" s="232"/>
      <c r="S253" s="233"/>
      <c r="T253" s="233"/>
    </row>
    <row r="254" spans="1:20" ht="25.2" customHeight="1">
      <c r="A254" s="2347"/>
      <c r="B254" s="157"/>
      <c r="C254" s="2327"/>
      <c r="D254" s="2328"/>
      <c r="E254" s="2329"/>
      <c r="F254" s="2330"/>
      <c r="G254" s="2330"/>
      <c r="H254" s="2330"/>
      <c r="I254" s="2330"/>
      <c r="J254" s="2330"/>
      <c r="K254" s="2330"/>
      <c r="L254" s="2330"/>
      <c r="M254" s="2330"/>
      <c r="N254" s="2330"/>
      <c r="O254" s="2330"/>
      <c r="P254" s="2331"/>
      <c r="Q254" s="163"/>
      <c r="R254" s="232"/>
      <c r="S254" s="233"/>
      <c r="T254" s="233"/>
    </row>
    <row r="255" spans="1:20" ht="25.2" customHeight="1" thickBot="1">
      <c r="A255" s="2348"/>
      <c r="B255" s="158"/>
      <c r="C255" s="2332"/>
      <c r="D255" s="2333"/>
      <c r="E255" s="2334"/>
      <c r="F255" s="2335"/>
      <c r="G255" s="2335"/>
      <c r="H255" s="2335"/>
      <c r="I255" s="2335"/>
      <c r="J255" s="2335"/>
      <c r="K255" s="2335"/>
      <c r="L255" s="2335"/>
      <c r="M255" s="2335"/>
      <c r="N255" s="2335"/>
      <c r="O255" s="2335"/>
      <c r="P255" s="2336"/>
      <c r="Q255" s="163"/>
      <c r="R255" s="232"/>
      <c r="S255" s="233"/>
      <c r="T255" s="233"/>
    </row>
    <row r="257" spans="1:20" ht="15" customHeight="1" thickBot="1"/>
    <row r="258" spans="1:20" ht="57" customHeight="1">
      <c r="A258" s="2428" t="str">
        <f>A1</f>
        <v>WK10</v>
      </c>
      <c r="B258" s="2429"/>
      <c r="C258" s="2" t="s">
        <v>1</v>
      </c>
      <c r="D258" s="793" t="s">
        <v>91</v>
      </c>
      <c r="E258" s="2" t="s">
        <v>3</v>
      </c>
      <c r="F258" s="4" t="s">
        <v>4</v>
      </c>
      <c r="G258" s="5" t="s">
        <v>56</v>
      </c>
      <c r="H258" s="5" t="s">
        <v>57</v>
      </c>
      <c r="I258" s="5" t="s">
        <v>58</v>
      </c>
      <c r="J258" s="5" t="s">
        <v>59</v>
      </c>
      <c r="K258" s="5" t="s">
        <v>9</v>
      </c>
      <c r="L258" s="5" t="s">
        <v>60</v>
      </c>
      <c r="M258" s="2521" t="s">
        <v>11</v>
      </c>
      <c r="N258" s="2522"/>
      <c r="O258" s="2522"/>
      <c r="P258" s="2523"/>
      <c r="R258" s="2384" t="s">
        <v>12</v>
      </c>
      <c r="S258" s="2384" t="s">
        <v>13</v>
      </c>
      <c r="T258" s="2384" t="s">
        <v>14</v>
      </c>
    </row>
    <row r="259" spans="1:20" ht="25.2" customHeight="1">
      <c r="A259" s="2319">
        <f>+A2+4</f>
        <v>46451</v>
      </c>
      <c r="B259" s="2387" t="s">
        <v>15</v>
      </c>
      <c r="C259" s="2388"/>
      <c r="D259" s="2388"/>
      <c r="E259" s="2388"/>
      <c r="F259" s="2388"/>
      <c r="G259" s="2388"/>
      <c r="H259" s="2388"/>
      <c r="I259" s="2388"/>
      <c r="J259" s="2388"/>
      <c r="K259" s="2388"/>
      <c r="L259" s="2388"/>
      <c r="M259" s="2388"/>
      <c r="N259" s="2388"/>
      <c r="O259" s="2388"/>
      <c r="P259" s="2389"/>
      <c r="R259" s="2384"/>
      <c r="S259" s="2384"/>
      <c r="T259" s="2384"/>
    </row>
    <row r="260" spans="1:20" ht="25.2" customHeight="1">
      <c r="A260" s="2320"/>
      <c r="B260" s="10" t="s">
        <v>16</v>
      </c>
      <c r="C260" s="11"/>
      <c r="D260" s="11"/>
      <c r="E260" s="207"/>
      <c r="F260" s="161"/>
      <c r="G260" s="12"/>
      <c r="H260" s="12"/>
      <c r="I260" s="12"/>
      <c r="J260" s="12"/>
      <c r="K260" s="162"/>
      <c r="L260" s="12"/>
      <c r="M260" s="2380"/>
      <c r="N260" s="2381"/>
      <c r="O260" s="2381"/>
      <c r="P260" s="2382"/>
      <c r="R260" s="13"/>
      <c r="S260" s="14">
        <f>B262*8</f>
        <v>32</v>
      </c>
      <c r="T260" s="15">
        <f>SUM(R260:R268)</f>
        <v>0</v>
      </c>
    </row>
    <row r="261" spans="1:20" ht="25.2" customHeight="1">
      <c r="A261" s="2320"/>
      <c r="B261" s="795" t="s">
        <v>24</v>
      </c>
      <c r="C261" s="51"/>
      <c r="D261" s="18" t="s">
        <v>18</v>
      </c>
      <c r="E261" s="81" t="s">
        <v>19</v>
      </c>
      <c r="F261" s="108"/>
      <c r="G261" s="21"/>
      <c r="H261" s="21"/>
      <c r="I261" s="21"/>
      <c r="J261" s="21"/>
      <c r="K261" s="21"/>
      <c r="L261" s="135"/>
      <c r="M261" s="2309"/>
      <c r="N261" s="2310"/>
      <c r="O261" s="2310"/>
      <c r="P261" s="2311"/>
      <c r="R261" s="23"/>
      <c r="S261" s="24"/>
      <c r="T261" s="25"/>
    </row>
    <row r="262" spans="1:20" ht="25.2" customHeight="1">
      <c r="A262" s="2320"/>
      <c r="B262" s="796">
        <v>4</v>
      </c>
      <c r="C262" s="51"/>
      <c r="D262" s="18"/>
      <c r="E262" s="18" t="s">
        <v>78</v>
      </c>
      <c r="F262" s="108"/>
      <c r="G262" s="20"/>
      <c r="H262" s="21"/>
      <c r="I262" s="21"/>
      <c r="J262" s="21"/>
      <c r="K262" s="164"/>
      <c r="L262" s="21"/>
      <c r="M262" s="2309"/>
      <c r="N262" s="2310"/>
      <c r="O262" s="2310"/>
      <c r="P262" s="2311"/>
      <c r="R262" s="23"/>
      <c r="S262" s="24"/>
      <c r="T262" s="25"/>
    </row>
    <row r="263" spans="1:20" ht="25.2" customHeight="1">
      <c r="A263" s="2320"/>
      <c r="B263" s="796"/>
      <c r="C263" s="502"/>
      <c r="D263" s="1868"/>
      <c r="E263" s="881"/>
      <c r="F263" s="1174"/>
      <c r="G263" s="930"/>
      <c r="H263" s="930"/>
      <c r="I263" s="930"/>
      <c r="J263" s="930"/>
      <c r="K263" s="930"/>
      <c r="L263" s="142"/>
      <c r="M263" s="2829"/>
      <c r="N263" s="2829"/>
      <c r="O263" s="2829"/>
      <c r="P263" s="2830"/>
      <c r="R263" s="23"/>
      <c r="S263" s="24"/>
      <c r="T263" s="25"/>
    </row>
    <row r="264" spans="1:20" ht="25.2" customHeight="1">
      <c r="A264" s="2320"/>
      <c r="B264" s="796"/>
      <c r="C264" s="79"/>
      <c r="D264" s="1868"/>
      <c r="E264" s="881"/>
      <c r="F264" s="1174"/>
      <c r="G264" s="930"/>
      <c r="H264" s="930"/>
      <c r="I264" s="930"/>
      <c r="J264" s="930"/>
      <c r="K264" s="930"/>
      <c r="L264" s="78"/>
      <c r="M264" s="2831"/>
      <c r="N264" s="2831"/>
      <c r="O264" s="2831"/>
      <c r="P264" s="2832"/>
      <c r="R264" s="23"/>
      <c r="S264" s="24"/>
      <c r="T264" s="25"/>
    </row>
    <row r="265" spans="1:20" ht="25.2" customHeight="1">
      <c r="A265" s="2320"/>
      <c r="B265" s="795"/>
      <c r="C265" s="502"/>
      <c r="D265" s="1868"/>
      <c r="E265" s="881"/>
      <c r="F265" s="1174"/>
      <c r="G265" s="930"/>
      <c r="H265" s="930"/>
      <c r="I265" s="930"/>
      <c r="J265" s="930"/>
      <c r="K265" s="930"/>
      <c r="L265" s="142"/>
      <c r="M265" s="2831"/>
      <c r="N265" s="2831"/>
      <c r="O265" s="2831"/>
      <c r="P265" s="2832"/>
      <c r="Q265" s="163"/>
      <c r="R265" s="23"/>
      <c r="S265" s="24"/>
      <c r="T265" s="25"/>
    </row>
    <row r="266" spans="1:20" ht="25.2" customHeight="1">
      <c r="A266" s="2320"/>
      <c r="B266" s="795"/>
      <c r="C266" s="502"/>
      <c r="D266" s="1868"/>
      <c r="E266" s="881"/>
      <c r="F266" s="1174"/>
      <c r="G266" s="930"/>
      <c r="H266" s="930"/>
      <c r="I266" s="930"/>
      <c r="J266" s="930"/>
      <c r="K266" s="930"/>
      <c r="L266" s="254"/>
      <c r="M266" s="2831"/>
      <c r="N266" s="2831"/>
      <c r="O266" s="2831"/>
      <c r="P266" s="2832"/>
      <c r="R266" s="23"/>
      <c r="S266" s="24"/>
      <c r="T266" s="25"/>
    </row>
    <row r="267" spans="1:20" ht="25.2" customHeight="1">
      <c r="A267" s="2320"/>
      <c r="B267" s="795"/>
      <c r="C267" s="715"/>
      <c r="D267" s="319"/>
      <c r="E267" s="319"/>
      <c r="F267" s="108"/>
      <c r="G267" s="21"/>
      <c r="H267" s="21"/>
      <c r="I267" s="21"/>
      <c r="J267" s="21"/>
      <c r="K267" s="21"/>
      <c r="L267" s="21"/>
      <c r="M267" s="2836"/>
      <c r="N267" s="2837"/>
      <c r="O267" s="2837"/>
      <c r="P267" s="2838"/>
      <c r="R267" s="23"/>
      <c r="S267" s="24"/>
      <c r="T267" s="25"/>
    </row>
    <row r="268" spans="1:20" ht="25.2" customHeight="1">
      <c r="A268" s="2320"/>
      <c r="B268" s="795"/>
      <c r="C268" s="51"/>
      <c r="D268" s="18"/>
      <c r="E268" s="18"/>
      <c r="F268" s="108"/>
      <c r="G268" s="20"/>
      <c r="H268" s="21"/>
      <c r="I268" s="21"/>
      <c r="J268" s="21"/>
      <c r="K268" s="164"/>
      <c r="L268" s="21"/>
      <c r="M268" s="2309"/>
      <c r="N268" s="2310"/>
      <c r="O268" s="2310"/>
      <c r="P268" s="2311"/>
      <c r="R268" s="514"/>
      <c r="S268" s="515"/>
      <c r="T268" s="516"/>
    </row>
    <row r="269" spans="1:20" ht="25.2" customHeight="1">
      <c r="A269" s="2320"/>
      <c r="B269" s="799" t="s">
        <v>21</v>
      </c>
      <c r="C269" s="42"/>
      <c r="D269" s="43"/>
      <c r="E269" s="167"/>
      <c r="F269" s="168"/>
      <c r="G269" s="46"/>
      <c r="H269" s="12"/>
      <c r="I269" s="12"/>
      <c r="J269" s="12"/>
      <c r="K269" s="162"/>
      <c r="L269" s="12"/>
      <c r="M269" s="2380"/>
      <c r="N269" s="2381"/>
      <c r="O269" s="2381"/>
      <c r="P269" s="2382"/>
      <c r="R269" s="483"/>
      <c r="S269" s="518">
        <f>B271*8</f>
        <v>24</v>
      </c>
      <c r="T269" s="571">
        <f>SUM(R269:R274)</f>
        <v>0</v>
      </c>
    </row>
    <row r="270" spans="1:20" ht="25.2" customHeight="1">
      <c r="A270" s="2320"/>
      <c r="B270" s="800" t="s">
        <v>17</v>
      </c>
      <c r="C270" s="51"/>
      <c r="D270" s="18" t="s">
        <v>18</v>
      </c>
      <c r="E270" s="18" t="s">
        <v>19</v>
      </c>
      <c r="F270" s="108"/>
      <c r="G270" s="20"/>
      <c r="H270" s="21"/>
      <c r="I270" s="21"/>
      <c r="J270" s="21"/>
      <c r="K270" s="183"/>
      <c r="L270" s="135"/>
      <c r="M270" s="2309"/>
      <c r="N270" s="2310"/>
      <c r="O270" s="2310"/>
      <c r="P270" s="2311"/>
      <c r="R270" s="137"/>
      <c r="S270" s="55"/>
      <c r="T270" s="138"/>
    </row>
    <row r="271" spans="1:20" ht="25.2" customHeight="1">
      <c r="A271" s="2320"/>
      <c r="B271" s="801">
        <v>3</v>
      </c>
      <c r="C271" s="502"/>
      <c r="D271" s="319"/>
      <c r="E271" s="319"/>
      <c r="F271" s="539"/>
      <c r="G271" s="20"/>
      <c r="H271" s="20"/>
      <c r="I271" s="20"/>
      <c r="J271" s="20"/>
      <c r="K271" s="20"/>
      <c r="L271" s="20"/>
      <c r="M271" s="2407"/>
      <c r="N271" s="2408"/>
      <c r="O271" s="2408"/>
      <c r="P271" s="2538"/>
      <c r="R271" s="137"/>
      <c r="S271" s="55"/>
      <c r="T271" s="138"/>
    </row>
    <row r="272" spans="1:20" ht="25.2" customHeight="1">
      <c r="A272" s="2320"/>
      <c r="B272" s="801"/>
      <c r="C272" s="540"/>
      <c r="D272" s="919"/>
      <c r="E272" s="789" t="s">
        <v>73</v>
      </c>
      <c r="F272" s="108"/>
      <c r="G272" s="920"/>
      <c r="H272" s="921"/>
      <c r="I272" s="921"/>
      <c r="J272" s="921"/>
      <c r="K272" s="679"/>
      <c r="L272" s="83"/>
      <c r="M272" s="2309"/>
      <c r="N272" s="2310"/>
      <c r="O272" s="2310"/>
      <c r="P272" s="2311"/>
      <c r="Q272" s="163"/>
      <c r="R272" s="137"/>
      <c r="S272" s="55"/>
      <c r="T272" s="138"/>
    </row>
    <row r="273" spans="1:20" ht="25.2" customHeight="1">
      <c r="A273" s="2320"/>
      <c r="B273" s="801"/>
      <c r="C273" s="79"/>
      <c r="D273" s="18"/>
      <c r="E273" s="18"/>
      <c r="F273" s="108"/>
      <c r="G273" s="20"/>
      <c r="H273" s="21"/>
      <c r="I273" s="21"/>
      <c r="J273" s="22"/>
      <c r="K273" s="136"/>
      <c r="L273" s="142"/>
      <c r="M273" s="2310"/>
      <c r="N273" s="2310"/>
      <c r="O273" s="2310"/>
      <c r="P273" s="2311"/>
      <c r="R273" s="137"/>
      <c r="S273" s="55"/>
      <c r="T273" s="138"/>
    </row>
    <row r="274" spans="1:20" ht="25.2" customHeight="1">
      <c r="A274" s="2320"/>
      <c r="B274" s="801"/>
      <c r="C274" s="79"/>
      <c r="D274" s="18"/>
      <c r="E274" s="610"/>
      <c r="F274" s="577"/>
      <c r="G274" s="135"/>
      <c r="H274" s="135"/>
      <c r="I274" s="135"/>
      <c r="J274" s="135"/>
      <c r="K274" s="183"/>
      <c r="L274" s="135"/>
      <c r="M274" s="2310"/>
      <c r="N274" s="2310"/>
      <c r="O274" s="2310"/>
      <c r="P274" s="2311"/>
      <c r="R274" s="137"/>
      <c r="S274" s="55"/>
      <c r="T274" s="138"/>
    </row>
    <row r="275" spans="1:20" ht="25.2" customHeight="1">
      <c r="A275" s="2320"/>
      <c r="B275" s="803" t="s">
        <v>23</v>
      </c>
      <c r="C275" s="42"/>
      <c r="D275" s="43"/>
      <c r="E275" s="43"/>
      <c r="F275" s="168"/>
      <c r="G275" s="46"/>
      <c r="H275" s="12"/>
      <c r="I275" s="12"/>
      <c r="J275" s="12"/>
      <c r="K275" s="162"/>
      <c r="L275" s="12"/>
      <c r="M275" s="2380"/>
      <c r="N275" s="2381"/>
      <c r="O275" s="2381"/>
      <c r="P275" s="2382"/>
      <c r="R275" s="171"/>
      <c r="S275" s="73">
        <f>B277*8</f>
        <v>48</v>
      </c>
      <c r="T275" s="172">
        <f>SUM(R275:R285)</f>
        <v>0</v>
      </c>
    </row>
    <row r="276" spans="1:20" ht="25.2" customHeight="1">
      <c r="A276" s="2320"/>
      <c r="B276" s="804" t="s">
        <v>22</v>
      </c>
      <c r="C276" s="51"/>
      <c r="D276" s="18" t="s">
        <v>18</v>
      </c>
      <c r="E276" s="18" t="s">
        <v>19</v>
      </c>
      <c r="F276" s="304"/>
      <c r="G276" s="142"/>
      <c r="H276" s="142"/>
      <c r="I276" s="142"/>
      <c r="J276" s="142"/>
      <c r="K276" s="200"/>
      <c r="L276" s="142"/>
      <c r="M276" s="2383"/>
      <c r="N276" s="2310"/>
      <c r="O276" s="2310"/>
      <c r="P276" s="2311"/>
      <c r="R276" s="173"/>
      <c r="S276" s="55"/>
      <c r="T276" s="138"/>
    </row>
    <row r="277" spans="1:20" ht="25.2" customHeight="1">
      <c r="A277" s="2320"/>
      <c r="B277" s="805">
        <v>6</v>
      </c>
      <c r="C277" s="1846"/>
      <c r="D277" s="1913"/>
      <c r="E277" s="1177"/>
      <c r="F277" s="108"/>
      <c r="G277" s="21"/>
      <c r="H277" s="21"/>
      <c r="I277" s="21"/>
      <c r="J277" s="22"/>
      <c r="K277" s="21"/>
      <c r="L277" s="142"/>
      <c r="M277" s="2309"/>
      <c r="N277" s="2310"/>
      <c r="O277" s="2310"/>
      <c r="P277" s="2311"/>
      <c r="R277" s="173"/>
      <c r="S277" s="55"/>
      <c r="T277" s="138"/>
    </row>
    <row r="278" spans="1:20" ht="25.2" customHeight="1">
      <c r="A278" s="2320"/>
      <c r="B278" s="805"/>
      <c r="C278" s="1255"/>
      <c r="D278" s="1913"/>
      <c r="E278" s="1170"/>
      <c r="F278" s="108"/>
      <c r="G278" s="20"/>
      <c r="H278" s="21"/>
      <c r="I278" s="21"/>
      <c r="J278" s="21"/>
      <c r="K278" s="21"/>
      <c r="L278" s="21"/>
      <c r="M278" s="2309"/>
      <c r="N278" s="2310"/>
      <c r="O278" s="2310"/>
      <c r="P278" s="2311"/>
      <c r="Q278" s="163"/>
      <c r="R278" s="173"/>
      <c r="S278" s="55"/>
      <c r="T278" s="138"/>
    </row>
    <row r="279" spans="1:20" ht="25.2" customHeight="1">
      <c r="A279" s="2320"/>
      <c r="B279" s="805"/>
      <c r="C279" s="51"/>
      <c r="D279" s="80"/>
      <c r="E279" s="18"/>
      <c r="F279" s="108"/>
      <c r="G279" s="20"/>
      <c r="H279" s="20"/>
      <c r="I279" s="20"/>
      <c r="J279" s="20"/>
      <c r="K279" s="20"/>
      <c r="L279" s="78"/>
      <c r="M279" s="2309"/>
      <c r="N279" s="2310"/>
      <c r="O279" s="2310"/>
      <c r="P279" s="2311"/>
      <c r="R279" s="556"/>
      <c r="S279" s="55"/>
      <c r="T279" s="138"/>
    </row>
    <row r="280" spans="1:20" ht="25.2" customHeight="1">
      <c r="A280" s="2320"/>
      <c r="B280" s="805"/>
      <c r="C280" s="776"/>
      <c r="D280" s="80"/>
      <c r="E280" s="18"/>
      <c r="F280" s="1174"/>
      <c r="G280" s="20"/>
      <c r="H280" s="20"/>
      <c r="I280" s="20"/>
      <c r="J280" s="20"/>
      <c r="K280" s="20"/>
      <c r="L280" s="78"/>
      <c r="M280" s="2309"/>
      <c r="N280" s="2310"/>
      <c r="O280" s="2310"/>
      <c r="P280" s="2311"/>
      <c r="R280" s="556"/>
      <c r="S280" s="55"/>
      <c r="T280" s="138"/>
    </row>
    <row r="281" spans="1:20" ht="25.2" customHeight="1">
      <c r="A281" s="2320"/>
      <c r="B281" s="805"/>
      <c r="C281" s="776"/>
      <c r="D281" s="80"/>
      <c r="E281" s="18"/>
      <c r="F281" s="1174"/>
      <c r="G281" s="20"/>
      <c r="H281" s="20"/>
      <c r="I281" s="20"/>
      <c r="J281" s="20"/>
      <c r="K281" s="20"/>
      <c r="L281" s="78"/>
      <c r="M281" s="2309"/>
      <c r="N281" s="2310"/>
      <c r="O281" s="2310"/>
      <c r="P281" s="2311"/>
      <c r="R281" s="556"/>
      <c r="S281" s="55"/>
      <c r="T281" s="138"/>
    </row>
    <row r="282" spans="1:20" ht="25.2" customHeight="1">
      <c r="A282" s="2320"/>
      <c r="B282" s="805"/>
      <c r="C282" s="776"/>
      <c r="D282" s="18"/>
      <c r="E282" s="18"/>
      <c r="F282" s="1174"/>
      <c r="G282" s="20"/>
      <c r="H282" s="20"/>
      <c r="I282" s="20"/>
      <c r="J282" s="20"/>
      <c r="K282" s="20"/>
      <c r="L282" s="78"/>
      <c r="M282" s="2309"/>
      <c r="N282" s="2310"/>
      <c r="O282" s="2310"/>
      <c r="P282" s="2311"/>
      <c r="R282" s="556"/>
      <c r="S282" s="55"/>
      <c r="T282" s="138"/>
    </row>
    <row r="283" spans="1:20" ht="25.2" customHeight="1">
      <c r="A283" s="2320"/>
      <c r="B283" s="805"/>
      <c r="C283" s="776"/>
      <c r="D283" s="80"/>
      <c r="E283" s="18"/>
      <c r="F283" s="1174"/>
      <c r="G283" s="20"/>
      <c r="H283" s="20"/>
      <c r="I283" s="20"/>
      <c r="J283" s="20"/>
      <c r="K283" s="20"/>
      <c r="L283" s="78"/>
      <c r="M283" s="2309"/>
      <c r="N283" s="2310"/>
      <c r="O283" s="2310"/>
      <c r="P283" s="2311"/>
      <c r="R283" s="556"/>
      <c r="S283" s="55"/>
      <c r="T283" s="138"/>
    </row>
    <row r="284" spans="1:20" ht="25.2" customHeight="1">
      <c r="A284" s="2320"/>
      <c r="B284" s="805"/>
      <c r="C284" s="1906"/>
      <c r="D284" s="1922"/>
      <c r="E284" s="319"/>
      <c r="F284" s="1174"/>
      <c r="G284" s="142"/>
      <c r="H284" s="142"/>
      <c r="I284" s="142"/>
      <c r="J284" s="142"/>
      <c r="K284" s="141"/>
      <c r="L284" s="135"/>
      <c r="M284" s="2309"/>
      <c r="N284" s="2310"/>
      <c r="O284" s="2310"/>
      <c r="P284" s="2311"/>
      <c r="Q284" s="163"/>
      <c r="R284" s="173"/>
      <c r="S284" s="55"/>
      <c r="T284" s="138"/>
    </row>
    <row r="285" spans="1:20" ht="25.2" customHeight="1">
      <c r="A285" s="2320"/>
      <c r="B285" s="805"/>
      <c r="C285" s="726"/>
      <c r="D285" s="502"/>
      <c r="E285" s="530"/>
      <c r="F285" s="1174"/>
      <c r="G285" s="135"/>
      <c r="H285" s="135"/>
      <c r="I285" s="135"/>
      <c r="J285" s="135"/>
      <c r="K285" s="142"/>
      <c r="L285" s="142"/>
      <c r="M285" s="2309"/>
      <c r="N285" s="2310"/>
      <c r="O285" s="2310"/>
      <c r="P285" s="2311"/>
      <c r="Q285" s="163"/>
      <c r="R285" s="173"/>
      <c r="S285" s="92"/>
      <c r="T285" s="176"/>
    </row>
    <row r="286" spans="1:20" ht="25.2" customHeight="1">
      <c r="A286" s="2402" t="str">
        <f>TEXT(A259,"DDDD")</f>
        <v>vrijdag</v>
      </c>
      <c r="B286" s="2535" t="s">
        <v>25</v>
      </c>
      <c r="C286" s="2536"/>
      <c r="D286" s="2536"/>
      <c r="E286" s="2536"/>
      <c r="F286" s="2536"/>
      <c r="G286" s="2536"/>
      <c r="H286" s="2536"/>
      <c r="I286" s="2536"/>
      <c r="J286" s="2536"/>
      <c r="K286" s="2536"/>
      <c r="L286" s="2536"/>
      <c r="M286" s="2536"/>
      <c r="N286" s="2536"/>
      <c r="O286" s="2536"/>
      <c r="P286" s="2537"/>
      <c r="R286" s="232"/>
      <c r="S286" s="233"/>
      <c r="T286" s="233"/>
    </row>
    <row r="287" spans="1:20" ht="25.2" customHeight="1">
      <c r="A287" s="2402"/>
      <c r="B287" s="10" t="s">
        <v>16</v>
      </c>
      <c r="C287" s="96"/>
      <c r="D287" s="97"/>
      <c r="E287" s="207"/>
      <c r="F287" s="99"/>
      <c r="G287" s="100"/>
      <c r="H287" s="100"/>
      <c r="I287" s="100"/>
      <c r="J287" s="100"/>
      <c r="K287" s="100"/>
      <c r="L287" s="100"/>
      <c r="M287" s="2380"/>
      <c r="N287" s="2381"/>
      <c r="O287" s="2381"/>
      <c r="P287" s="2382"/>
      <c r="R287" s="101"/>
      <c r="S287" s="102">
        <f>B289*8</f>
        <v>32</v>
      </c>
      <c r="T287" s="103">
        <f>SUM(R287:R295)</f>
        <v>0</v>
      </c>
    </row>
    <row r="288" spans="1:20" ht="25.2" customHeight="1">
      <c r="A288" s="2402"/>
      <c r="B288" s="104" t="s">
        <v>17</v>
      </c>
      <c r="C288" s="181"/>
      <c r="D288" s="51"/>
      <c r="E288" s="18"/>
      <c r="F288" s="1174"/>
      <c r="G288" s="21"/>
      <c r="H288" s="21"/>
      <c r="I288" s="21"/>
      <c r="J288" s="22"/>
      <c r="K288" s="21"/>
      <c r="L288" s="21"/>
      <c r="M288" s="2407"/>
      <c r="N288" s="2408"/>
      <c r="O288" s="2408"/>
      <c r="P288" s="2409"/>
      <c r="R288" s="105"/>
      <c r="S288" s="24"/>
      <c r="T288" s="106"/>
    </row>
    <row r="289" spans="1:20" ht="25.2" customHeight="1">
      <c r="A289" s="2402"/>
      <c r="B289" s="107">
        <v>4</v>
      </c>
      <c r="C289" s="1838"/>
      <c r="D289" s="80"/>
      <c r="E289" s="230"/>
      <c r="F289" s="108"/>
      <c r="G289" s="78"/>
      <c r="H289" s="78"/>
      <c r="I289" s="78"/>
      <c r="J289" s="116"/>
      <c r="K289" s="21"/>
      <c r="L289" s="78"/>
      <c r="M289" s="2407"/>
      <c r="N289" s="2408"/>
      <c r="O289" s="2408"/>
      <c r="P289" s="2409"/>
      <c r="Q289" s="163"/>
      <c r="R289" s="105"/>
      <c r="S289" s="24"/>
      <c r="T289" s="106"/>
    </row>
    <row r="290" spans="1:20" ht="25.2" customHeight="1">
      <c r="A290" s="2402"/>
      <c r="B290" s="618"/>
      <c r="C290" s="314"/>
      <c r="D290" s="319"/>
      <c r="E290" s="502"/>
      <c r="F290" s="108"/>
      <c r="G290" s="78"/>
      <c r="H290" s="78"/>
      <c r="I290" s="78"/>
      <c r="J290" s="116"/>
      <c r="K290" s="21"/>
      <c r="L290" s="78"/>
      <c r="M290" s="2407"/>
      <c r="N290" s="2408"/>
      <c r="O290" s="2408"/>
      <c r="P290" s="2409"/>
      <c r="R290" s="105"/>
      <c r="S290" s="24"/>
      <c r="T290" s="106"/>
    </row>
    <row r="291" spans="1:20" ht="25.2" customHeight="1">
      <c r="A291" s="2402"/>
      <c r="B291" s="618"/>
      <c r="C291" s="314"/>
      <c r="D291" s="319"/>
      <c r="E291" s="502"/>
      <c r="F291" s="174"/>
      <c r="G291" s="78"/>
      <c r="H291" s="78"/>
      <c r="I291" s="78"/>
      <c r="J291" s="116"/>
      <c r="K291" s="142"/>
      <c r="L291" s="142"/>
      <c r="M291" s="2407"/>
      <c r="N291" s="2408"/>
      <c r="O291" s="2408"/>
      <c r="P291" s="2409"/>
      <c r="R291" s="105"/>
      <c r="S291" s="24"/>
      <c r="T291" s="106"/>
    </row>
    <row r="292" spans="1:20" ht="25.2" customHeight="1">
      <c r="A292" s="2402"/>
      <c r="B292" s="618"/>
      <c r="C292" s="314"/>
      <c r="D292" s="319"/>
      <c r="E292" s="502"/>
      <c r="F292" s="635"/>
      <c r="G292" s="142"/>
      <c r="H292" s="142"/>
      <c r="I292" s="142"/>
      <c r="J292" s="142"/>
      <c r="K292" s="142"/>
      <c r="L292" s="142"/>
      <c r="M292" s="2407"/>
      <c r="N292" s="2408"/>
      <c r="O292" s="2408"/>
      <c r="P292" s="2409"/>
      <c r="R292" s="105"/>
      <c r="S292" s="24"/>
      <c r="T292" s="106"/>
    </row>
    <row r="293" spans="1:20" ht="25.2" customHeight="1">
      <c r="A293" s="2402"/>
      <c r="B293" s="618"/>
      <c r="C293" s="747"/>
      <c r="D293" s="530"/>
      <c r="E293" s="530"/>
      <c r="F293" s="252"/>
      <c r="G293" s="135"/>
      <c r="H293" s="135"/>
      <c r="I293" s="135"/>
      <c r="J293" s="135"/>
      <c r="K293" s="135"/>
      <c r="L293" s="135"/>
      <c r="M293" s="2407"/>
      <c r="N293" s="2408"/>
      <c r="O293" s="2408"/>
      <c r="P293" s="2409"/>
      <c r="R293" s="105"/>
      <c r="S293" s="24"/>
      <c r="T293" s="106"/>
    </row>
    <row r="294" spans="1:20" ht="25.2" customHeight="1">
      <c r="A294" s="2402"/>
      <c r="B294" s="618"/>
      <c r="C294" s="314"/>
      <c r="D294" s="422"/>
      <c r="E294" s="319"/>
      <c r="F294" s="108"/>
      <c r="G294" s="142"/>
      <c r="H294" s="142"/>
      <c r="I294" s="142"/>
      <c r="J294" s="142"/>
      <c r="K294" s="142"/>
      <c r="L294" s="142"/>
      <c r="M294" s="2407"/>
      <c r="N294" s="2408"/>
      <c r="O294" s="2408"/>
      <c r="P294" s="2409"/>
      <c r="R294" s="105"/>
      <c r="S294" s="24"/>
      <c r="T294" s="106"/>
    </row>
    <row r="295" spans="1:20" ht="25.2" customHeight="1">
      <c r="A295" s="2402"/>
      <c r="B295" s="618"/>
      <c r="C295" s="777"/>
      <c r="D295" s="1885"/>
      <c r="E295" s="302"/>
      <c r="F295" s="174"/>
      <c r="G295" s="318"/>
      <c r="H295" s="318"/>
      <c r="I295" s="318"/>
      <c r="J295" s="318"/>
      <c r="K295" s="318"/>
      <c r="L295" s="318"/>
      <c r="M295" s="2433"/>
      <c r="N295" s="2433"/>
      <c r="O295" s="2433"/>
      <c r="P295" s="2434"/>
      <c r="R295" s="105"/>
      <c r="S295" s="24"/>
      <c r="T295" s="106"/>
    </row>
    <row r="296" spans="1:20" ht="25.2" customHeight="1">
      <c r="A296" s="2448"/>
      <c r="B296" s="889" t="s">
        <v>21</v>
      </c>
      <c r="C296" s="281"/>
      <c r="D296" s="282"/>
      <c r="E296" s="282"/>
      <c r="F296" s="283"/>
      <c r="G296" s="284"/>
      <c r="H296" s="285"/>
      <c r="I296" s="286"/>
      <c r="J296" s="287"/>
      <c r="K296" s="287"/>
      <c r="L296" s="537"/>
      <c r="M296" s="2574"/>
      <c r="N296" s="2575"/>
      <c r="O296" s="2575"/>
      <c r="P296" s="2576"/>
      <c r="R296" s="132"/>
      <c r="S296" s="48">
        <f>B298*8</f>
        <v>32</v>
      </c>
      <c r="T296" s="133">
        <f>SUM(R296:R303)</f>
        <v>0</v>
      </c>
    </row>
    <row r="297" spans="1:20" ht="25.2" customHeight="1">
      <c r="A297" s="2448"/>
      <c r="B297" s="818" t="s">
        <v>22</v>
      </c>
      <c r="C297" s="502"/>
      <c r="D297" s="319"/>
      <c r="E297" s="319"/>
      <c r="F297" s="1174"/>
      <c r="G297" s="20"/>
      <c r="H297" s="20"/>
      <c r="I297" s="20"/>
      <c r="J297" s="20"/>
      <c r="K297" s="20"/>
      <c r="L297" s="20"/>
      <c r="M297" s="2407"/>
      <c r="N297" s="2408"/>
      <c r="O297" s="2408"/>
      <c r="P297" s="2538"/>
      <c r="Q297" s="163"/>
      <c r="R297" s="137"/>
      <c r="S297" s="55"/>
      <c r="T297" s="138"/>
    </row>
    <row r="298" spans="1:20" ht="25.2" customHeight="1">
      <c r="A298" s="2448"/>
      <c r="B298" s="873">
        <v>4</v>
      </c>
      <c r="C298" s="502"/>
      <c r="D298" s="502"/>
      <c r="E298" s="926"/>
      <c r="F298" s="108"/>
      <c r="G298" s="254"/>
      <c r="H298" s="254"/>
      <c r="I298" s="254"/>
      <c r="J298" s="254"/>
      <c r="K298" s="254"/>
      <c r="L298" s="141"/>
      <c r="M298" s="2379"/>
      <c r="N298" s="2371"/>
      <c r="O298" s="2371"/>
      <c r="P298" s="2372"/>
      <c r="R298" s="137"/>
      <c r="S298" s="55"/>
      <c r="T298" s="138"/>
    </row>
    <row r="299" spans="1:20" ht="25.2" customHeight="1">
      <c r="A299" s="2448"/>
      <c r="B299" s="873"/>
      <c r="C299" s="502"/>
      <c r="D299" s="502"/>
      <c r="E299" s="1927"/>
      <c r="F299" s="108"/>
      <c r="G299" s="21"/>
      <c r="H299" s="21"/>
      <c r="I299" s="21"/>
      <c r="J299" s="22"/>
      <c r="K299" s="21"/>
      <c r="L299" s="141"/>
      <c r="M299" s="2379"/>
      <c r="N299" s="2371"/>
      <c r="O299" s="2371"/>
      <c r="P299" s="2372"/>
      <c r="R299" s="137"/>
      <c r="S299" s="55"/>
      <c r="T299" s="138"/>
    </row>
    <row r="300" spans="1:20" ht="25.2" customHeight="1">
      <c r="A300" s="2448"/>
      <c r="B300" s="873"/>
      <c r="C300" s="463"/>
      <c r="D300" s="112"/>
      <c r="E300" s="112"/>
      <c r="F300" s="108"/>
      <c r="G300" s="254"/>
      <c r="H300" s="254"/>
      <c r="I300" s="254"/>
      <c r="J300" s="254"/>
      <c r="K300" s="254"/>
      <c r="L300" s="679"/>
      <c r="M300" s="2379"/>
      <c r="N300" s="2371"/>
      <c r="O300" s="2371"/>
      <c r="P300" s="2372"/>
      <c r="R300" s="248"/>
      <c r="S300" s="55"/>
      <c r="T300" s="138"/>
    </row>
    <row r="301" spans="1:20" ht="25.2" customHeight="1">
      <c r="A301" s="2448"/>
      <c r="B301" s="873"/>
      <c r="C301" s="502"/>
      <c r="D301" s="319"/>
      <c r="E301" s="926"/>
      <c r="F301" s="108"/>
      <c r="G301" s="254"/>
      <c r="H301" s="254"/>
      <c r="I301" s="254"/>
      <c r="J301" s="254"/>
      <c r="K301" s="254"/>
      <c r="L301" s="679"/>
      <c r="M301" s="2379"/>
      <c r="N301" s="2371"/>
      <c r="O301" s="2371"/>
      <c r="P301" s="2372"/>
      <c r="R301" s="248"/>
      <c r="S301" s="55"/>
      <c r="T301" s="138"/>
    </row>
    <row r="302" spans="1:20" ht="25.2" customHeight="1">
      <c r="A302" s="2448"/>
      <c r="B302" s="873"/>
      <c r="C302" s="463"/>
      <c r="D302" s="112"/>
      <c r="E302" s="112"/>
      <c r="F302" s="108"/>
      <c r="G302" s="254"/>
      <c r="H302" s="254"/>
      <c r="I302" s="254"/>
      <c r="J302" s="254"/>
      <c r="K302" s="254"/>
      <c r="L302" s="679"/>
      <c r="M302" s="2379"/>
      <c r="N302" s="2371"/>
      <c r="O302" s="2371"/>
      <c r="P302" s="2372"/>
      <c r="R302" s="248"/>
      <c r="S302" s="55"/>
      <c r="T302" s="138"/>
    </row>
    <row r="303" spans="1:20" ht="25.2" customHeight="1">
      <c r="A303" s="2449"/>
      <c r="B303" s="821"/>
      <c r="C303" s="338"/>
      <c r="D303" s="477"/>
      <c r="E303" s="926"/>
      <c r="F303" s="108"/>
      <c r="G303" s="254"/>
      <c r="H303" s="254"/>
      <c r="I303" s="254"/>
      <c r="J303" s="254"/>
      <c r="K303" s="254"/>
      <c r="L303" s="21"/>
      <c r="M303" s="2245"/>
      <c r="N303" s="2246"/>
      <c r="O303" s="2246"/>
      <c r="P303" s="2247"/>
      <c r="Q303" s="8"/>
      <c r="R303" s="973"/>
      <c r="S303" s="69"/>
      <c r="T303" s="149"/>
    </row>
    <row r="304" spans="1:20" ht="25.2" customHeight="1">
      <c r="A304" s="2346" t="s">
        <v>26</v>
      </c>
      <c r="B304" s="2349" t="s">
        <v>27</v>
      </c>
      <c r="C304" s="2350"/>
      <c r="D304" s="2350"/>
      <c r="E304" s="2350"/>
      <c r="F304" s="2350"/>
      <c r="G304" s="2350"/>
      <c r="H304" s="2350"/>
      <c r="I304" s="2350"/>
      <c r="J304" s="2350"/>
      <c r="K304" s="2350"/>
      <c r="L304" s="2350"/>
      <c r="M304" s="2350"/>
      <c r="N304" s="2350"/>
      <c r="O304" s="2350"/>
      <c r="P304" s="2351"/>
    </row>
    <row r="305" spans="1:20" ht="25.2" customHeight="1">
      <c r="A305" s="2347"/>
      <c r="B305" s="150"/>
      <c r="C305" s="2268"/>
      <c r="D305" s="2269"/>
      <c r="E305" s="2268"/>
      <c r="F305" s="2270"/>
      <c r="G305" s="2270"/>
      <c r="H305" s="2270"/>
      <c r="I305" s="2269"/>
      <c r="J305" s="2284"/>
      <c r="K305" s="2285"/>
      <c r="L305" s="2285"/>
      <c r="M305" s="2286"/>
      <c r="N305" s="2284"/>
      <c r="O305" s="2285"/>
      <c r="P305" s="2286"/>
    </row>
    <row r="306" spans="1:20" ht="25.2" customHeight="1">
      <c r="A306" s="2347"/>
      <c r="B306" s="150"/>
      <c r="C306" s="2268"/>
      <c r="D306" s="2269"/>
      <c r="E306" s="2791"/>
      <c r="F306" s="2270"/>
      <c r="G306" s="2270"/>
      <c r="H306" s="2270"/>
      <c r="I306" s="2269"/>
      <c r="J306" s="2284"/>
      <c r="K306" s="2285"/>
      <c r="L306" s="2285"/>
      <c r="M306" s="2286"/>
      <c r="N306" s="2284"/>
      <c r="O306" s="2285"/>
      <c r="P306" s="2286"/>
    </row>
    <row r="307" spans="1:20" ht="25.2" customHeight="1">
      <c r="A307" s="2347"/>
      <c r="B307" s="150"/>
      <c r="C307" s="2268"/>
      <c r="D307" s="2269"/>
      <c r="E307" s="2268"/>
      <c r="F307" s="2270"/>
      <c r="G307" s="2270"/>
      <c r="H307" s="2270"/>
      <c r="I307" s="2269"/>
      <c r="J307" s="2557"/>
      <c r="K307" s="2558"/>
      <c r="L307" s="2558"/>
      <c r="M307" s="2559"/>
      <c r="N307" s="2557"/>
      <c r="O307" s="2558"/>
      <c r="P307" s="2560"/>
    </row>
    <row r="308" spans="1:20" ht="25.2" customHeight="1">
      <c r="A308" s="2347"/>
      <c r="B308" s="155"/>
      <c r="C308" s="2268"/>
      <c r="D308" s="2269"/>
      <c r="E308" s="2268"/>
      <c r="F308" s="2270"/>
      <c r="G308" s="2270"/>
      <c r="H308" s="2270"/>
      <c r="I308" s="2269"/>
      <c r="J308" s="2284"/>
      <c r="K308" s="2285"/>
      <c r="L308" s="2285"/>
      <c r="M308" s="2286"/>
      <c r="N308" s="2284"/>
      <c r="O308" s="2285"/>
      <c r="P308" s="2286"/>
    </row>
    <row r="309" spans="1:20" ht="25.2" customHeight="1">
      <c r="A309" s="2347"/>
      <c r="B309" s="150"/>
      <c r="C309" s="2268"/>
      <c r="D309" s="2269"/>
      <c r="E309" s="2619"/>
      <c r="F309" s="2270"/>
      <c r="G309" s="2270"/>
      <c r="H309" s="2270"/>
      <c r="I309" s="2269"/>
      <c r="J309" s="2284"/>
      <c r="K309" s="2285"/>
      <c r="L309" s="2285"/>
      <c r="M309" s="2286"/>
      <c r="N309" s="2284"/>
      <c r="O309" s="2285"/>
      <c r="P309" s="2286"/>
    </row>
    <row r="310" spans="1:20" ht="25.2" customHeight="1">
      <c r="A310" s="2347"/>
      <c r="B310" s="2355" t="s">
        <v>28</v>
      </c>
      <c r="C310" s="2356"/>
      <c r="D310" s="2356"/>
      <c r="E310" s="2356"/>
      <c r="F310" s="2356"/>
      <c r="G310" s="2356"/>
      <c r="H310" s="2356"/>
      <c r="I310" s="2356"/>
      <c r="J310" s="2356"/>
      <c r="K310" s="2356"/>
      <c r="L310" s="2356"/>
      <c r="M310" s="2356"/>
      <c r="N310" s="2356"/>
      <c r="O310" s="2356"/>
      <c r="P310" s="2357"/>
    </row>
    <row r="311" spans="1:20" ht="25.2" customHeight="1">
      <c r="A311" s="2347"/>
      <c r="B311" s="157"/>
      <c r="C311" s="2277"/>
      <c r="D311" s="2278"/>
      <c r="E311" s="2277"/>
      <c r="F311" s="2279"/>
      <c r="G311" s="2279"/>
      <c r="H311" s="2279"/>
      <c r="I311" s="2279"/>
      <c r="J311" s="2279"/>
      <c r="K311" s="2279"/>
      <c r="L311" s="2279"/>
      <c r="M311" s="2279"/>
      <c r="N311" s="2279"/>
      <c r="O311" s="2279"/>
      <c r="P311" s="2280"/>
    </row>
    <row r="312" spans="1:20" ht="25.2" customHeight="1">
      <c r="A312" s="2347"/>
      <c r="B312" s="157"/>
      <c r="C312" s="2327"/>
      <c r="D312" s="2328"/>
      <c r="E312" s="2329"/>
      <c r="F312" s="2330"/>
      <c r="G312" s="2330"/>
      <c r="H312" s="2330"/>
      <c r="I312" s="2330"/>
      <c r="J312" s="2330"/>
      <c r="K312" s="2330"/>
      <c r="L312" s="2330"/>
      <c r="M312" s="2330"/>
      <c r="N312" s="2330"/>
      <c r="O312" s="2330"/>
      <c r="P312" s="2331"/>
    </row>
    <row r="313" spans="1:20" ht="25.2" customHeight="1" thickBot="1">
      <c r="A313" s="2348"/>
      <c r="B313" s="158"/>
      <c r="C313" s="2332"/>
      <c r="D313" s="2333"/>
      <c r="E313" s="2334"/>
      <c r="F313" s="2335"/>
      <c r="G313" s="2335"/>
      <c r="H313" s="2335"/>
      <c r="I313" s="2335"/>
      <c r="J313" s="2335"/>
      <c r="K313" s="2335"/>
      <c r="L313" s="2335"/>
      <c r="M313" s="2335"/>
      <c r="N313" s="2335"/>
      <c r="O313" s="2335"/>
      <c r="P313" s="2336"/>
    </row>
    <row r="315" spans="1:20" ht="15" customHeight="1" thickBot="1"/>
    <row r="316" spans="1:20" ht="57" customHeight="1" thickBot="1">
      <c r="A316" s="2428" t="str">
        <f>A1</f>
        <v>WK10</v>
      </c>
      <c r="B316" s="2429"/>
      <c r="C316" s="822" t="s">
        <v>1</v>
      </c>
      <c r="D316" s="823" t="s">
        <v>35</v>
      </c>
      <c r="E316" s="823" t="s">
        <v>3</v>
      </c>
      <c r="F316" s="823" t="s">
        <v>4</v>
      </c>
      <c r="G316" s="824" t="s">
        <v>56</v>
      </c>
      <c r="H316" s="824" t="s">
        <v>57</v>
      </c>
      <c r="I316" s="824" t="s">
        <v>58</v>
      </c>
      <c r="J316" s="824" t="s">
        <v>59</v>
      </c>
      <c r="K316" s="824" t="s">
        <v>9</v>
      </c>
      <c r="L316" s="824" t="s">
        <v>60</v>
      </c>
      <c r="M316" s="2521" t="s">
        <v>11</v>
      </c>
      <c r="N316" s="2522"/>
      <c r="O316" s="2522"/>
      <c r="P316" s="2523"/>
      <c r="Q316" s="8"/>
      <c r="R316" s="2384" t="s">
        <v>12</v>
      </c>
      <c r="S316" s="2384" t="s">
        <v>13</v>
      </c>
      <c r="T316" s="2384" t="s">
        <v>14</v>
      </c>
    </row>
    <row r="317" spans="1:20" ht="25.2" customHeight="1" thickBot="1">
      <c r="A317" s="2319">
        <f>A2+5</f>
        <v>46452</v>
      </c>
      <c r="B317" s="2542" t="s">
        <v>15</v>
      </c>
      <c r="C317" s="2543"/>
      <c r="D317" s="2543"/>
      <c r="E317" s="2543"/>
      <c r="F317" s="2543"/>
      <c r="G317" s="2543"/>
      <c r="H317" s="2543"/>
      <c r="I317" s="2543"/>
      <c r="J317" s="2543"/>
      <c r="K317" s="2543"/>
      <c r="L317" s="2543"/>
      <c r="M317" s="2543"/>
      <c r="N317" s="2543"/>
      <c r="O317" s="2543"/>
      <c r="P317" s="2544"/>
      <c r="Q317" s="8"/>
      <c r="R317" s="2573"/>
      <c r="S317" s="2573"/>
      <c r="T317" s="2573"/>
    </row>
    <row r="318" spans="1:20" ht="25.2" customHeight="1">
      <c r="A318" s="2320"/>
      <c r="B318" s="826" t="s">
        <v>16</v>
      </c>
      <c r="C318" s="332"/>
      <c r="D318" s="333"/>
      <c r="E318" s="333"/>
      <c r="F318" s="333"/>
      <c r="G318" s="334"/>
      <c r="H318" s="334"/>
      <c r="I318" s="334"/>
      <c r="J318" s="334"/>
      <c r="K318" s="335"/>
      <c r="L318" s="334"/>
      <c r="M318" s="2306"/>
      <c r="N318" s="2307"/>
      <c r="O318" s="2307"/>
      <c r="P318" s="2308"/>
      <c r="Q318" s="8"/>
      <c r="R318" s="827"/>
      <c r="S318" s="828">
        <f>B320*8</f>
        <v>16</v>
      </c>
      <c r="T318" s="133">
        <f>SUM(R318:R326)</f>
        <v>16</v>
      </c>
    </row>
    <row r="319" spans="1:20" ht="25.2" customHeight="1">
      <c r="A319" s="2320"/>
      <c r="B319" s="826"/>
      <c r="C319" s="338"/>
      <c r="D319" s="18" t="s">
        <v>18</v>
      </c>
      <c r="E319" s="18" t="s">
        <v>19</v>
      </c>
      <c r="F319" s="339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29">
        <v>16</v>
      </c>
      <c r="S319" s="830"/>
      <c r="T319" s="831"/>
    </row>
    <row r="320" spans="1:20" ht="25.2" customHeight="1">
      <c r="A320" s="2320"/>
      <c r="B320" s="826">
        <v>2</v>
      </c>
      <c r="C320" s="338"/>
      <c r="D320" s="643"/>
      <c r="E320" s="587" t="s">
        <v>31</v>
      </c>
      <c r="F320" s="339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20"/>
      <c r="B321" s="826"/>
      <c r="C321" s="338"/>
      <c r="D321" s="339"/>
      <c r="E321" s="18" t="s">
        <v>87</v>
      </c>
      <c r="F321" s="339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20"/>
      <c r="B322" s="826"/>
      <c r="C322" s="338"/>
      <c r="D322" s="376"/>
      <c r="E322" s="376" t="s">
        <v>88</v>
      </c>
      <c r="F322" s="339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20"/>
      <c r="B323" s="826"/>
      <c r="C323" s="348"/>
      <c r="D323" s="376"/>
      <c r="E323" s="376"/>
      <c r="F323" s="349"/>
      <c r="G323" s="350"/>
      <c r="H323" s="350"/>
      <c r="I323" s="350"/>
      <c r="J323" s="350"/>
      <c r="K323" s="350"/>
      <c r="L323" s="35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20"/>
      <c r="B324" s="826"/>
      <c r="C324" s="348"/>
      <c r="D324" s="376"/>
      <c r="E324" s="376"/>
      <c r="F324" s="349"/>
      <c r="G324" s="350"/>
      <c r="H324" s="351"/>
      <c r="I324" s="351"/>
      <c r="J324" s="351"/>
      <c r="K324" s="352"/>
      <c r="L324" s="35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20"/>
      <c r="B325" s="826"/>
      <c r="C325" s="348"/>
      <c r="D325" s="376"/>
      <c r="E325" s="376"/>
      <c r="F325" s="349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 thickBot="1">
      <c r="A326" s="2320"/>
      <c r="B326" s="826"/>
      <c r="C326" s="353"/>
      <c r="D326" s="354"/>
      <c r="E326" s="354"/>
      <c r="F326" s="355"/>
      <c r="G326" s="356"/>
      <c r="H326" s="357"/>
      <c r="I326" s="357"/>
      <c r="J326" s="357"/>
      <c r="K326" s="358"/>
      <c r="L326" s="357"/>
      <c r="M326" s="2298"/>
      <c r="N326" s="2299"/>
      <c r="O326" s="2299"/>
      <c r="P326" s="2300"/>
      <c r="Q326" s="8"/>
      <c r="R326" s="832"/>
      <c r="S326" s="833"/>
      <c r="T326" s="834"/>
    </row>
    <row r="327" spans="1:20" ht="25.2" customHeight="1">
      <c r="A327" s="2320"/>
      <c r="B327" s="835" t="s">
        <v>21</v>
      </c>
      <c r="C327" s="363"/>
      <c r="D327" s="364"/>
      <c r="E327" s="364"/>
      <c r="F327" s="365"/>
      <c r="G327" s="366"/>
      <c r="H327" s="334"/>
      <c r="I327" s="334"/>
      <c r="J327" s="334"/>
      <c r="K327" s="335"/>
      <c r="L327" s="334"/>
      <c r="M327" s="2306"/>
      <c r="N327" s="2307"/>
      <c r="O327" s="2307"/>
      <c r="P327" s="2308"/>
      <c r="Q327" s="8"/>
      <c r="R327" s="836"/>
      <c r="S327" s="837">
        <f>B329*8</f>
        <v>16</v>
      </c>
      <c r="T327" s="133">
        <f>SUM(R327:R335)</f>
        <v>16</v>
      </c>
    </row>
    <row r="328" spans="1:20" ht="25.2" customHeight="1">
      <c r="A328" s="2320"/>
      <c r="B328" s="838"/>
      <c r="C328" s="370"/>
      <c r="D328" s="18" t="s">
        <v>18</v>
      </c>
      <c r="E328" s="18" t="s">
        <v>19</v>
      </c>
      <c r="F328" s="37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39">
        <v>16</v>
      </c>
      <c r="S328" s="840"/>
      <c r="T328" s="841"/>
    </row>
    <row r="329" spans="1:20" ht="25.2" customHeight="1">
      <c r="A329" s="2320"/>
      <c r="B329" s="838">
        <v>2</v>
      </c>
      <c r="C329" s="370"/>
      <c r="D329" s="643"/>
      <c r="E329" s="587" t="s">
        <v>31</v>
      </c>
      <c r="F329" s="371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20"/>
      <c r="B330" s="838"/>
      <c r="C330" s="370"/>
      <c r="D330" s="339"/>
      <c r="E330" s="18" t="s">
        <v>87</v>
      </c>
      <c r="F330" s="371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20"/>
      <c r="B331" s="838"/>
      <c r="C331" s="370"/>
      <c r="D331" s="376"/>
      <c r="E331" s="376" t="s">
        <v>88</v>
      </c>
      <c r="F331" s="371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20"/>
      <c r="B332" s="838"/>
      <c r="C332" s="348"/>
      <c r="D332" s="376"/>
      <c r="E332" s="376"/>
      <c r="F332" s="349"/>
      <c r="G332" s="350"/>
      <c r="H332" s="351"/>
      <c r="I332" s="351"/>
      <c r="J332" s="351"/>
      <c r="K332" s="352"/>
      <c r="L332" s="35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>
      <c r="A333" s="2320"/>
      <c r="B333" s="838"/>
      <c r="C333" s="348"/>
      <c r="D333" s="376"/>
      <c r="E333" s="376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8"/>
      <c r="R333" s="839"/>
      <c r="S333" s="840"/>
      <c r="T333" s="841"/>
    </row>
    <row r="334" spans="1:20" ht="25.2" customHeight="1">
      <c r="A334" s="2320"/>
      <c r="B334" s="838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 thickBot="1">
      <c r="A335" s="2320"/>
      <c r="B335" s="838"/>
      <c r="C335" s="353"/>
      <c r="D335" s="354"/>
      <c r="E335" s="354"/>
      <c r="F335" s="355"/>
      <c r="G335" s="356"/>
      <c r="H335" s="357"/>
      <c r="I335" s="357"/>
      <c r="J335" s="357"/>
      <c r="K335" s="358"/>
      <c r="L335" s="357"/>
      <c r="M335" s="2298"/>
      <c r="N335" s="2299"/>
      <c r="O335" s="2299"/>
      <c r="P335" s="2300"/>
      <c r="Q335" s="8"/>
      <c r="R335" s="842"/>
      <c r="S335" s="843"/>
      <c r="T335" s="844"/>
    </row>
    <row r="336" spans="1:20" ht="25.2" customHeight="1">
      <c r="A336" s="2320"/>
      <c r="B336" s="845" t="s">
        <v>23</v>
      </c>
      <c r="C336" s="363"/>
      <c r="D336" s="364"/>
      <c r="E336" s="364"/>
      <c r="F336" s="334"/>
      <c r="G336" s="366"/>
      <c r="H336" s="334"/>
      <c r="I336" s="334"/>
      <c r="J336" s="334"/>
      <c r="K336" s="335"/>
      <c r="L336" s="334"/>
      <c r="M336" s="2306"/>
      <c r="N336" s="2307"/>
      <c r="O336" s="2307"/>
      <c r="P336" s="2308"/>
      <c r="Q336" s="8"/>
      <c r="R336" s="846"/>
      <c r="S336" s="847">
        <f>B338*8</f>
        <v>16</v>
      </c>
      <c r="T336" s="133">
        <f>SUM(R336:R344)</f>
        <v>16</v>
      </c>
    </row>
    <row r="337" spans="1:20" ht="25.2" customHeight="1">
      <c r="A337" s="2320"/>
      <c r="B337" s="848"/>
      <c r="C337" s="370"/>
      <c r="D337" s="18" t="s">
        <v>18</v>
      </c>
      <c r="E337" s="18" t="s">
        <v>19</v>
      </c>
      <c r="F337" s="341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8"/>
      <c r="R337" s="849">
        <v>16</v>
      </c>
      <c r="S337" s="840"/>
      <c r="T337" s="841"/>
    </row>
    <row r="338" spans="1:20" ht="25.2" customHeight="1">
      <c r="A338" s="2320"/>
      <c r="B338" s="848">
        <v>2</v>
      </c>
      <c r="C338" s="370"/>
      <c r="D338" s="643"/>
      <c r="E338" s="587" t="s">
        <v>31</v>
      </c>
      <c r="F338" s="341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20"/>
      <c r="B339" s="848"/>
      <c r="C339" s="370"/>
      <c r="D339" s="339"/>
      <c r="E339" s="18" t="s">
        <v>87</v>
      </c>
      <c r="F339" s="341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20"/>
      <c r="B340" s="848"/>
      <c r="C340" s="370"/>
      <c r="D340" s="376"/>
      <c r="E340" s="376" t="s">
        <v>88</v>
      </c>
      <c r="F340" s="341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>
      <c r="A341" s="2320"/>
      <c r="B341" s="848"/>
      <c r="C341" s="348"/>
      <c r="D341" s="376"/>
      <c r="E341" s="376"/>
      <c r="F341" s="351"/>
      <c r="G341" s="350"/>
      <c r="H341" s="351"/>
      <c r="I341" s="351"/>
      <c r="J341" s="351"/>
      <c r="K341" s="352"/>
      <c r="L341" s="35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>
      <c r="A342" s="2320"/>
      <c r="B342" s="848"/>
      <c r="C342" s="348"/>
      <c r="D342" s="376"/>
      <c r="E342" s="376"/>
      <c r="F342" s="351"/>
      <c r="G342" s="350"/>
      <c r="H342" s="351"/>
      <c r="I342" s="351"/>
      <c r="J342" s="351"/>
      <c r="K342" s="352"/>
      <c r="L342" s="351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20"/>
      <c r="B343" s="848"/>
      <c r="C343" s="348"/>
      <c r="D343" s="376"/>
      <c r="E343" s="376"/>
      <c r="F343" s="349"/>
      <c r="G343" s="350"/>
      <c r="H343" s="351"/>
      <c r="I343" s="351"/>
      <c r="J343" s="351"/>
      <c r="K343" s="352"/>
      <c r="L343" s="35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 thickBot="1">
      <c r="A344" s="2320"/>
      <c r="B344" s="848"/>
      <c r="C344" s="385"/>
      <c r="D344" s="386"/>
      <c r="E344" s="386"/>
      <c r="F344" s="387"/>
      <c r="G344" s="388"/>
      <c r="H344" s="389"/>
      <c r="I344" s="389"/>
      <c r="J344" s="389"/>
      <c r="K344" s="390"/>
      <c r="L344" s="389"/>
      <c r="M344" s="2298"/>
      <c r="N344" s="2299"/>
      <c r="O344" s="2299"/>
      <c r="P344" s="2300"/>
      <c r="Q344" s="8"/>
      <c r="R344" s="850"/>
      <c r="S344" s="843"/>
      <c r="T344" s="844"/>
    </row>
    <row r="345" spans="1:20" ht="25.2" customHeight="1" thickBot="1">
      <c r="A345" s="2301" t="str">
        <f>TEXT(A317,"DDDD")</f>
        <v>zaterdag</v>
      </c>
      <c r="B345" s="2539" t="s">
        <v>25</v>
      </c>
      <c r="C345" s="2540"/>
      <c r="D345" s="2540"/>
      <c r="E345" s="2540"/>
      <c r="F345" s="2540"/>
      <c r="G345" s="2540"/>
      <c r="H345" s="2540"/>
      <c r="I345" s="2540"/>
      <c r="J345" s="2540"/>
      <c r="K345" s="2540"/>
      <c r="L345" s="2540"/>
      <c r="M345" s="2540"/>
      <c r="N345" s="2540"/>
      <c r="O345" s="2540"/>
      <c r="P345" s="2541"/>
      <c r="Q345" s="8"/>
      <c r="R345" s="232"/>
      <c r="S345" s="233"/>
      <c r="T345" s="233"/>
    </row>
    <row r="346" spans="1:20" ht="25.2" customHeight="1">
      <c r="A346" s="2301"/>
      <c r="B346" s="826" t="s">
        <v>16</v>
      </c>
      <c r="C346" s="332"/>
      <c r="D346" s="333"/>
      <c r="E346" s="333"/>
      <c r="F346" s="333"/>
      <c r="G346" s="334"/>
      <c r="H346" s="334"/>
      <c r="I346" s="334"/>
      <c r="J346" s="334"/>
      <c r="K346" s="335"/>
      <c r="L346" s="334"/>
      <c r="M346" s="2306"/>
      <c r="N346" s="2307"/>
      <c r="O346" s="2307"/>
      <c r="P346" s="2308"/>
      <c r="Q346" s="8"/>
      <c r="R346" s="827"/>
      <c r="S346" s="828">
        <f>B348*8</f>
        <v>16</v>
      </c>
      <c r="T346" s="133">
        <f>SUM(R346:R353)</f>
        <v>0</v>
      </c>
    </row>
    <row r="347" spans="1:20" ht="25.2" customHeight="1">
      <c r="A347" s="2301"/>
      <c r="B347" s="826"/>
      <c r="C347" s="338"/>
      <c r="D347" s="339"/>
      <c r="E347" s="18"/>
      <c r="F347" s="108"/>
      <c r="G347" s="83"/>
      <c r="H347" s="83"/>
      <c r="I347" s="83"/>
      <c r="J347" s="83"/>
      <c r="K347" s="83"/>
      <c r="L347" s="341"/>
      <c r="M347" s="2245"/>
      <c r="N347" s="2246"/>
      <c r="O347" s="2246"/>
      <c r="P347" s="2247"/>
      <c r="Q347" s="8"/>
      <c r="R347" s="829"/>
      <c r="S347" s="830"/>
      <c r="T347" s="831"/>
    </row>
    <row r="348" spans="1:20" ht="25.2" customHeight="1">
      <c r="A348" s="2301"/>
      <c r="B348" s="826">
        <v>2</v>
      </c>
      <c r="C348" s="338"/>
      <c r="D348" s="477"/>
      <c r="E348" s="926"/>
      <c r="F348" s="108"/>
      <c r="G348" s="142"/>
      <c r="H348" s="142"/>
      <c r="I348" s="142"/>
      <c r="J348" s="142"/>
      <c r="K348" s="142"/>
      <c r="L348" s="20"/>
      <c r="M348" s="2245"/>
      <c r="N348" s="2246"/>
      <c r="O348" s="2246"/>
      <c r="P348" s="2247"/>
      <c r="Q348" s="8"/>
      <c r="R348" s="829"/>
      <c r="S348" s="830"/>
      <c r="T348" s="831"/>
    </row>
    <row r="349" spans="1:20" ht="25.2" customHeight="1">
      <c r="A349" s="2301"/>
      <c r="B349" s="826"/>
      <c r="C349" s="1657"/>
      <c r="D349" s="477"/>
      <c r="E349" s="926"/>
      <c r="F349" s="1174"/>
      <c r="G349" s="254"/>
      <c r="H349" s="254"/>
      <c r="I349" s="254"/>
      <c r="J349" s="254"/>
      <c r="K349" s="254"/>
      <c r="L349" s="21"/>
      <c r="M349" s="2245"/>
      <c r="N349" s="2246"/>
      <c r="O349" s="2246"/>
      <c r="P349" s="2247"/>
      <c r="Q349" s="8"/>
      <c r="R349" s="829"/>
      <c r="S349" s="830"/>
      <c r="T349" s="831"/>
    </row>
    <row r="350" spans="1:20" ht="25.2" customHeight="1">
      <c r="A350" s="2301"/>
      <c r="B350" s="826"/>
      <c r="C350" s="338"/>
      <c r="D350" s="339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8"/>
      <c r="R350" s="829"/>
      <c r="S350" s="830"/>
      <c r="T350" s="831"/>
    </row>
    <row r="351" spans="1:20" ht="25.2" customHeight="1">
      <c r="A351" s="2301"/>
      <c r="B351" s="826"/>
      <c r="C351" s="348"/>
      <c r="D351" s="376"/>
      <c r="E351" s="376"/>
      <c r="F351" s="349"/>
      <c r="G351" s="350"/>
      <c r="H351" s="351"/>
      <c r="I351" s="351"/>
      <c r="J351" s="351"/>
      <c r="K351" s="352"/>
      <c r="L351" s="351"/>
      <c r="M351" s="2245"/>
      <c r="N351" s="2246"/>
      <c r="O351" s="2246"/>
      <c r="P351" s="2247"/>
      <c r="Q351" s="8"/>
      <c r="R351" s="829"/>
      <c r="S351" s="830"/>
      <c r="T351" s="831"/>
    </row>
    <row r="352" spans="1:20" ht="25.2" customHeight="1">
      <c r="A352" s="2301"/>
      <c r="B352" s="826"/>
      <c r="C352" s="348"/>
      <c r="D352" s="376"/>
      <c r="E352" s="376"/>
      <c r="F352" s="349"/>
      <c r="G352" s="350"/>
      <c r="H352" s="351"/>
      <c r="I352" s="351"/>
      <c r="J352" s="351"/>
      <c r="K352" s="352"/>
      <c r="L352" s="351"/>
      <c r="M352" s="2245"/>
      <c r="N352" s="2246"/>
      <c r="O352" s="2246"/>
      <c r="P352" s="2247"/>
      <c r="Q352" s="8"/>
      <c r="R352" s="829"/>
      <c r="S352" s="830"/>
      <c r="T352" s="831"/>
    </row>
    <row r="353" spans="1:20" ht="25.2" customHeight="1" thickBot="1">
      <c r="A353" s="2301"/>
      <c r="B353" s="826"/>
      <c r="C353" s="353"/>
      <c r="D353" s="354"/>
      <c r="E353" s="354"/>
      <c r="F353" s="355"/>
      <c r="G353" s="356"/>
      <c r="H353" s="357"/>
      <c r="I353" s="357"/>
      <c r="J353" s="357"/>
      <c r="K353" s="358"/>
      <c r="L353" s="357"/>
      <c r="M353" s="2298"/>
      <c r="N353" s="2299"/>
      <c r="O353" s="2299"/>
      <c r="P353" s="2300"/>
      <c r="Q353" s="8"/>
      <c r="R353" s="832"/>
      <c r="S353" s="833"/>
      <c r="T353" s="834"/>
    </row>
    <row r="354" spans="1:20" ht="25.2" customHeight="1">
      <c r="A354" s="2301"/>
      <c r="B354" s="835" t="s">
        <v>21</v>
      </c>
      <c r="C354" s="363"/>
      <c r="D354" s="364"/>
      <c r="E354" s="364"/>
      <c r="F354" s="365"/>
      <c r="G354" s="366"/>
      <c r="H354" s="334"/>
      <c r="I354" s="334"/>
      <c r="J354" s="334"/>
      <c r="K354" s="335"/>
      <c r="L354" s="334"/>
      <c r="M354" s="2306"/>
      <c r="N354" s="2307"/>
      <c r="O354" s="2307"/>
      <c r="P354" s="2308"/>
      <c r="Q354" s="8"/>
      <c r="R354" s="836"/>
      <c r="S354" s="837">
        <f>B356*8</f>
        <v>16</v>
      </c>
      <c r="T354" s="133">
        <f>SUM(R354:R361)</f>
        <v>0</v>
      </c>
    </row>
    <row r="355" spans="1:20" ht="25.2" customHeight="1">
      <c r="A355" s="2301"/>
      <c r="B355" s="838"/>
      <c r="C355" s="370"/>
      <c r="D355" s="477"/>
      <c r="E355" s="1909"/>
      <c r="F355" s="108"/>
      <c r="G355" s="497"/>
      <c r="H355" s="497"/>
      <c r="I355" s="497"/>
      <c r="J355" s="497"/>
      <c r="K355" s="254"/>
      <c r="L355" s="21"/>
      <c r="M355" s="2245"/>
      <c r="N355" s="2246"/>
      <c r="O355" s="2246"/>
      <c r="P355" s="2247"/>
      <c r="Q355" s="8"/>
      <c r="R355" s="839"/>
      <c r="S355" s="840"/>
      <c r="T355" s="841"/>
    </row>
    <row r="356" spans="1:20" ht="25.2" customHeight="1">
      <c r="A356" s="2301"/>
      <c r="B356" s="838">
        <v>2</v>
      </c>
      <c r="C356" s="370"/>
      <c r="D356" s="477"/>
      <c r="E356" s="926"/>
      <c r="F356" s="108"/>
      <c r="G356" s="254"/>
      <c r="H356" s="254"/>
      <c r="I356" s="254"/>
      <c r="J356" s="254"/>
      <c r="K356" s="254"/>
      <c r="L356" s="21"/>
      <c r="M356" s="2245"/>
      <c r="N356" s="2246"/>
      <c r="O356" s="2246"/>
      <c r="P356" s="2247"/>
      <c r="Q356" s="8"/>
      <c r="R356" s="839"/>
      <c r="S356" s="840"/>
      <c r="T356" s="841"/>
    </row>
    <row r="357" spans="1:20" ht="25.2" customHeight="1">
      <c r="A357" s="2301"/>
      <c r="B357" s="838"/>
      <c r="C357" s="370"/>
      <c r="D357" s="394"/>
      <c r="E357" s="394"/>
      <c r="F357" s="371"/>
      <c r="G357" s="340"/>
      <c r="H357" s="341"/>
      <c r="I357" s="341"/>
      <c r="J357" s="341"/>
      <c r="K357" s="342"/>
      <c r="L357" s="341"/>
      <c r="M357" s="2245"/>
      <c r="N357" s="2246"/>
      <c r="O357" s="2246"/>
      <c r="P357" s="2247"/>
      <c r="Q357" s="8"/>
      <c r="R357" s="839"/>
      <c r="S357" s="840"/>
      <c r="T357" s="841"/>
    </row>
    <row r="358" spans="1:20" ht="25.2" customHeight="1">
      <c r="A358" s="2301"/>
      <c r="B358" s="838"/>
      <c r="C358" s="370"/>
      <c r="D358" s="394"/>
      <c r="E358" s="394"/>
      <c r="F358" s="371"/>
      <c r="G358" s="340"/>
      <c r="H358" s="341"/>
      <c r="I358" s="341"/>
      <c r="J358" s="341"/>
      <c r="K358" s="342"/>
      <c r="L358" s="341"/>
      <c r="M358" s="2245"/>
      <c r="N358" s="2246"/>
      <c r="O358" s="2246"/>
      <c r="P358" s="2247"/>
      <c r="Q358" s="8"/>
      <c r="R358" s="839"/>
      <c r="S358" s="840"/>
      <c r="T358" s="841"/>
    </row>
    <row r="359" spans="1:20" ht="25.2" customHeight="1">
      <c r="A359" s="2301"/>
      <c r="B359" s="838"/>
      <c r="C359" s="348"/>
      <c r="D359" s="376"/>
      <c r="E359" s="376"/>
      <c r="F359" s="349"/>
      <c r="G359" s="350"/>
      <c r="H359" s="351"/>
      <c r="I359" s="351"/>
      <c r="J359" s="351"/>
      <c r="K359" s="352"/>
      <c r="L359" s="351"/>
      <c r="M359" s="2245"/>
      <c r="N359" s="2246"/>
      <c r="O359" s="2246"/>
      <c r="P359" s="2247"/>
      <c r="Q359" s="8"/>
      <c r="R359" s="839"/>
      <c r="S359" s="840"/>
      <c r="T359" s="841"/>
    </row>
    <row r="360" spans="1:20" ht="25.2" customHeight="1">
      <c r="A360" s="2301"/>
      <c r="B360" s="838"/>
      <c r="C360" s="348"/>
      <c r="D360" s="376"/>
      <c r="E360" s="376"/>
      <c r="F360" s="349"/>
      <c r="G360" s="350"/>
      <c r="H360" s="351"/>
      <c r="I360" s="351"/>
      <c r="J360" s="351"/>
      <c r="K360" s="352"/>
      <c r="L360" s="351"/>
      <c r="M360" s="2245"/>
      <c r="N360" s="2246"/>
      <c r="O360" s="2246"/>
      <c r="P360" s="2247"/>
      <c r="Q360" s="8"/>
      <c r="R360" s="839"/>
      <c r="S360" s="840"/>
      <c r="T360" s="841"/>
    </row>
    <row r="361" spans="1:20" ht="25.2" customHeight="1" thickBot="1">
      <c r="A361" s="2301"/>
      <c r="B361" s="838"/>
      <c r="C361" s="385"/>
      <c r="D361" s="386"/>
      <c r="E361" s="386"/>
      <c r="F361" s="387"/>
      <c r="G361" s="388"/>
      <c r="H361" s="389"/>
      <c r="I361" s="389"/>
      <c r="J361" s="389"/>
      <c r="K361" s="390"/>
      <c r="L361" s="389"/>
      <c r="M361" s="2248"/>
      <c r="N361" s="2249"/>
      <c r="O361" s="2249"/>
      <c r="P361" s="2250"/>
      <c r="Q361" s="8"/>
      <c r="R361" s="842"/>
      <c r="S361" s="843"/>
      <c r="T361" s="844"/>
    </row>
    <row r="362" spans="1:20" ht="25.2" customHeight="1">
      <c r="A362" s="2301"/>
      <c r="B362" s="851" t="s">
        <v>23</v>
      </c>
      <c r="C362" s="396"/>
      <c r="D362" s="397"/>
      <c r="E362" s="397"/>
      <c r="F362" s="398"/>
      <c r="G362" s="399"/>
      <c r="H362" s="400"/>
      <c r="I362" s="400"/>
      <c r="J362" s="400"/>
      <c r="K362" s="401"/>
      <c r="L362" s="400"/>
      <c r="M362" s="2251"/>
      <c r="N362" s="2252"/>
      <c r="O362" s="2252"/>
      <c r="P362" s="2253"/>
      <c r="Q362" s="8"/>
      <c r="R362" s="846"/>
      <c r="S362" s="847">
        <f>B364*8</f>
        <v>8</v>
      </c>
      <c r="T362" s="133">
        <f>SUM(R362:R369)</f>
        <v>0</v>
      </c>
    </row>
    <row r="363" spans="1:20" ht="25.2" customHeight="1">
      <c r="A363" s="2301"/>
      <c r="B363" s="848"/>
      <c r="C363" s="502"/>
      <c r="D363" s="319"/>
      <c r="E363" s="554"/>
      <c r="F363" s="108"/>
      <c r="G363" s="21"/>
      <c r="H363" s="21"/>
      <c r="I363" s="21"/>
      <c r="J363" s="21"/>
      <c r="K363" s="21"/>
      <c r="L363" s="21"/>
      <c r="M363" s="2245"/>
      <c r="N363" s="2246"/>
      <c r="O363" s="2246"/>
      <c r="P363" s="2247"/>
      <c r="Q363" s="8"/>
      <c r="R363" s="849"/>
      <c r="S363" s="840"/>
      <c r="T363" s="841"/>
    </row>
    <row r="364" spans="1:20" ht="25.2" customHeight="1">
      <c r="A364" s="2301"/>
      <c r="B364" s="848">
        <v>1</v>
      </c>
      <c r="C364" s="502"/>
      <c r="D364" s="319"/>
      <c r="E364" s="1909"/>
      <c r="F364" s="108"/>
      <c r="G364" s="254"/>
      <c r="H364" s="254"/>
      <c r="I364" s="254"/>
      <c r="J364" s="254"/>
      <c r="K364" s="254"/>
      <c r="L364" s="21"/>
      <c r="M364" s="2379"/>
      <c r="N364" s="2371"/>
      <c r="O364" s="2371"/>
      <c r="P364" s="2390"/>
      <c r="Q364" s="8"/>
      <c r="R364" s="849"/>
      <c r="S364" s="840"/>
      <c r="T364" s="841"/>
    </row>
    <row r="365" spans="1:20" ht="25.2" customHeight="1">
      <c r="A365" s="2301"/>
      <c r="B365" s="848"/>
      <c r="C365" s="502"/>
      <c r="D365" s="319"/>
      <c r="E365" s="319"/>
      <c r="F365" s="1174"/>
      <c r="G365" s="20"/>
      <c r="H365" s="20"/>
      <c r="I365" s="20"/>
      <c r="J365" s="20"/>
      <c r="K365" s="20"/>
      <c r="L365" s="341"/>
      <c r="M365" s="2245"/>
      <c r="N365" s="2246"/>
      <c r="O365" s="2246"/>
      <c r="P365" s="2247"/>
      <c r="Q365" s="8"/>
      <c r="R365" s="849"/>
      <c r="S365" s="840"/>
      <c r="T365" s="841"/>
    </row>
    <row r="366" spans="1:20" ht="25.2" customHeight="1">
      <c r="A366" s="2301"/>
      <c r="B366" s="848"/>
      <c r="C366" s="370"/>
      <c r="D366" s="394"/>
      <c r="E366" s="394"/>
      <c r="F366" s="371"/>
      <c r="G366" s="340"/>
      <c r="H366" s="341"/>
      <c r="I366" s="341"/>
      <c r="J366" s="341"/>
      <c r="K366" s="342"/>
      <c r="L366" s="341"/>
      <c r="M366" s="2245"/>
      <c r="N366" s="2246"/>
      <c r="O366" s="2246"/>
      <c r="P366" s="2247"/>
      <c r="Q366" s="8"/>
      <c r="R366" s="849"/>
      <c r="S366" s="840"/>
      <c r="T366" s="841"/>
    </row>
    <row r="367" spans="1:20" ht="25.2" customHeight="1">
      <c r="A367" s="2301"/>
      <c r="B367" s="848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01"/>
      <c r="B368" s="848"/>
      <c r="C368" s="348"/>
      <c r="D368" s="376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 thickBot="1">
      <c r="A369" s="2302"/>
      <c r="B369" s="852"/>
      <c r="C369" s="403"/>
      <c r="D369" s="404"/>
      <c r="E369" s="404"/>
      <c r="F369" s="405"/>
      <c r="G369" s="406"/>
      <c r="H369" s="407"/>
      <c r="I369" s="407"/>
      <c r="J369" s="407"/>
      <c r="K369" s="408"/>
      <c r="L369" s="407"/>
      <c r="M369" s="2248"/>
      <c r="N369" s="2249"/>
      <c r="O369" s="2249"/>
      <c r="P369" s="2250"/>
      <c r="Q369" s="8"/>
      <c r="R369" s="850"/>
      <c r="S369" s="843"/>
      <c r="T369" s="844"/>
    </row>
    <row r="370" spans="1:20" ht="25.2" customHeight="1">
      <c r="A370" s="2568" t="s">
        <v>26</v>
      </c>
      <c r="B370" s="2570" t="s">
        <v>27</v>
      </c>
      <c r="C370" s="2571"/>
      <c r="D370" s="2571"/>
      <c r="E370" s="2571"/>
      <c r="F370" s="2571"/>
      <c r="G370" s="2571"/>
      <c r="H370" s="2571"/>
      <c r="I370" s="2571"/>
      <c r="J370" s="2571"/>
      <c r="K370" s="2571"/>
      <c r="L370" s="2571"/>
      <c r="M370" s="2571"/>
      <c r="N370" s="2571"/>
      <c r="O370" s="2571"/>
      <c r="P370" s="2572"/>
      <c r="Q370" s="8"/>
      <c r="R370" s="853"/>
      <c r="S370" s="854"/>
      <c r="T370" s="854"/>
    </row>
    <row r="371" spans="1:20" ht="25.2" customHeight="1">
      <c r="A371" s="2569"/>
      <c r="B371" s="858"/>
      <c r="C371" s="2675"/>
      <c r="D371" s="2676"/>
      <c r="E371" s="2675"/>
      <c r="F371" s="2677"/>
      <c r="G371" s="2677"/>
      <c r="H371" s="2677"/>
      <c r="I371" s="2676"/>
      <c r="J371" s="2678"/>
      <c r="K371" s="2679"/>
      <c r="L371" s="2679"/>
      <c r="M371" s="2680"/>
      <c r="N371" s="2557"/>
      <c r="O371" s="2558"/>
      <c r="P371" s="2560"/>
      <c r="Q371" s="8"/>
      <c r="R371" s="853"/>
      <c r="S371" s="854"/>
      <c r="T371" s="854"/>
    </row>
    <row r="372" spans="1:20" ht="25.2" customHeight="1">
      <c r="A372" s="2569"/>
      <c r="B372" s="150"/>
      <c r="C372" s="2268"/>
      <c r="D372" s="2269"/>
      <c r="E372" s="2791"/>
      <c r="F372" s="2270"/>
      <c r="G372" s="2270"/>
      <c r="H372" s="2270"/>
      <c r="I372" s="2269"/>
      <c r="J372" s="2284"/>
      <c r="K372" s="2285"/>
      <c r="L372" s="2285"/>
      <c r="M372" s="2286"/>
      <c r="N372" s="2284"/>
      <c r="O372" s="2285"/>
      <c r="P372" s="2286"/>
      <c r="Q372" s="8"/>
      <c r="R372" s="853"/>
      <c r="S372" s="854"/>
      <c r="T372" s="854"/>
    </row>
    <row r="373" spans="1:20" ht="25.2" customHeight="1">
      <c r="A373" s="2569"/>
      <c r="B373" s="150"/>
      <c r="C373" s="2268"/>
      <c r="D373" s="2269"/>
      <c r="E373" s="2268"/>
      <c r="F373" s="2270"/>
      <c r="G373" s="2270"/>
      <c r="H373" s="2270"/>
      <c r="I373" s="2269"/>
      <c r="J373" s="2284"/>
      <c r="K373" s="2285"/>
      <c r="L373" s="2285"/>
      <c r="M373" s="2286"/>
      <c r="N373" s="2284"/>
      <c r="O373" s="2285"/>
      <c r="P373" s="2286"/>
      <c r="Q373" s="8"/>
      <c r="R373" s="853"/>
      <c r="S373" s="854"/>
      <c r="T373" s="854"/>
    </row>
    <row r="374" spans="1:20" ht="25.2" customHeight="1">
      <c r="A374" s="2569"/>
      <c r="B374" s="858"/>
      <c r="C374" s="859"/>
      <c r="D374" s="860"/>
      <c r="E374" s="2561"/>
      <c r="F374" s="2562"/>
      <c r="G374" s="2562"/>
      <c r="H374" s="2562"/>
      <c r="I374" s="2563"/>
      <c r="J374" s="2564"/>
      <c r="K374" s="2565"/>
      <c r="L374" s="2565"/>
      <c r="M374" s="2566"/>
      <c r="N374" s="2564"/>
      <c r="O374" s="2565"/>
      <c r="P374" s="2567"/>
      <c r="Q374" s="8"/>
      <c r="R374" s="853"/>
      <c r="S374" s="854"/>
      <c r="T374" s="854"/>
    </row>
    <row r="375" spans="1:20" ht="25.2" customHeight="1">
      <c r="A375" s="2569"/>
      <c r="B375" s="2545" t="s">
        <v>28</v>
      </c>
      <c r="C375" s="2546"/>
      <c r="D375" s="2546"/>
      <c r="E375" s="2546"/>
      <c r="F375" s="2546"/>
      <c r="G375" s="2546"/>
      <c r="H375" s="2546"/>
      <c r="I375" s="2546"/>
      <c r="J375" s="2546"/>
      <c r="K375" s="2546"/>
      <c r="L375" s="2546"/>
      <c r="M375" s="2546"/>
      <c r="N375" s="2546"/>
      <c r="O375" s="2546"/>
      <c r="P375" s="2547"/>
      <c r="Q375" s="8"/>
      <c r="R375" s="853"/>
      <c r="S375" s="854"/>
      <c r="T375" s="854"/>
    </row>
    <row r="376" spans="1:20" ht="25.2" customHeight="1">
      <c r="A376" s="2569"/>
      <c r="B376" s="829"/>
      <c r="C376" s="861"/>
      <c r="D376" s="862"/>
      <c r="E376" s="2548"/>
      <c r="F376" s="2549"/>
      <c r="G376" s="2549"/>
      <c r="H376" s="2549"/>
      <c r="I376" s="2549"/>
      <c r="J376" s="2549"/>
      <c r="K376" s="2549"/>
      <c r="L376" s="2549"/>
      <c r="M376" s="2549"/>
      <c r="N376" s="2549"/>
      <c r="O376" s="2549"/>
      <c r="P376" s="2550"/>
      <c r="Q376" s="8"/>
      <c r="R376" s="853"/>
      <c r="S376" s="854"/>
      <c r="T376" s="854"/>
    </row>
    <row r="377" spans="1:20" ht="25.2" customHeight="1">
      <c r="A377" s="2569"/>
      <c r="B377" s="157"/>
      <c r="C377" s="2277"/>
      <c r="D377" s="2278"/>
      <c r="E377" s="2277"/>
      <c r="F377" s="2279"/>
      <c r="G377" s="2279"/>
      <c r="H377" s="2279"/>
      <c r="I377" s="2279"/>
      <c r="J377" s="2279"/>
      <c r="K377" s="2279"/>
      <c r="L377" s="2279"/>
      <c r="M377" s="2279"/>
      <c r="N377" s="2279"/>
      <c r="O377" s="2279"/>
      <c r="P377" s="2280"/>
      <c r="Q377" s="8"/>
      <c r="R377" s="853"/>
      <c r="S377" s="854"/>
      <c r="T377" s="854"/>
    </row>
    <row r="378" spans="1:20" ht="25.2" customHeight="1" thickBot="1">
      <c r="A378" s="2569"/>
      <c r="B378" s="832"/>
      <c r="C378" s="863"/>
      <c r="D378" s="864"/>
      <c r="E378" s="2551"/>
      <c r="F378" s="2552"/>
      <c r="G378" s="2552"/>
      <c r="H378" s="2552"/>
      <c r="I378" s="2552"/>
      <c r="J378" s="2552"/>
      <c r="K378" s="2552"/>
      <c r="L378" s="2552"/>
      <c r="M378" s="2552"/>
      <c r="N378" s="2552"/>
      <c r="O378" s="2552"/>
      <c r="P378" s="2553"/>
      <c r="Q378" s="8"/>
      <c r="R378" s="853"/>
      <c r="S378" s="854"/>
      <c r="T378" s="854"/>
    </row>
    <row r="380" spans="1:20" ht="15" customHeight="1" thickBot="1"/>
    <row r="381" spans="1:20" ht="57" customHeight="1" thickBot="1">
      <c r="A381" s="2428" t="str">
        <f>A1</f>
        <v>WK10</v>
      </c>
      <c r="B381" s="2429"/>
      <c r="C381" s="822" t="s">
        <v>1</v>
      </c>
      <c r="D381" s="823" t="s">
        <v>35</v>
      </c>
      <c r="E381" s="823" t="s">
        <v>3</v>
      </c>
      <c r="F381" s="823" t="s">
        <v>4</v>
      </c>
      <c r="G381" s="824" t="s">
        <v>56</v>
      </c>
      <c r="H381" s="824" t="s">
        <v>57</v>
      </c>
      <c r="I381" s="824" t="s">
        <v>58</v>
      </c>
      <c r="J381" s="824" t="s">
        <v>59</v>
      </c>
      <c r="K381" s="824" t="s">
        <v>9</v>
      </c>
      <c r="L381" s="824" t="s">
        <v>60</v>
      </c>
      <c r="M381" s="2521" t="s">
        <v>11</v>
      </c>
      <c r="N381" s="2522"/>
      <c r="O381" s="2522"/>
      <c r="P381" s="2523"/>
      <c r="Q381" s="8"/>
      <c r="R381" s="2384" t="s">
        <v>12</v>
      </c>
      <c r="S381" s="2384" t="s">
        <v>13</v>
      </c>
      <c r="T381" s="2384" t="s">
        <v>14</v>
      </c>
    </row>
    <row r="382" spans="1:20" ht="25.2" customHeight="1" thickBot="1">
      <c r="A382" s="2319">
        <f>+A2+6</f>
        <v>46453</v>
      </c>
      <c r="B382" s="2542" t="s">
        <v>15</v>
      </c>
      <c r="C382" s="2543"/>
      <c r="D382" s="2543"/>
      <c r="E382" s="2543"/>
      <c r="F382" s="2543"/>
      <c r="G382" s="2543"/>
      <c r="H382" s="2543"/>
      <c r="I382" s="2543"/>
      <c r="J382" s="2543"/>
      <c r="K382" s="2543"/>
      <c r="L382" s="2543"/>
      <c r="M382" s="2543"/>
      <c r="N382" s="2543"/>
      <c r="O382" s="2543"/>
      <c r="P382" s="2544"/>
      <c r="Q382" s="8"/>
      <c r="R382" s="2573"/>
      <c r="S382" s="2573"/>
      <c r="T382" s="2573"/>
    </row>
    <row r="383" spans="1:20" ht="25.2" customHeight="1">
      <c r="A383" s="2320"/>
      <c r="B383" s="826" t="s">
        <v>16</v>
      </c>
      <c r="C383" s="332"/>
      <c r="D383" s="333"/>
      <c r="E383" s="333"/>
      <c r="F383" s="333"/>
      <c r="G383" s="334"/>
      <c r="H383" s="334"/>
      <c r="I383" s="334"/>
      <c r="J383" s="334"/>
      <c r="K383" s="335"/>
      <c r="L383" s="334"/>
      <c r="M383" s="2306"/>
      <c r="N383" s="2307"/>
      <c r="O383" s="2307"/>
      <c r="P383" s="2308"/>
      <c r="Q383" s="8"/>
      <c r="R383" s="827"/>
      <c r="S383" s="828">
        <f>B385*8</f>
        <v>16</v>
      </c>
      <c r="T383" s="133">
        <f>SUM(R383:R391)</f>
        <v>0</v>
      </c>
    </row>
    <row r="384" spans="1:20" ht="25.2" customHeight="1">
      <c r="A384" s="2320"/>
      <c r="B384" s="826"/>
      <c r="C384" s="338"/>
      <c r="D384" s="18" t="s">
        <v>18</v>
      </c>
      <c r="E384" s="18" t="s">
        <v>19</v>
      </c>
      <c r="F384" s="339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29"/>
      <c r="S384" s="830"/>
      <c r="T384" s="831"/>
    </row>
    <row r="385" spans="1:20" ht="25.2" customHeight="1">
      <c r="A385" s="2320"/>
      <c r="B385" s="826">
        <v>2</v>
      </c>
      <c r="C385" s="338"/>
      <c r="D385" s="643"/>
      <c r="E385" s="587" t="s">
        <v>31</v>
      </c>
      <c r="F385" s="339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29"/>
      <c r="S385" s="830"/>
      <c r="T385" s="831"/>
    </row>
    <row r="386" spans="1:20" ht="25.2" customHeight="1">
      <c r="A386" s="2320"/>
      <c r="B386" s="826"/>
      <c r="C386" s="338"/>
      <c r="D386" s="339"/>
      <c r="E386" s="18" t="s">
        <v>87</v>
      </c>
      <c r="F386" s="339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29"/>
      <c r="S386" s="830"/>
      <c r="T386" s="831"/>
    </row>
    <row r="387" spans="1:20" ht="25.2" customHeight="1">
      <c r="A387" s="2320"/>
      <c r="B387" s="826"/>
      <c r="C387" s="338"/>
      <c r="D387" s="376"/>
      <c r="E387" s="376" t="s">
        <v>88</v>
      </c>
      <c r="F387" s="339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29"/>
      <c r="S387" s="830"/>
      <c r="T387" s="831"/>
    </row>
    <row r="388" spans="1:20" ht="25.2" customHeight="1">
      <c r="A388" s="2320"/>
      <c r="B388" s="826"/>
      <c r="C388" s="348"/>
      <c r="D388" s="376"/>
      <c r="E388" s="376"/>
      <c r="F388" s="349"/>
      <c r="G388" s="350"/>
      <c r="H388" s="351"/>
      <c r="I388" s="351"/>
      <c r="J388" s="351"/>
      <c r="K388" s="352"/>
      <c r="L388" s="35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20"/>
      <c r="B389" s="826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20"/>
      <c r="B390" s="826"/>
      <c r="C390" s="348"/>
      <c r="D390" s="376"/>
      <c r="E390" s="376"/>
      <c r="F390" s="349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 thickBot="1">
      <c r="A391" s="2320"/>
      <c r="B391" s="826"/>
      <c r="C391" s="353"/>
      <c r="D391" s="354"/>
      <c r="E391" s="354"/>
      <c r="F391" s="355"/>
      <c r="G391" s="356"/>
      <c r="H391" s="357"/>
      <c r="I391" s="357"/>
      <c r="J391" s="357"/>
      <c r="K391" s="358"/>
      <c r="L391" s="357"/>
      <c r="M391" s="2298"/>
      <c r="N391" s="2299"/>
      <c r="O391" s="2299"/>
      <c r="P391" s="2300"/>
      <c r="Q391" s="8"/>
      <c r="R391" s="832"/>
      <c r="S391" s="833"/>
      <c r="T391" s="834"/>
    </row>
    <row r="392" spans="1:20" ht="25.2" customHeight="1">
      <c r="A392" s="2320"/>
      <c r="B392" s="835" t="s">
        <v>21</v>
      </c>
      <c r="C392" s="363"/>
      <c r="D392" s="364"/>
      <c r="E392" s="364"/>
      <c r="F392" s="365"/>
      <c r="G392" s="366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8"/>
      <c r="R392" s="836"/>
      <c r="S392" s="837">
        <f>B394*8</f>
        <v>16</v>
      </c>
      <c r="T392" s="133">
        <f>SUM(R392:R400)</f>
        <v>0</v>
      </c>
    </row>
    <row r="393" spans="1:20" ht="25.2" customHeight="1">
      <c r="A393" s="2320"/>
      <c r="B393" s="838"/>
      <c r="C393" s="370"/>
      <c r="D393" s="18" t="s">
        <v>18</v>
      </c>
      <c r="E393" s="18" t="s">
        <v>19</v>
      </c>
      <c r="F393" s="37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39"/>
      <c r="S393" s="840"/>
      <c r="T393" s="841"/>
    </row>
    <row r="394" spans="1:20" ht="25.2" customHeight="1">
      <c r="A394" s="2320"/>
      <c r="B394" s="838">
        <v>2</v>
      </c>
      <c r="C394" s="370"/>
      <c r="D394" s="643"/>
      <c r="E394" s="587" t="s">
        <v>31</v>
      </c>
      <c r="F394" s="37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39"/>
      <c r="S394" s="840"/>
      <c r="T394" s="841"/>
    </row>
    <row r="395" spans="1:20" ht="25.2" customHeight="1">
      <c r="A395" s="2320"/>
      <c r="B395" s="838"/>
      <c r="C395" s="370"/>
      <c r="D395" s="339"/>
      <c r="E395" s="18" t="s">
        <v>87</v>
      </c>
      <c r="F395" s="37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39"/>
      <c r="S395" s="840"/>
      <c r="T395" s="841"/>
    </row>
    <row r="396" spans="1:20" ht="25.2" customHeight="1">
      <c r="A396" s="2320"/>
      <c r="B396" s="838"/>
      <c r="C396" s="370"/>
      <c r="D396" s="376"/>
      <c r="E396" s="376" t="s">
        <v>88</v>
      </c>
      <c r="F396" s="371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39"/>
      <c r="S396" s="840"/>
      <c r="T396" s="841"/>
    </row>
    <row r="397" spans="1:20" ht="25.2" customHeight="1">
      <c r="A397" s="2320"/>
      <c r="B397" s="838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20"/>
      <c r="B398" s="838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20"/>
      <c r="B399" s="838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 thickBot="1">
      <c r="A400" s="2320"/>
      <c r="B400" s="838"/>
      <c r="C400" s="353"/>
      <c r="D400" s="354"/>
      <c r="E400" s="354"/>
      <c r="F400" s="355"/>
      <c r="G400" s="356"/>
      <c r="H400" s="357"/>
      <c r="I400" s="357"/>
      <c r="J400" s="357"/>
      <c r="K400" s="358"/>
      <c r="L400" s="357"/>
      <c r="M400" s="2298"/>
      <c r="N400" s="2299"/>
      <c r="O400" s="2299"/>
      <c r="P400" s="2300"/>
      <c r="Q400" s="8"/>
      <c r="R400" s="842"/>
      <c r="S400" s="843"/>
      <c r="T400" s="844"/>
    </row>
    <row r="401" spans="1:20" ht="25.2" customHeight="1">
      <c r="A401" s="2320"/>
      <c r="B401" s="845" t="s">
        <v>23</v>
      </c>
      <c r="C401" s="363"/>
      <c r="D401" s="364"/>
      <c r="E401" s="364"/>
      <c r="F401" s="334"/>
      <c r="G401" s="366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8"/>
      <c r="R401" s="846"/>
      <c r="S401" s="847">
        <f>B403*8</f>
        <v>16</v>
      </c>
      <c r="T401" s="133">
        <f>SUM(R401:R409)</f>
        <v>0</v>
      </c>
    </row>
    <row r="402" spans="1:20" ht="25.2" customHeight="1">
      <c r="A402" s="2320"/>
      <c r="B402" s="848"/>
      <c r="C402" s="370"/>
      <c r="D402" s="18" t="s">
        <v>18</v>
      </c>
      <c r="E402" s="18" t="s">
        <v>19</v>
      </c>
      <c r="F402" s="341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49"/>
      <c r="S402" s="840"/>
      <c r="T402" s="841"/>
    </row>
    <row r="403" spans="1:20" ht="25.2" customHeight="1">
      <c r="A403" s="2320"/>
      <c r="B403" s="848">
        <v>2</v>
      </c>
      <c r="C403" s="370"/>
      <c r="D403" s="643"/>
      <c r="E403" s="587" t="s">
        <v>31</v>
      </c>
      <c r="F403" s="341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49"/>
      <c r="S403" s="840"/>
      <c r="T403" s="841"/>
    </row>
    <row r="404" spans="1:20" ht="25.2" customHeight="1">
      <c r="A404" s="2320"/>
      <c r="B404" s="848"/>
      <c r="C404" s="370"/>
      <c r="D404" s="339"/>
      <c r="E404" s="18" t="s">
        <v>87</v>
      </c>
      <c r="F404" s="34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20"/>
      <c r="B405" s="848"/>
      <c r="C405" s="370"/>
      <c r="D405" s="376"/>
      <c r="E405" s="376" t="s">
        <v>88</v>
      </c>
      <c r="F405" s="341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8"/>
      <c r="R405" s="849"/>
      <c r="S405" s="840"/>
      <c r="T405" s="841"/>
    </row>
    <row r="406" spans="1:20" ht="25.2" customHeight="1">
      <c r="A406" s="2320"/>
      <c r="B406" s="848"/>
      <c r="C406" s="348"/>
      <c r="D406" s="376"/>
      <c r="E406" s="376"/>
      <c r="F406" s="351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20"/>
      <c r="B407" s="848"/>
      <c r="C407" s="348"/>
      <c r="D407" s="376"/>
      <c r="E407" s="376"/>
      <c r="F407" s="351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20"/>
      <c r="B408" s="848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8"/>
      <c r="R408" s="849"/>
      <c r="S408" s="840"/>
      <c r="T408" s="841"/>
    </row>
    <row r="409" spans="1:20" ht="25.2" customHeight="1" thickBot="1">
      <c r="A409" s="2320"/>
      <c r="B409" s="848"/>
      <c r="C409" s="385"/>
      <c r="D409" s="386"/>
      <c r="E409" s="386"/>
      <c r="F409" s="387"/>
      <c r="G409" s="388"/>
      <c r="H409" s="389"/>
      <c r="I409" s="389"/>
      <c r="J409" s="389"/>
      <c r="K409" s="390"/>
      <c r="L409" s="389"/>
      <c r="M409" s="2298"/>
      <c r="N409" s="2299"/>
      <c r="O409" s="2299"/>
      <c r="P409" s="2300"/>
      <c r="Q409" s="8"/>
      <c r="R409" s="850"/>
      <c r="S409" s="843"/>
      <c r="T409" s="844"/>
    </row>
    <row r="410" spans="1:20" ht="25.2" customHeight="1" thickBot="1">
      <c r="A410" s="2301" t="str">
        <f>TEXT(A382,"DDDD")</f>
        <v>zondag</v>
      </c>
      <c r="B410" s="2539" t="s">
        <v>25</v>
      </c>
      <c r="C410" s="2540"/>
      <c r="D410" s="2540"/>
      <c r="E410" s="2540"/>
      <c r="F410" s="2540"/>
      <c r="G410" s="2540"/>
      <c r="H410" s="2540"/>
      <c r="I410" s="2540"/>
      <c r="J410" s="2540"/>
      <c r="K410" s="2540"/>
      <c r="L410" s="2540"/>
      <c r="M410" s="2540"/>
      <c r="N410" s="2540"/>
      <c r="O410" s="2540"/>
      <c r="P410" s="2541"/>
      <c r="Q410" s="8"/>
      <c r="R410" s="232"/>
      <c r="S410" s="233"/>
      <c r="T410" s="233"/>
    </row>
    <row r="411" spans="1:20" ht="25.2" customHeight="1">
      <c r="A411" s="2301"/>
      <c r="B411" s="826" t="s">
        <v>16</v>
      </c>
      <c r="C411" s="332"/>
      <c r="D411" s="333"/>
      <c r="E411" s="333"/>
      <c r="F411" s="333"/>
      <c r="G411" s="334"/>
      <c r="H411" s="334"/>
      <c r="I411" s="334"/>
      <c r="J411" s="334"/>
      <c r="K411" s="335"/>
      <c r="L411" s="334"/>
      <c r="M411" s="2306"/>
      <c r="N411" s="2307"/>
      <c r="O411" s="2307"/>
      <c r="P411" s="2308"/>
      <c r="Q411" s="8"/>
      <c r="R411" s="827"/>
      <c r="S411" s="828">
        <f>B413*8</f>
        <v>16</v>
      </c>
      <c r="T411" s="133">
        <f>SUM(R411:R418)</f>
        <v>0</v>
      </c>
    </row>
    <row r="412" spans="1:20" ht="25.2" customHeight="1">
      <c r="A412" s="2301"/>
      <c r="B412" s="826"/>
      <c r="C412" s="370"/>
      <c r="D412" s="477"/>
      <c r="E412" s="926"/>
      <c r="F412" s="108"/>
      <c r="G412" s="254"/>
      <c r="H412" s="254"/>
      <c r="I412" s="254"/>
      <c r="J412" s="254"/>
      <c r="K412" s="254"/>
      <c r="L412" s="21"/>
      <c r="M412" s="2245"/>
      <c r="N412" s="2246"/>
      <c r="O412" s="2246"/>
      <c r="P412" s="2247"/>
      <c r="Q412" s="8"/>
      <c r="R412" s="829"/>
      <c r="S412" s="830"/>
      <c r="T412" s="831"/>
    </row>
    <row r="413" spans="1:20" ht="25.2" customHeight="1">
      <c r="A413" s="2301"/>
      <c r="B413" s="826">
        <v>2</v>
      </c>
      <c r="C413" s="338"/>
      <c r="D413" s="477"/>
      <c r="E413" s="926"/>
      <c r="F413" s="108"/>
      <c r="G413" s="254"/>
      <c r="H413" s="254"/>
      <c r="I413" s="254"/>
      <c r="J413" s="254"/>
      <c r="K413" s="254"/>
      <c r="L413" s="21"/>
      <c r="M413" s="2245"/>
      <c r="N413" s="2246"/>
      <c r="O413" s="2246"/>
      <c r="P413" s="2247"/>
      <c r="Q413" s="8"/>
      <c r="R413" s="829"/>
      <c r="S413" s="830"/>
      <c r="T413" s="831"/>
    </row>
    <row r="414" spans="1:20" ht="25.2" customHeight="1">
      <c r="A414" s="2301"/>
      <c r="B414" s="826"/>
      <c r="C414" s="338"/>
      <c r="D414" s="339"/>
      <c r="E414" s="339"/>
      <c r="F414" s="339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8"/>
      <c r="R414" s="829"/>
      <c r="S414" s="830"/>
      <c r="T414" s="831"/>
    </row>
    <row r="415" spans="1:20" ht="25.2" customHeight="1">
      <c r="A415" s="2301"/>
      <c r="B415" s="826"/>
      <c r="C415" s="338"/>
      <c r="D415" s="339"/>
      <c r="E415" s="339"/>
      <c r="F415" s="339"/>
      <c r="G415" s="340"/>
      <c r="H415" s="341"/>
      <c r="I415" s="341"/>
      <c r="J415" s="341"/>
      <c r="K415" s="342"/>
      <c r="L415" s="341"/>
      <c r="M415" s="2245"/>
      <c r="N415" s="2246"/>
      <c r="O415" s="2246"/>
      <c r="P415" s="2247"/>
      <c r="Q415" s="8"/>
      <c r="R415" s="829"/>
      <c r="S415" s="830"/>
      <c r="T415" s="831"/>
    </row>
    <row r="416" spans="1:20" ht="25.2" customHeight="1">
      <c r="A416" s="2301"/>
      <c r="B416" s="826"/>
      <c r="C416" s="348"/>
      <c r="D416" s="376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8"/>
      <c r="R416" s="829"/>
      <c r="S416" s="830"/>
      <c r="T416" s="831"/>
    </row>
    <row r="417" spans="1:20" ht="25.2" customHeight="1">
      <c r="A417" s="2301"/>
      <c r="B417" s="826"/>
      <c r="C417" s="348"/>
      <c r="D417" s="376"/>
      <c r="E417" s="376"/>
      <c r="F417" s="349"/>
      <c r="G417" s="350"/>
      <c r="H417" s="351"/>
      <c r="I417" s="351"/>
      <c r="J417" s="351"/>
      <c r="K417" s="352"/>
      <c r="L417" s="351"/>
      <c r="M417" s="2245"/>
      <c r="N417" s="2246"/>
      <c r="O417" s="2246"/>
      <c r="P417" s="2247"/>
      <c r="Q417" s="8"/>
      <c r="R417" s="829"/>
      <c r="S417" s="830"/>
      <c r="T417" s="831"/>
    </row>
    <row r="418" spans="1:20" ht="25.2" customHeight="1" thickBot="1">
      <c r="A418" s="2301"/>
      <c r="B418" s="826"/>
      <c r="C418" s="353"/>
      <c r="D418" s="354"/>
      <c r="E418" s="354"/>
      <c r="F418" s="355"/>
      <c r="G418" s="356"/>
      <c r="H418" s="357"/>
      <c r="I418" s="357"/>
      <c r="J418" s="357"/>
      <c r="K418" s="358"/>
      <c r="L418" s="357"/>
      <c r="M418" s="2298"/>
      <c r="N418" s="2299"/>
      <c r="O418" s="2299"/>
      <c r="P418" s="2300"/>
      <c r="Q418" s="8"/>
      <c r="R418" s="832"/>
      <c r="S418" s="833"/>
      <c r="T418" s="834"/>
    </row>
    <row r="419" spans="1:20" ht="25.2" customHeight="1">
      <c r="A419" s="2301"/>
      <c r="B419" s="835" t="s">
        <v>21</v>
      </c>
      <c r="C419" s="363"/>
      <c r="D419" s="364"/>
      <c r="E419" s="364"/>
      <c r="F419" s="365"/>
      <c r="G419" s="366"/>
      <c r="H419" s="334"/>
      <c r="I419" s="334"/>
      <c r="J419" s="334"/>
      <c r="K419" s="335"/>
      <c r="L419" s="334"/>
      <c r="M419" s="2306"/>
      <c r="N419" s="2307"/>
      <c r="O419" s="2307"/>
      <c r="P419" s="2308"/>
      <c r="Q419" s="8"/>
      <c r="R419" s="836"/>
      <c r="S419" s="837">
        <f>B421*8</f>
        <v>16</v>
      </c>
      <c r="T419" s="133">
        <f>SUM(R419:R426)</f>
        <v>0</v>
      </c>
    </row>
    <row r="420" spans="1:20" ht="25.2" customHeight="1">
      <c r="A420" s="2301"/>
      <c r="B420" s="838"/>
      <c r="C420" s="502"/>
      <c r="D420" s="319"/>
      <c r="E420" s="1909"/>
      <c r="F420" s="108"/>
      <c r="G420" s="497"/>
      <c r="H420" s="497"/>
      <c r="I420" s="497"/>
      <c r="J420" s="497"/>
      <c r="K420" s="254"/>
      <c r="L420" s="21"/>
      <c r="M420" s="2833"/>
      <c r="N420" s="2834"/>
      <c r="O420" s="2834"/>
      <c r="P420" s="2835"/>
      <c r="Q420" s="8"/>
      <c r="R420" s="839"/>
      <c r="S420" s="840"/>
      <c r="T420" s="841"/>
    </row>
    <row r="421" spans="1:20" ht="25.2" customHeight="1">
      <c r="A421" s="2301"/>
      <c r="B421" s="838">
        <v>2</v>
      </c>
      <c r="C421" s="370"/>
      <c r="D421" s="394"/>
      <c r="E421" s="454"/>
      <c r="F421" s="108"/>
      <c r="G421" s="142"/>
      <c r="H421" s="142"/>
      <c r="I421" s="142"/>
      <c r="J421" s="142"/>
      <c r="K421" s="142"/>
      <c r="L421" s="341"/>
      <c r="M421" s="2245"/>
      <c r="N421" s="2246"/>
      <c r="O421" s="2246"/>
      <c r="P421" s="2247"/>
      <c r="Q421" s="8"/>
      <c r="R421" s="839"/>
      <c r="S421" s="840"/>
      <c r="T421" s="841"/>
    </row>
    <row r="422" spans="1:20" ht="25.2" customHeight="1">
      <c r="A422" s="2301"/>
      <c r="B422" s="838"/>
      <c r="C422" s="370"/>
      <c r="D422" s="394"/>
      <c r="E422" s="394"/>
      <c r="F422" s="371"/>
      <c r="G422" s="340"/>
      <c r="H422" s="341"/>
      <c r="I422" s="341"/>
      <c r="J422" s="341"/>
      <c r="K422" s="342"/>
      <c r="L422" s="341"/>
      <c r="M422" s="2245"/>
      <c r="N422" s="2246"/>
      <c r="O422" s="2246"/>
      <c r="P422" s="2247"/>
      <c r="Q422" s="8"/>
      <c r="R422" s="839"/>
      <c r="S422" s="840"/>
      <c r="T422" s="841"/>
    </row>
    <row r="423" spans="1:20" ht="25.2" customHeight="1">
      <c r="A423" s="2301"/>
      <c r="B423" s="838"/>
      <c r="C423" s="370"/>
      <c r="D423" s="394"/>
      <c r="E423" s="394"/>
      <c r="F423" s="371"/>
      <c r="G423" s="340"/>
      <c r="H423" s="341"/>
      <c r="I423" s="341"/>
      <c r="J423" s="341"/>
      <c r="K423" s="342"/>
      <c r="L423" s="341"/>
      <c r="M423" s="2245"/>
      <c r="N423" s="2246"/>
      <c r="O423" s="2246"/>
      <c r="P423" s="2247"/>
      <c r="Q423" s="8"/>
      <c r="R423" s="839"/>
      <c r="S423" s="840"/>
      <c r="T423" s="841"/>
    </row>
    <row r="424" spans="1:20" ht="25.2" customHeight="1">
      <c r="A424" s="2301"/>
      <c r="B424" s="838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8"/>
      <c r="R424" s="839"/>
      <c r="S424" s="840"/>
      <c r="T424" s="841"/>
    </row>
    <row r="425" spans="1:20" ht="25.2" customHeight="1">
      <c r="A425" s="2301"/>
      <c r="B425" s="838"/>
      <c r="C425" s="348"/>
      <c r="D425" s="376"/>
      <c r="E425" s="376"/>
      <c r="F425" s="349"/>
      <c r="G425" s="350"/>
      <c r="H425" s="351"/>
      <c r="I425" s="351"/>
      <c r="J425" s="351"/>
      <c r="K425" s="352"/>
      <c r="L425" s="351"/>
      <c r="M425" s="2245"/>
      <c r="N425" s="2246"/>
      <c r="O425" s="2246"/>
      <c r="P425" s="2247"/>
      <c r="Q425" s="8"/>
      <c r="R425" s="839"/>
      <c r="S425" s="840"/>
      <c r="T425" s="841"/>
    </row>
    <row r="426" spans="1:20" ht="25.2" customHeight="1">
      <c r="A426" s="2301"/>
      <c r="B426" s="838"/>
      <c r="C426" s="385"/>
      <c r="D426" s="386"/>
      <c r="E426" s="386"/>
      <c r="F426" s="387"/>
      <c r="G426" s="388"/>
      <c r="H426" s="389"/>
      <c r="I426" s="389"/>
      <c r="J426" s="389"/>
      <c r="K426" s="390"/>
      <c r="L426" s="389"/>
      <c r="M426" s="2248"/>
      <c r="N426" s="2249"/>
      <c r="O426" s="2249"/>
      <c r="P426" s="2250"/>
      <c r="Q426" s="8"/>
      <c r="R426" s="842"/>
      <c r="S426" s="843"/>
      <c r="T426" s="844"/>
    </row>
    <row r="427" spans="1:20" ht="25.2" customHeight="1">
      <c r="A427" s="2301"/>
      <c r="B427" s="851" t="s">
        <v>23</v>
      </c>
      <c r="C427" s="396"/>
      <c r="D427" s="397"/>
      <c r="E427" s="397"/>
      <c r="F427" s="398"/>
      <c r="G427" s="399"/>
      <c r="H427" s="400"/>
      <c r="I427" s="400"/>
      <c r="J427" s="400"/>
      <c r="K427" s="401"/>
      <c r="L427" s="400"/>
      <c r="M427" s="2251"/>
      <c r="N427" s="2252"/>
      <c r="O427" s="2252"/>
      <c r="P427" s="2253"/>
      <c r="Q427" s="8"/>
      <c r="R427" s="846"/>
      <c r="S427" s="847">
        <f>B429*8</f>
        <v>8</v>
      </c>
      <c r="T427" s="133">
        <f>SUM(R427:R434)</f>
        <v>0</v>
      </c>
    </row>
    <row r="428" spans="1:20" ht="25.2" customHeight="1">
      <c r="A428" s="2301"/>
      <c r="B428" s="848"/>
      <c r="C428" s="502"/>
      <c r="D428" s="319"/>
      <c r="E428" s="554"/>
      <c r="F428" s="108"/>
      <c r="G428" s="21"/>
      <c r="H428" s="21"/>
      <c r="I428" s="21"/>
      <c r="J428" s="21"/>
      <c r="K428" s="21"/>
      <c r="L428" s="21"/>
      <c r="M428" s="2245"/>
      <c r="N428" s="2246"/>
      <c r="O428" s="2246"/>
      <c r="P428" s="2247"/>
      <c r="Q428" s="8"/>
      <c r="R428" s="849"/>
      <c r="S428" s="840"/>
      <c r="T428" s="841"/>
    </row>
    <row r="429" spans="1:20" ht="25.2" customHeight="1">
      <c r="A429" s="2301"/>
      <c r="B429" s="848">
        <v>1</v>
      </c>
      <c r="C429" s="502"/>
      <c r="D429" s="319"/>
      <c r="E429" s="319"/>
      <c r="F429" s="1174"/>
      <c r="G429" s="20"/>
      <c r="H429" s="20"/>
      <c r="I429" s="20"/>
      <c r="J429" s="20"/>
      <c r="K429" s="20"/>
      <c r="L429" s="341"/>
      <c r="M429" s="2245"/>
      <c r="N429" s="2246"/>
      <c r="O429" s="2246"/>
      <c r="P429" s="2247"/>
      <c r="Q429" s="8"/>
      <c r="R429" s="849"/>
      <c r="S429" s="840"/>
      <c r="T429" s="841"/>
    </row>
    <row r="430" spans="1:20" ht="25.2" customHeight="1">
      <c r="A430" s="2301"/>
      <c r="B430" s="848"/>
      <c r="C430" s="370"/>
      <c r="D430" s="394"/>
      <c r="E430" s="394"/>
      <c r="F430" s="371"/>
      <c r="G430" s="340"/>
      <c r="H430" s="341"/>
      <c r="I430" s="341"/>
      <c r="J430" s="341"/>
      <c r="K430" s="342"/>
      <c r="L430" s="341"/>
      <c r="M430" s="2245"/>
      <c r="N430" s="2246"/>
      <c r="O430" s="2246"/>
      <c r="P430" s="2247"/>
      <c r="Q430" s="8"/>
      <c r="R430" s="849"/>
      <c r="S430" s="840"/>
      <c r="T430" s="841"/>
    </row>
    <row r="431" spans="1:20" ht="25.2" customHeight="1">
      <c r="A431" s="2301"/>
      <c r="B431" s="848"/>
      <c r="C431" s="348"/>
      <c r="D431" s="376"/>
      <c r="E431" s="376"/>
      <c r="F431" s="349"/>
      <c r="G431" s="350"/>
      <c r="H431" s="351"/>
      <c r="I431" s="351"/>
      <c r="J431" s="351"/>
      <c r="K431" s="352"/>
      <c r="L431" s="351"/>
      <c r="M431" s="2245"/>
      <c r="N431" s="2246"/>
      <c r="O431" s="2246"/>
      <c r="P431" s="2247"/>
      <c r="Q431" s="8"/>
      <c r="R431" s="849"/>
      <c r="S431" s="840"/>
      <c r="T431" s="841"/>
    </row>
    <row r="432" spans="1:20" ht="25.2" customHeight="1">
      <c r="A432" s="2301"/>
      <c r="B432" s="848"/>
      <c r="C432" s="348"/>
      <c r="D432" s="376"/>
      <c r="E432" s="376"/>
      <c r="F432" s="349"/>
      <c r="G432" s="350"/>
      <c r="H432" s="351"/>
      <c r="I432" s="351"/>
      <c r="J432" s="351"/>
      <c r="K432" s="352"/>
      <c r="L432" s="351"/>
      <c r="M432" s="2245"/>
      <c r="N432" s="2246"/>
      <c r="O432" s="2246"/>
      <c r="P432" s="2247"/>
      <c r="Q432" s="8"/>
      <c r="R432" s="849"/>
      <c r="S432" s="840"/>
      <c r="T432" s="841"/>
    </row>
    <row r="433" spans="1:20" ht="25.2" customHeight="1">
      <c r="A433" s="2301"/>
      <c r="B433" s="848"/>
      <c r="C433" s="348"/>
      <c r="D433" s="376"/>
      <c r="E433" s="376"/>
      <c r="F433" s="349"/>
      <c r="G433" s="350"/>
      <c r="H433" s="351"/>
      <c r="I433" s="351"/>
      <c r="J433" s="351"/>
      <c r="K433" s="352"/>
      <c r="L433" s="351"/>
      <c r="M433" s="2245"/>
      <c r="N433" s="2246"/>
      <c r="O433" s="2246"/>
      <c r="P433" s="2247"/>
      <c r="Q433" s="8"/>
      <c r="R433" s="849"/>
      <c r="S433" s="840"/>
      <c r="T433" s="841"/>
    </row>
    <row r="434" spans="1:20" ht="25.2" customHeight="1" thickBot="1">
      <c r="A434" s="2302"/>
      <c r="B434" s="852"/>
      <c r="C434" s="403"/>
      <c r="D434" s="404"/>
      <c r="E434" s="404"/>
      <c r="F434" s="405"/>
      <c r="G434" s="406"/>
      <c r="H434" s="407"/>
      <c r="I434" s="407"/>
      <c r="J434" s="407"/>
      <c r="K434" s="408"/>
      <c r="L434" s="407"/>
      <c r="M434" s="2248"/>
      <c r="N434" s="2249"/>
      <c r="O434" s="2249"/>
      <c r="P434" s="2250"/>
      <c r="Q434" s="8"/>
      <c r="R434" s="850"/>
      <c r="S434" s="843"/>
      <c r="T434" s="844"/>
    </row>
    <row r="435" spans="1:20" ht="25.2" customHeight="1">
      <c r="A435" s="2568" t="s">
        <v>26</v>
      </c>
      <c r="B435" s="2570" t="s">
        <v>27</v>
      </c>
      <c r="C435" s="2571"/>
      <c r="D435" s="2571"/>
      <c r="E435" s="2571"/>
      <c r="F435" s="2571"/>
      <c r="G435" s="2571"/>
      <c r="H435" s="2571"/>
      <c r="I435" s="2571"/>
      <c r="J435" s="2571"/>
      <c r="K435" s="2571"/>
      <c r="L435" s="2571"/>
      <c r="M435" s="2571"/>
      <c r="N435" s="2571"/>
      <c r="O435" s="2571"/>
      <c r="P435" s="2572"/>
      <c r="Q435" s="8"/>
      <c r="R435" s="853"/>
      <c r="S435" s="854"/>
      <c r="T435" s="854"/>
    </row>
    <row r="436" spans="1:20" ht="25.2" customHeight="1">
      <c r="A436" s="2569"/>
      <c r="B436" s="858"/>
      <c r="C436" s="2675"/>
      <c r="D436" s="2676"/>
      <c r="E436" s="2675"/>
      <c r="F436" s="2677"/>
      <c r="G436" s="2677"/>
      <c r="H436" s="2677"/>
      <c r="I436" s="2676"/>
      <c r="J436" s="2678"/>
      <c r="K436" s="2679"/>
      <c r="L436" s="2679"/>
      <c r="M436" s="2680"/>
      <c r="N436" s="2557"/>
      <c r="O436" s="2558"/>
      <c r="P436" s="2560"/>
      <c r="Q436" s="8"/>
      <c r="R436" s="853"/>
      <c r="S436" s="854"/>
      <c r="T436" s="854"/>
    </row>
    <row r="437" spans="1:20" ht="25.2" customHeight="1">
      <c r="A437" s="2569"/>
      <c r="B437" s="150"/>
      <c r="C437" s="2268"/>
      <c r="D437" s="2269"/>
      <c r="E437" s="2791"/>
      <c r="F437" s="2270"/>
      <c r="G437" s="2270"/>
      <c r="H437" s="2270"/>
      <c r="I437" s="2269"/>
      <c r="J437" s="2284"/>
      <c r="K437" s="2285"/>
      <c r="L437" s="2285"/>
      <c r="M437" s="2286"/>
      <c r="N437" s="2284"/>
      <c r="O437" s="2285"/>
      <c r="P437" s="2286"/>
      <c r="Q437" s="8"/>
      <c r="R437" s="853"/>
      <c r="S437" s="854"/>
      <c r="T437" s="854"/>
    </row>
    <row r="438" spans="1:20" ht="25.2" customHeight="1">
      <c r="A438" s="2569"/>
      <c r="B438" s="150"/>
      <c r="C438" s="2268"/>
      <c r="D438" s="2269"/>
      <c r="E438" s="2268"/>
      <c r="F438" s="2270"/>
      <c r="G438" s="2270"/>
      <c r="H438" s="2270"/>
      <c r="I438" s="2269"/>
      <c r="J438" s="2284"/>
      <c r="K438" s="2285"/>
      <c r="L438" s="2285"/>
      <c r="M438" s="2286"/>
      <c r="N438" s="2284"/>
      <c r="O438" s="2285"/>
      <c r="P438" s="2286"/>
      <c r="Q438" s="8"/>
      <c r="R438" s="853"/>
      <c r="S438" s="854"/>
      <c r="T438" s="854"/>
    </row>
    <row r="439" spans="1:20" ht="25.2" customHeight="1">
      <c r="A439" s="2569"/>
      <c r="B439" s="858"/>
      <c r="C439" s="859"/>
      <c r="D439" s="860"/>
      <c r="E439" s="2561"/>
      <c r="F439" s="2562"/>
      <c r="G439" s="2562"/>
      <c r="H439" s="2562"/>
      <c r="I439" s="2563"/>
      <c r="J439" s="2564"/>
      <c r="K439" s="2565"/>
      <c r="L439" s="2565"/>
      <c r="M439" s="2566"/>
      <c r="N439" s="2564"/>
      <c r="O439" s="2565"/>
      <c r="P439" s="2567"/>
      <c r="Q439" s="8"/>
      <c r="R439" s="853"/>
      <c r="S439" s="854"/>
      <c r="T439" s="854"/>
    </row>
    <row r="440" spans="1:20" ht="25.2" customHeight="1">
      <c r="A440" s="2569"/>
      <c r="B440" s="2545" t="s">
        <v>28</v>
      </c>
      <c r="C440" s="2546"/>
      <c r="D440" s="2546"/>
      <c r="E440" s="2546"/>
      <c r="F440" s="2546"/>
      <c r="G440" s="2546"/>
      <c r="H440" s="2546"/>
      <c r="I440" s="2546"/>
      <c r="J440" s="2546"/>
      <c r="K440" s="2546"/>
      <c r="L440" s="2546"/>
      <c r="M440" s="2546"/>
      <c r="N440" s="2546"/>
      <c r="O440" s="2546"/>
      <c r="P440" s="2547"/>
      <c r="Q440" s="8"/>
      <c r="R440" s="853"/>
      <c r="S440" s="854"/>
      <c r="T440" s="854"/>
    </row>
    <row r="441" spans="1:20" ht="25.2" customHeight="1">
      <c r="A441" s="2569"/>
      <c r="B441" s="829"/>
      <c r="C441" s="861"/>
      <c r="D441" s="862"/>
      <c r="E441" s="2548"/>
      <c r="F441" s="2549"/>
      <c r="G441" s="2549"/>
      <c r="H441" s="2549"/>
      <c r="I441" s="2549"/>
      <c r="J441" s="2549"/>
      <c r="K441" s="2549"/>
      <c r="L441" s="2549"/>
      <c r="M441" s="2549"/>
      <c r="N441" s="2549"/>
      <c r="O441" s="2549"/>
      <c r="P441" s="2550"/>
      <c r="Q441" s="8"/>
      <c r="R441" s="853"/>
      <c r="S441" s="854"/>
      <c r="T441" s="854"/>
    </row>
    <row r="442" spans="1:20" ht="25.2" customHeight="1">
      <c r="A442" s="2569"/>
      <c r="B442" s="157"/>
      <c r="C442" s="2277"/>
      <c r="D442" s="2278"/>
      <c r="E442" s="2277"/>
      <c r="F442" s="2279"/>
      <c r="G442" s="2279"/>
      <c r="H442" s="2279"/>
      <c r="I442" s="2279"/>
      <c r="J442" s="2279"/>
      <c r="K442" s="2279"/>
      <c r="L442" s="2279"/>
      <c r="M442" s="2279"/>
      <c r="N442" s="2279"/>
      <c r="O442" s="2279"/>
      <c r="P442" s="2280"/>
      <c r="Q442" s="8"/>
      <c r="R442" s="853"/>
      <c r="S442" s="854"/>
      <c r="T442" s="854"/>
    </row>
    <row r="443" spans="1:20" ht="25.2" customHeight="1" thickBot="1">
      <c r="A443" s="2569"/>
      <c r="B443" s="832"/>
      <c r="C443" s="863"/>
      <c r="D443" s="864"/>
      <c r="E443" s="2551"/>
      <c r="F443" s="2552"/>
      <c r="G443" s="2552"/>
      <c r="H443" s="2552"/>
      <c r="I443" s="2552"/>
      <c r="J443" s="2552"/>
      <c r="K443" s="2552"/>
      <c r="L443" s="2552"/>
      <c r="M443" s="2552"/>
      <c r="N443" s="2552"/>
      <c r="O443" s="2552"/>
      <c r="P443" s="2553"/>
      <c r="Q443" s="8"/>
      <c r="R443" s="853"/>
      <c r="S443" s="854"/>
      <c r="T443" s="854"/>
    </row>
  </sheetData>
  <mergeCells count="592">
    <mergeCell ref="M172:P172"/>
    <mergeCell ref="M173:P173"/>
    <mergeCell ref="M208:P208"/>
    <mergeCell ref="M203:P203"/>
    <mergeCell ref="M236:P236"/>
    <mergeCell ref="M237:P237"/>
    <mergeCell ref="M238:P238"/>
    <mergeCell ref="B187:P187"/>
    <mergeCell ref="C188:D188"/>
    <mergeCell ref="E188:P188"/>
    <mergeCell ref="M233:P233"/>
    <mergeCell ref="M234:P234"/>
    <mergeCell ref="M235:P235"/>
    <mergeCell ref="M114:P114"/>
    <mergeCell ref="M115:P115"/>
    <mergeCell ref="M164:P164"/>
    <mergeCell ref="M165:P165"/>
    <mergeCell ref="M166:P166"/>
    <mergeCell ref="J121:M121"/>
    <mergeCell ref="N121:P121"/>
    <mergeCell ref="M138:P138"/>
    <mergeCell ref="M139:P139"/>
    <mergeCell ref="M140:P140"/>
    <mergeCell ref="E125:P125"/>
    <mergeCell ref="M141:P141"/>
    <mergeCell ref="M142:P142"/>
    <mergeCell ref="M151:P151"/>
    <mergeCell ref="M148:P148"/>
    <mergeCell ref="B97:P97"/>
    <mergeCell ref="M100:P100"/>
    <mergeCell ref="M147:P147"/>
    <mergeCell ref="M105:P105"/>
    <mergeCell ref="C125:D125"/>
    <mergeCell ref="M89:P89"/>
    <mergeCell ref="M76:P76"/>
    <mergeCell ref="E120:I120"/>
    <mergeCell ref="J120:M120"/>
    <mergeCell ref="N120:P120"/>
    <mergeCell ref="M106:P106"/>
    <mergeCell ref="M107:P107"/>
    <mergeCell ref="M108:P108"/>
    <mergeCell ref="M109:P109"/>
    <mergeCell ref="C121:D121"/>
    <mergeCell ref="E121:I121"/>
    <mergeCell ref="M96:P96"/>
    <mergeCell ref="M92:P92"/>
    <mergeCell ref="M93:P93"/>
    <mergeCell ref="M95:P95"/>
    <mergeCell ref="M86:P86"/>
    <mergeCell ref="M87:P87"/>
    <mergeCell ref="M94:P94"/>
    <mergeCell ref="M113:P113"/>
    <mergeCell ref="A33:A52"/>
    <mergeCell ref="B33:P33"/>
    <mergeCell ref="C56:D56"/>
    <mergeCell ref="E56:I56"/>
    <mergeCell ref="J56:M56"/>
    <mergeCell ref="N55:P55"/>
    <mergeCell ref="N56:P56"/>
    <mergeCell ref="N54:P54"/>
    <mergeCell ref="A53:A62"/>
    <mergeCell ref="B53:P53"/>
    <mergeCell ref="C54:D54"/>
    <mergeCell ref="E54:I54"/>
    <mergeCell ref="J54:M54"/>
    <mergeCell ref="C61:D61"/>
    <mergeCell ref="E61:P61"/>
    <mergeCell ref="M38:P38"/>
    <mergeCell ref="M40:P40"/>
    <mergeCell ref="M52:P52"/>
    <mergeCell ref="M47:P47"/>
    <mergeCell ref="M48:P48"/>
    <mergeCell ref="M49:P49"/>
    <mergeCell ref="C62:D62"/>
    <mergeCell ref="E62:P62"/>
    <mergeCell ref="E57:I57"/>
    <mergeCell ref="C58:D58"/>
    <mergeCell ref="E58:I58"/>
    <mergeCell ref="J58:M58"/>
    <mergeCell ref="N57:P57"/>
    <mergeCell ref="R1:R2"/>
    <mergeCell ref="S1:S2"/>
    <mergeCell ref="M19:P19"/>
    <mergeCell ref="E60:P60"/>
    <mergeCell ref="E55:I55"/>
    <mergeCell ref="J55:M55"/>
    <mergeCell ref="M37:P37"/>
    <mergeCell ref="M39:P39"/>
    <mergeCell ref="M23:P23"/>
    <mergeCell ref="M24:P24"/>
    <mergeCell ref="J57:M57"/>
    <mergeCell ref="M36:P36"/>
    <mergeCell ref="N58:P58"/>
    <mergeCell ref="M7:P7"/>
    <mergeCell ref="M8:P8"/>
    <mergeCell ref="M29:P30"/>
    <mergeCell ref="M41:P41"/>
    <mergeCell ref="M42:P42"/>
    <mergeCell ref="M50:P50"/>
    <mergeCell ref="M51:P51"/>
    <mergeCell ref="T1:T2"/>
    <mergeCell ref="A2:A32"/>
    <mergeCell ref="B2:P2"/>
    <mergeCell ref="M3:P3"/>
    <mergeCell ref="M4:P4"/>
    <mergeCell ref="M5:P5"/>
    <mergeCell ref="M15:P15"/>
    <mergeCell ref="M16:P16"/>
    <mergeCell ref="M17:P17"/>
    <mergeCell ref="M6:P6"/>
    <mergeCell ref="M11:P11"/>
    <mergeCell ref="M14:P14"/>
    <mergeCell ref="M25:P25"/>
    <mergeCell ref="M26:P26"/>
    <mergeCell ref="M28:P28"/>
    <mergeCell ref="A1:B1"/>
    <mergeCell ref="M1:P1"/>
    <mergeCell ref="M31:P31"/>
    <mergeCell ref="M32:P32"/>
    <mergeCell ref="M9:P9"/>
    <mergeCell ref="M18:P18"/>
    <mergeCell ref="M13:P13"/>
    <mergeCell ref="M12:P12"/>
    <mergeCell ref="M10:P10"/>
    <mergeCell ref="M21:P21"/>
    <mergeCell ref="M20:P20"/>
    <mergeCell ref="M34:P34"/>
    <mergeCell ref="M35:P35"/>
    <mergeCell ref="M43:P43"/>
    <mergeCell ref="M44:P44"/>
    <mergeCell ref="M45:P45"/>
    <mergeCell ref="M46:P46"/>
    <mergeCell ref="M27:P27"/>
    <mergeCell ref="M22:P22"/>
    <mergeCell ref="S65:S66"/>
    <mergeCell ref="T65:T66"/>
    <mergeCell ref="A66:A91"/>
    <mergeCell ref="B66:P66"/>
    <mergeCell ref="M67:P67"/>
    <mergeCell ref="M68:P68"/>
    <mergeCell ref="M69:P69"/>
    <mergeCell ref="M77:P77"/>
    <mergeCell ref="M78:P78"/>
    <mergeCell ref="M79:P79"/>
    <mergeCell ref="M73:P73"/>
    <mergeCell ref="M75:P75"/>
    <mergeCell ref="M74:P74"/>
    <mergeCell ref="M81:P81"/>
    <mergeCell ref="A65:B65"/>
    <mergeCell ref="M65:P65"/>
    <mergeCell ref="M88:P88"/>
    <mergeCell ref="R65:R66"/>
    <mergeCell ref="M71:P71"/>
    <mergeCell ref="M80:P80"/>
    <mergeCell ref="M82:P82"/>
    <mergeCell ref="M70:P70"/>
    <mergeCell ref="M72:P72"/>
    <mergeCell ref="A97:A115"/>
    <mergeCell ref="C184:D184"/>
    <mergeCell ref="E184:I184"/>
    <mergeCell ref="J184:M184"/>
    <mergeCell ref="N184:P184"/>
    <mergeCell ref="E190:P190"/>
    <mergeCell ref="R128:R129"/>
    <mergeCell ref="S128:S129"/>
    <mergeCell ref="T128:T129"/>
    <mergeCell ref="B122:P122"/>
    <mergeCell ref="C123:D123"/>
    <mergeCell ref="E123:P123"/>
    <mergeCell ref="C124:D124"/>
    <mergeCell ref="E124:P124"/>
    <mergeCell ref="A128:B128"/>
    <mergeCell ref="M128:P128"/>
    <mergeCell ref="M133:P133"/>
    <mergeCell ref="A116:A125"/>
    <mergeCell ref="A129:A159"/>
    <mergeCell ref="B129:P129"/>
    <mergeCell ref="M130:P130"/>
    <mergeCell ref="M131:P131"/>
    <mergeCell ref="M132:P132"/>
    <mergeCell ref="M137:P137"/>
    <mergeCell ref="C118:D118"/>
    <mergeCell ref="C120:D120"/>
    <mergeCell ref="A160:A180"/>
    <mergeCell ref="B160:P160"/>
    <mergeCell ref="M161:P161"/>
    <mergeCell ref="M162:P162"/>
    <mergeCell ref="M163:P163"/>
    <mergeCell ref="M177:P177"/>
    <mergeCell ref="M178:P178"/>
    <mergeCell ref="M179:P179"/>
    <mergeCell ref="M134:P134"/>
    <mergeCell ref="M169:P169"/>
    <mergeCell ref="M167:P167"/>
    <mergeCell ref="E166:E167"/>
    <mergeCell ref="M168:P168"/>
    <mergeCell ref="M175:P175"/>
    <mergeCell ref="M143:P143"/>
    <mergeCell ref="M176:P176"/>
    <mergeCell ref="M154:P154"/>
    <mergeCell ref="M157:P157"/>
    <mergeCell ref="M150:P150"/>
    <mergeCell ref="M170:P170"/>
    <mergeCell ref="M171:P171"/>
    <mergeCell ref="M145:P145"/>
    <mergeCell ref="T193:T194"/>
    <mergeCell ref="A194:A224"/>
    <mergeCell ref="B194:P194"/>
    <mergeCell ref="M195:P195"/>
    <mergeCell ref="M196:P196"/>
    <mergeCell ref="M197:P197"/>
    <mergeCell ref="M204:P204"/>
    <mergeCell ref="M205:P205"/>
    <mergeCell ref="M206:P206"/>
    <mergeCell ref="M212:P212"/>
    <mergeCell ref="M198:P198"/>
    <mergeCell ref="M217:P217"/>
    <mergeCell ref="R193:R194"/>
    <mergeCell ref="M200:P200"/>
    <mergeCell ref="M214:P214"/>
    <mergeCell ref="M215:P215"/>
    <mergeCell ref="M221:P221"/>
    <mergeCell ref="E223:E224"/>
    <mergeCell ref="M224:P224"/>
    <mergeCell ref="A181:A190"/>
    <mergeCell ref="C186:D186"/>
    <mergeCell ref="E186:I186"/>
    <mergeCell ref="J186:M186"/>
    <mergeCell ref="N186:P186"/>
    <mergeCell ref="C183:D183"/>
    <mergeCell ref="S193:S194"/>
    <mergeCell ref="C190:D190"/>
    <mergeCell ref="E183:I183"/>
    <mergeCell ref="A193:B193"/>
    <mergeCell ref="M193:P193"/>
    <mergeCell ref="J248:M248"/>
    <mergeCell ref="N248:P248"/>
    <mergeCell ref="E255:P255"/>
    <mergeCell ref="E250:I250"/>
    <mergeCell ref="J250:M250"/>
    <mergeCell ref="N250:P250"/>
    <mergeCell ref="C251:D251"/>
    <mergeCell ref="E251:I251"/>
    <mergeCell ref="J251:M251"/>
    <mergeCell ref="N251:P251"/>
    <mergeCell ref="E254:P254"/>
    <mergeCell ref="J249:M249"/>
    <mergeCell ref="C249:D249"/>
    <mergeCell ref="E249:I249"/>
    <mergeCell ref="A225:A245"/>
    <mergeCell ref="B225:P225"/>
    <mergeCell ref="M226:P226"/>
    <mergeCell ref="M227:P227"/>
    <mergeCell ref="M228:P228"/>
    <mergeCell ref="M201:P201"/>
    <mergeCell ref="M202:P202"/>
    <mergeCell ref="M232:P232"/>
    <mergeCell ref="R258:R259"/>
    <mergeCell ref="C255:D255"/>
    <mergeCell ref="C253:D253"/>
    <mergeCell ref="M239:P239"/>
    <mergeCell ref="M222:P222"/>
    <mergeCell ref="M223:P223"/>
    <mergeCell ref="N249:P249"/>
    <mergeCell ref="M229:P229"/>
    <mergeCell ref="M258:P258"/>
    <mergeCell ref="E248:I248"/>
    <mergeCell ref="A246:A255"/>
    <mergeCell ref="B246:P246"/>
    <mergeCell ref="C247:D247"/>
    <mergeCell ref="E247:I247"/>
    <mergeCell ref="J247:M247"/>
    <mergeCell ref="N247:P247"/>
    <mergeCell ref="S258:S259"/>
    <mergeCell ref="T258:T259"/>
    <mergeCell ref="A259:A285"/>
    <mergeCell ref="B259:P259"/>
    <mergeCell ref="M260:P260"/>
    <mergeCell ref="M261:P261"/>
    <mergeCell ref="M262:P262"/>
    <mergeCell ref="M269:P269"/>
    <mergeCell ref="M270:P270"/>
    <mergeCell ref="M271:P271"/>
    <mergeCell ref="M272:P272"/>
    <mergeCell ref="M267:P267"/>
    <mergeCell ref="M268:P268"/>
    <mergeCell ref="M278:P278"/>
    <mergeCell ref="M282:P282"/>
    <mergeCell ref="M285:P285"/>
    <mergeCell ref="M274:P274"/>
    <mergeCell ref="M275:P275"/>
    <mergeCell ref="M276:P276"/>
    <mergeCell ref="M277:P277"/>
    <mergeCell ref="M283:P283"/>
    <mergeCell ref="M273:P273"/>
    <mergeCell ref="M284:P284"/>
    <mergeCell ref="A258:B258"/>
    <mergeCell ref="A304:A313"/>
    <mergeCell ref="B304:P304"/>
    <mergeCell ref="C305:D305"/>
    <mergeCell ref="E305:I305"/>
    <mergeCell ref="J305:M305"/>
    <mergeCell ref="N305:P305"/>
    <mergeCell ref="M296:P296"/>
    <mergeCell ref="M297:P297"/>
    <mergeCell ref="M298:P298"/>
    <mergeCell ref="A286:A303"/>
    <mergeCell ref="B286:P286"/>
    <mergeCell ref="M287:P287"/>
    <mergeCell ref="M288:P288"/>
    <mergeCell ref="M289:P289"/>
    <mergeCell ref="M290:P290"/>
    <mergeCell ref="M294:P294"/>
    <mergeCell ref="E306:I306"/>
    <mergeCell ref="J306:M306"/>
    <mergeCell ref="N306:P306"/>
    <mergeCell ref="C307:D307"/>
    <mergeCell ref="E307:I307"/>
    <mergeCell ref="J307:M307"/>
    <mergeCell ref="N307:P307"/>
    <mergeCell ref="M303:P303"/>
    <mergeCell ref="B310:P310"/>
    <mergeCell ref="C311:D311"/>
    <mergeCell ref="E311:P311"/>
    <mergeCell ref="C312:D312"/>
    <mergeCell ref="E312:P312"/>
    <mergeCell ref="C306:D306"/>
    <mergeCell ref="C313:D313"/>
    <mergeCell ref="E313:P313"/>
    <mergeCell ref="E308:I308"/>
    <mergeCell ref="J308:M308"/>
    <mergeCell ref="N308:P308"/>
    <mergeCell ref="C309:D309"/>
    <mergeCell ref="E309:I309"/>
    <mergeCell ref="J309:M309"/>
    <mergeCell ref="N309:P309"/>
    <mergeCell ref="C308:D308"/>
    <mergeCell ref="R316:R317"/>
    <mergeCell ref="M354:P354"/>
    <mergeCell ref="M355:P355"/>
    <mergeCell ref="M356:P356"/>
    <mergeCell ref="S316:S317"/>
    <mergeCell ref="T316:T317"/>
    <mergeCell ref="A317:A344"/>
    <mergeCell ref="B317:P317"/>
    <mergeCell ref="M318:P318"/>
    <mergeCell ref="M319:P319"/>
    <mergeCell ref="M320:P320"/>
    <mergeCell ref="M327:P327"/>
    <mergeCell ref="M328:P328"/>
    <mergeCell ref="M329:P329"/>
    <mergeCell ref="M330:P330"/>
    <mergeCell ref="M331:P331"/>
    <mergeCell ref="M332:P332"/>
    <mergeCell ref="M321:P321"/>
    <mergeCell ref="M322:P322"/>
    <mergeCell ref="M323:P323"/>
    <mergeCell ref="M324:P324"/>
    <mergeCell ref="M325:P325"/>
    <mergeCell ref="M326:P326"/>
    <mergeCell ref="M339:P339"/>
    <mergeCell ref="M341:P341"/>
    <mergeCell ref="M342:P342"/>
    <mergeCell ref="M343:P343"/>
    <mergeCell ref="M344:P344"/>
    <mergeCell ref="B345:P345"/>
    <mergeCell ref="M346:P346"/>
    <mergeCell ref="M347:P347"/>
    <mergeCell ref="M348:P348"/>
    <mergeCell ref="M349:P349"/>
    <mergeCell ref="M336:P336"/>
    <mergeCell ref="M337:P337"/>
    <mergeCell ref="M338:P338"/>
    <mergeCell ref="A316:B316"/>
    <mergeCell ref="M316:P316"/>
    <mergeCell ref="M340:P340"/>
    <mergeCell ref="M333:P333"/>
    <mergeCell ref="M334:P334"/>
    <mergeCell ref="M335:P335"/>
    <mergeCell ref="M350:P350"/>
    <mergeCell ref="M351:P351"/>
    <mergeCell ref="M352:P352"/>
    <mergeCell ref="M407:P407"/>
    <mergeCell ref="M408:P408"/>
    <mergeCell ref="M366:P366"/>
    <mergeCell ref="M367:P367"/>
    <mergeCell ref="M368:P368"/>
    <mergeCell ref="A382:A409"/>
    <mergeCell ref="M383:P383"/>
    <mergeCell ref="M384:P384"/>
    <mergeCell ref="M385:P385"/>
    <mergeCell ref="M386:P386"/>
    <mergeCell ref="M387:P387"/>
    <mergeCell ref="M406:P406"/>
    <mergeCell ref="A345:A369"/>
    <mergeCell ref="M409:P409"/>
    <mergeCell ref="M360:P360"/>
    <mergeCell ref="M361:P361"/>
    <mergeCell ref="M362:P362"/>
    <mergeCell ref="M363:P363"/>
    <mergeCell ref="N372:P372"/>
    <mergeCell ref="M359:P359"/>
    <mergeCell ref="M369:P369"/>
    <mergeCell ref="M353:P353"/>
    <mergeCell ref="E373:I373"/>
    <mergeCell ref="J373:M373"/>
    <mergeCell ref="C373:D373"/>
    <mergeCell ref="C372:D372"/>
    <mergeCell ref="E372:I372"/>
    <mergeCell ref="J372:M372"/>
    <mergeCell ref="E378:P378"/>
    <mergeCell ref="A381:B381"/>
    <mergeCell ref="M381:P381"/>
    <mergeCell ref="N374:P374"/>
    <mergeCell ref="A370:A378"/>
    <mergeCell ref="B370:P370"/>
    <mergeCell ref="C371:D371"/>
    <mergeCell ref="E371:I371"/>
    <mergeCell ref="N373:P373"/>
    <mergeCell ref="M364:P364"/>
    <mergeCell ref="M365:P365"/>
    <mergeCell ref="J371:M371"/>
    <mergeCell ref="N371:P371"/>
    <mergeCell ref="M357:P357"/>
    <mergeCell ref="M358:P358"/>
    <mergeCell ref="M388:P388"/>
    <mergeCell ref="M389:P389"/>
    <mergeCell ref="E374:I374"/>
    <mergeCell ref="J374:M374"/>
    <mergeCell ref="S381:S382"/>
    <mergeCell ref="T381:T382"/>
    <mergeCell ref="M400:P400"/>
    <mergeCell ref="M401:P401"/>
    <mergeCell ref="M402:P402"/>
    <mergeCell ref="M390:P390"/>
    <mergeCell ref="M391:P391"/>
    <mergeCell ref="M392:P392"/>
    <mergeCell ref="M393:P393"/>
    <mergeCell ref="R381:R382"/>
    <mergeCell ref="B382:P382"/>
    <mergeCell ref="B375:P375"/>
    <mergeCell ref="E376:P376"/>
    <mergeCell ref="C377:D377"/>
    <mergeCell ref="E377:P377"/>
    <mergeCell ref="M403:P403"/>
    <mergeCell ref="M404:P404"/>
    <mergeCell ref="M405:P405"/>
    <mergeCell ref="M394:P394"/>
    <mergeCell ref="M395:P395"/>
    <mergeCell ref="M396:P396"/>
    <mergeCell ref="M397:P397"/>
    <mergeCell ref="M398:P398"/>
    <mergeCell ref="M399:P399"/>
    <mergeCell ref="A435:A443"/>
    <mergeCell ref="B435:P435"/>
    <mergeCell ref="C436:D436"/>
    <mergeCell ref="E436:I436"/>
    <mergeCell ref="J436:M436"/>
    <mergeCell ref="A410:A434"/>
    <mergeCell ref="E443:P443"/>
    <mergeCell ref="E439:I439"/>
    <mergeCell ref="J439:M439"/>
    <mergeCell ref="N439:P439"/>
    <mergeCell ref="B440:P440"/>
    <mergeCell ref="E441:P441"/>
    <mergeCell ref="C442:D442"/>
    <mergeCell ref="E442:P442"/>
    <mergeCell ref="N436:P436"/>
    <mergeCell ref="E437:I437"/>
    <mergeCell ref="J437:M437"/>
    <mergeCell ref="N437:P437"/>
    <mergeCell ref="M426:P426"/>
    <mergeCell ref="M427:P427"/>
    <mergeCell ref="M428:P428"/>
    <mergeCell ref="M418:P418"/>
    <mergeCell ref="M429:P429"/>
    <mergeCell ref="B410:P410"/>
    <mergeCell ref="M411:P411"/>
    <mergeCell ref="M412:P412"/>
    <mergeCell ref="M413:P413"/>
    <mergeCell ref="M414:P414"/>
    <mergeCell ref="M415:P415"/>
    <mergeCell ref="M83:P83"/>
    <mergeCell ref="M146:P146"/>
    <mergeCell ref="M158:P158"/>
    <mergeCell ref="M135:P135"/>
    <mergeCell ref="M136:P136"/>
    <mergeCell ref="B181:P181"/>
    <mergeCell ref="C182:D182"/>
    <mergeCell ref="E182:I182"/>
    <mergeCell ref="J182:M182"/>
    <mergeCell ref="N182:P182"/>
    <mergeCell ref="C189:D189"/>
    <mergeCell ref="E189:P189"/>
    <mergeCell ref="E185:I185"/>
    <mergeCell ref="J185:M185"/>
    <mergeCell ref="C185:D185"/>
    <mergeCell ref="M199:P199"/>
    <mergeCell ref="N183:P183"/>
    <mergeCell ref="M295:P295"/>
    <mergeCell ref="C254:D254"/>
    <mergeCell ref="C438:D438"/>
    <mergeCell ref="E438:I438"/>
    <mergeCell ref="J438:M438"/>
    <mergeCell ref="N438:P438"/>
    <mergeCell ref="M431:P431"/>
    <mergeCell ref="M432:P432"/>
    <mergeCell ref="M433:P433"/>
    <mergeCell ref="M434:P434"/>
    <mergeCell ref="C437:D437"/>
    <mergeCell ref="M430:P430"/>
    <mergeCell ref="M420:P420"/>
    <mergeCell ref="M421:P421"/>
    <mergeCell ref="M422:P422"/>
    <mergeCell ref="M423:P423"/>
    <mergeCell ref="M424:P424"/>
    <mergeCell ref="M425:P425"/>
    <mergeCell ref="M416:P416"/>
    <mergeCell ref="M417:P417"/>
    <mergeCell ref="M419:P419"/>
    <mergeCell ref="B59:P59"/>
    <mergeCell ref="C55:D55"/>
    <mergeCell ref="C57:D57"/>
    <mergeCell ref="C60:D60"/>
    <mergeCell ref="M180:P180"/>
    <mergeCell ref="B116:P116"/>
    <mergeCell ref="C117:D117"/>
    <mergeCell ref="E117:I117"/>
    <mergeCell ref="J117:M117"/>
    <mergeCell ref="N117:P117"/>
    <mergeCell ref="E118:I118"/>
    <mergeCell ref="J118:M118"/>
    <mergeCell ref="N118:P118"/>
    <mergeCell ref="C119:D119"/>
    <mergeCell ref="E119:I119"/>
    <mergeCell ref="J119:M119"/>
    <mergeCell ref="N119:P119"/>
    <mergeCell ref="M101:P101"/>
    <mergeCell ref="M91:P91"/>
    <mergeCell ref="M152:P152"/>
    <mergeCell ref="M153:P153"/>
    <mergeCell ref="M155:P155"/>
    <mergeCell ref="M156:P156"/>
    <mergeCell ref="M144:P144"/>
    <mergeCell ref="M102:P102"/>
    <mergeCell ref="M103:P103"/>
    <mergeCell ref="M104:P104"/>
    <mergeCell ref="M293:P293"/>
    <mergeCell ref="M84:P84"/>
    <mergeCell ref="M85:P85"/>
    <mergeCell ref="M99:P99"/>
    <mergeCell ref="M98:P98"/>
    <mergeCell ref="M149:P149"/>
    <mergeCell ref="M219:P219"/>
    <mergeCell ref="M218:P218"/>
    <mergeCell ref="M220:P220"/>
    <mergeCell ref="M90:P90"/>
    <mergeCell ref="M110:P110"/>
    <mergeCell ref="M174:P174"/>
    <mergeCell ref="M111:P111"/>
    <mergeCell ref="M112:P112"/>
    <mergeCell ref="N185:P185"/>
    <mergeCell ref="M159:P159"/>
    <mergeCell ref="J183:M183"/>
    <mergeCell ref="M207:P207"/>
    <mergeCell ref="M210:P210"/>
    <mergeCell ref="M211:P211"/>
    <mergeCell ref="M213:P213"/>
    <mergeCell ref="M302:P302"/>
    <mergeCell ref="M299:P299"/>
    <mergeCell ref="M301:P301"/>
    <mergeCell ref="M240:P240"/>
    <mergeCell ref="M241:P241"/>
    <mergeCell ref="M242:P242"/>
    <mergeCell ref="M209:P209"/>
    <mergeCell ref="M243:P243"/>
    <mergeCell ref="M244:P244"/>
    <mergeCell ref="M245:P245"/>
    <mergeCell ref="M263:P266"/>
    <mergeCell ref="M291:P291"/>
    <mergeCell ref="M292:P292"/>
    <mergeCell ref="M300:P300"/>
    <mergeCell ref="M230:P230"/>
    <mergeCell ref="M231:P231"/>
    <mergeCell ref="M279:P279"/>
    <mergeCell ref="M280:P280"/>
    <mergeCell ref="M281:P281"/>
    <mergeCell ref="B252:P252"/>
    <mergeCell ref="E253:P253"/>
    <mergeCell ref="M216:P216"/>
    <mergeCell ref="C248:D248"/>
    <mergeCell ref="C250:D250"/>
  </mergeCells>
  <conditionalFormatting sqref="F3:F30">
    <cfRule type="containsText" dxfId="5209" priority="34" operator="containsText" text="STP">
      <formula>NOT(ISERROR(SEARCH("STP",F3)))</formula>
    </cfRule>
  </conditionalFormatting>
  <conditionalFormatting sqref="F32">
    <cfRule type="containsText" dxfId="5208" priority="104" operator="containsText" text="STP">
      <formula>NOT(ISERROR(SEARCH("STP",F32)))</formula>
    </cfRule>
  </conditionalFormatting>
  <conditionalFormatting sqref="F34:F52">
    <cfRule type="containsText" dxfId="5207" priority="59" operator="containsText" text="STP">
      <formula>NOT(ISERROR(SEARCH("STP",F34)))</formula>
    </cfRule>
  </conditionalFormatting>
  <conditionalFormatting sqref="F67">
    <cfRule type="containsText" dxfId="5206" priority="35" operator="containsText" text="STP">
      <formula>NOT(ISERROR(SEARCH("STP",F67)))</formula>
    </cfRule>
  </conditionalFormatting>
  <conditionalFormatting sqref="F70:F74 F85:F95 F102:F103 F109:F115">
    <cfRule type="containsText" dxfId="5205" priority="51" operator="containsText" text="STP">
      <formula>NOT(ISERROR(SEARCH("STP",F70)))</formula>
    </cfRule>
  </conditionalFormatting>
  <conditionalFormatting sqref="F79:F82 F99">
    <cfRule type="containsText" dxfId="5204" priority="52" operator="containsText" text="STP">
      <formula>NOT(ISERROR(SEARCH("STP",F79)))</formula>
    </cfRule>
  </conditionalFormatting>
  <conditionalFormatting sqref="F130:F159">
    <cfRule type="containsText" dxfId="5203" priority="36" operator="containsText" text="STP">
      <formula>NOT(ISERROR(SEARCH("STP",F130)))</formula>
    </cfRule>
  </conditionalFormatting>
  <conditionalFormatting sqref="F161:F162 F164:F166 F168:F180">
    <cfRule type="containsText" dxfId="5202" priority="39" operator="containsText" text="STP">
      <formula>NOT(ISERROR(SEARCH("STP",F161)))</formula>
    </cfRule>
  </conditionalFormatting>
  <conditionalFormatting sqref="F195:F224 F226:F227 F229:F245">
    <cfRule type="containsText" dxfId="5201" priority="12" operator="containsText" text="STP">
      <formula>NOT(ISERROR(SEARCH("STP",F195)))</formula>
    </cfRule>
  </conditionalFormatting>
  <conditionalFormatting sqref="F260:F285">
    <cfRule type="containsText" dxfId="5200" priority="5" operator="containsText" text="STP">
      <formula>NOT(ISERROR(SEARCH("STP",F260)))</formula>
    </cfRule>
  </conditionalFormatting>
  <conditionalFormatting sqref="F287:F303">
    <cfRule type="containsText" dxfId="5199" priority="3" operator="containsText" text="STP">
      <formula>NOT(ISERROR(SEARCH("STP",F287)))</formula>
    </cfRule>
  </conditionalFormatting>
  <conditionalFormatting sqref="F318:F344">
    <cfRule type="containsText" dxfId="5198" priority="96" operator="containsText" text="STP">
      <formula>NOT(ISERROR(SEARCH("STP",F318)))</formula>
    </cfRule>
  </conditionalFormatting>
  <conditionalFormatting sqref="F348:F349 F364:F365 F429">
    <cfRule type="containsText" dxfId="5197" priority="1" operator="containsText" text="STP">
      <formula>NOT(ISERROR(SEARCH("STP",F348)))</formula>
    </cfRule>
  </conditionalFormatting>
  <conditionalFormatting sqref="F355:F356 F412:F413 F419:F426">
    <cfRule type="containsText" dxfId="5196" priority="2" operator="containsText" text="STP">
      <formula>NOT(ISERROR(SEARCH("STP",F355)))</formula>
    </cfRule>
  </conditionalFormatting>
  <conditionalFormatting sqref="T3">
    <cfRule type="cellIs" dxfId="5195" priority="216" operator="equal">
      <formula>$S$3</formula>
    </cfRule>
    <cfRule type="cellIs" dxfId="5194" priority="217" operator="lessThan">
      <formula>$S$3</formula>
    </cfRule>
    <cfRule type="cellIs" dxfId="5193" priority="215" operator="greaterThan">
      <formula>$S$3</formula>
    </cfRule>
  </conditionalFormatting>
  <conditionalFormatting sqref="T15">
    <cfRule type="cellIs" dxfId="5192" priority="214" operator="lessThan">
      <formula>$S$15</formula>
    </cfRule>
    <cfRule type="cellIs" dxfId="5191" priority="213" operator="equal">
      <formula>$S$15</formula>
    </cfRule>
    <cfRule type="cellIs" dxfId="5190" priority="212" operator="greaterThan">
      <formula>$S$15</formula>
    </cfRule>
  </conditionalFormatting>
  <conditionalFormatting sqref="T22">
    <cfRule type="cellIs" dxfId="5189" priority="209" operator="greaterThan">
      <formula>$S$15</formula>
    </cfRule>
    <cfRule type="cellIs" dxfId="5188" priority="210" operator="equal">
      <formula>$S$15</formula>
    </cfRule>
    <cfRule type="cellIs" dxfId="5187" priority="211" operator="lessThan">
      <formula>$S$15</formula>
    </cfRule>
  </conditionalFormatting>
  <conditionalFormatting sqref="T34">
    <cfRule type="cellIs" dxfId="5186" priority="208" operator="lessThan">
      <formula>$S$34</formula>
    </cfRule>
    <cfRule type="cellIs" dxfId="5185" priority="207" operator="equal">
      <formula>$S$34</formula>
    </cfRule>
    <cfRule type="cellIs" dxfId="5184" priority="206" operator="greaterThan">
      <formula>$S$34</formula>
    </cfRule>
  </conditionalFormatting>
  <conditionalFormatting sqref="T44">
    <cfRule type="cellIs" dxfId="5183" priority="205" operator="lessThan">
      <formula>$S$44</formula>
    </cfRule>
    <cfRule type="cellIs" dxfId="5182" priority="203" operator="greaterThan">
      <formula>$S$44</formula>
    </cfRule>
    <cfRule type="cellIs" dxfId="5181" priority="204" operator="equal">
      <formula>$S$44</formula>
    </cfRule>
  </conditionalFormatting>
  <conditionalFormatting sqref="T67">
    <cfRule type="cellIs" dxfId="5180" priority="202" operator="lessThan">
      <formula>$S$67</formula>
    </cfRule>
    <cfRule type="cellIs" dxfId="5179" priority="200" operator="greaterThan">
      <formula>$S$67</formula>
    </cfRule>
    <cfRule type="cellIs" dxfId="5178" priority="201" operator="equal">
      <formula>$S$67</formula>
    </cfRule>
  </conditionalFormatting>
  <conditionalFormatting sqref="T77">
    <cfRule type="cellIs" dxfId="5177" priority="198" operator="equal">
      <formula>$S$77</formula>
    </cfRule>
    <cfRule type="cellIs" dxfId="5176" priority="199" operator="lessThan">
      <formula>$S$77</formula>
    </cfRule>
    <cfRule type="cellIs" dxfId="5175" priority="197" operator="greaterThan">
      <formula>$S$77</formula>
    </cfRule>
  </conditionalFormatting>
  <conditionalFormatting sqref="T83">
    <cfRule type="cellIs" dxfId="5174" priority="194" operator="greaterThan">
      <formula>$S$83</formula>
    </cfRule>
    <cfRule type="cellIs" dxfId="5173" priority="196" operator="lessThan">
      <formula>$S$83</formula>
    </cfRule>
    <cfRule type="cellIs" dxfId="5172" priority="195" operator="equal">
      <formula>$S$83</formula>
    </cfRule>
  </conditionalFormatting>
  <conditionalFormatting sqref="T98">
    <cfRule type="cellIs" dxfId="5171" priority="193" operator="lessThan">
      <formula>$S$98</formula>
    </cfRule>
    <cfRule type="cellIs" dxfId="5170" priority="192" operator="equal">
      <formula>$S$98</formula>
    </cfRule>
    <cfRule type="cellIs" dxfId="5169" priority="191" operator="greaterThan">
      <formula>$S$98</formula>
    </cfRule>
  </conditionalFormatting>
  <conditionalFormatting sqref="T107">
    <cfRule type="cellIs" dxfId="5168" priority="190" operator="lessThan">
      <formula>$S$107</formula>
    </cfRule>
    <cfRule type="cellIs" dxfId="5167" priority="189" operator="equal">
      <formula>$S$107</formula>
    </cfRule>
    <cfRule type="cellIs" dxfId="5166" priority="188" operator="greaterThan">
      <formula>$S$107</formula>
    </cfRule>
  </conditionalFormatting>
  <conditionalFormatting sqref="T130">
    <cfRule type="cellIs" dxfId="5165" priority="186" operator="equal">
      <formula>$S$130</formula>
    </cfRule>
    <cfRule type="cellIs" dxfId="5164" priority="185" operator="greaterThan">
      <formula>$S$130</formula>
    </cfRule>
    <cfRule type="cellIs" dxfId="5163" priority="187" operator="lessThan">
      <formula>$S$130</formula>
    </cfRule>
  </conditionalFormatting>
  <conditionalFormatting sqref="T137">
    <cfRule type="cellIs" dxfId="5162" priority="183" operator="equal">
      <formula>$S$137</formula>
    </cfRule>
    <cfRule type="cellIs" dxfId="5161" priority="184" operator="lessThan">
      <formula>$S$137</formula>
    </cfRule>
    <cfRule type="cellIs" dxfId="5160" priority="182" operator="greaterThan">
      <formula>$S$137</formula>
    </cfRule>
  </conditionalFormatting>
  <conditionalFormatting sqref="T147">
    <cfRule type="cellIs" dxfId="5159" priority="181" operator="lessThan">
      <formula>$S$147</formula>
    </cfRule>
    <cfRule type="cellIs" dxfId="5158" priority="180" operator="equal">
      <formula>$S$147</formula>
    </cfRule>
    <cfRule type="cellIs" dxfId="5157" priority="179" operator="greaterThan">
      <formula>$S$147</formula>
    </cfRule>
  </conditionalFormatting>
  <conditionalFormatting sqref="T161">
    <cfRule type="cellIs" dxfId="5156" priority="178" operator="lessThan">
      <formula>$S$161</formula>
    </cfRule>
    <cfRule type="cellIs" dxfId="5155" priority="177" operator="equal">
      <formula>$S$161</formula>
    </cfRule>
    <cfRule type="cellIs" dxfId="5154" priority="176" operator="greaterThan">
      <formula>$S$161</formula>
    </cfRule>
  </conditionalFormatting>
  <conditionalFormatting sqref="T171">
    <cfRule type="cellIs" dxfId="5153" priority="175" operator="lessThan">
      <formula>$S$15</formula>
    </cfRule>
    <cfRule type="cellIs" dxfId="5152" priority="174" operator="equal">
      <formula>$S$15</formula>
    </cfRule>
    <cfRule type="cellIs" dxfId="5151" priority="173" operator="greaterThan">
      <formula>$S$15</formula>
    </cfRule>
  </conditionalFormatting>
  <conditionalFormatting sqref="T195">
    <cfRule type="cellIs" dxfId="5150" priority="170" operator="greaterThan">
      <formula>$S$67</formula>
    </cfRule>
    <cfRule type="cellIs" dxfId="5149" priority="172" operator="lessThan">
      <formula>$S$67</formula>
    </cfRule>
    <cfRule type="cellIs" dxfId="5148" priority="171" operator="equal">
      <formula>$S$67</formula>
    </cfRule>
  </conditionalFormatting>
  <conditionalFormatting sqref="T204">
    <cfRule type="cellIs" dxfId="5147" priority="169" operator="lessThan">
      <formula>$S$77</formula>
    </cfRule>
    <cfRule type="cellIs" dxfId="5146" priority="168" operator="equal">
      <formula>$S$77</formula>
    </cfRule>
    <cfRule type="cellIs" dxfId="5145" priority="167" operator="greaterThan">
      <formula>$S$77</formula>
    </cfRule>
  </conditionalFormatting>
  <conditionalFormatting sqref="T214">
    <cfRule type="cellIs" dxfId="5144" priority="166" operator="lessThan">
      <formula>$S$83</formula>
    </cfRule>
    <cfRule type="cellIs" dxfId="5143" priority="165" operator="equal">
      <formula>$S$83</formula>
    </cfRule>
    <cfRule type="cellIs" dxfId="5142" priority="164" operator="greaterThan">
      <formula>$S$83</formula>
    </cfRule>
  </conditionalFormatting>
  <conditionalFormatting sqref="T226">
    <cfRule type="cellIs" dxfId="5141" priority="163" operator="lessThan">
      <formula>$S$226</formula>
    </cfRule>
    <cfRule type="cellIs" dxfId="5140" priority="162" operator="equal">
      <formula>$S$226</formula>
    </cfRule>
    <cfRule type="cellIs" dxfId="5139" priority="161" operator="greaterThan">
      <formula>$S$226</formula>
    </cfRule>
  </conditionalFormatting>
  <conditionalFormatting sqref="T233">
    <cfRule type="cellIs" dxfId="5138" priority="160" operator="lessThan">
      <formula>$S$233</formula>
    </cfRule>
    <cfRule type="cellIs" dxfId="5137" priority="159" operator="equal">
      <formula>$S$233</formula>
    </cfRule>
    <cfRule type="cellIs" dxfId="5136" priority="158" operator="greaterThan">
      <formula>$S$233</formula>
    </cfRule>
  </conditionalFormatting>
  <conditionalFormatting sqref="T260">
    <cfRule type="cellIs" dxfId="5135" priority="155" operator="greaterThan">
      <formula>$S$260</formula>
    </cfRule>
    <cfRule type="cellIs" dxfId="5134" priority="156" operator="equal">
      <formula>$S$260</formula>
    </cfRule>
    <cfRule type="cellIs" dxfId="5133" priority="157" operator="lessThan">
      <formula>$S$260</formula>
    </cfRule>
  </conditionalFormatting>
  <conditionalFormatting sqref="T269">
    <cfRule type="cellIs" dxfId="5132" priority="152" operator="greaterThan">
      <formula>$S$269</formula>
    </cfRule>
    <cfRule type="cellIs" dxfId="5131" priority="153" operator="equal">
      <formula>$S$269</formula>
    </cfRule>
    <cfRule type="cellIs" dxfId="5130" priority="154" operator="lessThan">
      <formula>$S$269</formula>
    </cfRule>
  </conditionalFormatting>
  <conditionalFormatting sqref="T275">
    <cfRule type="cellIs" dxfId="5129" priority="150" operator="equal">
      <formula>$S$275</formula>
    </cfRule>
    <cfRule type="cellIs" dxfId="5128" priority="151" operator="lessThan">
      <formula>$S$275</formula>
    </cfRule>
    <cfRule type="cellIs" dxfId="5127" priority="149" operator="greaterThan">
      <formula>$S$275</formula>
    </cfRule>
  </conditionalFormatting>
  <conditionalFormatting sqref="T287">
    <cfRule type="cellIs" dxfId="5126" priority="146" operator="greaterThan">
      <formula>$S$287</formula>
    </cfRule>
    <cfRule type="cellIs" dxfId="5125" priority="147" operator="equal">
      <formula>$S$287</formula>
    </cfRule>
    <cfRule type="cellIs" dxfId="5124" priority="148" operator="lessThan">
      <formula>$S$287</formula>
    </cfRule>
  </conditionalFormatting>
  <conditionalFormatting sqref="T296">
    <cfRule type="cellIs" dxfId="5123" priority="143" operator="greaterThan">
      <formula>$S$296</formula>
    </cfRule>
    <cfRule type="cellIs" dxfId="5122" priority="144" operator="equal">
      <formula>$S$296</formula>
    </cfRule>
    <cfRule type="cellIs" dxfId="5121" priority="145" operator="lessThan">
      <formula>$S$296</formula>
    </cfRule>
  </conditionalFormatting>
  <conditionalFormatting sqref="T318">
    <cfRule type="cellIs" dxfId="5120" priority="140" operator="greaterThan">
      <formula>$S$318</formula>
    </cfRule>
    <cfRule type="cellIs" dxfId="5119" priority="142" operator="lessThan">
      <formula>$S$318</formula>
    </cfRule>
    <cfRule type="cellIs" dxfId="5118" priority="141" operator="equal">
      <formula>$S$318</formula>
    </cfRule>
  </conditionalFormatting>
  <conditionalFormatting sqref="T327">
    <cfRule type="cellIs" dxfId="5117" priority="139" operator="lessThan">
      <formula>$S$327</formula>
    </cfRule>
    <cfRule type="cellIs" dxfId="5116" priority="138" operator="equal">
      <formula>$S$327</formula>
    </cfRule>
    <cfRule type="cellIs" dxfId="5115" priority="137" operator="greaterThan">
      <formula>$S$327</formula>
    </cfRule>
  </conditionalFormatting>
  <conditionalFormatting sqref="T336">
    <cfRule type="cellIs" dxfId="5114" priority="135" operator="equal">
      <formula>$S$336</formula>
    </cfRule>
    <cfRule type="cellIs" dxfId="5113" priority="134" operator="greaterThan">
      <formula>$S$336</formula>
    </cfRule>
    <cfRule type="cellIs" dxfId="5112" priority="136" operator="lessThan">
      <formula>$S$336</formula>
    </cfRule>
  </conditionalFormatting>
  <conditionalFormatting sqref="T346">
    <cfRule type="cellIs" dxfId="5111" priority="133" operator="lessThan">
      <formula>$S$336</formula>
    </cfRule>
    <cfRule type="cellIs" dxfId="5110" priority="132" operator="equal">
      <formula>$S$336</formula>
    </cfRule>
    <cfRule type="cellIs" dxfId="5109" priority="131" operator="greaterThan">
      <formula>$S$346</formula>
    </cfRule>
  </conditionalFormatting>
  <conditionalFormatting sqref="T354">
    <cfRule type="cellIs" dxfId="5108" priority="130" operator="lessThan">
      <formula>$S$354</formula>
    </cfRule>
    <cfRule type="cellIs" dxfId="5107" priority="128" operator="greaterThan">
      <formula>$S$354</formula>
    </cfRule>
    <cfRule type="cellIs" dxfId="5106" priority="129" operator="equal">
      <formula>$S$354</formula>
    </cfRule>
  </conditionalFormatting>
  <conditionalFormatting sqref="T362">
    <cfRule type="cellIs" dxfId="5105" priority="125" operator="greaterThan">
      <formula>$S$362</formula>
    </cfRule>
    <cfRule type="cellIs" dxfId="5104" priority="126" operator="equal">
      <formula>$S$362</formula>
    </cfRule>
    <cfRule type="cellIs" dxfId="5103" priority="127" operator="lessThan">
      <formula>$S$362</formula>
    </cfRule>
  </conditionalFormatting>
  <conditionalFormatting sqref="T383">
    <cfRule type="cellIs" dxfId="5102" priority="123" operator="equal">
      <formula>$S$383</formula>
    </cfRule>
    <cfRule type="cellIs" dxfId="5101" priority="122" operator="greaterThan">
      <formula>$S$383</formula>
    </cfRule>
    <cfRule type="cellIs" dxfId="5100" priority="124" operator="lessThan">
      <formula>$S$383</formula>
    </cfRule>
  </conditionalFormatting>
  <conditionalFormatting sqref="T392">
    <cfRule type="cellIs" dxfId="5099" priority="119" operator="greaterThan">
      <formula>$S$392</formula>
    </cfRule>
    <cfRule type="cellIs" dxfId="5098" priority="120" operator="equal">
      <formula>$S$392</formula>
    </cfRule>
    <cfRule type="cellIs" dxfId="5097" priority="121" operator="lessThan">
      <formula>$S$392</formula>
    </cfRule>
  </conditionalFormatting>
  <conditionalFormatting sqref="T401">
    <cfRule type="cellIs" dxfId="5096" priority="117" operator="equal">
      <formula>$S$401</formula>
    </cfRule>
    <cfRule type="cellIs" dxfId="5095" priority="116" operator="greaterThan">
      <formula>$S$401</formula>
    </cfRule>
    <cfRule type="cellIs" dxfId="5094" priority="118" operator="lessThan">
      <formula>$S$401</formula>
    </cfRule>
  </conditionalFormatting>
  <conditionalFormatting sqref="T411">
    <cfRule type="cellIs" dxfId="5093" priority="115" operator="lessThan">
      <formula>$S$411</formula>
    </cfRule>
    <cfRule type="cellIs" dxfId="5092" priority="114" operator="equal">
      <formula>$S$411</formula>
    </cfRule>
    <cfRule type="cellIs" dxfId="5091" priority="113" operator="greaterThan">
      <formula>$S$411</formula>
    </cfRule>
  </conditionalFormatting>
  <conditionalFormatting sqref="T419">
    <cfRule type="cellIs" dxfId="5090" priority="112" operator="lessThan">
      <formula>$S$419</formula>
    </cfRule>
    <cfRule type="cellIs" dxfId="5089" priority="111" operator="equal">
      <formula>$S$419</formula>
    </cfRule>
    <cfRule type="cellIs" dxfId="5088" priority="110" operator="greaterThan">
      <formula>$S$419</formula>
    </cfRule>
  </conditionalFormatting>
  <conditionalFormatting sqref="T427">
    <cfRule type="cellIs" dxfId="5087" priority="109" operator="lessThan">
      <formula>$S$427</formula>
    </cfRule>
    <cfRule type="cellIs" dxfId="5086" priority="108" operator="equal">
      <formula>$S$427</formula>
    </cfRule>
    <cfRule type="cellIs" dxfId="5085" priority="107" operator="greaterThan">
      <formula>$S$427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A4809-94A4-48E3-B5EA-91D42F0BFFFE}">
  <sheetPr codeName="Blad12"/>
  <dimension ref="A1:T416"/>
  <sheetViews>
    <sheetView zoomScale="55" zoomScaleNormal="55" workbookViewId="0">
      <selection activeCell="D46" sqref="D46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2" style="8" customWidth="1"/>
    <col min="4" max="4" width="36.44140625" style="8" customWidth="1"/>
    <col min="5" max="5" width="150.6640625" style="8" customWidth="1"/>
    <col min="6" max="6" width="10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2.44140625" style="8" customWidth="1"/>
    <col min="17" max="17" width="9.109375" style="6" customWidth="1"/>
    <col min="18" max="18" width="25.554687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89</v>
      </c>
      <c r="B1" s="2428"/>
      <c r="C1" s="697" t="s">
        <v>1</v>
      </c>
      <c r="D1" s="927" t="s">
        <v>93</v>
      </c>
      <c r="E1" s="697" t="s">
        <v>3</v>
      </c>
      <c r="F1" s="204" t="s">
        <v>4</v>
      </c>
      <c r="G1" s="205" t="s">
        <v>56</v>
      </c>
      <c r="H1" s="205" t="s">
        <v>57</v>
      </c>
      <c r="I1" s="205" t="s">
        <v>58</v>
      </c>
      <c r="J1" s="205" t="s">
        <v>59</v>
      </c>
      <c r="K1" s="205" t="s">
        <v>9</v>
      </c>
      <c r="L1" s="205" t="s">
        <v>60</v>
      </c>
      <c r="M1" s="2635" t="s">
        <v>11</v>
      </c>
      <c r="N1" s="2635"/>
      <c r="O1" s="2635"/>
      <c r="P1" s="2635"/>
      <c r="R1" s="2384" t="s">
        <v>12</v>
      </c>
      <c r="S1" s="2384" t="s">
        <v>13</v>
      </c>
      <c r="T1" s="2384" t="s">
        <v>14</v>
      </c>
    </row>
    <row r="2" spans="1:20" ht="25.2" customHeight="1">
      <c r="A2" s="2636">
        <v>46454</v>
      </c>
      <c r="B2" s="2637" t="s">
        <v>15</v>
      </c>
      <c r="C2" s="2637"/>
      <c r="D2" s="2637"/>
      <c r="E2" s="2637"/>
      <c r="F2" s="2637"/>
      <c r="G2" s="2637"/>
      <c r="H2" s="2637"/>
      <c r="I2" s="2637"/>
      <c r="J2" s="2637"/>
      <c r="K2" s="2637"/>
      <c r="L2" s="2637"/>
      <c r="M2" s="2637"/>
      <c r="N2" s="2637"/>
      <c r="O2" s="2637"/>
      <c r="P2" s="2637"/>
      <c r="R2" s="2384"/>
      <c r="S2" s="2384"/>
      <c r="T2" s="2384"/>
    </row>
    <row r="3" spans="1:20" ht="25.2" customHeight="1">
      <c r="A3" s="2636"/>
      <c r="B3" s="206" t="s">
        <v>16</v>
      </c>
      <c r="C3" s="11"/>
      <c r="D3" s="11"/>
      <c r="E3" s="794"/>
      <c r="F3" s="108"/>
      <c r="G3" s="12"/>
      <c r="H3" s="12"/>
      <c r="I3" s="12"/>
      <c r="J3" s="12"/>
      <c r="K3" s="12" t="s">
        <v>20</v>
      </c>
      <c r="L3" s="12"/>
      <c r="M3" s="2380"/>
      <c r="N3" s="2380"/>
      <c r="O3" s="2380"/>
      <c r="P3" s="2380"/>
      <c r="R3" s="13"/>
      <c r="S3" s="14">
        <f>B5*8</f>
        <v>40</v>
      </c>
      <c r="T3" s="15">
        <f>SUM(R3:R13)</f>
        <v>0</v>
      </c>
    </row>
    <row r="4" spans="1:20" ht="25.2" customHeight="1">
      <c r="A4" s="2636"/>
      <c r="B4" s="869" t="s">
        <v>22</v>
      </c>
      <c r="C4" s="51"/>
      <c r="D4" s="18" t="s">
        <v>18</v>
      </c>
      <c r="E4" s="81" t="s">
        <v>19</v>
      </c>
      <c r="F4" s="108"/>
      <c r="G4" s="20"/>
      <c r="H4" s="21"/>
      <c r="I4" s="21"/>
      <c r="J4" s="21"/>
      <c r="K4" s="21"/>
      <c r="L4" s="21"/>
      <c r="M4" s="2309"/>
      <c r="N4" s="2309"/>
      <c r="O4" s="2309"/>
      <c r="P4" s="2309"/>
      <c r="R4" s="23"/>
      <c r="S4" s="24"/>
      <c r="T4" s="25"/>
    </row>
    <row r="5" spans="1:20" ht="25.2" customHeight="1">
      <c r="A5" s="2636"/>
      <c r="B5" s="870">
        <v>5</v>
      </c>
      <c r="C5" s="51"/>
      <c r="D5" s="18"/>
      <c r="E5" s="18"/>
      <c r="F5" s="108"/>
      <c r="G5" s="20"/>
      <c r="H5" s="21"/>
      <c r="I5" s="21"/>
      <c r="J5" s="21"/>
      <c r="K5" s="21"/>
      <c r="L5" s="21"/>
      <c r="M5" s="2309"/>
      <c r="N5" s="2309"/>
      <c r="O5" s="2309"/>
      <c r="P5" s="2309"/>
      <c r="R5" s="23"/>
      <c r="S5" s="24"/>
      <c r="T5" s="25"/>
    </row>
    <row r="6" spans="1:20" ht="25.2" customHeight="1">
      <c r="A6" s="2636"/>
      <c r="B6" s="869"/>
      <c r="C6" s="230"/>
      <c r="D6" s="80"/>
      <c r="E6" s="80"/>
      <c r="F6" s="555"/>
      <c r="G6" s="83"/>
      <c r="H6" s="78"/>
      <c r="I6" s="78"/>
      <c r="J6" s="78"/>
      <c r="K6" s="78"/>
      <c r="L6" s="78"/>
      <c r="M6" s="2309"/>
      <c r="N6" s="2309"/>
      <c r="O6" s="2309"/>
      <c r="P6" s="2309"/>
      <c r="R6" s="23"/>
      <c r="S6" s="24"/>
      <c r="T6" s="25"/>
    </row>
    <row r="7" spans="1:20" ht="25.2" customHeight="1">
      <c r="A7" s="2636"/>
      <c r="B7" s="869"/>
      <c r="C7" s="502"/>
      <c r="D7" s="625"/>
      <c r="E7" s="319"/>
      <c r="F7" s="791"/>
      <c r="G7" s="142"/>
      <c r="H7" s="306"/>
      <c r="I7" s="142"/>
      <c r="J7" s="142"/>
      <c r="K7" s="142"/>
      <c r="L7" s="142"/>
      <c r="M7" s="2310"/>
      <c r="N7" s="2310"/>
      <c r="O7" s="2310"/>
      <c r="P7" s="2310"/>
      <c r="R7" s="23"/>
      <c r="S7" s="24"/>
      <c r="T7" s="25"/>
    </row>
    <row r="8" spans="1:20" ht="25.2" customHeight="1">
      <c r="A8" s="2636"/>
      <c r="B8" s="869"/>
      <c r="C8" s="502"/>
      <c r="D8" s="319"/>
      <c r="E8" s="302"/>
      <c r="F8" s="108"/>
      <c r="G8" s="497"/>
      <c r="H8" s="497"/>
      <c r="I8" s="497"/>
      <c r="J8" s="497"/>
      <c r="K8" s="21"/>
      <c r="L8" s="21"/>
      <c r="M8" s="2450"/>
      <c r="N8" s="2450"/>
      <c r="O8" s="2450"/>
      <c r="P8" s="2450"/>
      <c r="R8" s="23"/>
      <c r="S8" s="24"/>
      <c r="T8" s="25"/>
    </row>
    <row r="9" spans="1:20" ht="25.2" customHeight="1">
      <c r="A9" s="2636"/>
      <c r="B9" s="869"/>
      <c r="C9" s="230"/>
      <c r="D9" s="18"/>
      <c r="E9" s="454"/>
      <c r="F9" s="304"/>
      <c r="G9" s="142"/>
      <c r="H9" s="20"/>
      <c r="I9" s="21"/>
      <c r="J9" s="116"/>
      <c r="K9" s="318"/>
      <c r="L9" s="318"/>
      <c r="M9" s="2310"/>
      <c r="N9" s="2310"/>
      <c r="O9" s="2310"/>
      <c r="P9" s="2310"/>
      <c r="R9" s="23"/>
      <c r="S9" s="24"/>
      <c r="T9" s="25"/>
    </row>
    <row r="10" spans="1:20" ht="25.2" customHeight="1">
      <c r="A10" s="2636"/>
      <c r="B10" s="869"/>
      <c r="C10" s="502"/>
      <c r="D10" s="1868"/>
      <c r="E10" s="18"/>
      <c r="F10" s="108"/>
      <c r="G10" s="20"/>
      <c r="H10" s="21"/>
      <c r="I10" s="22"/>
      <c r="J10" s="142"/>
      <c r="K10" s="142"/>
      <c r="L10" s="142"/>
      <c r="M10" s="2310"/>
      <c r="N10" s="2310"/>
      <c r="O10" s="2310"/>
      <c r="P10" s="2310"/>
      <c r="R10" s="23"/>
      <c r="S10" s="24"/>
      <c r="T10" s="25"/>
    </row>
    <row r="11" spans="1:20" ht="25.2" customHeight="1">
      <c r="A11" s="2636"/>
      <c r="B11" s="869"/>
      <c r="C11" s="51"/>
      <c r="D11" s="18"/>
      <c r="E11" s="18"/>
      <c r="F11" s="108"/>
      <c r="G11" s="20"/>
      <c r="H11" s="21"/>
      <c r="I11" s="22"/>
      <c r="J11" s="142"/>
      <c r="K11" s="142"/>
      <c r="L11" s="142"/>
      <c r="M11" s="2310"/>
      <c r="N11" s="2310"/>
      <c r="O11" s="2310"/>
      <c r="P11" s="2310"/>
      <c r="R11" s="23"/>
      <c r="S11" s="24"/>
      <c r="T11" s="25"/>
    </row>
    <row r="12" spans="1:20" ht="25.2" customHeight="1">
      <c r="A12" s="2636"/>
      <c r="B12" s="869"/>
      <c r="C12" s="51"/>
      <c r="D12" s="1312"/>
      <c r="E12" s="1264"/>
      <c r="F12" s="1375"/>
      <c r="G12" s="1360"/>
      <c r="H12" s="1360"/>
      <c r="I12" s="1360"/>
      <c r="J12" s="1360"/>
      <c r="K12" s="1361"/>
      <c r="L12" s="1361"/>
      <c r="M12" s="2862"/>
      <c r="N12" s="2862"/>
      <c r="O12" s="2862"/>
      <c r="P12" s="2862"/>
      <c r="Q12" s="163"/>
      <c r="R12" s="23"/>
      <c r="S12" s="24"/>
      <c r="T12" s="25"/>
    </row>
    <row r="13" spans="1:20" ht="25.2" customHeight="1">
      <c r="A13" s="2636"/>
      <c r="B13" s="871"/>
      <c r="C13" s="798"/>
      <c r="D13" s="250"/>
      <c r="E13" s="250"/>
      <c r="F13" s="190"/>
      <c r="G13" s="122"/>
      <c r="H13" s="123"/>
      <c r="I13" s="123"/>
      <c r="J13" s="123"/>
      <c r="K13" s="123"/>
      <c r="L13" s="123"/>
      <c r="M13" s="2410"/>
      <c r="N13" s="2410"/>
      <c r="O13" s="2410"/>
      <c r="P13" s="2410"/>
      <c r="R13" s="514"/>
      <c r="S13" s="515"/>
      <c r="T13" s="516"/>
    </row>
    <row r="14" spans="1:20" ht="25.2" customHeight="1">
      <c r="A14" s="2636"/>
      <c r="B14" s="872" t="s">
        <v>21</v>
      </c>
      <c r="C14" s="42"/>
      <c r="D14" s="43"/>
      <c r="E14" s="207"/>
      <c r="F14" s="168"/>
      <c r="G14" s="46"/>
      <c r="H14" s="12"/>
      <c r="I14" s="12"/>
      <c r="J14" s="12"/>
      <c r="K14" s="12"/>
      <c r="L14" s="12"/>
      <c r="M14" s="2380"/>
      <c r="N14" s="2380"/>
      <c r="O14" s="2380"/>
      <c r="P14" s="2380"/>
      <c r="R14" s="517"/>
      <c r="S14" s="518">
        <f>B16*8</f>
        <v>48</v>
      </c>
      <c r="T14" s="519">
        <f>SUM(R14:R23)</f>
        <v>0</v>
      </c>
    </row>
    <row r="15" spans="1:20" ht="25.2" customHeight="1">
      <c r="A15" s="2636"/>
      <c r="B15" s="818" t="s">
        <v>24</v>
      </c>
      <c r="C15" s="51"/>
      <c r="D15" s="18" t="s">
        <v>18</v>
      </c>
      <c r="E15" s="81" t="s">
        <v>19</v>
      </c>
      <c r="F15" s="108"/>
      <c r="G15" s="20"/>
      <c r="H15" s="21"/>
      <c r="I15" s="21"/>
      <c r="J15" s="21"/>
      <c r="K15" s="21"/>
      <c r="L15" s="21"/>
      <c r="M15" s="2309"/>
      <c r="N15" s="2309"/>
      <c r="O15" s="2309"/>
      <c r="P15" s="2309"/>
      <c r="R15" s="54"/>
      <c r="S15" s="55"/>
      <c r="T15" s="56"/>
    </row>
    <row r="16" spans="1:20" ht="25.2" customHeight="1">
      <c r="A16" s="2636"/>
      <c r="B16" s="873">
        <v>6</v>
      </c>
      <c r="C16" s="51"/>
      <c r="D16" s="454"/>
      <c r="E16" s="319"/>
      <c r="F16" s="108"/>
      <c r="G16" s="497"/>
      <c r="H16" s="497"/>
      <c r="I16" s="497"/>
      <c r="J16" s="497"/>
      <c r="K16" s="21"/>
      <c r="L16" s="21"/>
      <c r="M16" s="2309"/>
      <c r="N16" s="2309"/>
      <c r="O16" s="2309"/>
      <c r="P16" s="2309"/>
      <c r="R16" s="54"/>
      <c r="S16" s="55"/>
      <c r="T16" s="56"/>
    </row>
    <row r="17" spans="1:20" ht="25.2" customHeight="1">
      <c r="A17" s="2636"/>
      <c r="B17" s="818"/>
      <c r="C17" s="502"/>
      <c r="D17" s="319"/>
      <c r="E17" s="302"/>
      <c r="F17" s="108"/>
      <c r="G17" s="497"/>
      <c r="H17" s="497"/>
      <c r="I17" s="497"/>
      <c r="J17" s="497"/>
      <c r="K17" s="21"/>
      <c r="L17" s="21"/>
      <c r="M17" s="2450"/>
      <c r="N17" s="2450"/>
      <c r="O17" s="2450"/>
      <c r="P17" s="2450"/>
      <c r="R17" s="54"/>
      <c r="S17" s="55"/>
      <c r="T17" s="56"/>
    </row>
    <row r="18" spans="1:20" ht="25.2" customHeight="1">
      <c r="A18" s="2636"/>
      <c r="B18" s="818"/>
      <c r="C18" s="540"/>
      <c r="D18" s="789"/>
      <c r="E18" s="302"/>
      <c r="F18" s="304"/>
      <c r="G18" s="497"/>
      <c r="H18" s="497"/>
      <c r="I18" s="497"/>
      <c r="J18" s="497"/>
      <c r="K18" s="21"/>
      <c r="L18" s="21"/>
      <c r="M18" s="2309"/>
      <c r="N18" s="2309"/>
      <c r="O18" s="2309"/>
      <c r="P18" s="2309"/>
      <c r="R18" s="54"/>
      <c r="S18" s="55"/>
      <c r="T18" s="56"/>
    </row>
    <row r="19" spans="1:20" ht="25.2" customHeight="1">
      <c r="A19" s="2636"/>
      <c r="B19" s="818"/>
      <c r="C19" s="1928"/>
      <c r="D19" s="884"/>
      <c r="E19" s="319"/>
      <c r="F19" s="609"/>
      <c r="G19" s="497"/>
      <c r="H19" s="497"/>
      <c r="I19" s="497"/>
      <c r="J19" s="497"/>
      <c r="K19" s="21"/>
      <c r="L19" s="78"/>
      <c r="M19" s="2309"/>
      <c r="N19" s="2309"/>
      <c r="O19" s="2309"/>
      <c r="P19" s="2309"/>
      <c r="R19" s="54"/>
      <c r="S19" s="55"/>
      <c r="T19" s="56"/>
    </row>
    <row r="20" spans="1:20" ht="25.2" customHeight="1">
      <c r="A20" s="2636"/>
      <c r="B20" s="818"/>
      <c r="C20" s="1928"/>
      <c r="D20" s="884"/>
      <c r="E20" s="587"/>
      <c r="F20" s="609"/>
      <c r="G20" s="497"/>
      <c r="H20" s="497"/>
      <c r="I20" s="497"/>
      <c r="J20" s="497"/>
      <c r="K20" s="305"/>
      <c r="L20" s="142"/>
      <c r="M20" s="2310"/>
      <c r="N20" s="2310"/>
      <c r="O20" s="2310"/>
      <c r="P20" s="2310"/>
      <c r="R20" s="54"/>
      <c r="S20" s="55"/>
      <c r="T20" s="56"/>
    </row>
    <row r="21" spans="1:20" ht="25.2" customHeight="1">
      <c r="A21" s="2636"/>
      <c r="B21" s="818"/>
      <c r="C21" s="1929"/>
      <c r="D21" s="600"/>
      <c r="E21" s="1844"/>
      <c r="F21" s="108"/>
      <c r="G21" s="1137"/>
      <c r="H21" s="1137"/>
      <c r="I21" s="1137"/>
      <c r="J21" s="1137"/>
      <c r="K21" s="1137"/>
      <c r="L21" s="1804"/>
      <c r="M21" s="2310"/>
      <c r="N21" s="2310"/>
      <c r="O21" s="2310"/>
      <c r="P21" s="2310"/>
      <c r="R21" s="54"/>
      <c r="S21" s="55"/>
      <c r="T21" s="56"/>
    </row>
    <row r="22" spans="1:20" ht="25.2" customHeight="1">
      <c r="A22" s="2636"/>
      <c r="B22" s="818"/>
      <c r="C22" s="502"/>
      <c r="D22" s="230"/>
      <c r="E22" s="270"/>
      <c r="F22" s="438"/>
      <c r="G22" s="83"/>
      <c r="H22" s="78"/>
      <c r="I22" s="78"/>
      <c r="J22" s="78"/>
      <c r="K22" s="169"/>
      <c r="L22" s="78"/>
      <c r="M22" s="2309"/>
      <c r="N22" s="2309"/>
      <c r="O22" s="2309"/>
      <c r="P22" s="2309"/>
      <c r="R22" s="54"/>
      <c r="S22" s="55"/>
      <c r="T22" s="56"/>
    </row>
    <row r="23" spans="1:20" ht="25.2" customHeight="1">
      <c r="A23" s="2636"/>
      <c r="B23" s="818"/>
      <c r="C23" s="79"/>
      <c r="D23" s="18"/>
      <c r="E23" s="30"/>
      <c r="F23" s="108"/>
      <c r="G23" s="21"/>
      <c r="H23" s="78"/>
      <c r="I23" s="78"/>
      <c r="J23" s="78"/>
      <c r="K23" s="78"/>
      <c r="L23" s="78"/>
      <c r="M23" s="2309"/>
      <c r="N23" s="2309"/>
      <c r="O23" s="2309"/>
      <c r="P23" s="2309"/>
      <c r="R23" s="488"/>
      <c r="S23" s="55"/>
      <c r="T23" s="56"/>
    </row>
    <row r="24" spans="1:20" ht="25.2" customHeight="1">
      <c r="A24" s="2636"/>
      <c r="B24" s="875" t="s">
        <v>23</v>
      </c>
      <c r="C24" s="42"/>
      <c r="D24" s="43"/>
      <c r="E24" s="43"/>
      <c r="F24" s="168"/>
      <c r="G24" s="46"/>
      <c r="H24" s="12"/>
      <c r="I24" s="12"/>
      <c r="J24" s="12"/>
      <c r="K24" s="12"/>
      <c r="L24" s="12"/>
      <c r="M24" s="2380"/>
      <c r="N24" s="2380"/>
      <c r="O24" s="2380"/>
      <c r="P24" s="2380"/>
      <c r="R24" s="573"/>
      <c r="S24" s="574">
        <f>B26*8</f>
        <v>40</v>
      </c>
      <c r="T24" s="575">
        <f>SUM(R24:R34)</f>
        <v>0</v>
      </c>
    </row>
    <row r="25" spans="1:20" ht="25.2" customHeight="1">
      <c r="A25" s="2636"/>
      <c r="B25" s="866" t="s">
        <v>17</v>
      </c>
      <c r="C25" s="51"/>
      <c r="D25" s="18" t="s">
        <v>18</v>
      </c>
      <c r="E25" s="81" t="s">
        <v>19</v>
      </c>
      <c r="F25" s="108"/>
      <c r="G25" s="20"/>
      <c r="H25" s="21"/>
      <c r="I25" s="21"/>
      <c r="J25" s="21"/>
      <c r="K25" s="21"/>
      <c r="L25" s="21"/>
      <c r="M25" s="2309"/>
      <c r="N25" s="2309"/>
      <c r="O25" s="2309"/>
      <c r="P25" s="2309"/>
      <c r="R25" s="76"/>
      <c r="S25" s="55"/>
      <c r="T25" s="56"/>
    </row>
    <row r="26" spans="1:20" ht="25.2" customHeight="1">
      <c r="A26" s="2636"/>
      <c r="B26" s="867">
        <v>5</v>
      </c>
      <c r="C26" s="230"/>
      <c r="D26" s="80"/>
      <c r="E26" s="80"/>
      <c r="F26" s="174"/>
      <c r="G26" s="83"/>
      <c r="H26" s="21"/>
      <c r="I26" s="21"/>
      <c r="J26" s="21"/>
      <c r="K26" s="21"/>
      <c r="L26" s="21"/>
      <c r="M26" s="2309"/>
      <c r="N26" s="2309"/>
      <c r="O26" s="2309"/>
      <c r="P26" s="2309"/>
      <c r="R26" s="76"/>
      <c r="S26" s="55"/>
      <c r="T26" s="56"/>
    </row>
    <row r="27" spans="1:20" ht="25.2" customHeight="1">
      <c r="A27" s="2636"/>
      <c r="B27" s="866"/>
      <c r="C27" s="502"/>
      <c r="D27" s="1475"/>
      <c r="E27" s="502"/>
      <c r="F27" s="108"/>
      <c r="G27" s="497"/>
      <c r="H27" s="497"/>
      <c r="I27" s="497"/>
      <c r="J27" s="497"/>
      <c r="K27" s="78"/>
      <c r="L27" s="78"/>
      <c r="M27" s="2309"/>
      <c r="N27" s="2309"/>
      <c r="O27" s="2309"/>
      <c r="P27" s="2309"/>
      <c r="R27" s="76"/>
      <c r="S27" s="55"/>
      <c r="T27" s="56"/>
    </row>
    <row r="28" spans="1:20" ht="25.2" customHeight="1">
      <c r="A28" s="2636"/>
      <c r="B28" s="866"/>
      <c r="C28" s="502"/>
      <c r="D28" s="1475"/>
      <c r="E28" s="319"/>
      <c r="F28" s="108"/>
      <c r="G28" s="497"/>
      <c r="H28" s="497"/>
      <c r="I28" s="497"/>
      <c r="J28" s="497"/>
      <c r="K28" s="78"/>
      <c r="L28" s="78"/>
      <c r="M28" s="2309"/>
      <c r="N28" s="2309"/>
      <c r="O28" s="2309"/>
      <c r="P28" s="2309"/>
      <c r="R28" s="76"/>
      <c r="S28" s="55"/>
      <c r="T28" s="56"/>
    </row>
    <row r="29" spans="1:20" ht="25.2" customHeight="1">
      <c r="A29" s="2636"/>
      <c r="B29" s="866"/>
      <c r="C29" s="585"/>
      <c r="D29" s="1822"/>
      <c r="E29" s="319"/>
      <c r="F29" s="108"/>
      <c r="G29" s="497"/>
      <c r="H29" s="497"/>
      <c r="I29" s="497"/>
      <c r="J29" s="497"/>
      <c r="K29" s="78"/>
      <c r="L29" s="78"/>
      <c r="M29" s="2309"/>
      <c r="N29" s="2309"/>
      <c r="O29" s="2309"/>
      <c r="P29" s="2309"/>
      <c r="R29" s="76"/>
      <c r="S29" s="55"/>
      <c r="T29" s="56"/>
    </row>
    <row r="30" spans="1:20" ht="25.2" customHeight="1">
      <c r="A30" s="2636"/>
      <c r="B30" s="866"/>
      <c r="C30" s="502"/>
      <c r="D30" s="625"/>
      <c r="E30" s="302"/>
      <c r="F30" s="108"/>
      <c r="G30" s="497"/>
      <c r="H30" s="497"/>
      <c r="I30" s="497"/>
      <c r="J30" s="497"/>
      <c r="K30" s="78"/>
      <c r="L30" s="78"/>
      <c r="M30" s="2309"/>
      <c r="N30" s="2309"/>
      <c r="O30" s="2309"/>
      <c r="P30" s="2309"/>
      <c r="R30" s="76"/>
      <c r="S30" s="55"/>
      <c r="T30" s="56"/>
    </row>
    <row r="31" spans="1:20" ht="25.2" customHeight="1">
      <c r="A31" s="2636"/>
      <c r="B31" s="866"/>
      <c r="C31" s="502"/>
      <c r="D31" s="625"/>
      <c r="E31" s="319"/>
      <c r="F31" s="108"/>
      <c r="G31" s="278"/>
      <c r="H31" s="278"/>
      <c r="I31" s="278"/>
      <c r="J31" s="278"/>
      <c r="K31" s="78"/>
      <c r="L31" s="78"/>
      <c r="M31" s="2450"/>
      <c r="N31" s="2450"/>
      <c r="O31" s="2450"/>
      <c r="P31" s="2450"/>
      <c r="R31" s="76"/>
      <c r="S31" s="55"/>
      <c r="T31" s="56"/>
    </row>
    <row r="32" spans="1:20" ht="25.2" customHeight="1">
      <c r="A32" s="2636"/>
      <c r="B32" s="866"/>
      <c r="C32" s="790"/>
      <c r="D32" s="625"/>
      <c r="E32" s="625"/>
      <c r="F32" s="465"/>
      <c r="G32" s="553"/>
      <c r="H32" s="497"/>
      <c r="I32" s="497"/>
      <c r="J32" s="497"/>
      <c r="K32" s="136"/>
      <c r="L32" s="142"/>
      <c r="M32" s="2310"/>
      <c r="N32" s="2310"/>
      <c r="O32" s="2310"/>
      <c r="P32" s="2310"/>
      <c r="R32" s="76"/>
      <c r="S32" s="55"/>
      <c r="T32" s="56"/>
    </row>
    <row r="33" spans="1:20" ht="25.2" customHeight="1">
      <c r="A33" s="2636"/>
      <c r="B33" s="866"/>
      <c r="C33" s="1286"/>
      <c r="D33" s="1105"/>
      <c r="E33" s="1255"/>
      <c r="F33" s="108"/>
      <c r="G33" s="1804"/>
      <c r="H33" s="1804"/>
      <c r="I33" s="1804"/>
      <c r="J33" s="1804"/>
      <c r="K33" s="1804"/>
      <c r="L33" s="1804"/>
      <c r="M33" s="2310"/>
      <c r="N33" s="2310"/>
      <c r="O33" s="2310"/>
      <c r="P33" s="2310"/>
      <c r="R33" s="76"/>
      <c r="S33" s="55"/>
      <c r="T33" s="56"/>
    </row>
    <row r="34" spans="1:20" ht="25.2" customHeight="1">
      <c r="A34" s="2636"/>
      <c r="B34" s="866"/>
      <c r="C34" s="540"/>
      <c r="D34" s="230"/>
      <c r="E34" s="270"/>
      <c r="F34" s="237"/>
      <c r="G34" s="310"/>
      <c r="H34" s="78"/>
      <c r="I34" s="78"/>
      <c r="J34" s="78"/>
      <c r="K34" s="169"/>
      <c r="L34" s="78"/>
      <c r="M34" s="2482"/>
      <c r="N34" s="2482"/>
      <c r="O34" s="2482"/>
      <c r="P34" s="2482"/>
      <c r="R34" s="91"/>
      <c r="S34" s="92"/>
      <c r="T34" s="93"/>
    </row>
    <row r="35" spans="1:20" ht="25.2" customHeight="1">
      <c r="A35" s="2448" t="str">
        <f>TEXT(A2,"DDDD")</f>
        <v>maandag</v>
      </c>
      <c r="B35" s="2620" t="s">
        <v>25</v>
      </c>
      <c r="C35" s="2620"/>
      <c r="D35" s="2620"/>
      <c r="E35" s="2620"/>
      <c r="F35" s="2620"/>
      <c r="G35" s="2620"/>
      <c r="H35" s="2620"/>
      <c r="I35" s="2620"/>
      <c r="J35" s="2620"/>
      <c r="K35" s="2620"/>
      <c r="L35" s="2620"/>
      <c r="M35" s="2620"/>
      <c r="N35" s="2620"/>
      <c r="O35" s="2620"/>
      <c r="P35" s="2620"/>
    </row>
    <row r="36" spans="1:20" ht="25.2" customHeight="1">
      <c r="A36" s="2448"/>
      <c r="B36" s="234" t="s">
        <v>16</v>
      </c>
      <c r="C36" s="923"/>
      <c r="D36" s="1355"/>
      <c r="E36" s="1401"/>
      <c r="F36" s="252"/>
      <c r="G36" s="254"/>
      <c r="H36" s="254"/>
      <c r="I36" s="254"/>
      <c r="J36" s="254"/>
      <c r="K36" s="254"/>
      <c r="L36" s="254"/>
      <c r="M36" s="2419"/>
      <c r="N36" s="2419"/>
      <c r="O36" s="2419"/>
      <c r="P36" s="2419"/>
      <c r="R36" s="105"/>
      <c r="S36" s="102">
        <f>B38*8</f>
        <v>24</v>
      </c>
      <c r="T36" s="103">
        <f>SUM(R36:R43)</f>
        <v>0</v>
      </c>
    </row>
    <row r="37" spans="1:20" ht="25.2" customHeight="1">
      <c r="A37" s="2448"/>
      <c r="B37" s="234" t="s">
        <v>22</v>
      </c>
      <c r="C37" s="197"/>
      <c r="D37" s="198"/>
      <c r="E37" s="1401"/>
      <c r="F37" s="108"/>
      <c r="G37" s="254"/>
      <c r="H37" s="254"/>
      <c r="I37" s="254"/>
      <c r="J37" s="254"/>
      <c r="K37" s="254"/>
      <c r="L37" s="21"/>
      <c r="M37" s="2309"/>
      <c r="N37" s="2309"/>
      <c r="O37" s="2309"/>
      <c r="P37" s="2309"/>
      <c r="R37" s="105"/>
      <c r="S37" s="24"/>
      <c r="T37" s="106"/>
    </row>
    <row r="38" spans="1:20" ht="25.2" customHeight="1">
      <c r="A38" s="2448"/>
      <c r="B38" s="240">
        <v>3</v>
      </c>
      <c r="C38" s="498"/>
      <c r="D38" s="1930"/>
      <c r="E38" s="80"/>
      <c r="F38" s="108"/>
      <c r="G38" s="497"/>
      <c r="H38" s="497"/>
      <c r="I38" s="497"/>
      <c r="J38" s="497"/>
      <c r="K38" s="21"/>
      <c r="L38" s="21"/>
      <c r="M38" s="2309"/>
      <c r="N38" s="2309"/>
      <c r="O38" s="2309"/>
      <c r="P38" s="2309"/>
      <c r="R38" s="105"/>
      <c r="S38" s="24"/>
      <c r="T38" s="106"/>
    </row>
    <row r="39" spans="1:20" ht="25.2" customHeight="1">
      <c r="A39" s="2448"/>
      <c r="B39" s="651"/>
      <c r="C39" s="1806"/>
      <c r="D39" s="273"/>
      <c r="E39" s="273"/>
      <c r="F39" s="108"/>
      <c r="G39" s="497"/>
      <c r="H39" s="497"/>
      <c r="I39" s="497"/>
      <c r="J39" s="497"/>
      <c r="K39" s="21"/>
      <c r="L39" s="21"/>
      <c r="M39" s="2309"/>
      <c r="N39" s="2309"/>
      <c r="O39" s="2309"/>
      <c r="P39" s="2309"/>
      <c r="R39" s="105"/>
      <c r="S39" s="24"/>
      <c r="T39" s="106"/>
    </row>
    <row r="40" spans="1:20" ht="25.2" customHeight="1">
      <c r="A40" s="2448"/>
      <c r="B40" s="651"/>
      <c r="C40" s="1238"/>
      <c r="D40" s="1430"/>
      <c r="E40" s="1931"/>
      <c r="F40" s="108"/>
      <c r="G40" s="497"/>
      <c r="H40" s="497"/>
      <c r="I40" s="497"/>
      <c r="J40" s="497"/>
      <c r="K40" s="21"/>
      <c r="L40" s="21"/>
      <c r="M40" s="2309"/>
      <c r="N40" s="2309"/>
      <c r="O40" s="2309"/>
      <c r="P40" s="2309"/>
      <c r="R40" s="105"/>
      <c r="S40" s="24"/>
      <c r="T40" s="106"/>
    </row>
    <row r="41" spans="1:20" ht="25.2" customHeight="1">
      <c r="A41" s="2448"/>
      <c r="B41" s="651"/>
      <c r="C41" s="502"/>
      <c r="D41" s="503"/>
      <c r="E41" s="542"/>
      <c r="F41" s="108"/>
      <c r="G41" s="20"/>
      <c r="H41" s="21"/>
      <c r="I41" s="21"/>
      <c r="J41" s="21"/>
      <c r="K41" s="21"/>
      <c r="L41" s="21"/>
      <c r="M41" s="2309"/>
      <c r="N41" s="2309"/>
      <c r="O41" s="2309"/>
      <c r="P41" s="2309"/>
      <c r="R41" s="105"/>
      <c r="S41" s="24"/>
      <c r="T41" s="106"/>
    </row>
    <row r="42" spans="1:20" ht="25.2" customHeight="1">
      <c r="A42" s="2448"/>
      <c r="B42" s="869"/>
      <c r="C42" s="314"/>
      <c r="D42" s="1399"/>
      <c r="E42" s="319"/>
      <c r="F42" s="906"/>
      <c r="G42" s="142"/>
      <c r="H42" s="142"/>
      <c r="I42" s="142"/>
      <c r="J42" s="142"/>
      <c r="K42" s="142"/>
      <c r="L42" s="142"/>
      <c r="M42" s="2309"/>
      <c r="N42" s="2309"/>
      <c r="O42" s="2309"/>
      <c r="P42" s="2309"/>
      <c r="R42" s="546"/>
      <c r="S42" s="24"/>
      <c r="T42" s="106"/>
    </row>
    <row r="43" spans="1:20" ht="25.2" customHeight="1">
      <c r="A43" s="2448"/>
      <c r="B43" s="815"/>
      <c r="C43" s="670"/>
      <c r="D43" s="80"/>
      <c r="E43" s="444"/>
      <c r="F43" s="108"/>
      <c r="G43" s="83"/>
      <c r="H43" s="78"/>
      <c r="I43" s="78"/>
      <c r="J43" s="78"/>
      <c r="K43" s="78"/>
      <c r="L43" s="78"/>
      <c r="M43" s="2309"/>
      <c r="N43" s="2309"/>
      <c r="O43" s="2309"/>
      <c r="P43" s="2309"/>
      <c r="R43" s="105"/>
      <c r="S43" s="24"/>
      <c r="T43" s="106"/>
    </row>
    <row r="44" spans="1:20" ht="25.2" customHeight="1">
      <c r="A44" s="2448"/>
      <c r="B44" s="817" t="s">
        <v>21</v>
      </c>
      <c r="C44" s="42"/>
      <c r="D44" s="893"/>
      <c r="E44" s="893"/>
      <c r="F44" s="246"/>
      <c r="G44" s="129"/>
      <c r="H44" s="100"/>
      <c r="I44" s="130"/>
      <c r="J44" s="131"/>
      <c r="K44" s="131"/>
      <c r="L44" s="131"/>
      <c r="M44" s="2423"/>
      <c r="N44" s="2423"/>
      <c r="O44" s="2423"/>
      <c r="P44" s="2423"/>
      <c r="R44" s="132"/>
      <c r="S44" s="48">
        <f>B46*8</f>
        <v>48</v>
      </c>
      <c r="T44" s="133">
        <f>SUM(R44:R53)</f>
        <v>0</v>
      </c>
    </row>
    <row r="45" spans="1:20" ht="25.2" customHeight="1">
      <c r="A45" s="2448"/>
      <c r="B45" s="820" t="s">
        <v>17</v>
      </c>
      <c r="C45" s="777"/>
      <c r="D45" s="302"/>
      <c r="E45" s="1932"/>
      <c r="F45" s="108"/>
      <c r="G45" s="497"/>
      <c r="H45" s="497"/>
      <c r="I45" s="497"/>
      <c r="J45" s="497"/>
      <c r="K45" s="21"/>
      <c r="L45" s="21"/>
      <c r="M45" s="2379"/>
      <c r="N45" s="2379"/>
      <c r="O45" s="2379"/>
      <c r="P45" s="2379"/>
      <c r="R45" s="137"/>
      <c r="S45" s="55"/>
      <c r="T45" s="138"/>
    </row>
    <row r="46" spans="1:20" ht="25.2" customHeight="1">
      <c r="A46" s="2448"/>
      <c r="B46" s="873">
        <v>6</v>
      </c>
      <c r="C46" s="1757"/>
      <c r="D46" s="319"/>
      <c r="E46" s="502"/>
      <c r="F46" s="108"/>
      <c r="G46" s="497"/>
      <c r="H46" s="497"/>
      <c r="I46" s="497"/>
      <c r="J46" s="497"/>
      <c r="K46" s="21"/>
      <c r="L46" s="21"/>
      <c r="M46" s="2379"/>
      <c r="N46" s="2379"/>
      <c r="O46" s="2379"/>
      <c r="P46" s="2379"/>
      <c r="R46" s="137"/>
      <c r="S46" s="55"/>
      <c r="T46" s="138"/>
    </row>
    <row r="47" spans="1:20" ht="25.2" customHeight="1">
      <c r="A47" s="2448"/>
      <c r="B47" s="873"/>
      <c r="C47" s="502"/>
      <c r="D47" s="904"/>
      <c r="E47" s="502"/>
      <c r="F47" s="108"/>
      <c r="G47" s="497"/>
      <c r="H47" s="497"/>
      <c r="I47" s="497"/>
      <c r="J47" s="497"/>
      <c r="K47" s="21"/>
      <c r="L47" s="21"/>
      <c r="M47" s="2379"/>
      <c r="N47" s="2379"/>
      <c r="O47" s="2379"/>
      <c r="P47" s="2379"/>
      <c r="R47" s="137"/>
      <c r="S47" s="55"/>
      <c r="T47" s="138"/>
    </row>
    <row r="48" spans="1:20" ht="25.2" customHeight="1">
      <c r="A48" s="2448"/>
      <c r="B48" s="820"/>
      <c r="C48" s="1851"/>
      <c r="D48" s="422"/>
      <c r="E48" s="502"/>
      <c r="F48" s="1933"/>
      <c r="G48" s="497"/>
      <c r="H48" s="497"/>
      <c r="I48" s="497"/>
      <c r="J48" s="497"/>
      <c r="K48" s="21"/>
      <c r="L48" s="21"/>
      <c r="M48" s="2379"/>
      <c r="N48" s="2379"/>
      <c r="O48" s="2379"/>
      <c r="P48" s="2379"/>
      <c r="R48" s="137"/>
      <c r="S48" s="55"/>
      <c r="T48" s="138"/>
    </row>
    <row r="49" spans="1:20" ht="25.2" customHeight="1">
      <c r="A49" s="2448"/>
      <c r="B49" s="820"/>
      <c r="C49" s="715"/>
      <c r="D49" s="502"/>
      <c r="E49" s="319"/>
      <c r="F49" s="108"/>
      <c r="G49" s="497"/>
      <c r="H49" s="497"/>
      <c r="I49" s="497"/>
      <c r="J49" s="497"/>
      <c r="K49" s="21"/>
      <c r="L49" s="21"/>
      <c r="M49" s="2379"/>
      <c r="N49" s="2379"/>
      <c r="O49" s="2379"/>
      <c r="P49" s="2379"/>
      <c r="R49" s="137"/>
      <c r="S49" s="55"/>
      <c r="T49" s="138"/>
    </row>
    <row r="50" spans="1:20" ht="25.2" customHeight="1">
      <c r="A50" s="2448"/>
      <c r="B50" s="820"/>
      <c r="C50" s="181"/>
      <c r="D50" s="30"/>
      <c r="E50" s="585"/>
      <c r="F50" s="108"/>
      <c r="G50" s="497"/>
      <c r="H50" s="497"/>
      <c r="I50" s="497"/>
      <c r="J50" s="497"/>
      <c r="K50" s="21"/>
      <c r="L50" s="21"/>
      <c r="M50" s="2379"/>
      <c r="N50" s="2379"/>
      <c r="O50" s="2379"/>
      <c r="P50" s="2379"/>
      <c r="R50" s="137"/>
      <c r="S50" s="55"/>
      <c r="T50" s="138"/>
    </row>
    <row r="51" spans="1:20" ht="25.2" customHeight="1">
      <c r="A51" s="2448"/>
      <c r="B51" s="820"/>
      <c r="C51" s="181"/>
      <c r="D51" s="542"/>
      <c r="E51" s="502"/>
      <c r="F51" s="1933"/>
      <c r="G51" s="497"/>
      <c r="H51" s="497"/>
      <c r="I51" s="497"/>
      <c r="J51" s="497"/>
      <c r="K51" s="21"/>
      <c r="L51" s="21"/>
      <c r="M51" s="2379"/>
      <c r="N51" s="2379"/>
      <c r="O51" s="2379"/>
      <c r="P51" s="2379"/>
      <c r="R51" s="137"/>
      <c r="S51" s="55"/>
      <c r="T51" s="138"/>
    </row>
    <row r="52" spans="1:20" ht="25.2" customHeight="1">
      <c r="A52" s="2448"/>
      <c r="B52" s="820"/>
      <c r="C52" s="811"/>
      <c r="D52" s="485"/>
      <c r="E52" s="963"/>
      <c r="F52" s="108"/>
      <c r="G52" s="254"/>
      <c r="H52" s="254"/>
      <c r="I52" s="254"/>
      <c r="J52" s="254"/>
      <c r="K52" s="254"/>
      <c r="L52" s="21"/>
      <c r="M52" s="2379"/>
      <c r="N52" s="2379"/>
      <c r="O52" s="2379"/>
      <c r="P52" s="2379"/>
      <c r="R52" s="137"/>
      <c r="S52" s="55"/>
      <c r="T52" s="138"/>
    </row>
    <row r="53" spans="1:20" ht="25.2" customHeight="1">
      <c r="A53" s="2448"/>
      <c r="B53" s="821"/>
      <c r="C53" s="1396"/>
      <c r="D53" s="1397"/>
      <c r="E53" s="1396"/>
      <c r="F53" s="1398"/>
      <c r="G53" s="258"/>
      <c r="H53" s="259"/>
      <c r="I53" s="259"/>
      <c r="J53" s="259"/>
      <c r="K53" s="289"/>
      <c r="L53" s="289"/>
      <c r="M53" s="2343"/>
      <c r="N53" s="2343"/>
      <c r="O53" s="2343"/>
      <c r="P53" s="2343"/>
      <c r="R53" s="698"/>
      <c r="S53" s="92"/>
      <c r="T53" s="176"/>
    </row>
    <row r="54" spans="1:20" ht="25.2" customHeight="1">
      <c r="A54" s="2346" t="s">
        <v>26</v>
      </c>
      <c r="B54" s="2349" t="s">
        <v>27</v>
      </c>
      <c r="C54" s="2349"/>
      <c r="D54" s="2349"/>
      <c r="E54" s="2349"/>
      <c r="F54" s="2349"/>
      <c r="G54" s="2349"/>
      <c r="H54" s="2349"/>
      <c r="I54" s="2349"/>
      <c r="J54" s="2349"/>
      <c r="K54" s="2349"/>
      <c r="L54" s="2349"/>
      <c r="M54" s="2349"/>
      <c r="N54" s="2349"/>
      <c r="O54" s="2349"/>
      <c r="P54" s="2349"/>
    </row>
    <row r="55" spans="1:20" ht="25.2" customHeight="1">
      <c r="A55" s="2346"/>
      <c r="B55" s="150"/>
      <c r="C55" s="2268"/>
      <c r="D55" s="2268"/>
      <c r="E55" s="2268"/>
      <c r="F55" s="2268"/>
      <c r="G55" s="2268"/>
      <c r="H55" s="2268"/>
      <c r="I55" s="2268"/>
      <c r="J55" s="2284"/>
      <c r="K55" s="2284"/>
      <c r="L55" s="2284"/>
      <c r="M55" s="2284"/>
      <c r="N55" s="2324"/>
      <c r="O55" s="2324"/>
      <c r="P55" s="153"/>
    </row>
    <row r="56" spans="1:20" ht="25.2" customHeight="1">
      <c r="A56" s="2346"/>
      <c r="B56" s="150"/>
      <c r="C56" s="2268"/>
      <c r="D56" s="2268"/>
      <c r="E56" s="2791"/>
      <c r="F56" s="2791"/>
      <c r="G56" s="2791"/>
      <c r="H56" s="2791"/>
      <c r="I56" s="2791"/>
      <c r="J56" s="2284"/>
      <c r="K56" s="2284"/>
      <c r="L56" s="2284"/>
      <c r="M56" s="2284"/>
      <c r="N56" s="2284"/>
      <c r="O56" s="2284"/>
      <c r="P56" s="2284"/>
    </row>
    <row r="57" spans="1:20" ht="25.2" customHeight="1">
      <c r="A57" s="2346"/>
      <c r="B57" s="150"/>
      <c r="C57" s="2268"/>
      <c r="D57" s="2268"/>
      <c r="E57" s="2268"/>
      <c r="F57" s="2268"/>
      <c r="G57" s="2268"/>
      <c r="H57" s="2268"/>
      <c r="I57" s="2268"/>
      <c r="J57" s="2284"/>
      <c r="K57" s="2284"/>
      <c r="L57" s="2284"/>
      <c r="M57" s="2284"/>
      <c r="N57" s="2284"/>
      <c r="O57" s="2284"/>
      <c r="P57" s="2284"/>
    </row>
    <row r="58" spans="1:20" ht="25.2" customHeight="1">
      <c r="A58" s="2346"/>
      <c r="B58" s="155"/>
      <c r="C58" s="2268"/>
      <c r="D58" s="2268"/>
      <c r="E58" s="2268"/>
      <c r="F58" s="2268"/>
      <c r="G58" s="2268"/>
      <c r="H58" s="2268"/>
      <c r="I58" s="2268"/>
      <c r="J58" s="2324"/>
      <c r="K58" s="2324"/>
      <c r="L58" s="2324"/>
      <c r="M58" s="2324"/>
      <c r="N58" s="2324"/>
      <c r="O58" s="2324"/>
      <c r="P58" s="153"/>
    </row>
    <row r="59" spans="1:20" ht="25.2" customHeight="1">
      <c r="A59" s="2346"/>
      <c r="B59" s="150"/>
      <c r="C59" s="2352"/>
      <c r="D59" s="2352"/>
      <c r="E59" s="2352"/>
      <c r="F59" s="2352"/>
      <c r="G59" s="2352"/>
      <c r="H59" s="2352"/>
      <c r="I59" s="2352"/>
      <c r="J59" s="2324"/>
      <c r="K59" s="2324"/>
      <c r="L59" s="2324"/>
      <c r="M59" s="2324"/>
      <c r="N59" s="2324"/>
      <c r="O59" s="2324"/>
      <c r="P59" s="153"/>
    </row>
    <row r="60" spans="1:20" ht="25.2" customHeight="1">
      <c r="A60" s="2346"/>
      <c r="B60" s="2355" t="s">
        <v>28</v>
      </c>
      <c r="C60" s="2355"/>
      <c r="D60" s="2355"/>
      <c r="E60" s="2355"/>
      <c r="F60" s="2355"/>
      <c r="G60" s="2355"/>
      <c r="H60" s="2355"/>
      <c r="I60" s="2355"/>
      <c r="J60" s="2355"/>
      <c r="K60" s="2355"/>
      <c r="L60" s="2355"/>
      <c r="M60" s="2355"/>
      <c r="N60" s="2355"/>
      <c r="O60" s="2355"/>
      <c r="P60" s="2355"/>
    </row>
    <row r="61" spans="1:20" ht="25.2" customHeight="1">
      <c r="A61" s="2346"/>
      <c r="B61" s="156"/>
      <c r="C61" s="2329"/>
      <c r="D61" s="2329"/>
      <c r="E61" s="2329"/>
      <c r="F61" s="2329"/>
      <c r="G61" s="2329"/>
      <c r="H61" s="2329"/>
      <c r="I61" s="2329"/>
      <c r="J61" s="2329"/>
      <c r="K61" s="2329"/>
      <c r="L61" s="2329"/>
      <c r="M61" s="2329"/>
      <c r="N61" s="2329"/>
      <c r="O61" s="2329"/>
      <c r="P61" s="2329"/>
    </row>
    <row r="62" spans="1:20" ht="25.2" customHeight="1">
      <c r="A62" s="2346"/>
      <c r="B62" s="157"/>
      <c r="C62" s="2327"/>
      <c r="D62" s="2327"/>
      <c r="E62" s="2329"/>
      <c r="F62" s="2329"/>
      <c r="G62" s="2329"/>
      <c r="H62" s="2329"/>
      <c r="I62" s="2329"/>
      <c r="J62" s="2329"/>
      <c r="K62" s="2329"/>
      <c r="L62" s="2329"/>
      <c r="M62" s="2329"/>
      <c r="N62" s="2329"/>
      <c r="O62" s="2329"/>
      <c r="P62" s="2329"/>
    </row>
    <row r="63" spans="1:20" ht="25.2" customHeight="1" thickBot="1">
      <c r="A63" s="2346"/>
      <c r="B63" s="158"/>
      <c r="C63" s="2332"/>
      <c r="D63" s="2332"/>
      <c r="E63" s="2334"/>
      <c r="F63" s="2334"/>
      <c r="G63" s="2334"/>
      <c r="H63" s="2334"/>
      <c r="I63" s="2334"/>
      <c r="J63" s="2334"/>
      <c r="K63" s="2334"/>
      <c r="L63" s="2334"/>
      <c r="M63" s="2334"/>
      <c r="N63" s="2334"/>
      <c r="O63" s="2334"/>
      <c r="P63" s="2334"/>
    </row>
    <row r="65" spans="1:20" ht="15" customHeight="1"/>
    <row r="66" spans="1:20" ht="57.6" customHeight="1">
      <c r="A66" s="2778" t="str">
        <f>A1</f>
        <v>WK11</v>
      </c>
      <c r="B66" s="2778"/>
      <c r="C66" s="1322" t="s">
        <v>1</v>
      </c>
      <c r="D66" s="931" t="s">
        <v>93</v>
      </c>
      <c r="E66" s="1322" t="s">
        <v>3</v>
      </c>
      <c r="F66" s="264" t="s">
        <v>4</v>
      </c>
      <c r="G66" s="265" t="s">
        <v>56</v>
      </c>
      <c r="H66" s="265" t="s">
        <v>57</v>
      </c>
      <c r="I66" s="265" t="s">
        <v>58</v>
      </c>
      <c r="J66" s="265" t="s">
        <v>59</v>
      </c>
      <c r="K66" s="265" t="s">
        <v>9</v>
      </c>
      <c r="L66" s="265" t="s">
        <v>60</v>
      </c>
      <c r="M66" s="2780" t="s">
        <v>11</v>
      </c>
      <c r="N66" s="2780"/>
      <c r="O66" s="2780"/>
      <c r="P66" s="2780"/>
      <c r="R66" s="2384" t="s">
        <v>12</v>
      </c>
      <c r="S66" s="2384" t="s">
        <v>13</v>
      </c>
      <c r="T66" s="2384" t="s">
        <v>14</v>
      </c>
    </row>
    <row r="67" spans="1:20" ht="25.2" customHeight="1">
      <c r="A67" s="2729">
        <f>A2+1</f>
        <v>46455</v>
      </c>
      <c r="B67" s="2387" t="s">
        <v>15</v>
      </c>
      <c r="C67" s="2387"/>
      <c r="D67" s="2387"/>
      <c r="E67" s="2387"/>
      <c r="F67" s="2387"/>
      <c r="G67" s="2387"/>
      <c r="H67" s="2387"/>
      <c r="I67" s="2387"/>
      <c r="J67" s="2387"/>
      <c r="K67" s="2387"/>
      <c r="L67" s="2387"/>
      <c r="M67" s="2387"/>
      <c r="N67" s="2387"/>
      <c r="O67" s="2387"/>
      <c r="P67" s="2387"/>
      <c r="R67" s="2384"/>
      <c r="S67" s="2384"/>
      <c r="T67" s="2384"/>
    </row>
    <row r="68" spans="1:20" ht="25.2" customHeight="1">
      <c r="A68" s="2729"/>
      <c r="B68" s="10" t="s">
        <v>16</v>
      </c>
      <c r="C68" s="11"/>
      <c r="D68" s="11"/>
      <c r="E68" s="794"/>
      <c r="F68" s="108"/>
      <c r="G68" s="12"/>
      <c r="H68" s="12"/>
      <c r="I68" s="12"/>
      <c r="J68" s="12"/>
      <c r="K68" s="12"/>
      <c r="L68" s="12"/>
      <c r="M68" s="2380"/>
      <c r="N68" s="2380"/>
      <c r="O68" s="2380"/>
      <c r="P68" s="2380"/>
      <c r="Q68" s="163"/>
      <c r="R68" s="101"/>
      <c r="S68" s="102">
        <f>B70*8</f>
        <v>56</v>
      </c>
      <c r="T68" s="103">
        <f>SUM(R68:R76)</f>
        <v>0</v>
      </c>
    </row>
    <row r="69" spans="1:20" ht="25.2" customHeight="1">
      <c r="A69" s="2729"/>
      <c r="B69" s="795" t="s">
        <v>22</v>
      </c>
      <c r="C69" s="51"/>
      <c r="D69" s="18" t="s">
        <v>18</v>
      </c>
      <c r="E69" s="81" t="s">
        <v>19</v>
      </c>
      <c r="F69" s="108"/>
      <c r="G69" s="20"/>
      <c r="H69" s="21"/>
      <c r="I69" s="21"/>
      <c r="J69" s="21"/>
      <c r="K69" s="21"/>
      <c r="L69" s="21"/>
      <c r="M69" s="2309"/>
      <c r="N69" s="2309"/>
      <c r="O69" s="2309"/>
      <c r="P69" s="2309"/>
      <c r="Q69" s="163"/>
      <c r="R69" s="105"/>
      <c r="S69" s="24"/>
      <c r="T69" s="106"/>
    </row>
    <row r="70" spans="1:20" ht="25.2" customHeight="1">
      <c r="A70" s="2729"/>
      <c r="B70" s="796">
        <v>7</v>
      </c>
      <c r="C70" s="230"/>
      <c r="D70" s="18"/>
      <c r="E70" s="80"/>
      <c r="F70" s="108"/>
      <c r="G70" s="20"/>
      <c r="H70" s="21"/>
      <c r="I70" s="21"/>
      <c r="J70" s="21"/>
      <c r="K70" s="21"/>
      <c r="L70" s="21"/>
      <c r="M70" s="2309"/>
      <c r="N70" s="2309"/>
      <c r="O70" s="2309"/>
      <c r="P70" s="2309"/>
      <c r="Q70" s="163"/>
      <c r="R70" s="105"/>
      <c r="S70" s="24"/>
      <c r="T70" s="106"/>
    </row>
    <row r="71" spans="1:20" ht="25.2" customHeight="1">
      <c r="A71" s="2729"/>
      <c r="B71" s="795"/>
      <c r="C71" s="502"/>
      <c r="D71" s="503"/>
      <c r="E71" s="80"/>
      <c r="F71" s="170"/>
      <c r="G71" s="20"/>
      <c r="H71" s="21"/>
      <c r="I71" s="21"/>
      <c r="J71" s="21"/>
      <c r="K71" s="21"/>
      <c r="L71" s="78"/>
      <c r="M71" s="2309"/>
      <c r="N71" s="2309"/>
      <c r="O71" s="2309"/>
      <c r="P71" s="2309"/>
      <c r="Q71" s="163"/>
      <c r="R71" s="105"/>
      <c r="S71" s="24"/>
      <c r="T71" s="106"/>
    </row>
    <row r="72" spans="1:20" ht="25.2" customHeight="1">
      <c r="A72" s="2729"/>
      <c r="B72" s="795"/>
      <c r="C72" s="181"/>
      <c r="D72" s="80"/>
      <c r="E72" s="230"/>
      <c r="F72" s="1174"/>
      <c r="G72" s="20"/>
      <c r="H72" s="20"/>
      <c r="I72" s="20"/>
      <c r="J72" s="20"/>
      <c r="K72" s="21"/>
      <c r="L72" s="21"/>
      <c r="M72" s="2309"/>
      <c r="N72" s="2309"/>
      <c r="O72" s="2309"/>
      <c r="P72" s="2309"/>
      <c r="Q72" s="163"/>
      <c r="R72" s="105"/>
      <c r="S72" s="24"/>
      <c r="T72" s="106"/>
    </row>
    <row r="73" spans="1:20" ht="25.2" customHeight="1">
      <c r="A73" s="2729"/>
      <c r="B73" s="795"/>
      <c r="C73" s="715"/>
      <c r="D73" s="1907"/>
      <c r="E73" s="502"/>
      <c r="F73" s="108"/>
      <c r="G73" s="20"/>
      <c r="H73" s="20"/>
      <c r="I73" s="20"/>
      <c r="J73" s="20"/>
      <c r="K73" s="20"/>
      <c r="L73" s="83"/>
      <c r="M73" s="2309"/>
      <c r="N73" s="2309"/>
      <c r="O73" s="2309"/>
      <c r="P73" s="2309"/>
      <c r="Q73" s="163"/>
      <c r="R73" s="105"/>
      <c r="S73" s="24"/>
      <c r="T73" s="106"/>
    </row>
    <row r="74" spans="1:20" ht="25.2" customHeight="1">
      <c r="A74" s="2729"/>
      <c r="B74" s="795"/>
      <c r="C74" s="1851"/>
      <c r="D74" s="530"/>
      <c r="E74" s="1934"/>
      <c r="F74" s="1174"/>
      <c r="G74" s="20"/>
      <c r="H74" s="20"/>
      <c r="I74" s="20"/>
      <c r="J74" s="20"/>
      <c r="K74" s="20"/>
      <c r="L74" s="83"/>
      <c r="M74" s="2309"/>
      <c r="N74" s="2309"/>
      <c r="O74" s="2309"/>
      <c r="P74" s="2309"/>
      <c r="Q74" s="163"/>
      <c r="R74" s="105"/>
      <c r="S74" s="24"/>
      <c r="T74" s="106"/>
    </row>
    <row r="75" spans="1:20" ht="25.2" customHeight="1">
      <c r="A75" s="2729"/>
      <c r="B75" s="795"/>
      <c r="C75" s="1935"/>
      <c r="D75" s="595"/>
      <c r="E75" s="595"/>
      <c r="F75" s="1174"/>
      <c r="G75" s="83"/>
      <c r="H75" s="83"/>
      <c r="I75" s="83"/>
      <c r="J75" s="83"/>
      <c r="K75" s="83"/>
      <c r="L75" s="83"/>
      <c r="M75" s="2309"/>
      <c r="N75" s="2309"/>
      <c r="O75" s="2309"/>
      <c r="P75" s="2309"/>
      <c r="Q75" s="163"/>
      <c r="R75" s="105"/>
      <c r="S75" s="24"/>
      <c r="T75" s="106"/>
    </row>
    <row r="76" spans="1:20" ht="25.2" customHeight="1">
      <c r="A76" s="2729"/>
      <c r="B76" s="795"/>
      <c r="C76" s="1935"/>
      <c r="D76" s="595"/>
      <c r="E76" s="595"/>
      <c r="F76" s="1174"/>
      <c r="G76" s="83"/>
      <c r="H76" s="83"/>
      <c r="I76" s="83"/>
      <c r="J76" s="83"/>
      <c r="K76" s="83"/>
      <c r="L76" s="83"/>
      <c r="M76" s="2309"/>
      <c r="N76" s="2309"/>
      <c r="O76" s="2309"/>
      <c r="P76" s="2309"/>
      <c r="Q76" s="163"/>
      <c r="R76" s="105"/>
      <c r="S76" s="24"/>
      <c r="T76" s="106"/>
    </row>
    <row r="77" spans="1:20" ht="25.2" customHeight="1">
      <c r="A77" s="2729"/>
      <c r="B77" s="799" t="s">
        <v>21</v>
      </c>
      <c r="C77" s="42"/>
      <c r="D77" s="11"/>
      <c r="E77" s="167"/>
      <c r="F77" s="168"/>
      <c r="G77" s="46"/>
      <c r="H77" s="12"/>
      <c r="I77" s="12"/>
      <c r="J77" s="12"/>
      <c r="K77" s="12"/>
      <c r="L77" s="12"/>
      <c r="M77" s="2380"/>
      <c r="N77" s="2380"/>
      <c r="O77" s="2380"/>
      <c r="P77" s="2380"/>
      <c r="Q77" s="163"/>
      <c r="R77" s="132"/>
      <c r="S77" s="48">
        <f>B79*8</f>
        <v>64</v>
      </c>
      <c r="T77" s="133">
        <f>SUM(R77:R85)</f>
        <v>0</v>
      </c>
    </row>
    <row r="78" spans="1:20" ht="25.2" customHeight="1">
      <c r="A78" s="2729"/>
      <c r="B78" s="800" t="s">
        <v>24</v>
      </c>
      <c r="C78" s="51"/>
      <c r="D78" s="18" t="s">
        <v>18</v>
      </c>
      <c r="E78" s="81" t="s">
        <v>19</v>
      </c>
      <c r="F78" s="174"/>
      <c r="G78" s="83"/>
      <c r="H78" s="21"/>
      <c r="I78" s="21"/>
      <c r="J78" s="21"/>
      <c r="K78" s="21"/>
      <c r="L78" s="21"/>
      <c r="M78" s="2309"/>
      <c r="N78" s="2309"/>
      <c r="O78" s="2309"/>
      <c r="P78" s="2309"/>
      <c r="Q78" s="163"/>
      <c r="R78" s="137"/>
      <c r="S78" s="55"/>
      <c r="T78" s="138"/>
    </row>
    <row r="79" spans="1:20" ht="25.2" customHeight="1">
      <c r="A79" s="2729"/>
      <c r="B79" s="801">
        <v>8</v>
      </c>
      <c r="C79" s="1935"/>
      <c r="D79" s="595"/>
      <c r="E79" s="595"/>
      <c r="F79" s="1174"/>
      <c r="G79" s="83"/>
      <c r="H79" s="83"/>
      <c r="I79" s="83"/>
      <c r="J79" s="83"/>
      <c r="K79" s="83"/>
      <c r="L79" s="83"/>
      <c r="M79" s="2309"/>
      <c r="N79" s="2309"/>
      <c r="O79" s="2309"/>
      <c r="P79" s="2309"/>
      <c r="Q79" s="163"/>
      <c r="R79" s="137"/>
      <c r="S79" s="55"/>
      <c r="T79" s="138"/>
    </row>
    <row r="80" spans="1:20" ht="25.2" customHeight="1">
      <c r="A80" s="2729"/>
      <c r="B80" s="801"/>
      <c r="C80" s="1935"/>
      <c r="D80" s="1936"/>
      <c r="E80" s="1936"/>
      <c r="F80" s="1174"/>
      <c r="G80" s="83"/>
      <c r="H80" s="83"/>
      <c r="I80" s="83"/>
      <c r="J80" s="83"/>
      <c r="K80" s="83"/>
      <c r="L80" s="83"/>
      <c r="M80" s="2309"/>
      <c r="N80" s="2309"/>
      <c r="O80" s="2309"/>
      <c r="P80" s="2309"/>
      <c r="Q80" s="163"/>
      <c r="R80" s="137"/>
      <c r="S80" s="55"/>
      <c r="T80" s="138"/>
    </row>
    <row r="81" spans="1:20" ht="25.2" customHeight="1">
      <c r="A81" s="2729"/>
      <c r="B81" s="801"/>
      <c r="C81" s="1541"/>
      <c r="D81" s="1828"/>
      <c r="E81" s="595"/>
      <c r="F81" s="1174"/>
      <c r="G81" s="83"/>
      <c r="H81" s="83"/>
      <c r="I81" s="83"/>
      <c r="J81" s="83"/>
      <c r="K81" s="83"/>
      <c r="L81" s="83"/>
      <c r="M81" s="2309"/>
      <c r="N81" s="2309"/>
      <c r="O81" s="2309"/>
      <c r="P81" s="2309"/>
      <c r="Q81" s="163"/>
      <c r="R81" s="248"/>
      <c r="S81" s="55"/>
      <c r="T81" s="138"/>
    </row>
    <row r="82" spans="1:20" ht="25.2" customHeight="1">
      <c r="A82" s="2729"/>
      <c r="B82" s="801"/>
      <c r="C82" s="1929"/>
      <c r="D82" s="530"/>
      <c r="E82" s="1937"/>
      <c r="F82" s="495"/>
      <c r="G82" s="1137"/>
      <c r="H82" s="1137"/>
      <c r="I82" s="1137"/>
      <c r="J82" s="1137"/>
      <c r="K82" s="1137"/>
      <c r="L82" s="1804"/>
      <c r="M82" s="2310"/>
      <c r="N82" s="2310"/>
      <c r="O82" s="2310"/>
      <c r="P82" s="2310"/>
      <c r="R82" s="54"/>
      <c r="S82" s="55"/>
      <c r="T82" s="138"/>
    </row>
    <row r="83" spans="1:20" ht="25.2" customHeight="1">
      <c r="A83" s="2729"/>
      <c r="B83" s="801"/>
      <c r="C83" s="715"/>
      <c r="D83" s="789"/>
      <c r="E83" s="502"/>
      <c r="F83" s="495"/>
      <c r="G83" s="20"/>
      <c r="H83" s="21"/>
      <c r="I83" s="21"/>
      <c r="J83" s="21"/>
      <c r="K83" s="21"/>
      <c r="L83" s="21"/>
      <c r="M83" s="2592"/>
      <c r="N83" s="2592"/>
      <c r="O83" s="2592"/>
      <c r="P83" s="2592"/>
      <c r="Q83" s="163"/>
      <c r="R83" s="248"/>
      <c r="S83" s="55"/>
      <c r="T83" s="138"/>
    </row>
    <row r="84" spans="1:20" ht="25.2" customHeight="1">
      <c r="A84" s="2729"/>
      <c r="B84" s="801"/>
      <c r="C84" s="51"/>
      <c r="D84" s="80"/>
      <c r="E84" s="80"/>
      <c r="F84" s="108"/>
      <c r="G84" s="20"/>
      <c r="H84" s="20"/>
      <c r="I84" s="20"/>
      <c r="J84" s="20"/>
      <c r="K84" s="20"/>
      <c r="L84" s="78"/>
      <c r="M84" s="2309"/>
      <c r="N84" s="2309"/>
      <c r="O84" s="2309"/>
      <c r="P84" s="2309"/>
      <c r="R84" s="248"/>
      <c r="S84" s="55"/>
      <c r="T84" s="138"/>
    </row>
    <row r="85" spans="1:20" ht="25.2" customHeight="1">
      <c r="A85" s="2729"/>
      <c r="B85" s="801"/>
      <c r="C85" s="223"/>
      <c r="D85" s="625"/>
      <c r="E85" s="319"/>
      <c r="F85" s="108"/>
      <c r="G85" s="20"/>
      <c r="H85" s="20"/>
      <c r="I85" s="20"/>
      <c r="J85" s="20"/>
      <c r="K85" s="20"/>
      <c r="L85" s="78"/>
      <c r="M85" s="2309"/>
      <c r="N85" s="2309"/>
      <c r="O85" s="2309"/>
      <c r="P85" s="2309"/>
      <c r="R85" s="248"/>
      <c r="S85" s="55"/>
      <c r="T85" s="138"/>
    </row>
    <row r="86" spans="1:20" ht="25.2" customHeight="1">
      <c r="A86" s="2729"/>
      <c r="B86" s="803" t="s">
        <v>23</v>
      </c>
      <c r="C86" s="42"/>
      <c r="D86" s="11"/>
      <c r="E86" s="43"/>
      <c r="F86" s="168"/>
      <c r="G86" s="46"/>
      <c r="H86" s="12"/>
      <c r="I86" s="12"/>
      <c r="J86" s="12"/>
      <c r="K86" s="12"/>
      <c r="L86" s="12"/>
      <c r="M86" s="2380"/>
      <c r="N86" s="2380"/>
      <c r="O86" s="2380"/>
      <c r="P86" s="2380"/>
      <c r="Q86" s="163"/>
      <c r="R86" s="573"/>
      <c r="S86" s="574">
        <f>B88*8</f>
        <v>56</v>
      </c>
      <c r="T86" s="575">
        <f>SUM(R86:R94)</f>
        <v>0</v>
      </c>
    </row>
    <row r="87" spans="1:20" ht="25.2" customHeight="1">
      <c r="A87" s="2729"/>
      <c r="B87" s="804" t="s">
        <v>17</v>
      </c>
      <c r="C87" s="51"/>
      <c r="D87" s="80" t="s">
        <v>18</v>
      </c>
      <c r="E87" s="81" t="s">
        <v>19</v>
      </c>
      <c r="F87" s="108"/>
      <c r="G87" s="20"/>
      <c r="H87" s="21"/>
      <c r="I87" s="21"/>
      <c r="J87" s="21"/>
      <c r="K87" s="21"/>
      <c r="L87" s="21"/>
      <c r="M87" s="2309"/>
      <c r="N87" s="2309"/>
      <c r="O87" s="2309"/>
      <c r="P87" s="2309"/>
      <c r="Q87" s="163"/>
      <c r="R87" s="76"/>
      <c r="S87" s="55"/>
      <c r="T87" s="56"/>
    </row>
    <row r="88" spans="1:20" ht="25.2" customHeight="1">
      <c r="A88" s="2729"/>
      <c r="B88" s="805">
        <v>7</v>
      </c>
      <c r="C88" s="79"/>
      <c r="D88" s="319"/>
      <c r="E88" s="904"/>
      <c r="F88" s="495"/>
      <c r="G88" s="20"/>
      <c r="H88" s="20"/>
      <c r="I88" s="20"/>
      <c r="J88" s="20"/>
      <c r="K88" s="20"/>
      <c r="L88" s="22"/>
      <c r="M88" s="2309"/>
      <c r="N88" s="2309"/>
      <c r="O88" s="2309"/>
      <c r="P88" s="2309"/>
      <c r="Q88" s="163"/>
      <c r="R88" s="76"/>
      <c r="S88" s="55"/>
      <c r="T88" s="56"/>
    </row>
    <row r="89" spans="1:20" ht="25.2" customHeight="1">
      <c r="A89" s="2729"/>
      <c r="B89" s="805"/>
      <c r="C89" s="51"/>
      <c r="D89" s="444"/>
      <c r="E89" s="30"/>
      <c r="F89" s="108"/>
      <c r="G89" s="20"/>
      <c r="H89" s="20"/>
      <c r="I89" s="20"/>
      <c r="J89" s="20"/>
      <c r="K89" s="20"/>
      <c r="L89" s="78"/>
      <c r="M89" s="2309"/>
      <c r="N89" s="2309"/>
      <c r="O89" s="2309"/>
      <c r="P89" s="2309"/>
      <c r="R89" s="525"/>
      <c r="S89" s="55"/>
      <c r="T89" s="56"/>
    </row>
    <row r="90" spans="1:20" ht="25.2" customHeight="1">
      <c r="A90" s="2729"/>
      <c r="B90" s="805"/>
      <c r="C90" s="776"/>
      <c r="D90" s="80"/>
      <c r="E90" s="18"/>
      <c r="F90" s="1174"/>
      <c r="G90" s="20"/>
      <c r="H90" s="20"/>
      <c r="I90" s="20"/>
      <c r="J90" s="20"/>
      <c r="K90" s="20"/>
      <c r="L90" s="78"/>
      <c r="M90" s="2309"/>
      <c r="N90" s="2309"/>
      <c r="O90" s="2309"/>
      <c r="P90" s="2309"/>
      <c r="R90" s="525"/>
      <c r="S90" s="55"/>
      <c r="T90" s="56"/>
    </row>
    <row r="91" spans="1:20" ht="25.2" customHeight="1">
      <c r="A91" s="2729"/>
      <c r="B91" s="805"/>
      <c r="C91" s="1935"/>
      <c r="D91" s="595"/>
      <c r="E91" s="595"/>
      <c r="F91" s="1174"/>
      <c r="G91" s="83"/>
      <c r="H91" s="83"/>
      <c r="I91" s="83"/>
      <c r="J91" s="83"/>
      <c r="K91" s="83"/>
      <c r="L91" s="83"/>
      <c r="M91" s="2309"/>
      <c r="N91" s="2309"/>
      <c r="O91" s="2309"/>
      <c r="P91" s="2309"/>
      <c r="R91" s="525"/>
      <c r="S91" s="55"/>
      <c r="T91" s="56"/>
    </row>
    <row r="92" spans="1:20" ht="25.2" customHeight="1">
      <c r="A92" s="2729"/>
      <c r="B92" s="805"/>
      <c r="C92" s="1938"/>
      <c r="D92" s="595"/>
      <c r="E92" s="1936"/>
      <c r="F92" s="1174"/>
      <c r="G92" s="83"/>
      <c r="H92" s="83"/>
      <c r="I92" s="83"/>
      <c r="J92" s="83"/>
      <c r="K92" s="83"/>
      <c r="L92" s="83"/>
      <c r="M92" s="2309"/>
      <c r="N92" s="2309"/>
      <c r="O92" s="2309"/>
      <c r="P92" s="2309"/>
      <c r="R92" s="525"/>
      <c r="S92" s="55"/>
      <c r="T92" s="56"/>
    </row>
    <row r="93" spans="1:20" ht="25.2" customHeight="1">
      <c r="A93" s="2729"/>
      <c r="B93" s="805"/>
      <c r="C93" s="1939"/>
      <c r="D93" s="1940"/>
      <c r="E93" s="1936"/>
      <c r="F93" s="1174"/>
      <c r="G93" s="83"/>
      <c r="H93" s="83"/>
      <c r="I93" s="83"/>
      <c r="J93" s="83"/>
      <c r="K93" s="83"/>
      <c r="L93" s="83"/>
      <c r="M93" s="2309"/>
      <c r="N93" s="2309"/>
      <c r="O93" s="2309"/>
      <c r="P93" s="2309"/>
      <c r="R93" s="525"/>
      <c r="S93" s="55"/>
      <c r="T93" s="56"/>
    </row>
    <row r="94" spans="1:20" ht="25.2" customHeight="1">
      <c r="A94" s="2729"/>
      <c r="B94" s="805"/>
      <c r="C94" s="715"/>
      <c r="D94" s="530"/>
      <c r="E94" s="269"/>
      <c r="F94" s="495"/>
      <c r="G94" s="20"/>
      <c r="H94" s="20"/>
      <c r="I94" s="20"/>
      <c r="J94" s="20"/>
      <c r="K94" s="20"/>
      <c r="L94" s="78"/>
      <c r="M94" s="2309"/>
      <c r="N94" s="2309"/>
      <c r="O94" s="2309"/>
      <c r="P94" s="2309"/>
      <c r="R94" s="91"/>
      <c r="S94" s="92"/>
      <c r="T94" s="93"/>
    </row>
    <row r="95" spans="1:20" ht="25.2" customHeight="1">
      <c r="A95" s="2769" t="str">
        <f>TEXT(A67,"DDDD")</f>
        <v>dinsdag</v>
      </c>
      <c r="B95" s="2598" t="s">
        <v>25</v>
      </c>
      <c r="C95" s="2598"/>
      <c r="D95" s="2598"/>
      <c r="E95" s="2598"/>
      <c r="F95" s="2598"/>
      <c r="G95" s="2598"/>
      <c r="H95" s="2598"/>
      <c r="I95" s="2598"/>
      <c r="J95" s="2598"/>
      <c r="K95" s="2598"/>
      <c r="L95" s="2598"/>
      <c r="M95" s="2598"/>
      <c r="N95" s="2598"/>
      <c r="O95" s="2598"/>
      <c r="P95" s="2598"/>
    </row>
    <row r="96" spans="1:20" ht="25.2" customHeight="1">
      <c r="A96" s="2769"/>
      <c r="B96" s="10" t="s">
        <v>16</v>
      </c>
      <c r="C96" s="177"/>
      <c r="D96" s="177"/>
      <c r="E96" s="177"/>
      <c r="F96" s="437"/>
      <c r="G96" s="178"/>
      <c r="H96" s="178"/>
      <c r="I96" s="178"/>
      <c r="J96" s="178"/>
      <c r="K96" s="178"/>
      <c r="L96" s="178"/>
      <c r="M96" s="2417"/>
      <c r="N96" s="2417"/>
      <c r="O96" s="2417"/>
      <c r="P96" s="2417"/>
      <c r="Q96" s="163"/>
      <c r="R96" s="101"/>
      <c r="S96" s="102">
        <f>B98*8</f>
        <v>24</v>
      </c>
      <c r="T96" s="103">
        <f>SUM(R96:R104)</f>
        <v>0</v>
      </c>
    </row>
    <row r="97" spans="1:20" ht="25.2" customHeight="1">
      <c r="A97" s="2769"/>
      <c r="B97" s="104" t="s">
        <v>22</v>
      </c>
      <c r="C97" s="924"/>
      <c r="D97" s="251"/>
      <c r="E97" s="1391"/>
      <c r="F97" s="539"/>
      <c r="G97" s="20"/>
      <c r="H97" s="20"/>
      <c r="I97" s="20"/>
      <c r="J97" s="20"/>
      <c r="K97" s="135"/>
      <c r="L97" s="135"/>
      <c r="M97" s="2419"/>
      <c r="N97" s="2419"/>
      <c r="O97" s="2419"/>
      <c r="P97" s="2419"/>
      <c r="Q97" s="163"/>
      <c r="R97" s="105"/>
      <c r="S97" s="24"/>
      <c r="T97" s="106"/>
    </row>
    <row r="98" spans="1:20" ht="25.2" customHeight="1">
      <c r="A98" s="2769"/>
      <c r="B98" s="107">
        <v>3</v>
      </c>
      <c r="C98" s="776"/>
      <c r="D98" s="968"/>
      <c r="E98" s="319"/>
      <c r="F98" s="1174"/>
      <c r="G98" s="20"/>
      <c r="H98" s="20"/>
      <c r="I98" s="20"/>
      <c r="J98" s="20"/>
      <c r="K98" s="135"/>
      <c r="L98" s="135"/>
      <c r="M98" s="2419"/>
      <c r="N98" s="2419"/>
      <c r="O98" s="2419"/>
      <c r="P98" s="2419"/>
      <c r="Q98" s="8"/>
      <c r="R98" s="105"/>
      <c r="S98" s="24"/>
      <c r="T98" s="106"/>
    </row>
    <row r="99" spans="1:20" ht="25.2" customHeight="1">
      <c r="A99" s="2769"/>
      <c r="B99" s="104"/>
      <c r="C99" s="197"/>
      <c r="D99" s="968"/>
      <c r="E99" s="319"/>
      <c r="F99" s="108"/>
      <c r="G99" s="20"/>
      <c r="H99" s="20"/>
      <c r="I99" s="20"/>
      <c r="J99" s="20"/>
      <c r="K99" s="135"/>
      <c r="L99" s="135"/>
      <c r="M99" s="2419"/>
      <c r="N99" s="2419"/>
      <c r="O99" s="2419"/>
      <c r="P99" s="2419"/>
      <c r="Q99" s="163"/>
      <c r="R99" s="105"/>
      <c r="S99" s="24"/>
      <c r="T99" s="106"/>
    </row>
    <row r="100" spans="1:20" ht="25.2" customHeight="1">
      <c r="A100" s="2769"/>
      <c r="B100" s="104"/>
      <c r="C100" s="943"/>
      <c r="D100" s="968"/>
      <c r="E100" s="319"/>
      <c r="F100" s="1174"/>
      <c r="G100" s="20"/>
      <c r="H100" s="20"/>
      <c r="I100" s="20"/>
      <c r="J100" s="20"/>
      <c r="K100" s="135"/>
      <c r="L100" s="135"/>
      <c r="M100" s="2419"/>
      <c r="N100" s="2419"/>
      <c r="O100" s="2419"/>
      <c r="P100" s="2419"/>
      <c r="Q100" s="163"/>
      <c r="R100" s="105"/>
      <c r="S100" s="24"/>
      <c r="T100" s="106"/>
    </row>
    <row r="101" spans="1:20" ht="25.2" customHeight="1">
      <c r="A101" s="2769"/>
      <c r="B101" s="104"/>
      <c r="C101" s="670"/>
      <c r="D101" s="1916"/>
      <c r="E101" s="302"/>
      <c r="F101" s="108"/>
      <c r="G101" s="83"/>
      <c r="H101" s="83"/>
      <c r="I101" s="83"/>
      <c r="J101" s="83"/>
      <c r="K101" s="83"/>
      <c r="L101" s="83"/>
      <c r="M101" s="2419"/>
      <c r="N101" s="2419"/>
      <c r="O101" s="2419"/>
      <c r="P101" s="2419"/>
      <c r="Q101" s="163"/>
      <c r="R101" s="105"/>
      <c r="S101" s="24"/>
      <c r="T101" s="106"/>
    </row>
    <row r="102" spans="1:20" ht="25.2" customHeight="1">
      <c r="A102" s="2769"/>
      <c r="B102" s="618"/>
      <c r="C102" s="715"/>
      <c r="D102" s="422"/>
      <c r="E102" s="502"/>
      <c r="F102" s="108"/>
      <c r="G102" s="497"/>
      <c r="H102" s="497"/>
      <c r="I102" s="497"/>
      <c r="J102" s="497"/>
      <c r="K102" s="21"/>
      <c r="L102" s="21"/>
      <c r="M102" s="2419"/>
      <c r="N102" s="2419"/>
      <c r="O102" s="2419"/>
      <c r="P102" s="2419"/>
      <c r="Q102" s="163"/>
      <c r="R102" s="546"/>
      <c r="S102" s="24"/>
      <c r="T102" s="106"/>
    </row>
    <row r="103" spans="1:20" ht="25.2" customHeight="1">
      <c r="A103" s="2769"/>
      <c r="B103" s="618"/>
      <c r="C103" s="314"/>
      <c r="D103" s="422"/>
      <c r="E103" s="319"/>
      <c r="F103" s="1174"/>
      <c r="G103" s="497"/>
      <c r="H103" s="497"/>
      <c r="I103" s="497"/>
      <c r="J103" s="497"/>
      <c r="K103" s="21"/>
      <c r="L103" s="21"/>
      <c r="M103" s="2419"/>
      <c r="N103" s="2419"/>
      <c r="O103" s="2419"/>
      <c r="P103" s="2419"/>
      <c r="Q103" s="163"/>
      <c r="R103" s="546"/>
      <c r="S103" s="24"/>
      <c r="T103" s="106"/>
    </row>
    <row r="104" spans="1:20" ht="25.2" customHeight="1">
      <c r="A104" s="2769"/>
      <c r="B104" s="808"/>
      <c r="C104" s="627"/>
      <c r="D104" s="628"/>
      <c r="E104" s="672"/>
      <c r="F104" s="321"/>
      <c r="G104" s="322"/>
      <c r="H104" s="123"/>
      <c r="I104" s="123"/>
      <c r="J104" s="123"/>
      <c r="K104" s="123"/>
      <c r="L104" s="123"/>
      <c r="M104" s="2410"/>
      <c r="N104" s="2410"/>
      <c r="O104" s="2410"/>
      <c r="P104" s="2410"/>
      <c r="Q104" s="163"/>
      <c r="R104" s="124"/>
      <c r="S104" s="39"/>
      <c r="T104" s="125"/>
    </row>
    <row r="105" spans="1:20" ht="25.2" customHeight="1">
      <c r="A105" s="2769"/>
      <c r="B105" s="809" t="s">
        <v>21</v>
      </c>
      <c r="C105" s="192"/>
      <c r="D105" s="193"/>
      <c r="E105" s="1188"/>
      <c r="F105" s="1392"/>
      <c r="G105" s="195"/>
      <c r="H105" s="195"/>
      <c r="I105" s="195"/>
      <c r="J105" s="195"/>
      <c r="K105" s="195"/>
      <c r="L105" s="195"/>
      <c r="M105" s="2415"/>
      <c r="N105" s="2415"/>
      <c r="O105" s="2415"/>
      <c r="P105" s="2415"/>
      <c r="Q105" s="163"/>
      <c r="R105" s="132"/>
      <c r="S105" s="48">
        <f>B107*8</f>
        <v>48</v>
      </c>
      <c r="T105" s="133">
        <f>SUM(R105:R119)</f>
        <v>0</v>
      </c>
    </row>
    <row r="106" spans="1:20" ht="25.2" customHeight="1">
      <c r="A106" s="2769"/>
      <c r="B106" s="737" t="s">
        <v>17</v>
      </c>
      <c r="C106" s="197"/>
      <c r="D106" s="968"/>
      <c r="E106" s="319"/>
      <c r="F106" s="108"/>
      <c r="G106" s="83"/>
      <c r="H106" s="83"/>
      <c r="I106" s="83"/>
      <c r="J106" s="83"/>
      <c r="K106" s="83"/>
      <c r="L106" s="142"/>
      <c r="M106" s="2309"/>
      <c r="N106" s="2309"/>
      <c r="O106" s="2309"/>
      <c r="P106" s="2309"/>
      <c r="Q106" s="163"/>
      <c r="R106" s="137"/>
      <c r="S106" s="55"/>
      <c r="T106" s="138"/>
    </row>
    <row r="107" spans="1:20" ht="25.2" customHeight="1">
      <c r="A107" s="2769"/>
      <c r="B107" s="810">
        <v>6</v>
      </c>
      <c r="C107" s="181"/>
      <c r="D107" s="454"/>
      <c r="E107" s="319"/>
      <c r="F107" s="1174"/>
      <c r="G107" s="21"/>
      <c r="H107" s="21"/>
      <c r="I107" s="21"/>
      <c r="J107" s="21"/>
      <c r="K107" s="135"/>
      <c r="L107" s="135"/>
      <c r="M107" s="2605"/>
      <c r="N107" s="2605"/>
      <c r="O107" s="2605"/>
      <c r="P107" s="2605"/>
      <c r="Q107" s="163"/>
      <c r="R107" s="137"/>
      <c r="S107" s="55"/>
      <c r="T107" s="138"/>
    </row>
    <row r="108" spans="1:20" ht="25.2" customHeight="1">
      <c r="A108" s="2769"/>
      <c r="B108" s="737"/>
      <c r="C108" s="51"/>
      <c r="D108" s="542"/>
      <c r="E108" s="319"/>
      <c r="F108" s="1174"/>
      <c r="G108" s="497"/>
      <c r="H108" s="497"/>
      <c r="I108" s="497"/>
      <c r="J108" s="497"/>
      <c r="K108" s="142"/>
      <c r="L108" s="142"/>
      <c r="M108" s="2379"/>
      <c r="N108" s="2379"/>
      <c r="O108" s="2379"/>
      <c r="P108" s="2379"/>
      <c r="Q108" s="163"/>
      <c r="R108" s="137"/>
      <c r="S108" s="55"/>
      <c r="T108" s="138"/>
    </row>
    <row r="109" spans="1:20" ht="25.2" customHeight="1">
      <c r="A109" s="2769"/>
      <c r="B109" s="737"/>
      <c r="C109" s="181"/>
      <c r="D109" s="454"/>
      <c r="E109" s="502"/>
      <c r="F109" s="1941"/>
      <c r="G109" s="497"/>
      <c r="H109" s="497"/>
      <c r="I109" s="497"/>
      <c r="J109" s="497"/>
      <c r="K109" s="83"/>
      <c r="L109" s="142"/>
      <c r="M109" s="2615"/>
      <c r="N109" s="2615"/>
      <c r="O109" s="2615"/>
      <c r="P109" s="2615"/>
      <c r="Q109" s="163"/>
      <c r="R109" s="137"/>
      <c r="S109" s="55"/>
      <c r="T109" s="138"/>
    </row>
    <row r="110" spans="1:20" ht="25.2" customHeight="1">
      <c r="A110" s="2769"/>
      <c r="B110" s="737"/>
      <c r="C110" s="181"/>
      <c r="D110" s="542"/>
      <c r="E110" s="502"/>
      <c r="F110" s="108"/>
      <c r="G110" s="497"/>
      <c r="H110" s="497"/>
      <c r="I110" s="497"/>
      <c r="J110" s="497"/>
      <c r="K110" s="83"/>
      <c r="L110" s="142"/>
      <c r="M110" s="2309"/>
      <c r="N110" s="2309"/>
      <c r="O110" s="2309"/>
      <c r="P110" s="2309"/>
      <c r="Q110" s="163"/>
      <c r="R110" s="137"/>
      <c r="S110" s="55"/>
      <c r="T110" s="138"/>
    </row>
    <row r="111" spans="1:20" ht="25.2" customHeight="1">
      <c r="A111" s="2769"/>
      <c r="B111" s="737"/>
      <c r="C111" s="181"/>
      <c r="D111" s="542"/>
      <c r="E111" s="502"/>
      <c r="F111" s="108"/>
      <c r="G111" s="497"/>
      <c r="H111" s="497"/>
      <c r="I111" s="497"/>
      <c r="J111" s="497"/>
      <c r="K111" s="83"/>
      <c r="L111" s="142"/>
      <c r="M111" s="2605"/>
      <c r="N111" s="2605"/>
      <c r="O111" s="2605"/>
      <c r="P111" s="2605"/>
      <c r="Q111" s="163"/>
      <c r="R111" s="137"/>
      <c r="S111" s="55"/>
      <c r="T111" s="138"/>
    </row>
    <row r="112" spans="1:20" ht="25.2" customHeight="1">
      <c r="A112" s="2769"/>
      <c r="B112" s="737"/>
      <c r="C112" s="776"/>
      <c r="D112" s="542"/>
      <c r="E112" s="319"/>
      <c r="F112" s="1174"/>
      <c r="G112" s="83"/>
      <c r="H112" s="83"/>
      <c r="I112" s="83"/>
      <c r="J112" s="83"/>
      <c r="K112" s="83"/>
      <c r="L112" s="142"/>
      <c r="M112" s="2379"/>
      <c r="N112" s="2379"/>
      <c r="O112" s="2379"/>
      <c r="P112" s="2379"/>
      <c r="Q112" s="163"/>
      <c r="R112" s="137"/>
      <c r="S112" s="55"/>
      <c r="T112" s="138"/>
    </row>
    <row r="113" spans="1:20" ht="25.2" customHeight="1">
      <c r="A113" s="2769"/>
      <c r="B113" s="737"/>
      <c r="C113" s="181"/>
      <c r="D113" s="542"/>
      <c r="E113" s="1175"/>
      <c r="F113" s="108"/>
      <c r="G113" s="497"/>
      <c r="H113" s="497"/>
      <c r="I113" s="497"/>
      <c r="J113" s="497"/>
      <c r="K113" s="83"/>
      <c r="L113" s="142"/>
      <c r="M113" s="2854"/>
      <c r="N113" s="2854"/>
      <c r="O113" s="2854"/>
      <c r="P113" s="2854"/>
      <c r="Q113" s="163"/>
      <c r="R113" s="137"/>
      <c r="S113" s="55"/>
      <c r="T113" s="138"/>
    </row>
    <row r="114" spans="1:20" ht="25.2" customHeight="1">
      <c r="A114" s="2769"/>
      <c r="B114" s="737"/>
      <c r="C114" s="181"/>
      <c r="D114" s="454"/>
      <c r="E114" s="502"/>
      <c r="F114" s="108"/>
      <c r="G114" s="497"/>
      <c r="H114" s="497"/>
      <c r="I114" s="497"/>
      <c r="J114" s="497"/>
      <c r="K114" s="83"/>
      <c r="L114" s="142"/>
      <c r="M114" s="2854"/>
      <c r="N114" s="2854"/>
      <c r="O114" s="2854"/>
      <c r="P114" s="2854"/>
      <c r="Q114" s="163"/>
      <c r="R114" s="137"/>
      <c r="S114" s="55"/>
      <c r="T114" s="138"/>
    </row>
    <row r="115" spans="1:20" ht="25.2" customHeight="1">
      <c r="A115" s="2769"/>
      <c r="B115" s="737"/>
      <c r="C115" s="449"/>
      <c r="D115" s="454"/>
      <c r="E115" s="502"/>
      <c r="F115" s="108"/>
      <c r="G115" s="497"/>
      <c r="H115" s="497"/>
      <c r="I115" s="497"/>
      <c r="J115" s="497"/>
      <c r="K115" s="83"/>
      <c r="L115" s="142"/>
      <c r="M115" s="2854"/>
      <c r="N115" s="2854"/>
      <c r="O115" s="2854"/>
      <c r="P115" s="2854"/>
      <c r="Q115" s="1403"/>
      <c r="R115" s="137"/>
      <c r="S115" s="55"/>
      <c r="T115" s="138"/>
    </row>
    <row r="116" spans="1:20" ht="25.2" customHeight="1">
      <c r="A116" s="2769"/>
      <c r="B116" s="737"/>
      <c r="C116" s="449"/>
      <c r="D116" s="454"/>
      <c r="E116" s="319"/>
      <c r="F116" s="1941"/>
      <c r="G116" s="497"/>
      <c r="H116" s="278"/>
      <c r="I116" s="278"/>
      <c r="J116" s="278"/>
      <c r="K116" s="83"/>
      <c r="L116" s="142"/>
      <c r="M116" s="2854"/>
      <c r="N116" s="2854"/>
      <c r="O116" s="2854"/>
      <c r="P116" s="2854"/>
      <c r="Q116" s="163"/>
      <c r="R116" s="137"/>
      <c r="S116" s="55"/>
      <c r="T116" s="138"/>
    </row>
    <row r="117" spans="1:20" ht="25.2" customHeight="1">
      <c r="A117" s="2769"/>
      <c r="B117" s="737"/>
      <c r="C117" s="1838"/>
      <c r="D117" s="542"/>
      <c r="E117" s="587"/>
      <c r="F117" s="108"/>
      <c r="G117" s="497"/>
      <c r="H117" s="278"/>
      <c r="I117" s="278"/>
      <c r="J117" s="278"/>
      <c r="K117" s="83"/>
      <c r="L117" s="679"/>
      <c r="M117" s="2379"/>
      <c r="N117" s="2379"/>
      <c r="O117" s="2379"/>
      <c r="P117" s="2379"/>
      <c r="Q117" s="163"/>
      <c r="R117" s="248"/>
      <c r="S117" s="55"/>
      <c r="T117" s="138"/>
    </row>
    <row r="118" spans="1:20" ht="25.2" customHeight="1">
      <c r="A118" s="2769"/>
      <c r="B118" s="737"/>
      <c r="C118" s="1838"/>
      <c r="D118" s="542"/>
      <c r="E118" s="587"/>
      <c r="F118" s="108"/>
      <c r="G118" s="497"/>
      <c r="H118" s="278"/>
      <c r="I118" s="278"/>
      <c r="J118" s="278"/>
      <c r="K118" s="83"/>
      <c r="L118" s="679"/>
      <c r="M118" s="2379"/>
      <c r="N118" s="2379"/>
      <c r="O118" s="2379"/>
      <c r="P118" s="2379"/>
      <c r="Q118" s="163"/>
      <c r="R118" s="248"/>
      <c r="S118" s="55"/>
      <c r="T118" s="138"/>
    </row>
    <row r="119" spans="1:20" ht="25.2" customHeight="1">
      <c r="A119" s="2769"/>
      <c r="B119" s="737"/>
      <c r="C119" s="230"/>
      <c r="D119" s="80"/>
      <c r="E119" s="444"/>
      <c r="F119" s="108"/>
      <c r="G119" s="497"/>
      <c r="H119" s="278"/>
      <c r="I119" s="278"/>
      <c r="J119" s="278"/>
      <c r="K119" s="83"/>
      <c r="L119" s="318"/>
      <c r="M119" s="2432"/>
      <c r="N119" s="2432"/>
      <c r="O119" s="2432"/>
      <c r="P119" s="2432"/>
      <c r="Q119" s="163"/>
      <c r="R119" s="148"/>
      <c r="S119" s="69"/>
      <c r="T119" s="149"/>
    </row>
    <row r="120" spans="1:20" ht="25.2" customHeight="1">
      <c r="A120" s="2724" t="s">
        <v>26</v>
      </c>
      <c r="B120" s="2463" t="s">
        <v>27</v>
      </c>
      <c r="C120" s="2463"/>
      <c r="D120" s="2463"/>
      <c r="E120" s="2463"/>
      <c r="F120" s="2463"/>
      <c r="G120" s="2463"/>
      <c r="H120" s="2463"/>
      <c r="I120" s="2463"/>
      <c r="J120" s="2463"/>
      <c r="K120" s="2463"/>
      <c r="L120" s="2463"/>
      <c r="M120" s="2463"/>
      <c r="N120" s="2463"/>
      <c r="O120" s="2463"/>
      <c r="P120" s="2463"/>
    </row>
    <row r="121" spans="1:20" ht="25.2" customHeight="1">
      <c r="A121" s="2724"/>
      <c r="B121" s="548"/>
      <c r="C121" s="325"/>
      <c r="D121" s="326"/>
      <c r="E121" s="2268"/>
      <c r="F121" s="2268"/>
      <c r="G121" s="2268"/>
      <c r="H121" s="2268"/>
      <c r="I121" s="2268"/>
      <c r="J121" s="2284"/>
      <c r="K121" s="2284"/>
      <c r="L121" s="2284"/>
      <c r="M121" s="2284"/>
      <c r="N121" s="2284"/>
      <c r="O121" s="2284"/>
      <c r="P121" s="2284"/>
    </row>
    <row r="122" spans="1:20" ht="25.2" customHeight="1">
      <c r="A122" s="2724"/>
      <c r="B122" s="150"/>
      <c r="C122" s="2268"/>
      <c r="D122" s="2268"/>
      <c r="E122" s="2791"/>
      <c r="F122" s="2791"/>
      <c r="G122" s="2791"/>
      <c r="H122" s="2791"/>
      <c r="I122" s="2791"/>
      <c r="J122" s="2284"/>
      <c r="K122" s="2284"/>
      <c r="L122" s="2284"/>
      <c r="M122" s="2284"/>
      <c r="N122" s="2284"/>
      <c r="O122" s="2284"/>
      <c r="P122" s="2284"/>
    </row>
    <row r="123" spans="1:20" ht="25.2" customHeight="1">
      <c r="A123" s="2724"/>
      <c r="B123" s="548"/>
      <c r="C123" s="325"/>
      <c r="D123" s="326"/>
      <c r="E123" s="2268"/>
      <c r="F123" s="2268"/>
      <c r="G123" s="2268"/>
      <c r="H123" s="2268"/>
      <c r="I123" s="2268"/>
      <c r="J123" s="2284"/>
      <c r="K123" s="2284"/>
      <c r="L123" s="2284"/>
      <c r="M123" s="2284"/>
      <c r="N123" s="2284"/>
      <c r="O123" s="2284"/>
      <c r="P123" s="2284"/>
    </row>
    <row r="124" spans="1:20" ht="25.2" customHeight="1">
      <c r="A124" s="2724"/>
      <c r="B124" s="548"/>
      <c r="C124" s="2352"/>
      <c r="D124" s="2352"/>
      <c r="E124" s="2352"/>
      <c r="F124" s="2352"/>
      <c r="G124" s="2352"/>
      <c r="H124" s="2352"/>
      <c r="I124" s="2352"/>
      <c r="J124" s="2324"/>
      <c r="K124" s="2324"/>
      <c r="L124" s="2324"/>
      <c r="M124" s="2324"/>
      <c r="N124" s="2324"/>
      <c r="O124" s="2324"/>
      <c r="P124" s="2324"/>
    </row>
    <row r="125" spans="1:20" ht="25.2" customHeight="1">
      <c r="A125" s="2724"/>
      <c r="B125" s="2457" t="s">
        <v>28</v>
      </c>
      <c r="C125" s="2457"/>
      <c r="D125" s="2457"/>
      <c r="E125" s="2457"/>
      <c r="F125" s="2457"/>
      <c r="G125" s="2457"/>
      <c r="H125" s="2457"/>
      <c r="I125" s="2457"/>
      <c r="J125" s="2457"/>
      <c r="K125" s="2457"/>
      <c r="L125" s="2457"/>
      <c r="M125" s="2457"/>
      <c r="N125" s="2457"/>
      <c r="O125" s="2457"/>
      <c r="P125" s="2457"/>
    </row>
    <row r="126" spans="1:20" ht="25.2" customHeight="1">
      <c r="A126" s="2724"/>
      <c r="B126" s="551"/>
      <c r="C126" s="2277"/>
      <c r="D126" s="2277"/>
      <c r="E126" s="2277"/>
      <c r="F126" s="2277"/>
      <c r="G126" s="2277"/>
      <c r="H126" s="2277"/>
      <c r="I126" s="2277"/>
      <c r="J126" s="2277"/>
      <c r="K126" s="2277"/>
      <c r="L126" s="2277"/>
      <c r="M126" s="2277"/>
      <c r="N126" s="2277"/>
      <c r="O126" s="2277"/>
      <c r="P126" s="2277"/>
    </row>
    <row r="127" spans="1:20" ht="25.2" customHeight="1">
      <c r="A127" s="2724"/>
      <c r="B127" s="551"/>
      <c r="C127" s="2327"/>
      <c r="D127" s="2327"/>
      <c r="E127" s="2329"/>
      <c r="F127" s="2329"/>
      <c r="G127" s="2329"/>
      <c r="H127" s="2329"/>
      <c r="I127" s="2329"/>
      <c r="J127" s="2329"/>
      <c r="K127" s="2329"/>
      <c r="L127" s="2329"/>
      <c r="M127" s="2329"/>
      <c r="N127" s="2329"/>
      <c r="O127" s="2329"/>
      <c r="P127" s="2329"/>
    </row>
    <row r="128" spans="1:20" ht="25.2" customHeight="1">
      <c r="A128" s="2724"/>
      <c r="B128" s="552"/>
      <c r="C128" s="2451"/>
      <c r="D128" s="2451"/>
      <c r="E128" s="2453"/>
      <c r="F128" s="2453"/>
      <c r="G128" s="2453"/>
      <c r="H128" s="2453"/>
      <c r="I128" s="2453"/>
      <c r="J128" s="2453"/>
      <c r="K128" s="2453"/>
      <c r="L128" s="2453"/>
      <c r="M128" s="2453"/>
      <c r="N128" s="2453"/>
      <c r="O128" s="2453"/>
      <c r="P128" s="2453"/>
    </row>
    <row r="129" spans="1:20">
      <c r="A129" s="748"/>
      <c r="P129" s="1343"/>
    </row>
    <row r="130" spans="1:20" ht="15" customHeight="1">
      <c r="A130" s="748"/>
      <c r="P130" s="1343"/>
    </row>
    <row r="131" spans="1:20" ht="56.4" customHeight="1">
      <c r="A131" s="2778" t="str">
        <f>A1</f>
        <v>WK11</v>
      </c>
      <c r="B131" s="2778"/>
      <c r="C131" s="263" t="s">
        <v>1</v>
      </c>
      <c r="D131" s="931" t="s">
        <v>94</v>
      </c>
      <c r="E131" s="263" t="s">
        <v>3</v>
      </c>
      <c r="F131" s="264" t="s">
        <v>4</v>
      </c>
      <c r="G131" s="265" t="s">
        <v>56</v>
      </c>
      <c r="H131" s="265" t="s">
        <v>57</v>
      </c>
      <c r="I131" s="265" t="s">
        <v>58</v>
      </c>
      <c r="J131" s="265" t="s">
        <v>59</v>
      </c>
      <c r="K131" s="265" t="s">
        <v>9</v>
      </c>
      <c r="L131" s="265" t="s">
        <v>60</v>
      </c>
      <c r="M131" s="2780" t="s">
        <v>11</v>
      </c>
      <c r="N131" s="2780"/>
      <c r="O131" s="2780"/>
      <c r="P131" s="2780"/>
      <c r="Q131" s="163"/>
      <c r="R131" s="2384" t="s">
        <v>12</v>
      </c>
      <c r="S131" s="2384" t="s">
        <v>13</v>
      </c>
      <c r="T131" s="2384" t="s">
        <v>14</v>
      </c>
    </row>
    <row r="132" spans="1:20" ht="25.2" customHeight="1">
      <c r="A132" s="2729">
        <f>A2+2</f>
        <v>46456</v>
      </c>
      <c r="B132" s="2468" t="s">
        <v>15</v>
      </c>
      <c r="C132" s="2468"/>
      <c r="D132" s="2468"/>
      <c r="E132" s="2468"/>
      <c r="F132" s="2468"/>
      <c r="G132" s="2468"/>
      <c r="H132" s="2468"/>
      <c r="I132" s="2468"/>
      <c r="J132" s="2468"/>
      <c r="K132" s="2468"/>
      <c r="L132" s="2468"/>
      <c r="M132" s="2468"/>
      <c r="N132" s="2468"/>
      <c r="O132" s="2468"/>
      <c r="P132" s="2468"/>
      <c r="Q132" s="163"/>
      <c r="R132" s="2384"/>
      <c r="S132" s="2384"/>
      <c r="T132" s="2384"/>
    </row>
    <row r="133" spans="1:20" ht="25.2" customHeight="1">
      <c r="A133" s="2729"/>
      <c r="B133" s="456" t="s">
        <v>16</v>
      </c>
      <c r="C133" s="565"/>
      <c r="D133" s="565"/>
      <c r="E133" s="1896"/>
      <c r="F133" s="108"/>
      <c r="G133" s="564"/>
      <c r="H133" s="564"/>
      <c r="I133" s="564"/>
      <c r="J133" s="564"/>
      <c r="K133" s="564"/>
      <c r="L133" s="564"/>
      <c r="M133" s="2368"/>
      <c r="N133" s="2368"/>
      <c r="O133" s="2368"/>
      <c r="P133" s="2368"/>
      <c r="Q133" s="163"/>
      <c r="R133" s="101"/>
      <c r="S133" s="208">
        <f>B135*8</f>
        <v>72</v>
      </c>
      <c r="T133" s="209">
        <f>SUM(R133:R144)</f>
        <v>0</v>
      </c>
    </row>
    <row r="134" spans="1:20" ht="25.2" customHeight="1">
      <c r="A134" s="2729"/>
      <c r="B134" s="869" t="s">
        <v>22</v>
      </c>
      <c r="C134" s="51"/>
      <c r="D134" s="18" t="s">
        <v>18</v>
      </c>
      <c r="E134" s="81" t="s">
        <v>19</v>
      </c>
      <c r="F134" s="108"/>
      <c r="G134" s="20"/>
      <c r="H134" s="20"/>
      <c r="I134" s="20"/>
      <c r="J134" s="20"/>
      <c r="K134" s="20"/>
      <c r="L134" s="21"/>
      <c r="M134" s="2309"/>
      <c r="N134" s="2309"/>
      <c r="O134" s="2309"/>
      <c r="P134" s="2309"/>
      <c r="Q134" s="163"/>
      <c r="R134" s="105"/>
      <c r="S134" s="212"/>
      <c r="T134" s="213"/>
    </row>
    <row r="135" spans="1:20" ht="25.2" customHeight="1">
      <c r="A135" s="2729"/>
      <c r="B135" s="870">
        <v>9</v>
      </c>
      <c r="C135" s="51"/>
      <c r="D135" s="18"/>
      <c r="E135" s="80"/>
      <c r="F135" s="108"/>
      <c r="G135" s="20"/>
      <c r="H135" s="21"/>
      <c r="I135" s="21"/>
      <c r="J135" s="21"/>
      <c r="K135" s="21"/>
      <c r="L135" s="21"/>
      <c r="M135" s="2309"/>
      <c r="N135" s="2309"/>
      <c r="O135" s="2309"/>
      <c r="P135" s="2309"/>
      <c r="Q135" s="163"/>
      <c r="R135" s="105"/>
      <c r="S135" s="212"/>
      <c r="T135" s="213"/>
    </row>
    <row r="136" spans="1:20" ht="25.2" customHeight="1">
      <c r="A136" s="2729"/>
      <c r="B136" s="869"/>
      <c r="C136" s="586"/>
      <c r="D136" s="1922"/>
      <c r="E136" s="319"/>
      <c r="F136" s="1174"/>
      <c r="G136" s="142"/>
      <c r="H136" s="142"/>
      <c r="I136" s="142"/>
      <c r="J136" s="142"/>
      <c r="K136" s="141"/>
      <c r="L136" s="135"/>
      <c r="M136" s="2309"/>
      <c r="N136" s="2309"/>
      <c r="O136" s="2309"/>
      <c r="P136" s="2309"/>
      <c r="Q136" s="163"/>
      <c r="R136" s="105"/>
      <c r="S136" s="212"/>
      <c r="T136" s="213"/>
    </row>
    <row r="137" spans="1:20" ht="25.2" customHeight="1">
      <c r="A137" s="2729"/>
      <c r="B137" s="869"/>
      <c r="C137" s="79"/>
      <c r="D137" s="502"/>
      <c r="E137" s="530"/>
      <c r="F137" s="1174"/>
      <c r="G137" s="135"/>
      <c r="H137" s="135"/>
      <c r="I137" s="135"/>
      <c r="J137" s="135"/>
      <c r="K137" s="142"/>
      <c r="L137" s="142"/>
      <c r="M137" s="2309"/>
      <c r="N137" s="2309"/>
      <c r="O137" s="2309"/>
      <c r="P137" s="2309"/>
      <c r="Q137" s="163"/>
      <c r="R137" s="105"/>
      <c r="S137" s="212"/>
      <c r="T137" s="213"/>
    </row>
    <row r="138" spans="1:20" ht="25.2" customHeight="1">
      <c r="A138" s="2729"/>
      <c r="B138" s="869"/>
      <c r="C138" s="230"/>
      <c r="D138" s="80"/>
      <c r="E138" s="80"/>
      <c r="F138" s="1174"/>
      <c r="G138" s="20"/>
      <c r="H138" s="21"/>
      <c r="I138" s="21"/>
      <c r="J138" s="21"/>
      <c r="K138" s="21"/>
      <c r="L138" s="21"/>
      <c r="M138" s="2309"/>
      <c r="N138" s="2309"/>
      <c r="O138" s="2309"/>
      <c r="P138" s="2309"/>
      <c r="Q138" s="163"/>
      <c r="R138" s="105"/>
      <c r="S138" s="212"/>
      <c r="T138" s="213"/>
    </row>
    <row r="139" spans="1:20" ht="25.2" customHeight="1">
      <c r="A139" s="2729"/>
      <c r="B139" s="869"/>
      <c r="C139" s="1942"/>
      <c r="D139" s="595"/>
      <c r="E139" s="1943"/>
      <c r="F139" s="1174"/>
      <c r="G139" s="83"/>
      <c r="H139" s="83"/>
      <c r="I139" s="83"/>
      <c r="J139" s="83"/>
      <c r="K139" s="83"/>
      <c r="L139" s="83"/>
      <c r="M139" s="2309"/>
      <c r="N139" s="2309"/>
      <c r="O139" s="2309"/>
      <c r="P139" s="2309"/>
      <c r="Q139" s="163"/>
      <c r="R139" s="105"/>
      <c r="S139" s="212"/>
      <c r="T139" s="213"/>
    </row>
    <row r="140" spans="1:20" ht="25.2" customHeight="1">
      <c r="A140" s="2729"/>
      <c r="B140" s="869"/>
      <c r="C140" s="1935"/>
      <c r="D140" s="1417"/>
      <c r="E140" s="595"/>
      <c r="F140" s="1174"/>
      <c r="G140" s="83"/>
      <c r="H140" s="83"/>
      <c r="I140" s="83"/>
      <c r="J140" s="83"/>
      <c r="K140" s="83"/>
      <c r="L140" s="83"/>
      <c r="M140" s="2309"/>
      <c r="N140" s="2309"/>
      <c r="O140" s="2309"/>
      <c r="P140" s="2309"/>
      <c r="Q140" s="163"/>
      <c r="R140" s="105"/>
      <c r="S140" s="212"/>
      <c r="T140" s="213"/>
    </row>
    <row r="141" spans="1:20" ht="25.2" customHeight="1">
      <c r="A141" s="2729"/>
      <c r="B141" s="869"/>
      <c r="C141" s="1944"/>
      <c r="D141" s="595"/>
      <c r="E141" s="595"/>
      <c r="F141" s="1174"/>
      <c r="G141" s="83"/>
      <c r="H141" s="83"/>
      <c r="I141" s="83"/>
      <c r="J141" s="83"/>
      <c r="K141" s="83"/>
      <c r="L141" s="83"/>
      <c r="M141" s="2309"/>
      <c r="N141" s="2309"/>
      <c r="O141" s="2309"/>
      <c r="P141" s="2309"/>
      <c r="Q141" s="163"/>
      <c r="R141" s="105"/>
      <c r="S141" s="212"/>
      <c r="T141" s="213"/>
    </row>
    <row r="142" spans="1:20" ht="25.2" customHeight="1">
      <c r="A142" s="2729"/>
      <c r="B142" s="869"/>
      <c r="C142" s="1286"/>
      <c r="D142" s="112"/>
      <c r="E142" s="1844"/>
      <c r="F142" s="108"/>
      <c r="G142" s="1090"/>
      <c r="H142" s="1090"/>
      <c r="I142" s="1090"/>
      <c r="J142" s="1090"/>
      <c r="K142" s="1090"/>
      <c r="L142" s="1090"/>
      <c r="M142" s="2310"/>
      <c r="N142" s="2310"/>
      <c r="O142" s="2310"/>
      <c r="P142" s="2310"/>
      <c r="Q142" s="163"/>
      <c r="R142" s="105"/>
      <c r="S142" s="212"/>
      <c r="T142" s="213"/>
    </row>
    <row r="143" spans="1:20" ht="25.2" customHeight="1">
      <c r="A143" s="2729"/>
      <c r="B143" s="869"/>
      <c r="C143" s="1407"/>
      <c r="D143" s="1354"/>
      <c r="E143" s="940"/>
      <c r="F143" s="1262"/>
      <c r="G143" s="1137"/>
      <c r="H143" s="1137"/>
      <c r="I143" s="1137"/>
      <c r="J143" s="1137"/>
      <c r="K143" s="1137"/>
      <c r="L143" s="1137"/>
      <c r="M143" s="2309"/>
      <c r="N143" s="2309"/>
      <c r="O143" s="2309"/>
      <c r="P143" s="2309"/>
      <c r="Q143" s="163"/>
      <c r="R143" s="105"/>
      <c r="S143" s="212"/>
      <c r="T143" s="213"/>
    </row>
    <row r="144" spans="1:20" ht="25.2" customHeight="1">
      <c r="A144" s="2729"/>
      <c r="B144" s="869"/>
      <c r="C144" s="585"/>
      <c r="D144" s="80"/>
      <c r="E144" s="80"/>
      <c r="F144" s="309"/>
      <c r="G144" s="310"/>
      <c r="H144" s="238"/>
      <c r="I144" s="238"/>
      <c r="J144" s="238"/>
      <c r="K144" s="238"/>
      <c r="L144" s="238"/>
      <c r="M144" s="2482"/>
      <c r="N144" s="2482"/>
      <c r="O144" s="2482"/>
      <c r="P144" s="2482"/>
      <c r="Q144" s="163"/>
      <c r="R144" s="105"/>
      <c r="S144" s="24"/>
      <c r="T144" s="106"/>
    </row>
    <row r="145" spans="1:20" ht="25.2" customHeight="1">
      <c r="A145" s="2729"/>
      <c r="B145" s="888" t="s">
        <v>21</v>
      </c>
      <c r="C145" s="578"/>
      <c r="D145" s="565" t="s">
        <v>18</v>
      </c>
      <c r="E145" s="1413" t="s">
        <v>181</v>
      </c>
      <c r="F145" s="580"/>
      <c r="G145" s="581"/>
      <c r="H145" s="564"/>
      <c r="I145" s="564"/>
      <c r="J145" s="564"/>
      <c r="K145" s="564"/>
      <c r="L145" s="564"/>
      <c r="M145" s="2368"/>
      <c r="N145" s="2368"/>
      <c r="O145" s="2368"/>
      <c r="P145" s="2368"/>
      <c r="Q145" s="163"/>
      <c r="R145" s="132"/>
      <c r="S145" s="48">
        <f>B147*8</f>
        <v>32</v>
      </c>
      <c r="T145" s="133">
        <f>SUM(R145:R152)</f>
        <v>0</v>
      </c>
    </row>
    <row r="146" spans="1:20" ht="25.2" customHeight="1">
      <c r="A146" s="2729"/>
      <c r="B146" s="818" t="s">
        <v>24</v>
      </c>
      <c r="C146" s="51"/>
      <c r="D146" s="18"/>
      <c r="E146" s="319"/>
      <c r="F146" s="108"/>
      <c r="G146" s="20"/>
      <c r="H146" s="21"/>
      <c r="I146" s="21"/>
      <c r="J146" s="21"/>
      <c r="K146" s="21"/>
      <c r="L146" s="21"/>
      <c r="M146" s="2309"/>
      <c r="N146" s="2309"/>
      <c r="O146" s="2309"/>
      <c r="P146" s="2309"/>
      <c r="Q146" s="163"/>
      <c r="R146" s="137"/>
      <c r="S146" s="55"/>
      <c r="T146" s="138"/>
    </row>
    <row r="147" spans="1:20" ht="25.2" customHeight="1">
      <c r="A147" s="2729"/>
      <c r="B147" s="873">
        <v>4</v>
      </c>
      <c r="C147" s="230"/>
      <c r="D147" s="80"/>
      <c r="E147" s="1936"/>
      <c r="F147" s="108"/>
      <c r="G147" s="20"/>
      <c r="H147" s="21"/>
      <c r="I147" s="21"/>
      <c r="J147" s="21"/>
      <c r="K147" s="21"/>
      <c r="L147" s="21"/>
      <c r="M147" s="2309"/>
      <c r="N147" s="2309"/>
      <c r="O147" s="2309"/>
      <c r="P147" s="2309"/>
      <c r="Q147" s="163"/>
      <c r="R147" s="137"/>
      <c r="S147" s="55"/>
      <c r="T147" s="138"/>
    </row>
    <row r="148" spans="1:20" ht="25.2" customHeight="1">
      <c r="A148" s="2729"/>
      <c r="B148" s="873"/>
      <c r="C148" s="502"/>
      <c r="D148" s="1098"/>
      <c r="E148" s="463"/>
      <c r="F148" s="609"/>
      <c r="G148" s="497"/>
      <c r="H148" s="20"/>
      <c r="I148" s="20"/>
      <c r="J148" s="20"/>
      <c r="K148" s="83"/>
      <c r="L148" s="78"/>
      <c r="M148" s="2309"/>
      <c r="N148" s="2309"/>
      <c r="O148" s="2309"/>
      <c r="P148" s="2309"/>
      <c r="Q148" s="163"/>
      <c r="R148" s="137"/>
      <c r="S148" s="55"/>
      <c r="T148" s="138"/>
    </row>
    <row r="149" spans="1:20" ht="25.2" customHeight="1">
      <c r="A149" s="2729"/>
      <c r="B149" s="873"/>
      <c r="C149" s="1945"/>
      <c r="D149" s="1946"/>
      <c r="E149" s="1947"/>
      <c r="F149" s="1174"/>
      <c r="G149" s="83"/>
      <c r="H149" s="83"/>
      <c r="I149" s="83"/>
      <c r="J149" s="83"/>
      <c r="K149" s="83"/>
      <c r="L149" s="83"/>
      <c r="M149" s="2309"/>
      <c r="N149" s="2309"/>
      <c r="O149" s="2309"/>
      <c r="P149" s="2309"/>
      <c r="Q149" s="163"/>
      <c r="R149" s="137"/>
      <c r="S149" s="55"/>
      <c r="T149" s="138"/>
    </row>
    <row r="150" spans="1:20" ht="25.2" customHeight="1">
      <c r="A150" s="2729"/>
      <c r="B150" s="873"/>
      <c r="C150" s="300"/>
      <c r="D150" s="1948"/>
      <c r="E150" s="1949"/>
      <c r="F150" s="304"/>
      <c r="G150" s="497"/>
      <c r="H150" s="497"/>
      <c r="I150" s="497"/>
      <c r="J150" s="497"/>
      <c r="K150" s="20"/>
      <c r="L150" s="78"/>
      <c r="M150" s="2309"/>
      <c r="N150" s="2309"/>
      <c r="O150" s="2309"/>
      <c r="P150" s="2309"/>
      <c r="Q150" s="163"/>
      <c r="R150" s="137"/>
      <c r="S150" s="55"/>
      <c r="T150" s="138"/>
    </row>
    <row r="151" spans="1:20" ht="25.2" customHeight="1">
      <c r="A151" s="2729"/>
      <c r="B151" s="873"/>
      <c r="C151" s="1950"/>
      <c r="D151" s="271"/>
      <c r="E151" s="1936"/>
      <c r="F151" s="438"/>
      <c r="G151" s="1951"/>
      <c r="H151" s="439"/>
      <c r="I151" s="439"/>
      <c r="J151" s="1768"/>
      <c r="K151" s="169"/>
      <c r="L151" s="169"/>
      <c r="M151" s="2615"/>
      <c r="N151" s="2615"/>
      <c r="O151" s="2615"/>
      <c r="P151" s="2615"/>
      <c r="Q151" s="163"/>
      <c r="R151" s="137"/>
      <c r="S151" s="55"/>
      <c r="T151" s="138"/>
    </row>
    <row r="152" spans="1:20" ht="25.2" customHeight="1">
      <c r="A152" s="2729"/>
      <c r="B152" s="890"/>
      <c r="C152" s="583"/>
      <c r="D152" s="572"/>
      <c r="E152" s="572"/>
      <c r="F152" s="257"/>
      <c r="G152" s="258"/>
      <c r="H152" s="259"/>
      <c r="I152" s="259"/>
      <c r="J152" s="259"/>
      <c r="K152" s="259"/>
      <c r="L152" s="259"/>
      <c r="M152" s="2472"/>
      <c r="N152" s="2472"/>
      <c r="O152" s="2472"/>
      <c r="P152" s="2472"/>
      <c r="Q152" s="163"/>
      <c r="R152" s="137"/>
      <c r="S152" s="55"/>
      <c r="T152" s="138"/>
    </row>
    <row r="153" spans="1:20" ht="25.2" customHeight="1">
      <c r="A153" s="2729"/>
      <c r="B153" s="866" t="s">
        <v>23</v>
      </c>
      <c r="C153" s="181"/>
      <c r="D153" s="30"/>
      <c r="E153" s="30"/>
      <c r="F153" s="252"/>
      <c r="G153" s="253"/>
      <c r="H153" s="254"/>
      <c r="I153" s="254"/>
      <c r="J153" s="254"/>
      <c r="K153" s="254"/>
      <c r="L153" s="254"/>
      <c r="M153" s="2419"/>
      <c r="N153" s="2419"/>
      <c r="O153" s="2419"/>
      <c r="P153" s="2419"/>
      <c r="Q153" s="163"/>
      <c r="R153" s="171"/>
      <c r="S153" s="73">
        <f>B155*8</f>
        <v>48</v>
      </c>
      <c r="T153" s="172">
        <f>SUM(R153:R159)</f>
        <v>0</v>
      </c>
    </row>
    <row r="154" spans="1:20" ht="25.2" customHeight="1">
      <c r="A154" s="2729"/>
      <c r="B154" s="866" t="s">
        <v>17</v>
      </c>
      <c r="C154" s="694"/>
      <c r="D154" s="18" t="s">
        <v>18</v>
      </c>
      <c r="E154" s="81" t="s">
        <v>19</v>
      </c>
      <c r="F154" s="584"/>
      <c r="G154" s="21"/>
      <c r="H154" s="21"/>
      <c r="I154" s="21"/>
      <c r="J154" s="21"/>
      <c r="K154" s="21"/>
      <c r="L154" s="21"/>
      <c r="M154" s="2309"/>
      <c r="N154" s="2309"/>
      <c r="O154" s="2309"/>
      <c r="P154" s="2309"/>
      <c r="Q154" s="163"/>
      <c r="R154" s="173"/>
      <c r="S154" s="55"/>
      <c r="T154" s="138"/>
    </row>
    <row r="155" spans="1:20" ht="25.2" customHeight="1">
      <c r="A155" s="2729"/>
      <c r="B155" s="867">
        <v>6</v>
      </c>
      <c r="C155" s="230"/>
      <c r="D155" s="542"/>
      <c r="E155" s="302"/>
      <c r="F155" s="108"/>
      <c r="G155" s="20"/>
      <c r="H155" s="20"/>
      <c r="I155" s="20"/>
      <c r="J155" s="20"/>
      <c r="K155" s="20"/>
      <c r="L155" s="22"/>
      <c r="M155" s="2376"/>
      <c r="N155" s="2376"/>
      <c r="O155" s="2376"/>
      <c r="P155" s="2376"/>
      <c r="Q155" s="163"/>
      <c r="R155" s="76"/>
      <c r="S155" s="55"/>
      <c r="T155" s="138"/>
    </row>
    <row r="156" spans="1:20" ht="25.2" customHeight="1">
      <c r="A156" s="2729"/>
      <c r="B156" s="867"/>
      <c r="C156" s="1412"/>
      <c r="D156" s="1415"/>
      <c r="E156" s="1409"/>
      <c r="F156" s="495"/>
      <c r="G156" s="83"/>
      <c r="H156" s="83"/>
      <c r="I156" s="83"/>
      <c r="J156" s="83"/>
      <c r="K156" s="83"/>
      <c r="L156" s="83"/>
      <c r="M156" s="2309"/>
      <c r="N156" s="2309"/>
      <c r="O156" s="2309"/>
      <c r="P156" s="2309"/>
      <c r="Q156" s="163"/>
      <c r="R156" s="173"/>
      <c r="S156" s="55"/>
      <c r="T156" s="138"/>
    </row>
    <row r="157" spans="1:20" ht="25.2" customHeight="1">
      <c r="A157" s="2729"/>
      <c r="B157" s="867"/>
      <c r="C157" s="1410"/>
      <c r="D157" s="1411"/>
      <c r="E157" s="1416"/>
      <c r="F157" s="495"/>
      <c r="G157" s="83"/>
      <c r="H157" s="83"/>
      <c r="I157" s="83"/>
      <c r="J157" s="83"/>
      <c r="K157" s="83"/>
      <c r="L157" s="83"/>
      <c r="M157" s="2309"/>
      <c r="N157" s="2309"/>
      <c r="O157" s="2309"/>
      <c r="P157" s="2309"/>
      <c r="Q157" s="163"/>
      <c r="R157" s="173"/>
      <c r="S157" s="55"/>
      <c r="T157" s="138"/>
    </row>
    <row r="158" spans="1:20" ht="25.2" customHeight="1">
      <c r="A158" s="2729"/>
      <c r="B158" s="867"/>
      <c r="C158" s="181"/>
      <c r="D158" s="18"/>
      <c r="E158" s="542"/>
      <c r="F158" s="635"/>
      <c r="G158" s="142"/>
      <c r="H158" s="142"/>
      <c r="I158" s="142"/>
      <c r="J158" s="142"/>
      <c r="K158" s="142"/>
      <c r="L158" s="142"/>
      <c r="M158" s="2310"/>
      <c r="N158" s="2310"/>
      <c r="O158" s="2310"/>
      <c r="P158" s="2310"/>
      <c r="Q158" s="163"/>
      <c r="R158" s="173"/>
      <c r="S158" s="55"/>
      <c r="T158" s="138"/>
    </row>
    <row r="159" spans="1:20" ht="25.2" customHeight="1">
      <c r="A159" s="2729"/>
      <c r="B159" s="868"/>
      <c r="C159" s="1402"/>
      <c r="D159" s="572"/>
      <c r="E159" s="720"/>
      <c r="F159" s="673"/>
      <c r="G159" s="674"/>
      <c r="H159" s="605"/>
      <c r="I159" s="605"/>
      <c r="J159" s="605"/>
      <c r="K159" s="605"/>
      <c r="L159" s="605"/>
      <c r="M159" s="2861"/>
      <c r="N159" s="2861"/>
      <c r="O159" s="2861"/>
      <c r="P159" s="2861"/>
      <c r="Q159" s="163"/>
      <c r="R159" s="175"/>
      <c r="S159" s="92"/>
      <c r="T159" s="176"/>
    </row>
    <row r="160" spans="1:20" ht="25.2" customHeight="1">
      <c r="A160" s="2859" t="str">
        <f>TEXT(A132,"DDDD")</f>
        <v>woensdag</v>
      </c>
      <c r="B160" s="2716" t="s">
        <v>25</v>
      </c>
      <c r="C160" s="2716"/>
      <c r="D160" s="2716"/>
      <c r="E160" s="2716"/>
      <c r="F160" s="2716"/>
      <c r="G160" s="2716"/>
      <c r="H160" s="2716"/>
      <c r="I160" s="2716"/>
      <c r="J160" s="2716"/>
      <c r="K160" s="2716"/>
      <c r="L160" s="2716"/>
      <c r="M160" s="2716"/>
      <c r="N160" s="2716"/>
      <c r="O160" s="2716"/>
      <c r="P160" s="2716"/>
      <c r="Q160" s="163"/>
      <c r="R160" s="232"/>
      <c r="S160" s="233"/>
      <c r="T160" s="233"/>
    </row>
    <row r="161" spans="1:20" ht="25.2" customHeight="1">
      <c r="A161" s="2859"/>
      <c r="B161" s="234" t="s">
        <v>16</v>
      </c>
      <c r="C161" s="197"/>
      <c r="D161" s="235"/>
      <c r="E161" s="236"/>
      <c r="F161" s="237"/>
      <c r="G161" s="238"/>
      <c r="H161" s="238"/>
      <c r="I161" s="238"/>
      <c r="J161" s="238"/>
      <c r="K161" s="238"/>
      <c r="L161" s="238"/>
      <c r="M161" s="2419"/>
      <c r="N161" s="2419"/>
      <c r="O161" s="2419"/>
      <c r="P161" s="2419"/>
      <c r="Q161" s="163"/>
      <c r="R161" s="101"/>
      <c r="S161" s="102">
        <f>B163*8</f>
        <v>24</v>
      </c>
      <c r="T161" s="103">
        <f>SUM(R161:R169)</f>
        <v>0</v>
      </c>
    </row>
    <row r="162" spans="1:20" ht="25.2" customHeight="1">
      <c r="A162" s="2859"/>
      <c r="B162" s="234" t="s">
        <v>22</v>
      </c>
      <c r="C162" s="1351"/>
      <c r="D162" s="319"/>
      <c r="E162" s="319"/>
      <c r="F162" s="304"/>
      <c r="G162" s="142"/>
      <c r="H162" s="142"/>
      <c r="I162" s="142"/>
      <c r="J162" s="142"/>
      <c r="K162" s="142"/>
      <c r="L162" s="142"/>
      <c r="M162" s="2310"/>
      <c r="N162" s="2310"/>
      <c r="O162" s="2310"/>
      <c r="P162" s="2310"/>
      <c r="Q162" s="163"/>
      <c r="R162" s="105"/>
      <c r="S162" s="24"/>
      <c r="T162" s="106"/>
    </row>
    <row r="163" spans="1:20" ht="25.2" customHeight="1">
      <c r="A163" s="2859"/>
      <c r="B163" s="240">
        <v>3</v>
      </c>
      <c r="C163" s="1838"/>
      <c r="D163" s="18"/>
      <c r="E163" s="18"/>
      <c r="F163" s="108"/>
      <c r="G163" s="20"/>
      <c r="H163" s="20"/>
      <c r="I163" s="20"/>
      <c r="J163" s="20"/>
      <c r="K163" s="78"/>
      <c r="L163" s="21"/>
      <c r="M163" s="2407"/>
      <c r="N163" s="2407"/>
      <c r="O163" s="2407"/>
      <c r="P163" s="2407"/>
      <c r="Q163" s="163"/>
      <c r="R163" s="105"/>
      <c r="S163" s="24"/>
      <c r="T163" s="106"/>
    </row>
    <row r="164" spans="1:20" ht="25.2" customHeight="1">
      <c r="A164" s="2859"/>
      <c r="B164" s="651"/>
      <c r="C164" s="463"/>
      <c r="D164" s="1389"/>
      <c r="E164" s="18"/>
      <c r="F164" s="108"/>
      <c r="G164" s="20"/>
      <c r="H164" s="20"/>
      <c r="I164" s="20"/>
      <c r="J164" s="20"/>
      <c r="K164" s="78"/>
      <c r="L164" s="21"/>
      <c r="M164" s="2407"/>
      <c r="N164" s="2407"/>
      <c r="O164" s="2407"/>
      <c r="P164" s="2407"/>
      <c r="Q164" s="163"/>
      <c r="R164" s="105"/>
      <c r="S164" s="24"/>
      <c r="T164" s="106"/>
    </row>
    <row r="165" spans="1:20" ht="25.2" customHeight="1">
      <c r="A165" s="2859"/>
      <c r="B165" s="234"/>
      <c r="C165" s="639"/>
      <c r="D165" s="17"/>
      <c r="E165" s="18"/>
      <c r="F165" s="108"/>
      <c r="G165" s="20"/>
      <c r="H165" s="20"/>
      <c r="I165" s="20"/>
      <c r="J165" s="20"/>
      <c r="K165" s="78"/>
      <c r="L165" s="21"/>
      <c r="M165" s="2407"/>
      <c r="N165" s="2407"/>
      <c r="O165" s="2407"/>
      <c r="P165" s="2407"/>
      <c r="Q165" s="163"/>
      <c r="R165" s="105"/>
      <c r="S165" s="24"/>
      <c r="T165" s="106"/>
    </row>
    <row r="166" spans="1:20" ht="25.2" customHeight="1">
      <c r="A166" s="2859"/>
      <c r="B166" s="234"/>
      <c r="C166" s="639"/>
      <c r="D166" s="17"/>
      <c r="E166" s="17"/>
      <c r="F166" s="108"/>
      <c r="G166" s="21"/>
      <c r="H166" s="21"/>
      <c r="I166" s="21"/>
      <c r="J166" s="22"/>
      <c r="K166" s="142"/>
      <c r="L166" s="142"/>
      <c r="M166" s="2310"/>
      <c r="N166" s="2310"/>
      <c r="O166" s="2310"/>
      <c r="P166" s="2310"/>
      <c r="Q166" s="163"/>
      <c r="R166" s="105"/>
      <c r="S166" s="24"/>
      <c r="T166" s="106"/>
    </row>
    <row r="167" spans="1:20" ht="25.2" customHeight="1">
      <c r="A167" s="2859"/>
      <c r="B167" s="234"/>
      <c r="C167" s="639"/>
      <c r="D167" s="17"/>
      <c r="E167" s="319"/>
      <c r="F167" s="108"/>
      <c r="G167" s="21"/>
      <c r="H167" s="21"/>
      <c r="I167" s="21"/>
      <c r="J167" s="22"/>
      <c r="K167" s="142"/>
      <c r="L167" s="142"/>
      <c r="M167" s="2310"/>
      <c r="N167" s="2310"/>
      <c r="O167" s="2310"/>
      <c r="P167" s="2310"/>
      <c r="Q167" s="163"/>
      <c r="R167" s="105"/>
      <c r="S167" s="24"/>
      <c r="T167" s="106"/>
    </row>
    <row r="168" spans="1:20" ht="25.2" customHeight="1">
      <c r="A168" s="2859"/>
      <c r="B168" s="869"/>
      <c r="C168" s="463"/>
      <c r="D168" s="1105"/>
      <c r="E168" s="112"/>
      <c r="F168" s="495"/>
      <c r="G168" s="21"/>
      <c r="H168" s="21"/>
      <c r="I168" s="21"/>
      <c r="J168" s="22"/>
      <c r="K168" s="142"/>
      <c r="L168" s="142"/>
      <c r="M168" s="2310"/>
      <c r="N168" s="2310"/>
      <c r="O168" s="2310"/>
      <c r="P168" s="2310"/>
      <c r="Q168" s="163"/>
      <c r="R168" s="546"/>
      <c r="S168" s="24"/>
      <c r="T168" s="106"/>
    </row>
    <row r="169" spans="1:20" ht="25.2" customHeight="1">
      <c r="A169" s="2859"/>
      <c r="B169" s="815"/>
      <c r="C169" s="1838"/>
      <c r="D169" s="308"/>
      <c r="E169" s="444"/>
      <c r="F169" s="309"/>
      <c r="G169" s="310"/>
      <c r="H169" s="238"/>
      <c r="I169" s="238"/>
      <c r="J169" s="238"/>
      <c r="K169" s="238"/>
      <c r="L169" s="238"/>
      <c r="M169" s="2482"/>
      <c r="N169" s="2482"/>
      <c r="O169" s="2482"/>
      <c r="P169" s="2482"/>
      <c r="Q169" s="163"/>
      <c r="R169" s="124"/>
      <c r="S169" s="39"/>
      <c r="T169" s="125"/>
    </row>
    <row r="170" spans="1:20" ht="25.2" customHeight="1">
      <c r="A170" s="2859"/>
      <c r="B170" s="889" t="s">
        <v>21</v>
      </c>
      <c r="C170" s="457"/>
      <c r="D170" s="565"/>
      <c r="E170" s="563"/>
      <c r="F170" s="580"/>
      <c r="G170" s="581"/>
      <c r="H170" s="564"/>
      <c r="I170" s="564"/>
      <c r="J170" s="564"/>
      <c r="K170" s="287"/>
      <c r="L170" s="537"/>
      <c r="M170" s="2368"/>
      <c r="N170" s="2368"/>
      <c r="O170" s="2368"/>
      <c r="P170" s="2368"/>
      <c r="Q170" s="163"/>
      <c r="R170" s="137"/>
      <c r="S170" s="48">
        <f>B172*8</f>
        <v>40</v>
      </c>
      <c r="T170" s="133">
        <f>SUM(R170:R175)</f>
        <v>0</v>
      </c>
    </row>
    <row r="171" spans="1:20" ht="25.2" customHeight="1">
      <c r="A171" s="2859"/>
      <c r="B171" s="820" t="s">
        <v>17</v>
      </c>
      <c r="C171" s="449"/>
      <c r="D171" s="18"/>
      <c r="E171" s="1936"/>
      <c r="F171" s="108"/>
      <c r="G171" s="20"/>
      <c r="H171" s="21"/>
      <c r="I171" s="21"/>
      <c r="J171" s="22"/>
      <c r="K171" s="142"/>
      <c r="L171" s="20"/>
      <c r="M171" s="2407"/>
      <c r="N171" s="2407"/>
      <c r="O171" s="2407"/>
      <c r="P171" s="2407"/>
      <c r="Q171" s="163"/>
      <c r="R171" s="137"/>
      <c r="S171" s="55"/>
      <c r="T171" s="138"/>
    </row>
    <row r="172" spans="1:20" ht="25.2" customHeight="1">
      <c r="A172" s="2859"/>
      <c r="B172" s="819">
        <v>5</v>
      </c>
      <c r="C172" s="314"/>
      <c r="D172" s="554"/>
      <c r="E172" s="80"/>
      <c r="F172" s="108"/>
      <c r="G172" s="497"/>
      <c r="H172" s="497"/>
      <c r="I172" s="497"/>
      <c r="J172" s="497"/>
      <c r="K172" s="21"/>
      <c r="L172" s="21"/>
      <c r="M172" s="2309"/>
      <c r="N172" s="2309"/>
      <c r="O172" s="2309"/>
      <c r="P172" s="2309"/>
      <c r="R172" s="137"/>
      <c r="S172" s="55"/>
      <c r="T172" s="138"/>
    </row>
    <row r="173" spans="1:20" ht="25.2" customHeight="1">
      <c r="A173" s="2859"/>
      <c r="B173" s="820"/>
      <c r="C173" s="449"/>
      <c r="D173" s="454"/>
      <c r="E173" s="1936"/>
      <c r="F173" s="495"/>
      <c r="G173" s="20"/>
      <c r="H173" s="20"/>
      <c r="I173" s="20"/>
      <c r="J173" s="20"/>
      <c r="K173" s="142"/>
      <c r="L173" s="20"/>
      <c r="M173" s="2309"/>
      <c r="N173" s="2309"/>
      <c r="O173" s="2309"/>
      <c r="P173" s="2309"/>
      <c r="Q173" s="163"/>
      <c r="R173" s="137"/>
      <c r="S173" s="55"/>
      <c r="T173" s="138"/>
    </row>
    <row r="174" spans="1:20" ht="25.2" customHeight="1">
      <c r="A174" s="2859"/>
      <c r="B174" s="820"/>
      <c r="C174" s="585"/>
      <c r="D174" s="18"/>
      <c r="E174" s="502"/>
      <c r="F174" s="108"/>
      <c r="G174" s="497"/>
      <c r="H174" s="497"/>
      <c r="I174" s="497"/>
      <c r="J174" s="497"/>
      <c r="K174" s="21"/>
      <c r="L174" s="21"/>
      <c r="M174" s="2309"/>
      <c r="N174" s="2309"/>
      <c r="O174" s="2309"/>
      <c r="P174" s="2309"/>
      <c r="R174" s="137"/>
      <c r="S174" s="55"/>
      <c r="T174" s="138"/>
    </row>
    <row r="175" spans="1:20" ht="25.2" customHeight="1">
      <c r="A175" s="2859"/>
      <c r="B175" s="821"/>
      <c r="C175" s="255"/>
      <c r="D175" s="256"/>
      <c r="E175" s="256"/>
      <c r="F175" s="257"/>
      <c r="G175" s="258"/>
      <c r="H175" s="259"/>
      <c r="I175" s="260"/>
      <c r="J175" s="261"/>
      <c r="K175" s="261"/>
      <c r="L175" s="261"/>
      <c r="M175" s="2343"/>
      <c r="N175" s="2343"/>
      <c r="O175" s="2343"/>
      <c r="P175" s="2343"/>
      <c r="Q175" s="163"/>
      <c r="R175" s="148"/>
      <c r="S175" s="69"/>
      <c r="T175" s="149"/>
    </row>
    <row r="176" spans="1:20" ht="25.2" customHeight="1">
      <c r="A176" s="2724" t="s">
        <v>26</v>
      </c>
      <c r="B176" s="2494" t="s">
        <v>27</v>
      </c>
      <c r="C176" s="2494"/>
      <c r="D176" s="2494"/>
      <c r="E176" s="2494"/>
      <c r="F176" s="2494"/>
      <c r="G176" s="2494"/>
      <c r="H176" s="2494"/>
      <c r="I176" s="2494"/>
      <c r="J176" s="2494"/>
      <c r="K176" s="2494"/>
      <c r="L176" s="2494"/>
      <c r="M176" s="2494"/>
      <c r="N176" s="2494"/>
      <c r="O176" s="2494"/>
      <c r="P176" s="2494"/>
      <c r="Q176" s="163"/>
      <c r="R176" s="232"/>
      <c r="S176" s="233"/>
      <c r="T176" s="233"/>
    </row>
    <row r="177" spans="1:20" ht="25.2" customHeight="1">
      <c r="A177" s="2724"/>
      <c r="B177" s="150"/>
      <c r="C177" s="2268"/>
      <c r="D177" s="2268"/>
      <c r="E177" s="2791"/>
      <c r="F177" s="2791"/>
      <c r="G177" s="2791"/>
      <c r="H177" s="2791"/>
      <c r="I177" s="2791"/>
      <c r="J177" s="2284"/>
      <c r="K177" s="2284"/>
      <c r="L177" s="2284"/>
      <c r="M177" s="2284"/>
      <c r="N177" s="2284"/>
      <c r="O177" s="2284"/>
      <c r="P177" s="2284"/>
      <c r="Q177" s="163"/>
      <c r="R177" s="232"/>
      <c r="S177" s="233"/>
      <c r="T177" s="233"/>
    </row>
    <row r="178" spans="1:20" ht="25.2" customHeight="1">
      <c r="A178" s="2724"/>
      <c r="B178" s="548"/>
      <c r="C178" s="2268"/>
      <c r="D178" s="2268"/>
      <c r="E178" s="2268"/>
      <c r="F178" s="2268"/>
      <c r="G178" s="2268"/>
      <c r="H178" s="2268"/>
      <c r="I178" s="2268"/>
      <c r="J178" s="2284"/>
      <c r="K178" s="2284"/>
      <c r="L178" s="2284"/>
      <c r="M178" s="2284"/>
      <c r="N178" s="2284"/>
      <c r="O178" s="2284"/>
      <c r="P178" s="2284"/>
      <c r="Q178" s="163"/>
      <c r="R178" s="232"/>
      <c r="S178" s="233"/>
      <c r="T178" s="233"/>
    </row>
    <row r="179" spans="1:20" ht="25.2" customHeight="1">
      <c r="A179" s="2724"/>
      <c r="B179" s="548"/>
      <c r="C179" s="2268"/>
      <c r="D179" s="2268"/>
      <c r="E179" s="2268"/>
      <c r="F179" s="2268"/>
      <c r="G179" s="2268"/>
      <c r="H179" s="2268"/>
      <c r="I179" s="2268"/>
      <c r="J179" s="2284"/>
      <c r="K179" s="2284"/>
      <c r="L179" s="2284"/>
      <c r="M179" s="2284"/>
      <c r="N179" s="2284"/>
      <c r="O179" s="2284"/>
      <c r="P179" s="2284"/>
      <c r="Q179" s="163"/>
      <c r="R179" s="232"/>
      <c r="S179" s="233"/>
      <c r="T179" s="233"/>
    </row>
    <row r="180" spans="1:20" ht="25.2" customHeight="1">
      <c r="A180" s="2724"/>
      <c r="B180" s="549"/>
      <c r="C180" s="2284"/>
      <c r="D180" s="2284"/>
      <c r="E180" s="2268"/>
      <c r="F180" s="2268"/>
      <c r="G180" s="2268"/>
      <c r="H180" s="2268"/>
      <c r="I180" s="2268"/>
      <c r="J180" s="2284"/>
      <c r="K180" s="2284"/>
      <c r="L180" s="2284"/>
      <c r="M180" s="2284"/>
      <c r="N180" s="2324"/>
      <c r="O180" s="2324"/>
      <c r="P180" s="2324"/>
      <c r="Q180" s="163"/>
      <c r="R180" s="232"/>
      <c r="S180" s="233"/>
      <c r="T180" s="233"/>
    </row>
    <row r="181" spans="1:20" ht="25.2" customHeight="1">
      <c r="A181" s="2724"/>
      <c r="B181" s="548"/>
      <c r="C181" s="2352"/>
      <c r="D181" s="2352"/>
      <c r="E181" s="2352"/>
      <c r="F181" s="2352"/>
      <c r="G181" s="2352"/>
      <c r="H181" s="2352"/>
      <c r="I181" s="2352"/>
      <c r="J181" s="2324"/>
      <c r="K181" s="2324"/>
      <c r="L181" s="2324"/>
      <c r="M181" s="2324"/>
      <c r="N181" s="2324"/>
      <c r="O181" s="2324"/>
      <c r="P181" s="2324"/>
      <c r="Q181" s="163"/>
      <c r="R181" s="232"/>
      <c r="S181" s="233"/>
      <c r="T181" s="233"/>
    </row>
    <row r="182" spans="1:20" ht="25.2" customHeight="1">
      <c r="A182" s="2724"/>
      <c r="B182" s="2457" t="s">
        <v>28</v>
      </c>
      <c r="C182" s="2457"/>
      <c r="D182" s="2457"/>
      <c r="E182" s="2457"/>
      <c r="F182" s="2457"/>
      <c r="G182" s="2457"/>
      <c r="H182" s="2457"/>
      <c r="I182" s="2457"/>
      <c r="J182" s="2457"/>
      <c r="K182" s="2457"/>
      <c r="L182" s="2457"/>
      <c r="M182" s="2457"/>
      <c r="N182" s="2457"/>
      <c r="O182" s="2457"/>
      <c r="P182" s="2457"/>
      <c r="Q182" s="163"/>
      <c r="R182" s="232"/>
      <c r="S182" s="233"/>
      <c r="T182" s="233"/>
    </row>
    <row r="183" spans="1:20" ht="25.2" customHeight="1">
      <c r="A183" s="2724"/>
      <c r="B183" s="551"/>
      <c r="C183" s="2277"/>
      <c r="D183" s="2277"/>
      <c r="E183" s="2277"/>
      <c r="F183" s="2277"/>
      <c r="G183" s="2277"/>
      <c r="H183" s="2277"/>
      <c r="I183" s="2277"/>
      <c r="J183" s="2277"/>
      <c r="K183" s="2277"/>
      <c r="L183" s="2277"/>
      <c r="M183" s="2277"/>
      <c r="N183" s="2277"/>
      <c r="O183" s="2277"/>
      <c r="P183" s="2277"/>
      <c r="Q183" s="163"/>
      <c r="R183" s="232"/>
      <c r="S183" s="233"/>
      <c r="T183" s="233"/>
    </row>
    <row r="184" spans="1:20" ht="25.2" customHeight="1">
      <c r="A184" s="2724"/>
      <c r="B184" s="551"/>
      <c r="C184" s="2277"/>
      <c r="D184" s="2277"/>
      <c r="E184" s="2277"/>
      <c r="F184" s="2277"/>
      <c r="G184" s="2277"/>
      <c r="H184" s="2277"/>
      <c r="I184" s="2277"/>
      <c r="J184" s="2853"/>
      <c r="K184" s="2853"/>
      <c r="L184" s="2853"/>
      <c r="M184" s="2853"/>
      <c r="N184" s="2853"/>
      <c r="O184" s="2853"/>
      <c r="P184" s="2853"/>
      <c r="Q184" s="163"/>
      <c r="R184" s="232"/>
      <c r="S184" s="233"/>
      <c r="T184" s="233"/>
    </row>
    <row r="185" spans="1:20" ht="25.2" customHeight="1">
      <c r="A185" s="2724"/>
      <c r="B185" s="552"/>
      <c r="C185" s="2451"/>
      <c r="D185" s="2451"/>
      <c r="E185" s="2453"/>
      <c r="F185" s="2453"/>
      <c r="G185" s="2453"/>
      <c r="H185" s="2453"/>
      <c r="I185" s="2453"/>
      <c r="J185" s="2453"/>
      <c r="K185" s="2453"/>
      <c r="L185" s="2453"/>
      <c r="M185" s="2453"/>
      <c r="N185" s="2453"/>
      <c r="O185" s="2453"/>
      <c r="P185" s="2453"/>
      <c r="Q185" s="163"/>
      <c r="R185" s="232"/>
      <c r="S185" s="233"/>
      <c r="T185" s="233"/>
    </row>
    <row r="187" spans="1:20" ht="15" customHeight="1"/>
    <row r="188" spans="1:20" ht="57" customHeight="1">
      <c r="A188" s="2428" t="str">
        <f>A1</f>
        <v>WK11</v>
      </c>
      <c r="B188" s="2428"/>
      <c r="C188" s="1301" t="s">
        <v>1</v>
      </c>
      <c r="D188" s="927" t="s">
        <v>94</v>
      </c>
      <c r="E188" s="1301" t="s">
        <v>3</v>
      </c>
      <c r="F188" s="204" t="s">
        <v>4</v>
      </c>
      <c r="G188" s="205" t="s">
        <v>56</v>
      </c>
      <c r="H188" s="205" t="s">
        <v>57</v>
      </c>
      <c r="I188" s="205" t="s">
        <v>58</v>
      </c>
      <c r="J188" s="205" t="s">
        <v>59</v>
      </c>
      <c r="K188" s="205" t="s">
        <v>9</v>
      </c>
      <c r="L188" s="205" t="s">
        <v>60</v>
      </c>
      <c r="M188" s="2635" t="s">
        <v>11</v>
      </c>
      <c r="N188" s="2635"/>
      <c r="O188" s="2635"/>
      <c r="P188" s="2635"/>
      <c r="Q188" s="163"/>
      <c r="R188" s="2384"/>
      <c r="S188" s="2384" t="s">
        <v>13</v>
      </c>
      <c r="T188" s="2384" t="s">
        <v>14</v>
      </c>
    </row>
    <row r="189" spans="1:20" ht="25.2" customHeight="1">
      <c r="A189" s="2636">
        <f>+A2+3</f>
        <v>46457</v>
      </c>
      <c r="B189" s="2860" t="s">
        <v>15</v>
      </c>
      <c r="C189" s="2860"/>
      <c r="D189" s="2860"/>
      <c r="E189" s="2860"/>
      <c r="F189" s="2860"/>
      <c r="G189" s="2860"/>
      <c r="H189" s="2860"/>
      <c r="I189" s="2860"/>
      <c r="J189" s="2860"/>
      <c r="K189" s="2860"/>
      <c r="L189" s="2860"/>
      <c r="M189" s="2860"/>
      <c r="N189" s="2860"/>
      <c r="O189" s="2860"/>
      <c r="P189" s="2860"/>
      <c r="Q189" s="163"/>
      <c r="R189" s="2384"/>
      <c r="S189" s="2384"/>
      <c r="T189" s="2384"/>
    </row>
    <row r="190" spans="1:20" ht="25.2" customHeight="1">
      <c r="A190" s="2636"/>
      <c r="B190" s="456" t="s">
        <v>16</v>
      </c>
      <c r="C190" s="565"/>
      <c r="D190" s="565"/>
      <c r="E190" s="1242"/>
      <c r="F190" s="567"/>
      <c r="G190" s="564"/>
      <c r="H190" s="564"/>
      <c r="I190" s="564"/>
      <c r="J190" s="564"/>
      <c r="K190" s="564"/>
      <c r="L190" s="564"/>
      <c r="M190" s="2368"/>
      <c r="N190" s="2368"/>
      <c r="O190" s="2368"/>
      <c r="P190" s="2368"/>
      <c r="Q190" s="163"/>
      <c r="R190" s="101"/>
      <c r="S190" s="102">
        <f>B192*8</f>
        <v>72</v>
      </c>
      <c r="T190" s="103">
        <f>SUM(R190:R200)</f>
        <v>0</v>
      </c>
    </row>
    <row r="191" spans="1:20" ht="25.2" customHeight="1">
      <c r="A191" s="2636"/>
      <c r="B191" s="869" t="s">
        <v>22</v>
      </c>
      <c r="C191" s="51"/>
      <c r="D191" s="18" t="s">
        <v>18</v>
      </c>
      <c r="E191" s="81" t="s">
        <v>19</v>
      </c>
      <c r="F191" s="108"/>
      <c r="G191" s="20"/>
      <c r="H191" s="21"/>
      <c r="I191" s="21"/>
      <c r="J191" s="21"/>
      <c r="K191" s="21"/>
      <c r="L191" s="21"/>
      <c r="M191" s="2309"/>
      <c r="N191" s="2309"/>
      <c r="O191" s="2309"/>
      <c r="P191" s="2309"/>
      <c r="Q191" s="163"/>
      <c r="R191" s="105"/>
      <c r="S191" s="24"/>
      <c r="T191" s="106"/>
    </row>
    <row r="192" spans="1:20" ht="25.2" customHeight="1">
      <c r="A192" s="2636"/>
      <c r="B192" s="870">
        <v>9</v>
      </c>
      <c r="C192" s="51"/>
      <c r="D192" s="18"/>
      <c r="E192" s="80"/>
      <c r="F192" s="304"/>
      <c r="G192" s="21"/>
      <c r="H192" s="21"/>
      <c r="I192" s="21"/>
      <c r="J192" s="21"/>
      <c r="K192" s="21"/>
      <c r="L192" s="21"/>
      <c r="M192" s="2309"/>
      <c r="N192" s="2309"/>
      <c r="O192" s="2309"/>
      <c r="P192" s="2309"/>
      <c r="Q192" s="163"/>
      <c r="R192" s="105"/>
      <c r="S192" s="24"/>
      <c r="T192" s="106"/>
    </row>
    <row r="193" spans="1:20" ht="25.2" customHeight="1">
      <c r="A193" s="2636"/>
      <c r="B193" s="869"/>
      <c r="C193" s="51"/>
      <c r="D193" s="80"/>
      <c r="E193" s="80"/>
      <c r="F193" s="174"/>
      <c r="G193" s="78"/>
      <c r="H193" s="21"/>
      <c r="I193" s="21"/>
      <c r="J193" s="21"/>
      <c r="K193" s="21"/>
      <c r="L193" s="21"/>
      <c r="M193" s="2309"/>
      <c r="N193" s="2309"/>
      <c r="O193" s="2309"/>
      <c r="P193" s="2309"/>
      <c r="Q193" s="163"/>
      <c r="R193" s="105"/>
      <c r="S193" s="24"/>
      <c r="T193" s="106"/>
    </row>
    <row r="194" spans="1:20" ht="25.2" customHeight="1">
      <c r="A194" s="2636"/>
      <c r="B194" s="869"/>
      <c r="C194" s="223"/>
      <c r="D194" s="319"/>
      <c r="E194" s="319"/>
      <c r="F194" s="108"/>
      <c r="G194" s="278"/>
      <c r="H194" s="278"/>
      <c r="I194" s="278"/>
      <c r="J194" s="278"/>
      <c r="K194" s="20"/>
      <c r="L194" s="83"/>
      <c r="M194" s="2309"/>
      <c r="N194" s="2309"/>
      <c r="O194" s="2309"/>
      <c r="P194" s="2309"/>
      <c r="Q194" s="163"/>
      <c r="R194" s="105"/>
      <c r="S194" s="24"/>
      <c r="T194" s="106"/>
    </row>
    <row r="195" spans="1:20" ht="25.2" customHeight="1">
      <c r="A195" s="2636"/>
      <c r="B195" s="869"/>
      <c r="C195" s="586"/>
      <c r="D195" s="1922"/>
      <c r="E195" s="319"/>
      <c r="F195" s="609"/>
      <c r="G195" s="142"/>
      <c r="H195" s="142"/>
      <c r="I195" s="142"/>
      <c r="J195" s="142"/>
      <c r="K195" s="141"/>
      <c r="L195" s="83"/>
      <c r="M195" s="2309"/>
      <c r="N195" s="2309"/>
      <c r="O195" s="2309"/>
      <c r="P195" s="2309"/>
      <c r="Q195" s="163"/>
      <c r="R195" s="105"/>
      <c r="S195" s="24"/>
      <c r="T195" s="106"/>
    </row>
    <row r="196" spans="1:20" ht="25.2" customHeight="1">
      <c r="A196" s="2636"/>
      <c r="B196" s="869"/>
      <c r="C196" s="79"/>
      <c r="D196" s="502"/>
      <c r="E196" s="530"/>
      <c r="F196" s="609"/>
      <c r="G196" s="135"/>
      <c r="H196" s="135"/>
      <c r="I196" s="135"/>
      <c r="J196" s="135"/>
      <c r="K196" s="142"/>
      <c r="L196" s="83"/>
      <c r="M196" s="2309"/>
      <c r="N196" s="2309"/>
      <c r="O196" s="2309"/>
      <c r="P196" s="2309"/>
      <c r="Q196" s="163"/>
      <c r="R196" s="105"/>
      <c r="S196" s="24"/>
      <c r="T196" s="106"/>
    </row>
    <row r="197" spans="1:20" ht="25.2" customHeight="1">
      <c r="A197" s="2636"/>
      <c r="B197" s="869"/>
      <c r="C197" s="223"/>
      <c r="D197" s="1952"/>
      <c r="E197" s="1953"/>
      <c r="F197" s="108"/>
      <c r="G197" s="278"/>
      <c r="H197" s="278"/>
      <c r="I197" s="278"/>
      <c r="J197" s="278"/>
      <c r="K197" s="20"/>
      <c r="L197" s="83"/>
      <c r="M197" s="2309"/>
      <c r="N197" s="2309"/>
      <c r="O197" s="2309"/>
      <c r="P197" s="2309"/>
      <c r="Q197" s="163"/>
      <c r="R197" s="105"/>
      <c r="S197" s="24"/>
      <c r="T197" s="106"/>
    </row>
    <row r="198" spans="1:20" ht="25.2" customHeight="1">
      <c r="A198" s="2636"/>
      <c r="B198" s="869"/>
      <c r="C198" s="1935"/>
      <c r="D198" s="1954"/>
      <c r="E198" s="1828"/>
      <c r="F198" s="108"/>
      <c r="G198" s="497"/>
      <c r="H198" s="497"/>
      <c r="I198" s="497"/>
      <c r="J198" s="497"/>
      <c r="K198" s="20"/>
      <c r="L198" s="83"/>
      <c r="M198" s="2309"/>
      <c r="N198" s="2309"/>
      <c r="O198" s="2309"/>
      <c r="P198" s="2309"/>
      <c r="Q198" s="163"/>
      <c r="R198" s="105"/>
      <c r="S198" s="24"/>
      <c r="T198" s="106"/>
    </row>
    <row r="199" spans="1:20" ht="25.2" customHeight="1">
      <c r="A199" s="2636"/>
      <c r="B199" s="869"/>
      <c r="C199" s="1935"/>
      <c r="D199" s="595"/>
      <c r="E199" s="1417"/>
      <c r="F199" s="917"/>
      <c r="G199" s="310"/>
      <c r="H199" s="310"/>
      <c r="I199" s="310"/>
      <c r="J199" s="310"/>
      <c r="K199" s="83"/>
      <c r="L199" s="83"/>
      <c r="M199" s="2309"/>
      <c r="N199" s="2309"/>
      <c r="O199" s="2309"/>
      <c r="P199" s="2309"/>
      <c r="Q199" s="163"/>
      <c r="R199" s="105"/>
      <c r="S199" s="24"/>
      <c r="T199" s="106"/>
    </row>
    <row r="200" spans="1:20" ht="25.2" customHeight="1">
      <c r="A200" s="2636"/>
      <c r="B200" s="869"/>
      <c r="C200" s="230"/>
      <c r="D200" s="444"/>
      <c r="E200" s="444"/>
      <c r="F200" s="309"/>
      <c r="G200" s="78"/>
      <c r="H200" s="78"/>
      <c r="I200" s="78"/>
      <c r="J200" s="78"/>
      <c r="K200" s="78"/>
      <c r="L200" s="78"/>
      <c r="M200" s="2482"/>
      <c r="N200" s="2482"/>
      <c r="O200" s="2482"/>
      <c r="P200" s="2482"/>
      <c r="Q200" s="163"/>
      <c r="R200" s="105"/>
      <c r="S200" s="24"/>
      <c r="T200" s="106"/>
    </row>
    <row r="201" spans="1:20" ht="25.2" customHeight="1">
      <c r="A201" s="2636"/>
      <c r="B201" s="888" t="s">
        <v>21</v>
      </c>
      <c r="C201" s="578"/>
      <c r="D201" s="563" t="s">
        <v>18</v>
      </c>
      <c r="E201" s="1413" t="s">
        <v>181</v>
      </c>
      <c r="F201" s="580"/>
      <c r="G201" s="581"/>
      <c r="H201" s="564"/>
      <c r="I201" s="564"/>
      <c r="J201" s="564"/>
      <c r="K201" s="564"/>
      <c r="L201" s="564"/>
      <c r="M201" s="2368"/>
      <c r="N201" s="2368"/>
      <c r="O201" s="2368"/>
      <c r="P201" s="2368"/>
      <c r="Q201" s="163"/>
      <c r="R201" s="132"/>
      <c r="S201" s="48">
        <f>B203*8</f>
        <v>56</v>
      </c>
      <c r="T201" s="133">
        <f>SUM(R201:R208)</f>
        <v>0</v>
      </c>
    </row>
    <row r="202" spans="1:20" ht="25.2" customHeight="1">
      <c r="A202" s="2636"/>
      <c r="B202" s="818" t="s">
        <v>24</v>
      </c>
      <c r="C202" s="51"/>
      <c r="D202" s="18"/>
      <c r="E202" s="319"/>
      <c r="F202" s="108"/>
      <c r="G202" s="20"/>
      <c r="H202" s="21"/>
      <c r="I202" s="21"/>
      <c r="J202" s="21"/>
      <c r="K202" s="21"/>
      <c r="L202" s="21"/>
      <c r="M202" s="2309"/>
      <c r="N202" s="2309"/>
      <c r="O202" s="2309"/>
      <c r="P202" s="2309"/>
      <c r="Q202" s="163"/>
      <c r="R202" s="137"/>
      <c r="S202" s="55"/>
      <c r="T202" s="138"/>
    </row>
    <row r="203" spans="1:20" ht="25.2" customHeight="1">
      <c r="A203" s="2636"/>
      <c r="B203" s="873">
        <v>7</v>
      </c>
      <c r="C203" s="51"/>
      <c r="D203" s="454"/>
      <c r="E203" s="302"/>
      <c r="F203" s="1261"/>
      <c r="G203" s="278"/>
      <c r="H203" s="278"/>
      <c r="I203" s="278"/>
      <c r="J203" s="278"/>
      <c r="K203" s="21"/>
      <c r="L203" s="78"/>
      <c r="M203" s="2309"/>
      <c r="N203" s="2309"/>
      <c r="O203" s="2309"/>
      <c r="P203" s="2309"/>
      <c r="Q203" s="163"/>
      <c r="R203" s="137"/>
      <c r="S203" s="55"/>
      <c r="T203" s="138"/>
    </row>
    <row r="204" spans="1:20" ht="25.2" customHeight="1">
      <c r="A204" s="2636"/>
      <c r="B204" s="873"/>
      <c r="C204" s="51"/>
      <c r="D204" s="454"/>
      <c r="E204" s="302"/>
      <c r="F204" s="108"/>
      <c r="G204" s="278"/>
      <c r="H204" s="278"/>
      <c r="I204" s="278"/>
      <c r="J204" s="278"/>
      <c r="K204" s="21"/>
      <c r="L204" s="78"/>
      <c r="M204" s="2309"/>
      <c r="N204" s="2309"/>
      <c r="O204" s="2309"/>
      <c r="P204" s="2309"/>
      <c r="Q204" s="163"/>
      <c r="R204" s="137"/>
      <c r="S204" s="55"/>
      <c r="T204" s="138"/>
    </row>
    <row r="205" spans="1:20" ht="25.2" customHeight="1">
      <c r="A205" s="2636"/>
      <c r="B205" s="873"/>
      <c r="C205" s="51"/>
      <c r="D205" s="454"/>
      <c r="E205" s="302"/>
      <c r="F205" s="108"/>
      <c r="G205" s="278"/>
      <c r="H205" s="278"/>
      <c r="I205" s="278"/>
      <c r="J205" s="278"/>
      <c r="K205" s="21"/>
      <c r="L205" s="78"/>
      <c r="M205" s="2309"/>
      <c r="N205" s="2309"/>
      <c r="O205" s="2309"/>
      <c r="P205" s="2309"/>
      <c r="Q205" s="163"/>
      <c r="R205" s="137"/>
      <c r="S205" s="55"/>
      <c r="T205" s="138"/>
    </row>
    <row r="206" spans="1:20" ht="25.2" customHeight="1">
      <c r="A206" s="2636"/>
      <c r="B206" s="873"/>
      <c r="C206" s="776"/>
      <c r="D206" s="454"/>
      <c r="E206" s="302"/>
      <c r="F206" s="1174"/>
      <c r="G206" s="278"/>
      <c r="H206" s="278"/>
      <c r="I206" s="278"/>
      <c r="J206" s="278"/>
      <c r="K206" s="21"/>
      <c r="L206" s="78"/>
      <c r="M206" s="2309"/>
      <c r="N206" s="2309"/>
      <c r="O206" s="2309"/>
      <c r="P206" s="2309"/>
      <c r="Q206" s="163"/>
      <c r="R206" s="137"/>
      <c r="S206" s="55"/>
      <c r="T206" s="138"/>
    </row>
    <row r="207" spans="1:20" ht="25.2" customHeight="1">
      <c r="A207" s="2636"/>
      <c r="B207" s="873"/>
      <c r="C207" s="79"/>
      <c r="D207" s="18"/>
      <c r="E207" s="18"/>
      <c r="F207" s="638"/>
      <c r="G207" s="142"/>
      <c r="H207" s="20"/>
      <c r="I207" s="21"/>
      <c r="J207" s="21"/>
      <c r="K207" s="21"/>
      <c r="L207" s="21"/>
      <c r="M207" s="2309"/>
      <c r="N207" s="2309"/>
      <c r="O207" s="2309"/>
      <c r="P207" s="2309"/>
      <c r="Q207" s="163"/>
      <c r="R207" s="137"/>
      <c r="S207" s="55"/>
      <c r="T207" s="138"/>
    </row>
    <row r="208" spans="1:20" ht="25.2" customHeight="1">
      <c r="A208" s="2636"/>
      <c r="B208" s="890"/>
      <c r="C208" s="583"/>
      <c r="D208" s="572"/>
      <c r="E208" s="572"/>
      <c r="F208" s="257"/>
      <c r="G208" s="258"/>
      <c r="H208" s="259"/>
      <c r="I208" s="259"/>
      <c r="J208" s="259"/>
      <c r="K208" s="259"/>
      <c r="L208" s="259"/>
      <c r="M208" s="2472"/>
      <c r="N208" s="2472"/>
      <c r="O208" s="2472"/>
      <c r="P208" s="2472"/>
      <c r="Q208" s="163"/>
      <c r="R208" s="137"/>
      <c r="S208" s="55"/>
      <c r="T208" s="138"/>
    </row>
    <row r="209" spans="1:20" ht="25.2" customHeight="1">
      <c r="A209" s="2636"/>
      <c r="B209" s="866" t="s">
        <v>23</v>
      </c>
      <c r="C209" s="181"/>
      <c r="D209" s="251"/>
      <c r="E209" s="30"/>
      <c r="F209" s="252"/>
      <c r="G209" s="253"/>
      <c r="H209" s="254"/>
      <c r="I209" s="254"/>
      <c r="J209" s="254"/>
      <c r="K209" s="254"/>
      <c r="L209" s="254"/>
      <c r="M209" s="2419"/>
      <c r="N209" s="2419"/>
      <c r="O209" s="2419"/>
      <c r="P209" s="2419"/>
      <c r="Q209" s="163"/>
      <c r="R209" s="171"/>
      <c r="S209" s="73">
        <f>B211*8</f>
        <v>48</v>
      </c>
      <c r="T209" s="172">
        <f>SUM(R209:R220)</f>
        <v>0</v>
      </c>
    </row>
    <row r="210" spans="1:20" ht="25.2" customHeight="1">
      <c r="A210" s="2636"/>
      <c r="B210" s="866" t="s">
        <v>17</v>
      </c>
      <c r="C210" s="51"/>
      <c r="D210" s="18" t="s">
        <v>18</v>
      </c>
      <c r="E210" s="81" t="s">
        <v>19</v>
      </c>
      <c r="F210" s="174"/>
      <c r="G210" s="83"/>
      <c r="H210" s="78"/>
      <c r="I210" s="78"/>
      <c r="J210" s="78"/>
      <c r="K210" s="78"/>
      <c r="L210" s="78"/>
      <c r="M210" s="2309"/>
      <c r="N210" s="2309"/>
      <c r="O210" s="2309"/>
      <c r="P210" s="2309"/>
      <c r="Q210" s="163"/>
      <c r="R210" s="173"/>
      <c r="S210" s="55"/>
      <c r="T210" s="138"/>
    </row>
    <row r="211" spans="1:20" ht="25.2" customHeight="1">
      <c r="A211" s="2636"/>
      <c r="B211" s="867">
        <v>6</v>
      </c>
      <c r="C211" s="1769"/>
      <c r="D211" s="1955"/>
      <c r="E211" s="30"/>
      <c r="F211" s="108"/>
      <c r="G211" s="83"/>
      <c r="H211" s="78"/>
      <c r="I211" s="78"/>
      <c r="J211" s="78"/>
      <c r="K211" s="78"/>
      <c r="L211" s="78"/>
      <c r="M211" s="2309"/>
      <c r="N211" s="2309"/>
      <c r="O211" s="2309"/>
      <c r="P211" s="2309"/>
      <c r="Q211" s="163"/>
      <c r="R211" s="173"/>
      <c r="S211" s="55"/>
      <c r="T211" s="138"/>
    </row>
    <row r="212" spans="1:20" ht="25.2" customHeight="1">
      <c r="A212" s="2636"/>
      <c r="B212" s="867"/>
      <c r="C212" s="1938"/>
      <c r="D212" s="595"/>
      <c r="E212" s="595"/>
      <c r="F212" s="108"/>
      <c r="G212" s="278"/>
      <c r="H212" s="278"/>
      <c r="I212" s="278"/>
      <c r="J212" s="278"/>
      <c r="K212" s="83"/>
      <c r="L212" s="83"/>
      <c r="M212" s="2309"/>
      <c r="N212" s="2309"/>
      <c r="O212" s="2309"/>
      <c r="P212" s="2309"/>
      <c r="Q212" s="163"/>
      <c r="R212" s="173"/>
      <c r="S212" s="55"/>
      <c r="T212" s="138"/>
    </row>
    <row r="213" spans="1:20" ht="25.2" customHeight="1">
      <c r="A213" s="2636"/>
      <c r="B213" s="867"/>
      <c r="C213" s="594"/>
      <c r="D213" s="1943"/>
      <c r="E213" s="1936"/>
      <c r="F213" s="108"/>
      <c r="G213" s="278"/>
      <c r="H213" s="278"/>
      <c r="I213" s="278"/>
      <c r="J213" s="278"/>
      <c r="K213" s="83"/>
      <c r="L213" s="83"/>
      <c r="M213" s="2309"/>
      <c r="N213" s="2309"/>
      <c r="O213" s="2309"/>
      <c r="P213" s="2309"/>
      <c r="Q213" s="163"/>
      <c r="R213" s="173"/>
      <c r="S213" s="55"/>
      <c r="T213" s="138"/>
    </row>
    <row r="214" spans="1:20" ht="25.2" customHeight="1">
      <c r="A214" s="2636"/>
      <c r="B214" s="867"/>
      <c r="C214" s="502"/>
      <c r="D214" s="319"/>
      <c r="E214" s="30"/>
      <c r="F214" s="1174"/>
      <c r="G214" s="83"/>
      <c r="H214" s="78"/>
      <c r="I214" s="78"/>
      <c r="J214" s="78"/>
      <c r="K214" s="142"/>
      <c r="L214" s="21"/>
      <c r="M214" s="2309"/>
      <c r="N214" s="2309"/>
      <c r="O214" s="2309"/>
      <c r="P214" s="2309"/>
      <c r="Q214" s="163"/>
      <c r="R214" s="173"/>
      <c r="S214" s="55"/>
      <c r="T214" s="138"/>
    </row>
    <row r="215" spans="1:20" ht="25.2" customHeight="1">
      <c r="A215" s="2636"/>
      <c r="B215" s="867"/>
      <c r="C215" s="502"/>
      <c r="D215" s="625"/>
      <c r="E215" s="319"/>
      <c r="F215" s="609"/>
      <c r="G215" s="142"/>
      <c r="H215" s="142"/>
      <c r="I215" s="142"/>
      <c r="J215" s="142"/>
      <c r="K215" s="142"/>
      <c r="L215" s="21"/>
      <c r="M215" s="2309"/>
      <c r="N215" s="2309"/>
      <c r="O215" s="2309"/>
      <c r="P215" s="2309"/>
      <c r="Q215" s="163"/>
      <c r="R215" s="173"/>
      <c r="S215" s="55"/>
      <c r="T215" s="138"/>
    </row>
    <row r="216" spans="1:20" ht="25.2" customHeight="1">
      <c r="A216" s="2636"/>
      <c r="B216" s="867"/>
      <c r="C216" s="502"/>
      <c r="D216" s="587"/>
      <c r="E216" s="530"/>
      <c r="F216" s="304"/>
      <c r="G216" s="142"/>
      <c r="H216" s="142"/>
      <c r="I216" s="142"/>
      <c r="J216" s="142"/>
      <c r="K216" s="142"/>
      <c r="L216" s="20"/>
      <c r="M216" s="2309"/>
      <c r="N216" s="2309"/>
      <c r="O216" s="2309"/>
      <c r="P216" s="2309"/>
      <c r="Q216" s="163"/>
      <c r="R216" s="173"/>
      <c r="S216" s="55"/>
      <c r="T216" s="138"/>
    </row>
    <row r="217" spans="1:20" ht="25.2" customHeight="1">
      <c r="A217" s="2636"/>
      <c r="B217" s="867"/>
      <c r="C217" s="502"/>
      <c r="D217" s="587"/>
      <c r="E217" s="319"/>
      <c r="F217" s="304"/>
      <c r="G217" s="142"/>
      <c r="H217" s="142"/>
      <c r="I217" s="142"/>
      <c r="J217" s="142"/>
      <c r="K217" s="142"/>
      <c r="L217" s="20"/>
      <c r="M217" s="2309"/>
      <c r="N217" s="2309"/>
      <c r="O217" s="2309"/>
      <c r="P217" s="2309"/>
      <c r="Q217" s="163"/>
      <c r="R217" s="173"/>
      <c r="S217" s="55"/>
      <c r="T217" s="138"/>
    </row>
    <row r="218" spans="1:20" ht="25.2" customHeight="1">
      <c r="A218" s="2636"/>
      <c r="B218" s="867"/>
      <c r="C218" s="502"/>
      <c r="D218" s="587"/>
      <c r="E218" s="319"/>
      <c r="F218" s="304"/>
      <c r="G218" s="142"/>
      <c r="H218" s="142"/>
      <c r="I218" s="142"/>
      <c r="J218" s="142"/>
      <c r="K218" s="142"/>
      <c r="L218" s="20"/>
      <c r="M218" s="2309"/>
      <c r="N218" s="2309"/>
      <c r="O218" s="2309"/>
      <c r="P218" s="2309"/>
      <c r="Q218" s="163"/>
      <c r="R218" s="173"/>
      <c r="S218" s="55"/>
      <c r="T218" s="138"/>
    </row>
    <row r="219" spans="1:20" ht="25.2" customHeight="1">
      <c r="A219" s="2636"/>
      <c r="B219" s="867"/>
      <c r="C219" s="502"/>
      <c r="D219" s="587"/>
      <c r="E219" s="2426" t="s">
        <v>33</v>
      </c>
      <c r="F219" s="304"/>
      <c r="G219" s="142"/>
      <c r="H219" s="142"/>
      <c r="I219" s="142"/>
      <c r="J219" s="142"/>
      <c r="K219" s="142"/>
      <c r="L219" s="20"/>
      <c r="M219" s="2309"/>
      <c r="N219" s="2309"/>
      <c r="O219" s="2309"/>
      <c r="P219" s="2309"/>
      <c r="Q219" s="163"/>
      <c r="R219" s="173"/>
      <c r="S219" s="55"/>
      <c r="T219" s="138"/>
    </row>
    <row r="220" spans="1:20" ht="25.2" customHeight="1">
      <c r="A220" s="2636"/>
      <c r="B220" s="895"/>
      <c r="C220" s="583"/>
      <c r="D220" s="572"/>
      <c r="E220" s="2426"/>
      <c r="F220" s="257"/>
      <c r="G220" s="258"/>
      <c r="H220" s="259"/>
      <c r="I220" s="259"/>
      <c r="J220" s="259"/>
      <c r="K220" s="259"/>
      <c r="L220" s="259"/>
      <c r="M220" s="2472"/>
      <c r="N220" s="2472"/>
      <c r="O220" s="2472"/>
      <c r="P220" s="2472"/>
      <c r="Q220" s="163"/>
      <c r="R220" s="175"/>
      <c r="S220" s="92"/>
      <c r="T220" s="176"/>
    </row>
    <row r="221" spans="1:20" ht="25.2" customHeight="1">
      <c r="A221" s="2448" t="str">
        <f>TEXT(A189,"DDDD")</f>
        <v>donderdag</v>
      </c>
      <c r="B221" s="2734" t="s">
        <v>25</v>
      </c>
      <c r="C221" s="2734"/>
      <c r="D221" s="2734"/>
      <c r="E221" s="2734"/>
      <c r="F221" s="2734"/>
      <c r="G221" s="2734"/>
      <c r="H221" s="2734"/>
      <c r="I221" s="2734"/>
      <c r="J221" s="2734"/>
      <c r="K221" s="2734"/>
      <c r="L221" s="2734"/>
      <c r="M221" s="2734"/>
      <c r="N221" s="2734"/>
      <c r="O221" s="2734"/>
      <c r="P221" s="2734"/>
      <c r="Q221" s="163"/>
      <c r="R221" s="232"/>
      <c r="S221" s="233"/>
      <c r="T221" s="233"/>
    </row>
    <row r="222" spans="1:20" ht="25.2" customHeight="1">
      <c r="A222" s="2448"/>
      <c r="B222" s="456" t="s">
        <v>16</v>
      </c>
      <c r="C222" s="650"/>
      <c r="D222" s="458"/>
      <c r="E222" s="504"/>
      <c r="F222" s="283"/>
      <c r="G222" s="284"/>
      <c r="H222" s="285"/>
      <c r="I222" s="285"/>
      <c r="J222" s="285"/>
      <c r="K222" s="285"/>
      <c r="L222" s="285"/>
      <c r="M222" s="2368"/>
      <c r="N222" s="2368"/>
      <c r="O222" s="2368"/>
      <c r="P222" s="2368"/>
      <c r="Q222" s="163"/>
      <c r="R222" s="101"/>
      <c r="S222" s="102">
        <f>B224*8</f>
        <v>32</v>
      </c>
      <c r="T222" s="103">
        <f>SUM(R222:R230)</f>
        <v>0</v>
      </c>
    </row>
    <row r="223" spans="1:20" ht="25.2" customHeight="1">
      <c r="A223" s="2448"/>
      <c r="B223" s="651" t="s">
        <v>22</v>
      </c>
      <c r="C223" s="502"/>
      <c r="D223" s="554"/>
      <c r="E223" s="18"/>
      <c r="F223" s="108"/>
      <c r="G223" s="278"/>
      <c r="H223" s="278"/>
      <c r="I223" s="1414"/>
      <c r="J223" s="497"/>
      <c r="K223" s="20"/>
      <c r="L223" s="142"/>
      <c r="M223" s="2310"/>
      <c r="N223" s="2310"/>
      <c r="O223" s="2310"/>
      <c r="P223" s="2310"/>
      <c r="Q223" s="163"/>
      <c r="R223" s="105"/>
      <c r="S223" s="24"/>
      <c r="T223" s="106"/>
    </row>
    <row r="224" spans="1:20" ht="25.2" customHeight="1">
      <c r="A224" s="2448"/>
      <c r="B224" s="240">
        <v>4</v>
      </c>
      <c r="C224" s="449"/>
      <c r="D224" s="18"/>
      <c r="E224" s="18"/>
      <c r="F224" s="108"/>
      <c r="G224" s="278"/>
      <c r="H224" s="278"/>
      <c r="I224" s="1414"/>
      <c r="J224" s="497"/>
      <c r="K224" s="20"/>
      <c r="L224" s="254"/>
      <c r="M224" s="2407"/>
      <c r="N224" s="2407"/>
      <c r="O224" s="2407"/>
      <c r="P224" s="2407"/>
      <c r="Q224" s="163"/>
      <c r="R224" s="105"/>
      <c r="S224" s="24"/>
      <c r="T224" s="106"/>
    </row>
    <row r="225" spans="1:20" ht="25.2" customHeight="1">
      <c r="A225" s="2448"/>
      <c r="B225" s="240"/>
      <c r="C225" s="449"/>
      <c r="D225" s="18"/>
      <c r="E225" s="18"/>
      <c r="F225" s="108"/>
      <c r="G225" s="278"/>
      <c r="H225" s="278"/>
      <c r="I225" s="1414"/>
      <c r="J225" s="497"/>
      <c r="K225" s="254"/>
      <c r="L225" s="254"/>
      <c r="M225" s="2407"/>
      <c r="N225" s="2407"/>
      <c r="O225" s="2407"/>
      <c r="P225" s="2407"/>
      <c r="Q225" s="163"/>
      <c r="R225" s="105"/>
      <c r="S225" s="24"/>
      <c r="T225" s="106"/>
    </row>
    <row r="226" spans="1:20" ht="25.2" customHeight="1">
      <c r="A226" s="2448"/>
      <c r="B226" s="234"/>
      <c r="C226" s="449"/>
      <c r="D226" s="18"/>
      <c r="E226" s="18"/>
      <c r="F226" s="108"/>
      <c r="G226" s="278"/>
      <c r="H226" s="278"/>
      <c r="I226" s="1414"/>
      <c r="J226" s="497"/>
      <c r="K226" s="254"/>
      <c r="L226" s="254"/>
      <c r="M226" s="2606"/>
      <c r="N226" s="2606"/>
      <c r="O226" s="2606"/>
      <c r="P226" s="2606"/>
      <c r="Q226" s="163"/>
      <c r="R226" s="105"/>
      <c r="S226" s="24"/>
      <c r="T226" s="106"/>
    </row>
    <row r="227" spans="1:20" ht="25.2" customHeight="1">
      <c r="A227" s="2448"/>
      <c r="B227" s="234"/>
      <c r="C227" s="181"/>
      <c r="D227" s="18"/>
      <c r="E227" s="18"/>
      <c r="F227" s="108"/>
      <c r="G227" s="278"/>
      <c r="H227" s="278"/>
      <c r="I227" s="1414"/>
      <c r="J227" s="497"/>
      <c r="K227" s="254"/>
      <c r="L227" s="254"/>
      <c r="M227" s="2606"/>
      <c r="N227" s="2606"/>
      <c r="O227" s="2606"/>
      <c r="P227" s="2606"/>
      <c r="Q227" s="163"/>
      <c r="R227" s="105"/>
      <c r="S227" s="24"/>
      <c r="T227" s="106"/>
    </row>
    <row r="228" spans="1:20" ht="25.2" customHeight="1">
      <c r="A228" s="2448"/>
      <c r="B228" s="815"/>
      <c r="C228" s="51"/>
      <c r="D228" s="80"/>
      <c r="E228" s="80"/>
      <c r="F228" s="108"/>
      <c r="G228" s="20"/>
      <c r="H228" s="21"/>
      <c r="I228" s="21"/>
      <c r="J228" s="21"/>
      <c r="K228" s="142"/>
      <c r="L228" s="142"/>
      <c r="M228" s="2379"/>
      <c r="N228" s="2379"/>
      <c r="O228" s="2379"/>
      <c r="P228" s="2379"/>
      <c r="R228" s="105"/>
      <c r="S228" s="24"/>
      <c r="T228" s="106"/>
    </row>
    <row r="229" spans="1:20" ht="25.2" customHeight="1">
      <c r="A229" s="2448"/>
      <c r="B229" s="815"/>
      <c r="C229" s="51"/>
      <c r="D229" s="80"/>
      <c r="E229" s="80"/>
      <c r="F229" s="108"/>
      <c r="G229" s="20"/>
      <c r="H229" s="21"/>
      <c r="I229" s="21"/>
      <c r="J229" s="21"/>
      <c r="K229" s="142"/>
      <c r="L229" s="142"/>
      <c r="M229" s="2379"/>
      <c r="N229" s="2379"/>
      <c r="O229" s="2379"/>
      <c r="P229" s="2379"/>
      <c r="R229" s="105"/>
      <c r="S229" s="24"/>
      <c r="T229" s="106"/>
    </row>
    <row r="230" spans="1:20" ht="25.2" customHeight="1">
      <c r="A230" s="2448"/>
      <c r="B230" s="877"/>
      <c r="C230" s="255"/>
      <c r="D230" s="572"/>
      <c r="E230" s="572"/>
      <c r="F230" s="696"/>
      <c r="G230" s="259"/>
      <c r="H230" s="259"/>
      <c r="I230" s="259"/>
      <c r="J230" s="259"/>
      <c r="K230" s="261"/>
      <c r="L230" s="261"/>
      <c r="M230" s="2343"/>
      <c r="N230" s="2343"/>
      <c r="O230" s="2343"/>
      <c r="P230" s="2343"/>
      <c r="R230" s="105"/>
      <c r="S230" s="39"/>
      <c r="T230" s="125"/>
    </row>
    <row r="231" spans="1:20" ht="25.2" customHeight="1">
      <c r="A231" s="2448"/>
      <c r="B231" s="820" t="s">
        <v>21</v>
      </c>
      <c r="C231" s="540"/>
      <c r="D231" s="302"/>
      <c r="E231" s="302"/>
      <c r="F231" s="108"/>
      <c r="G231" s="83"/>
      <c r="H231" s="83"/>
      <c r="I231" s="83"/>
      <c r="J231" s="83"/>
      <c r="K231" s="317"/>
      <c r="L231" s="135"/>
      <c r="M231" s="2855"/>
      <c r="N231" s="2855"/>
      <c r="O231" s="2855"/>
      <c r="P231" s="2855"/>
      <c r="Q231" s="163"/>
      <c r="R231" s="137"/>
      <c r="S231" s="48">
        <f>B233*8</f>
        <v>32</v>
      </c>
      <c r="T231" s="133">
        <f>SUM(R231:R238)</f>
        <v>0</v>
      </c>
    </row>
    <row r="232" spans="1:20" ht="25.2" customHeight="1">
      <c r="A232" s="2448"/>
      <c r="B232" s="818" t="s">
        <v>17</v>
      </c>
      <c r="C232" s="51"/>
      <c r="D232" s="968"/>
      <c r="E232" s="319"/>
      <c r="F232" s="1174"/>
      <c r="G232" s="20"/>
      <c r="H232" s="20"/>
      <c r="I232" s="20"/>
      <c r="J232" s="20"/>
      <c r="K232" s="135"/>
      <c r="L232" s="135"/>
      <c r="M232" s="2419"/>
      <c r="N232" s="2419"/>
      <c r="O232" s="2419"/>
      <c r="P232" s="2419"/>
      <c r="Q232" s="8"/>
      <c r="R232" s="137"/>
      <c r="S232" s="55"/>
      <c r="T232" s="138"/>
    </row>
    <row r="233" spans="1:20" ht="25.2" customHeight="1">
      <c r="A233" s="2448"/>
      <c r="B233" s="873">
        <v>4</v>
      </c>
      <c r="C233" s="540"/>
      <c r="D233" s="302"/>
      <c r="E233" s="302"/>
      <c r="F233" s="108"/>
      <c r="G233" s="278"/>
      <c r="H233" s="278"/>
      <c r="I233" s="1414"/>
      <c r="J233" s="497"/>
      <c r="K233" s="254"/>
      <c r="L233" s="135"/>
      <c r="M233" s="2419"/>
      <c r="N233" s="2419"/>
      <c r="O233" s="2419"/>
      <c r="P233" s="2419"/>
      <c r="Q233" s="163"/>
      <c r="R233" s="137"/>
      <c r="S233" s="55"/>
      <c r="T233" s="138"/>
    </row>
    <row r="234" spans="1:20" ht="25.2" customHeight="1">
      <c r="A234" s="2448"/>
      <c r="B234" s="818"/>
      <c r="C234" s="705"/>
      <c r="D234" s="319"/>
      <c r="E234" s="319"/>
      <c r="F234" s="1174"/>
      <c r="G234" s="278"/>
      <c r="H234" s="278"/>
      <c r="I234" s="1414"/>
      <c r="J234" s="497"/>
      <c r="K234" s="254"/>
      <c r="L234" s="142"/>
      <c r="M234" s="2855"/>
      <c r="N234" s="2855"/>
      <c r="O234" s="2855"/>
      <c r="P234" s="2855"/>
      <c r="Q234" s="163"/>
      <c r="R234" s="137"/>
      <c r="S234" s="55"/>
      <c r="T234" s="138"/>
    </row>
    <row r="235" spans="1:20" ht="25.2" customHeight="1">
      <c r="A235" s="2448"/>
      <c r="B235" s="818"/>
      <c r="C235" s="540"/>
      <c r="D235" s="302"/>
      <c r="E235" s="302"/>
      <c r="F235" s="741"/>
      <c r="G235" s="83"/>
      <c r="H235" s="83"/>
      <c r="I235" s="83"/>
      <c r="J235" s="83"/>
      <c r="K235" s="317"/>
      <c r="L235" s="135"/>
      <c r="M235" s="2855"/>
      <c r="N235" s="2855"/>
      <c r="O235" s="2855"/>
      <c r="P235" s="2855"/>
      <c r="Q235" s="163"/>
      <c r="R235" s="137"/>
      <c r="S235" s="55"/>
      <c r="T235" s="138"/>
    </row>
    <row r="236" spans="1:20" ht="25.2" customHeight="1">
      <c r="A236" s="2448"/>
      <c r="B236" s="818"/>
      <c r="C236" s="502"/>
      <c r="D236" s="302"/>
      <c r="E236" s="319"/>
      <c r="F236" s="1262"/>
      <c r="G236" s="142"/>
      <c r="H236" s="142"/>
      <c r="I236" s="142"/>
      <c r="J236" s="142"/>
      <c r="K236" s="142"/>
      <c r="L236" s="662"/>
      <c r="M236" s="2855"/>
      <c r="N236" s="2855"/>
      <c r="O236" s="2855"/>
      <c r="P236" s="2855"/>
      <c r="Q236" s="163"/>
      <c r="R236" s="248"/>
      <c r="S236" s="55"/>
      <c r="T236" s="138"/>
    </row>
    <row r="237" spans="1:20" ht="25.2" customHeight="1">
      <c r="A237" s="2448"/>
      <c r="B237" s="818"/>
      <c r="C237" s="223"/>
      <c r="D237" s="319"/>
      <c r="E237" s="503"/>
      <c r="F237" s="108"/>
      <c r="G237" s="142"/>
      <c r="H237" s="142"/>
      <c r="I237" s="142"/>
      <c r="J237" s="142"/>
      <c r="K237" s="142"/>
      <c r="L237" s="142"/>
      <c r="M237" s="2310"/>
      <c r="N237" s="2310"/>
      <c r="O237" s="2310"/>
      <c r="P237" s="2310"/>
      <c r="Q237" s="163"/>
      <c r="R237" s="248"/>
      <c r="S237" s="55"/>
      <c r="T237" s="138"/>
    </row>
    <row r="238" spans="1:20" ht="25.2" customHeight="1">
      <c r="A238" s="2448"/>
      <c r="B238" s="821"/>
      <c r="C238" s="606"/>
      <c r="D238" s="738"/>
      <c r="E238" s="738"/>
      <c r="F238" s="673"/>
      <c r="G238" s="674"/>
      <c r="H238" s="605"/>
      <c r="I238" s="675"/>
      <c r="J238" s="289"/>
      <c r="K238" s="289"/>
      <c r="L238" s="261"/>
      <c r="M238" s="2343"/>
      <c r="N238" s="2343"/>
      <c r="O238" s="2343"/>
      <c r="P238" s="2343"/>
      <c r="Q238" s="163"/>
      <c r="R238" s="148"/>
      <c r="S238" s="69"/>
      <c r="T238" s="149"/>
    </row>
    <row r="239" spans="1:20" ht="25.2" customHeight="1">
      <c r="A239" s="2346" t="s">
        <v>26</v>
      </c>
      <c r="B239" s="2349" t="s">
        <v>27</v>
      </c>
      <c r="C239" s="2349"/>
      <c r="D239" s="2349"/>
      <c r="E239" s="2349"/>
      <c r="F239" s="2349"/>
      <c r="G239" s="2349"/>
      <c r="H239" s="2349"/>
      <c r="I239" s="2349"/>
      <c r="J239" s="2349"/>
      <c r="K239" s="2349"/>
      <c r="L239" s="2349"/>
      <c r="M239" s="2349"/>
      <c r="N239" s="2349"/>
      <c r="O239" s="2349"/>
      <c r="P239" s="2349"/>
      <c r="Q239" s="163"/>
      <c r="R239" s="232"/>
      <c r="S239" s="233"/>
      <c r="T239" s="233"/>
    </row>
    <row r="240" spans="1:20" ht="25.2" customHeight="1">
      <c r="A240" s="2346"/>
      <c r="B240" s="548"/>
      <c r="C240" s="2268"/>
      <c r="D240" s="2268"/>
      <c r="E240" s="2268"/>
      <c r="F240" s="2268"/>
      <c r="G240" s="2268"/>
      <c r="H240" s="2268"/>
      <c r="I240" s="2268"/>
      <c r="J240" s="2284"/>
      <c r="K240" s="2284"/>
      <c r="L240" s="2284"/>
      <c r="M240" s="2284"/>
      <c r="N240" s="2284"/>
      <c r="O240" s="2284"/>
      <c r="P240" s="2284"/>
      <c r="Q240" s="163"/>
      <c r="R240" s="232"/>
      <c r="S240" s="233"/>
      <c r="T240" s="233"/>
    </row>
    <row r="241" spans="1:20" ht="25.2" customHeight="1">
      <c r="A241" s="2346"/>
      <c r="B241" s="548"/>
      <c r="C241" s="2268"/>
      <c r="D241" s="2268"/>
      <c r="E241" s="2268"/>
      <c r="F241" s="2268"/>
      <c r="G241" s="2268"/>
      <c r="H241" s="2268"/>
      <c r="I241" s="2268"/>
      <c r="J241" s="2284"/>
      <c r="K241" s="2284"/>
      <c r="L241" s="2284"/>
      <c r="M241" s="2284"/>
      <c r="N241" s="2284"/>
      <c r="O241" s="2284"/>
      <c r="P241" s="2284"/>
      <c r="Q241" s="163"/>
      <c r="R241" s="232"/>
      <c r="S241" s="233"/>
      <c r="T241" s="233"/>
    </row>
    <row r="242" spans="1:20" ht="25.2" customHeight="1">
      <c r="A242" s="2346"/>
      <c r="B242" s="548"/>
      <c r="C242" s="2268"/>
      <c r="D242" s="2268"/>
      <c r="E242" s="2268"/>
      <c r="F242" s="2268"/>
      <c r="G242" s="2268"/>
      <c r="H242" s="2268"/>
      <c r="I242" s="2268"/>
      <c r="J242" s="2284"/>
      <c r="K242" s="2284"/>
      <c r="L242" s="2284"/>
      <c r="M242" s="2284"/>
      <c r="N242" s="2284"/>
      <c r="O242" s="2284"/>
      <c r="P242" s="2284"/>
      <c r="Q242" s="163"/>
      <c r="R242" s="232"/>
      <c r="S242" s="233"/>
      <c r="T242" s="233"/>
    </row>
    <row r="243" spans="1:20" ht="25.2" customHeight="1">
      <c r="A243" s="2346"/>
      <c r="B243" s="548"/>
      <c r="C243" s="2268"/>
      <c r="D243" s="2268"/>
      <c r="E243" s="2268"/>
      <c r="F243" s="2268"/>
      <c r="G243" s="2268"/>
      <c r="H243" s="2268"/>
      <c r="I243" s="2268"/>
      <c r="J243" s="2284"/>
      <c r="K243" s="2284"/>
      <c r="L243" s="2284"/>
      <c r="M243" s="2284"/>
      <c r="N243" s="2324"/>
      <c r="O243" s="2324"/>
      <c r="P243" s="2324"/>
      <c r="Q243" s="163"/>
      <c r="R243" s="232"/>
      <c r="S243" s="233"/>
      <c r="T243" s="233"/>
    </row>
    <row r="244" spans="1:20" ht="25.2" customHeight="1">
      <c r="A244" s="2346"/>
      <c r="B244" s="150"/>
      <c r="C244" s="2352"/>
      <c r="D244" s="2352"/>
      <c r="E244" s="2352"/>
      <c r="F244" s="2352"/>
      <c r="G244" s="2352"/>
      <c r="H244" s="2352"/>
      <c r="I244" s="2352"/>
      <c r="J244" s="2324"/>
      <c r="K244" s="2324"/>
      <c r="L244" s="2324"/>
      <c r="M244" s="2324"/>
      <c r="N244" s="2324"/>
      <c r="O244" s="2324"/>
      <c r="P244" s="2324"/>
      <c r="Q244" s="163"/>
      <c r="R244" s="232"/>
      <c r="S244" s="233"/>
      <c r="T244" s="233"/>
    </row>
    <row r="245" spans="1:20" ht="25.2" customHeight="1">
      <c r="A245" s="2346"/>
      <c r="B245" s="2355" t="s">
        <v>28</v>
      </c>
      <c r="C245" s="2355"/>
      <c r="D245" s="2355"/>
      <c r="E245" s="2355"/>
      <c r="F245" s="2355"/>
      <c r="G245" s="2355"/>
      <c r="H245" s="2355"/>
      <c r="I245" s="2355"/>
      <c r="J245" s="2355"/>
      <c r="K245" s="2355"/>
      <c r="L245" s="2355"/>
      <c r="M245" s="2355"/>
      <c r="N245" s="2355"/>
      <c r="O245" s="2355"/>
      <c r="P245" s="2355"/>
      <c r="Q245" s="163"/>
      <c r="R245" s="232"/>
      <c r="S245" s="233"/>
      <c r="T245" s="233"/>
    </row>
    <row r="246" spans="1:20" ht="25.2" customHeight="1">
      <c r="A246" s="2346"/>
      <c r="B246" s="157"/>
      <c r="C246" s="2277"/>
      <c r="D246" s="2277"/>
      <c r="E246" s="2277"/>
      <c r="F246" s="2277"/>
      <c r="G246" s="2277"/>
      <c r="H246" s="2277"/>
      <c r="I246" s="2277"/>
      <c r="J246" s="2277"/>
      <c r="K246" s="2277"/>
      <c r="L246" s="2277"/>
      <c r="M246" s="2277"/>
      <c r="N246" s="2277"/>
      <c r="O246" s="2277"/>
      <c r="P246" s="2277"/>
      <c r="Q246" s="163"/>
      <c r="R246" s="232"/>
      <c r="S246" s="233"/>
      <c r="T246" s="233"/>
    </row>
    <row r="247" spans="1:20" ht="25.2" customHeight="1">
      <c r="A247" s="2346"/>
      <c r="B247" s="157"/>
      <c r="C247" s="2327"/>
      <c r="D247" s="2327"/>
      <c r="E247" s="2856"/>
      <c r="F247" s="2856"/>
      <c r="G247" s="2856"/>
      <c r="H247" s="2856"/>
      <c r="I247" s="2856"/>
      <c r="J247" s="2856"/>
      <c r="K247" s="2856"/>
      <c r="L247" s="2856"/>
      <c r="M247" s="2856"/>
      <c r="N247" s="2856"/>
      <c r="O247" s="2856"/>
      <c r="P247" s="2856"/>
      <c r="Q247" s="163"/>
      <c r="R247" s="232"/>
      <c r="S247" s="233"/>
      <c r="T247" s="233"/>
    </row>
    <row r="248" spans="1:20" ht="25.2" customHeight="1" thickBot="1">
      <c r="A248" s="2346"/>
      <c r="B248" s="158"/>
      <c r="C248" s="2332"/>
      <c r="D248" s="2332"/>
      <c r="E248" s="2334"/>
      <c r="F248" s="2334"/>
      <c r="G248" s="2334"/>
      <c r="H248" s="2334"/>
      <c r="I248" s="2334"/>
      <c r="J248" s="2334"/>
      <c r="K248" s="2334"/>
      <c r="L248" s="2334"/>
      <c r="M248" s="2334"/>
      <c r="N248" s="2334"/>
      <c r="O248" s="2334"/>
      <c r="P248" s="2334"/>
      <c r="Q248" s="163"/>
      <c r="R248" s="232"/>
      <c r="S248" s="233"/>
      <c r="T248" s="233"/>
    </row>
    <row r="250" spans="1:20" ht="15" customHeight="1" thickBot="1"/>
    <row r="251" spans="1:20" ht="57" customHeight="1">
      <c r="A251" s="2428" t="str">
        <f>A1</f>
        <v>WK11</v>
      </c>
      <c r="B251" s="2428"/>
      <c r="C251" s="2" t="s">
        <v>1</v>
      </c>
      <c r="D251" s="793" t="s">
        <v>95</v>
      </c>
      <c r="E251" s="2" t="s">
        <v>3</v>
      </c>
      <c r="F251" s="4" t="s">
        <v>4</v>
      </c>
      <c r="G251" s="5" t="s">
        <v>56</v>
      </c>
      <c r="H251" s="5" t="s">
        <v>57</v>
      </c>
      <c r="I251" s="5" t="s">
        <v>58</v>
      </c>
      <c r="J251" s="5" t="s">
        <v>59</v>
      </c>
      <c r="K251" s="5" t="s">
        <v>9</v>
      </c>
      <c r="L251" s="5" t="s">
        <v>60</v>
      </c>
      <c r="M251" s="2521" t="s">
        <v>11</v>
      </c>
      <c r="N251" s="2521"/>
      <c r="O251" s="2521"/>
      <c r="P251" s="2521"/>
      <c r="R251" s="2384" t="s">
        <v>12</v>
      </c>
      <c r="S251" s="2384" t="s">
        <v>13</v>
      </c>
      <c r="T251" s="2384" t="s">
        <v>14</v>
      </c>
    </row>
    <row r="252" spans="1:20" ht="25.2" customHeight="1">
      <c r="A252" s="2319">
        <f>+A2+4</f>
        <v>46458</v>
      </c>
      <c r="B252" s="2468" t="s">
        <v>15</v>
      </c>
      <c r="C252" s="2468"/>
      <c r="D252" s="2468"/>
      <c r="E252" s="2468"/>
      <c r="F252" s="2468"/>
      <c r="G252" s="2468"/>
      <c r="H252" s="2468"/>
      <c r="I252" s="2468"/>
      <c r="J252" s="2468"/>
      <c r="K252" s="2468"/>
      <c r="L252" s="2468"/>
      <c r="M252" s="2468"/>
      <c r="N252" s="2468"/>
      <c r="O252" s="2468"/>
      <c r="P252" s="2468"/>
      <c r="R252" s="2384"/>
      <c r="S252" s="2384"/>
      <c r="T252" s="2384"/>
    </row>
    <row r="253" spans="1:20" ht="25.2" customHeight="1">
      <c r="A253" s="2319"/>
      <c r="B253" s="456" t="s">
        <v>16</v>
      </c>
      <c r="C253" s="565"/>
      <c r="D253" s="565"/>
      <c r="E253" s="1242"/>
      <c r="F253" s="567"/>
      <c r="G253" s="564"/>
      <c r="H253" s="564"/>
      <c r="I253" s="564"/>
      <c r="J253" s="564"/>
      <c r="K253" s="568"/>
      <c r="L253" s="564"/>
      <c r="M253" s="2368"/>
      <c r="N253" s="2368"/>
      <c r="O253" s="2368"/>
      <c r="P253" s="2368"/>
      <c r="R253" s="101"/>
      <c r="S253" s="102">
        <f>B255*8</f>
        <v>32</v>
      </c>
      <c r="T253" s="103">
        <f>SUM(R253:R262)</f>
        <v>0</v>
      </c>
    </row>
    <row r="254" spans="1:20" ht="25.2" customHeight="1">
      <c r="A254" s="2319"/>
      <c r="B254" s="869" t="s">
        <v>22</v>
      </c>
      <c r="C254" s="51"/>
      <c r="D254" s="18" t="s">
        <v>18</v>
      </c>
      <c r="E254" s="686" t="s">
        <v>19</v>
      </c>
      <c r="F254" s="108"/>
      <c r="G254" s="21"/>
      <c r="H254" s="21"/>
      <c r="I254" s="21"/>
      <c r="J254" s="21"/>
      <c r="K254" s="21"/>
      <c r="L254" s="135"/>
      <c r="M254" s="2309"/>
      <c r="N254" s="2309"/>
      <c r="O254" s="2309"/>
      <c r="P254" s="2309"/>
      <c r="R254" s="105"/>
      <c r="S254" s="24"/>
      <c r="T254" s="106"/>
    </row>
    <row r="255" spans="1:20" ht="25.2" customHeight="1">
      <c r="A255" s="2319"/>
      <c r="B255" s="870">
        <v>4</v>
      </c>
      <c r="C255" s="230"/>
      <c r="D255" s="542"/>
      <c r="E255" s="80"/>
      <c r="F255" s="555"/>
      <c r="G255" s="83"/>
      <c r="H255" s="78"/>
      <c r="I255" s="78"/>
      <c r="J255" s="78"/>
      <c r="K255" s="169"/>
      <c r="L255" s="78"/>
      <c r="M255" s="2309"/>
      <c r="N255" s="2309"/>
      <c r="O255" s="2309"/>
      <c r="P255" s="2309"/>
      <c r="R255" s="105"/>
      <c r="S255" s="24"/>
      <c r="T255" s="106"/>
    </row>
    <row r="256" spans="1:20" ht="25.2" customHeight="1">
      <c r="A256" s="2319"/>
      <c r="B256" s="869"/>
      <c r="C256" s="502"/>
      <c r="D256" s="885"/>
      <c r="E256" s="625"/>
      <c r="F256" s="1174"/>
      <c r="G256" s="142"/>
      <c r="H256" s="142"/>
      <c r="I256" s="142"/>
      <c r="J256" s="142"/>
      <c r="K256" s="200"/>
      <c r="L256" s="142"/>
      <c r="M256" s="2310"/>
      <c r="N256" s="2310"/>
      <c r="O256" s="2310"/>
      <c r="P256" s="2310"/>
      <c r="R256" s="105"/>
      <c r="S256" s="24"/>
      <c r="T256" s="106"/>
    </row>
    <row r="257" spans="1:20" ht="25.2" customHeight="1">
      <c r="A257" s="2319"/>
      <c r="B257" s="869"/>
      <c r="C257" s="1286"/>
      <c r="D257" s="112"/>
      <c r="E257" s="112"/>
      <c r="F257" s="108"/>
      <c r="G257" s="501"/>
      <c r="H257" s="501"/>
      <c r="I257" s="501"/>
      <c r="J257" s="1419"/>
      <c r="K257" s="317"/>
      <c r="L257" s="317"/>
      <c r="M257" s="2309"/>
      <c r="N257" s="2309"/>
      <c r="O257" s="2309"/>
      <c r="P257" s="2309"/>
      <c r="R257" s="105"/>
      <c r="S257" s="24"/>
      <c r="T257" s="106"/>
    </row>
    <row r="258" spans="1:20" ht="25.2" customHeight="1">
      <c r="A258" s="2319"/>
      <c r="B258" s="869"/>
      <c r="C258" s="540"/>
      <c r="D258" s="786"/>
      <c r="E258" s="80"/>
      <c r="F258" s="1174"/>
      <c r="G258" s="497"/>
      <c r="H258" s="497"/>
      <c r="I258" s="497"/>
      <c r="J258" s="532"/>
      <c r="K258" s="532"/>
      <c r="L258" s="497"/>
      <c r="M258" s="2310"/>
      <c r="N258" s="2310"/>
      <c r="O258" s="2310"/>
      <c r="P258" s="2310"/>
      <c r="R258" s="105"/>
      <c r="S258" s="24"/>
      <c r="T258" s="106"/>
    </row>
    <row r="259" spans="1:20" ht="25.2" customHeight="1">
      <c r="A259" s="2319"/>
      <c r="B259" s="869"/>
      <c r="C259" s="502"/>
      <c r="D259" s="1098"/>
      <c r="E259" s="463"/>
      <c r="F259" s="1174"/>
      <c r="G259" s="20"/>
      <c r="H259" s="20"/>
      <c r="I259" s="20"/>
      <c r="J259" s="20"/>
      <c r="K259" s="20"/>
      <c r="L259" s="21"/>
      <c r="M259" s="2309"/>
      <c r="N259" s="2309"/>
      <c r="O259" s="2309"/>
      <c r="P259" s="2309"/>
      <c r="R259" s="105"/>
      <c r="S259" s="24"/>
      <c r="T259" s="106"/>
    </row>
    <row r="260" spans="1:20" ht="25.2" customHeight="1">
      <c r="A260" s="2319"/>
      <c r="B260" s="869"/>
      <c r="C260" s="502"/>
      <c r="D260" s="885"/>
      <c r="E260" s="789"/>
      <c r="F260" s="465"/>
      <c r="G260" s="497"/>
      <c r="H260" s="497"/>
      <c r="I260" s="497"/>
      <c r="J260" s="497"/>
      <c r="K260" s="200"/>
      <c r="L260" s="253"/>
      <c r="M260" s="2310"/>
      <c r="N260" s="2310"/>
      <c r="O260" s="2310"/>
      <c r="P260" s="2310"/>
      <c r="R260" s="105"/>
      <c r="S260" s="24"/>
      <c r="T260" s="106"/>
    </row>
    <row r="261" spans="1:20" ht="25.2" customHeight="1">
      <c r="A261" s="2319"/>
      <c r="B261" s="869"/>
      <c r="C261" s="715"/>
      <c r="D261" s="1408"/>
      <c r="E261" s="1406"/>
      <c r="F261" s="252"/>
      <c r="G261" s="253"/>
      <c r="H261" s="254"/>
      <c r="I261" s="254"/>
      <c r="J261" s="254"/>
      <c r="K261" s="164"/>
      <c r="L261" s="21"/>
      <c r="M261" s="2309"/>
      <c r="N261" s="2309"/>
      <c r="O261" s="2309"/>
      <c r="P261" s="2309"/>
      <c r="R261" s="105"/>
      <c r="S261" s="24"/>
      <c r="T261" s="106"/>
    </row>
    <row r="262" spans="1:20" ht="25.2" customHeight="1">
      <c r="A262" s="2319"/>
      <c r="B262" s="894"/>
      <c r="C262" s="255"/>
      <c r="D262" s="572"/>
      <c r="E262" s="1418"/>
      <c r="F262" s="257"/>
      <c r="G262" s="258"/>
      <c r="H262" s="259"/>
      <c r="I262" s="259"/>
      <c r="J262" s="259"/>
      <c r="K262" s="462"/>
      <c r="L262" s="259"/>
      <c r="M262" s="2472"/>
      <c r="N262" s="2472"/>
      <c r="O262" s="2472"/>
      <c r="P262" s="2472"/>
      <c r="R262" s="105"/>
      <c r="S262" s="24"/>
      <c r="T262" s="106"/>
    </row>
    <row r="263" spans="1:20" ht="25.2" customHeight="1">
      <c r="A263" s="2319"/>
      <c r="B263" s="800" t="s">
        <v>21</v>
      </c>
      <c r="C263" s="181"/>
      <c r="D263" s="30"/>
      <c r="E263" s="899"/>
      <c r="F263" s="252"/>
      <c r="G263" s="253"/>
      <c r="H263" s="254"/>
      <c r="I263" s="254"/>
      <c r="J263" s="254"/>
      <c r="K263" s="439"/>
      <c r="L263" s="254"/>
      <c r="M263" s="2419"/>
      <c r="N263" s="2419"/>
      <c r="O263" s="2419"/>
      <c r="P263" s="2419"/>
      <c r="R263" s="132"/>
      <c r="S263" s="48">
        <f>B265*8</f>
        <v>32</v>
      </c>
      <c r="T263" s="133">
        <f>SUM(R263:R273)</f>
        <v>0</v>
      </c>
    </row>
    <row r="264" spans="1:20" ht="25.2" customHeight="1">
      <c r="A264" s="2319"/>
      <c r="B264" s="800" t="s">
        <v>24</v>
      </c>
      <c r="C264" s="51"/>
      <c r="D264" s="18" t="s">
        <v>18</v>
      </c>
      <c r="E264" s="1610" t="s">
        <v>181</v>
      </c>
      <c r="F264" s="108"/>
      <c r="G264" s="20"/>
      <c r="H264" s="21"/>
      <c r="I264" s="21"/>
      <c r="J264" s="21"/>
      <c r="K264" s="183"/>
      <c r="L264" s="135"/>
      <c r="M264" s="2309"/>
      <c r="N264" s="2309"/>
      <c r="O264" s="2309"/>
      <c r="P264" s="2309"/>
      <c r="R264" s="137"/>
      <c r="S264" s="55"/>
      <c r="T264" s="138"/>
    </row>
    <row r="265" spans="1:20" ht="25.2" customHeight="1">
      <c r="A265" s="2319"/>
      <c r="B265" s="801">
        <v>4</v>
      </c>
      <c r="C265" s="1286"/>
      <c r="D265" s="1249"/>
      <c r="E265" s="1420"/>
      <c r="F265" s="465"/>
      <c r="G265" s="497"/>
      <c r="H265" s="497"/>
      <c r="I265" s="497"/>
      <c r="J265" s="497"/>
      <c r="K265" s="183"/>
      <c r="L265" s="135"/>
      <c r="M265" s="2309"/>
      <c r="N265" s="2309"/>
      <c r="O265" s="2309"/>
      <c r="P265" s="2309"/>
      <c r="R265" s="137"/>
      <c r="S265" s="55"/>
      <c r="T265" s="138"/>
    </row>
    <row r="266" spans="1:20" ht="25.2" customHeight="1">
      <c r="A266" s="2319"/>
      <c r="B266" s="801"/>
      <c r="C266" s="79"/>
      <c r="D266" s="18"/>
      <c r="E266" s="948"/>
      <c r="F266" s="465"/>
      <c r="G266" s="497"/>
      <c r="H266" s="497"/>
      <c r="I266" s="497"/>
      <c r="J266" s="497"/>
      <c r="K266" s="532"/>
      <c r="L266" s="497"/>
      <c r="M266" s="2383"/>
      <c r="N266" s="2383"/>
      <c r="O266" s="2383"/>
      <c r="P266" s="2383"/>
      <c r="Q266" s="163"/>
      <c r="R266" s="137"/>
      <c r="S266" s="55"/>
      <c r="T266" s="138"/>
    </row>
    <row r="267" spans="1:20" ht="25.2" customHeight="1">
      <c r="A267" s="2319"/>
      <c r="B267" s="801"/>
      <c r="C267" s="502"/>
      <c r="D267" s="1098"/>
      <c r="E267" s="463"/>
      <c r="F267" s="108"/>
      <c r="G267" s="497"/>
      <c r="H267" s="20"/>
      <c r="I267" s="20"/>
      <c r="J267" s="20"/>
      <c r="K267" s="83"/>
      <c r="L267" s="78"/>
      <c r="M267" s="2309"/>
      <c r="N267" s="2309"/>
      <c r="O267" s="2309"/>
      <c r="P267" s="2309"/>
      <c r="R267" s="137"/>
      <c r="S267" s="55"/>
      <c r="T267" s="138"/>
    </row>
    <row r="268" spans="1:20" ht="25.2" customHeight="1">
      <c r="A268" s="2319"/>
      <c r="B268" s="801"/>
      <c r="C268" s="726"/>
      <c r="D268" s="18"/>
      <c r="E268" s="542"/>
      <c r="F268" s="1174"/>
      <c r="G268" s="497"/>
      <c r="H268" s="497"/>
      <c r="I268" s="497"/>
      <c r="J268" s="497"/>
      <c r="K268" s="532"/>
      <c r="L268" s="497"/>
      <c r="M268" s="2383"/>
      <c r="N268" s="2383"/>
      <c r="O268" s="2383"/>
      <c r="P268" s="2383"/>
      <c r="Q268" s="163"/>
      <c r="R268" s="137"/>
      <c r="S268" s="55"/>
      <c r="T268" s="138"/>
    </row>
    <row r="269" spans="1:20" ht="25.2" customHeight="1">
      <c r="A269" s="2319"/>
      <c r="B269" s="801"/>
      <c r="C269" s="1286"/>
      <c r="D269" s="1249"/>
      <c r="E269" s="1956"/>
      <c r="F269" s="108"/>
      <c r="G269" s="497"/>
      <c r="H269" s="497"/>
      <c r="I269" s="497"/>
      <c r="J269" s="497"/>
      <c r="K269" s="135"/>
      <c r="L269" s="135"/>
      <c r="M269" s="2309"/>
      <c r="N269" s="2309"/>
      <c r="O269" s="2309"/>
      <c r="P269" s="2309"/>
      <c r="R269" s="137"/>
      <c r="S269" s="55"/>
      <c r="T269" s="138"/>
    </row>
    <row r="270" spans="1:20" ht="25.2" customHeight="1">
      <c r="A270" s="2319"/>
      <c r="B270" s="801"/>
      <c r="C270" s="17"/>
      <c r="D270" s="143"/>
      <c r="E270" s="63"/>
      <c r="F270" s="108"/>
      <c r="G270" s="497"/>
      <c r="H270" s="497"/>
      <c r="I270" s="497"/>
      <c r="J270" s="532"/>
      <c r="K270" s="532"/>
      <c r="L270" s="497"/>
      <c r="M270" s="2310"/>
      <c r="N270" s="2310"/>
      <c r="O270" s="2310"/>
      <c r="P270" s="2310"/>
      <c r="R270" s="137"/>
      <c r="S270" s="55"/>
      <c r="T270" s="138"/>
    </row>
    <row r="271" spans="1:20" ht="25.2" customHeight="1">
      <c r="A271" s="2319"/>
      <c r="B271" s="801"/>
      <c r="C271" s="1286"/>
      <c r="D271" s="1421"/>
      <c r="E271" s="1880"/>
      <c r="F271" s="1933"/>
      <c r="G271" s="497"/>
      <c r="H271" s="497"/>
      <c r="I271" s="497"/>
      <c r="J271" s="497"/>
      <c r="K271" s="135"/>
      <c r="L271" s="135"/>
      <c r="M271" s="2309"/>
      <c r="N271" s="2309"/>
      <c r="O271" s="2309"/>
      <c r="P271" s="2309"/>
      <c r="R271" s="137"/>
      <c r="S271" s="55"/>
      <c r="T271" s="138"/>
    </row>
    <row r="272" spans="1:20" ht="25.2" customHeight="1">
      <c r="A272" s="2319"/>
      <c r="B272" s="801"/>
      <c r="C272" s="502"/>
      <c r="D272" s="1098"/>
      <c r="E272" s="463"/>
      <c r="F272" s="609"/>
      <c r="G272" s="497"/>
      <c r="H272" s="20"/>
      <c r="I272" s="20"/>
      <c r="J272" s="20"/>
      <c r="K272" s="83"/>
      <c r="L272" s="78"/>
      <c r="M272" s="2309"/>
      <c r="N272" s="2309"/>
      <c r="O272" s="2309"/>
      <c r="P272" s="2309"/>
      <c r="R272" s="137"/>
      <c r="S272" s="55"/>
      <c r="T272" s="138"/>
    </row>
    <row r="273" spans="1:20" ht="25.2" customHeight="1">
      <c r="A273" s="2319"/>
      <c r="B273" s="801"/>
      <c r="C273" s="586"/>
      <c r="D273" s="18"/>
      <c r="E273" s="610"/>
      <c r="F273" s="304"/>
      <c r="G273" s="142"/>
      <c r="H273" s="142"/>
      <c r="I273" s="142"/>
      <c r="J273" s="142"/>
      <c r="K273" s="200"/>
      <c r="L273" s="142"/>
      <c r="M273" s="2310"/>
      <c r="N273" s="2310"/>
      <c r="O273" s="2310"/>
      <c r="P273" s="2310"/>
      <c r="R273" s="137"/>
      <c r="S273" s="55"/>
      <c r="T273" s="138"/>
    </row>
    <row r="274" spans="1:20" ht="25.2" customHeight="1">
      <c r="A274" s="2319"/>
      <c r="B274" s="803" t="s">
        <v>23</v>
      </c>
      <c r="C274" s="42"/>
      <c r="D274" s="43"/>
      <c r="E274" s="43"/>
      <c r="F274" s="168"/>
      <c r="G274" s="46"/>
      <c r="H274" s="12"/>
      <c r="I274" s="12"/>
      <c r="J274" s="12"/>
      <c r="K274" s="162"/>
      <c r="L274" s="12"/>
      <c r="M274" s="2380"/>
      <c r="N274" s="2380"/>
      <c r="O274" s="2380"/>
      <c r="P274" s="2380"/>
      <c r="R274" s="171"/>
      <c r="S274" s="73">
        <f>B276*8</f>
        <v>24</v>
      </c>
      <c r="T274" s="172">
        <f>SUM(R274:R280)</f>
        <v>0</v>
      </c>
    </row>
    <row r="275" spans="1:20" ht="25.2" customHeight="1">
      <c r="A275" s="2319"/>
      <c r="B275" s="804" t="s">
        <v>17</v>
      </c>
      <c r="C275" s="51"/>
      <c r="D275" s="18" t="s">
        <v>18</v>
      </c>
      <c r="E275" s="81" t="s">
        <v>19</v>
      </c>
      <c r="F275" s="304"/>
      <c r="G275" s="142"/>
      <c r="H275" s="142"/>
      <c r="I275" s="142"/>
      <c r="J275" s="142"/>
      <c r="K275" s="200"/>
      <c r="L275" s="142"/>
      <c r="M275" s="2383"/>
      <c r="N275" s="2383"/>
      <c r="O275" s="2383"/>
      <c r="P275" s="2383"/>
      <c r="R275" s="173"/>
      <c r="S275" s="55"/>
      <c r="T275" s="138"/>
    </row>
    <row r="276" spans="1:20" ht="25.2" customHeight="1">
      <c r="A276" s="2319"/>
      <c r="B276" s="805">
        <v>3</v>
      </c>
      <c r="C276" s="51"/>
      <c r="D276" s="18"/>
      <c r="E276" s="18"/>
      <c r="F276" s="304"/>
      <c r="G276" s="142"/>
      <c r="H276" s="142"/>
      <c r="I276" s="142"/>
      <c r="J276" s="142"/>
      <c r="K276" s="200"/>
      <c r="L276" s="142"/>
      <c r="M276" s="2309"/>
      <c r="N276" s="2309"/>
      <c r="O276" s="2309"/>
      <c r="P276" s="2309"/>
      <c r="R276" s="173"/>
      <c r="S276" s="55"/>
      <c r="T276" s="138"/>
    </row>
    <row r="277" spans="1:20" ht="25.2" customHeight="1">
      <c r="A277" s="2319"/>
      <c r="B277" s="805"/>
      <c r="C277" s="776"/>
      <c r="D277" s="80"/>
      <c r="E277" s="1172"/>
      <c r="F277" s="1174"/>
      <c r="G277" s="497"/>
      <c r="H277" s="497"/>
      <c r="I277" s="497"/>
      <c r="J277" s="532"/>
      <c r="K277" s="532"/>
      <c r="L277" s="497"/>
      <c r="M277" s="2309"/>
      <c r="N277" s="2309"/>
      <c r="O277" s="2309"/>
      <c r="P277" s="2309"/>
      <c r="R277" s="173"/>
      <c r="S277" s="55"/>
      <c r="T277" s="138"/>
    </row>
    <row r="278" spans="1:20" ht="25.2" customHeight="1">
      <c r="A278" s="2319"/>
      <c r="B278" s="805"/>
      <c r="C278" s="17"/>
      <c r="D278" s="143"/>
      <c r="E278" s="63"/>
      <c r="F278" s="108"/>
      <c r="G278" s="497"/>
      <c r="H278" s="497"/>
      <c r="I278" s="497"/>
      <c r="J278" s="532"/>
      <c r="K278" s="532"/>
      <c r="L278" s="497"/>
      <c r="M278" s="2309"/>
      <c r="N278" s="2309"/>
      <c r="O278" s="2309"/>
      <c r="P278" s="2309"/>
      <c r="R278" s="173"/>
      <c r="S278" s="55"/>
      <c r="T278" s="138"/>
    </row>
    <row r="279" spans="1:20" ht="25.2" customHeight="1">
      <c r="A279" s="2319"/>
      <c r="B279" s="805"/>
      <c r="C279" s="51"/>
      <c r="D279" s="80"/>
      <c r="E279" s="18"/>
      <c r="F279" s="174"/>
      <c r="G279" s="83"/>
      <c r="H279" s="78"/>
      <c r="I279" s="78"/>
      <c r="J279" s="78"/>
      <c r="K279" s="169"/>
      <c r="L279" s="78"/>
      <c r="M279" s="2309"/>
      <c r="N279" s="2309"/>
      <c r="O279" s="2309"/>
      <c r="P279" s="2309"/>
      <c r="R279" s="173"/>
      <c r="S279" s="55"/>
      <c r="T279" s="138"/>
    </row>
    <row r="280" spans="1:20" ht="25.2" customHeight="1">
      <c r="A280" s="2319"/>
      <c r="B280" s="805"/>
      <c r="C280" s="51"/>
      <c r="D280" s="80"/>
      <c r="E280" s="18"/>
      <c r="F280" s="174"/>
      <c r="G280" s="83"/>
      <c r="H280" s="78"/>
      <c r="I280" s="78"/>
      <c r="J280" s="78"/>
      <c r="K280" s="169"/>
      <c r="L280" s="78"/>
      <c r="M280" s="2309"/>
      <c r="N280" s="2309"/>
      <c r="O280" s="2309"/>
      <c r="P280" s="2309"/>
      <c r="R280" s="175"/>
      <c r="S280" s="92"/>
      <c r="T280" s="176"/>
    </row>
    <row r="281" spans="1:20" ht="25.2" customHeight="1">
      <c r="A281" s="2402" t="str">
        <f>TEXT(A252,"DDDD")</f>
        <v>vrijdag</v>
      </c>
      <c r="B281" s="2535" t="s">
        <v>25</v>
      </c>
      <c r="C281" s="2535"/>
      <c r="D281" s="2535"/>
      <c r="E281" s="2535"/>
      <c r="F281" s="2535"/>
      <c r="G281" s="2535"/>
      <c r="H281" s="2535"/>
      <c r="I281" s="2535"/>
      <c r="J281" s="2535"/>
      <c r="K281" s="2535"/>
      <c r="L281" s="2535"/>
      <c r="M281" s="2535"/>
      <c r="N281" s="2535"/>
      <c r="O281" s="2535"/>
      <c r="P281" s="2535"/>
      <c r="R281" s="232"/>
      <c r="S281" s="233"/>
      <c r="T281" s="233"/>
    </row>
    <row r="282" spans="1:20" ht="25.2" customHeight="1">
      <c r="A282" s="2402"/>
      <c r="B282" s="10" t="s">
        <v>16</v>
      </c>
      <c r="C282" s="96"/>
      <c r="D282" s="97"/>
      <c r="E282" s="794"/>
      <c r="F282" s="99"/>
      <c r="G282" s="100"/>
      <c r="H282" s="100"/>
      <c r="I282" s="100"/>
      <c r="J282" s="100"/>
      <c r="K282" s="100"/>
      <c r="L282" s="100"/>
      <c r="M282" s="2380"/>
      <c r="N282" s="2380"/>
      <c r="O282" s="2380"/>
      <c r="P282" s="2380"/>
      <c r="R282" s="101"/>
      <c r="S282" s="102">
        <f>B284*8</f>
        <v>40</v>
      </c>
      <c r="T282" s="103">
        <f>SUM(R282:R287)</f>
        <v>0</v>
      </c>
    </row>
    <row r="283" spans="1:20" ht="25.2" customHeight="1">
      <c r="A283" s="2402"/>
      <c r="B283" s="104" t="s">
        <v>22</v>
      </c>
      <c r="C283" s="51"/>
      <c r="D283" s="80"/>
      <c r="E283" s="18"/>
      <c r="F283" s="108"/>
      <c r="G283" s="142"/>
      <c r="H283" s="142"/>
      <c r="I283" s="136"/>
      <c r="J283" s="142"/>
      <c r="K283" s="142"/>
      <c r="L283" s="142"/>
      <c r="M283" s="2310"/>
      <c r="N283" s="2310"/>
      <c r="O283" s="2310"/>
      <c r="P283" s="2310"/>
      <c r="Q283" s="163"/>
      <c r="R283" s="105"/>
      <c r="S283" s="24"/>
      <c r="T283" s="106"/>
    </row>
    <row r="284" spans="1:20" ht="25.2" customHeight="1">
      <c r="A284" s="2402"/>
      <c r="B284" s="107">
        <v>5</v>
      </c>
      <c r="C284" s="181"/>
      <c r="D284" s="186"/>
      <c r="E284" s="18"/>
      <c r="F284" s="108"/>
      <c r="G284" s="21"/>
      <c r="H284" s="21"/>
      <c r="I284" s="21"/>
      <c r="J284" s="313"/>
      <c r="K284" s="21"/>
      <c r="L284" s="21"/>
      <c r="M284" s="2371"/>
      <c r="N284" s="2371"/>
      <c r="O284" s="2371"/>
      <c r="P284" s="2371"/>
      <c r="R284" s="105"/>
      <c r="S284" s="24"/>
      <c r="T284" s="106"/>
    </row>
    <row r="285" spans="1:20" ht="25.2" customHeight="1">
      <c r="A285" s="2402"/>
      <c r="B285" s="104"/>
      <c r="C285" s="197"/>
      <c r="D285" s="198"/>
      <c r="E285" s="18"/>
      <c r="F285" s="108"/>
      <c r="G285" s="142"/>
      <c r="H285" s="142"/>
      <c r="I285" s="142"/>
      <c r="J285" s="142"/>
      <c r="K285" s="142"/>
      <c r="L285" s="21"/>
      <c r="M285" s="2310"/>
      <c r="N285" s="2310"/>
      <c r="O285" s="2310"/>
      <c r="P285" s="2310"/>
      <c r="R285" s="105"/>
      <c r="S285" s="24"/>
      <c r="T285" s="106"/>
    </row>
    <row r="286" spans="1:20" ht="25.2" customHeight="1">
      <c r="A286" s="2402"/>
      <c r="B286" s="807"/>
      <c r="C286" s="184"/>
      <c r="D286" s="542"/>
      <c r="E286" s="319"/>
      <c r="F286" s="304"/>
      <c r="G286" s="142"/>
      <c r="H286" s="142"/>
      <c r="I286" s="142"/>
      <c r="J286" s="142"/>
      <c r="K286" s="142"/>
      <c r="L286" s="142"/>
      <c r="M286" s="2310"/>
      <c r="N286" s="2310"/>
      <c r="O286" s="2310"/>
      <c r="P286" s="2310"/>
      <c r="R286" s="105"/>
      <c r="S286" s="24"/>
      <c r="T286" s="106"/>
    </row>
    <row r="287" spans="1:20" ht="25.2" customHeight="1">
      <c r="A287" s="2402"/>
      <c r="B287" s="808"/>
      <c r="C287" s="188"/>
      <c r="D287" s="189"/>
      <c r="E287" s="189"/>
      <c r="F287" s="190"/>
      <c r="G287" s="122"/>
      <c r="H287" s="123"/>
      <c r="I287" s="123"/>
      <c r="J287" s="307"/>
      <c r="K287" s="123"/>
      <c r="L287" s="123"/>
      <c r="M287" s="2438"/>
      <c r="N287" s="2438"/>
      <c r="O287" s="2438"/>
      <c r="P287" s="2438"/>
      <c r="R287" s="124"/>
      <c r="S287" s="39"/>
      <c r="T287" s="125"/>
    </row>
    <row r="288" spans="1:20" ht="25.2" customHeight="1">
      <c r="A288" s="2402"/>
      <c r="B288" s="737" t="s">
        <v>21</v>
      </c>
      <c r="C288" s="51"/>
      <c r="D288" s="80"/>
      <c r="E288" s="18"/>
      <c r="F288" s="108"/>
      <c r="G288" s="142"/>
      <c r="H288" s="142"/>
      <c r="I288" s="136"/>
      <c r="J288" s="142"/>
      <c r="K288" s="142"/>
      <c r="L288" s="142"/>
      <c r="M288" s="2310"/>
      <c r="N288" s="2310"/>
      <c r="O288" s="2310"/>
      <c r="P288" s="2310"/>
      <c r="Q288" s="163"/>
      <c r="R288" s="137"/>
      <c r="S288" s="48">
        <f>B290*8</f>
        <v>32</v>
      </c>
      <c r="T288" s="133">
        <f>SUM(R288:R292)</f>
        <v>0</v>
      </c>
    </row>
    <row r="289" spans="1:20" ht="25.2" customHeight="1">
      <c r="A289" s="2402"/>
      <c r="B289" s="737" t="s">
        <v>17</v>
      </c>
      <c r="C289" s="197"/>
      <c r="D289" s="198"/>
      <c r="E289" s="18"/>
      <c r="F289" s="539"/>
      <c r="G289" s="20"/>
      <c r="H289" s="20"/>
      <c r="I289" s="20"/>
      <c r="J289" s="20"/>
      <c r="K289" s="142"/>
      <c r="L289" s="142"/>
      <c r="M289" s="2309"/>
      <c r="N289" s="2309"/>
      <c r="O289" s="2309"/>
      <c r="P289" s="2309"/>
      <c r="Q289" s="163"/>
      <c r="R289" s="137"/>
      <c r="S289" s="55"/>
      <c r="T289" s="138"/>
    </row>
    <row r="290" spans="1:20" ht="25.2" customHeight="1">
      <c r="A290" s="2402"/>
      <c r="B290" s="810">
        <v>4</v>
      </c>
      <c r="C290" s="641"/>
      <c r="D290" s="315"/>
      <c r="E290" s="18"/>
      <c r="F290" s="539"/>
      <c r="G290" s="20"/>
      <c r="H290" s="20"/>
      <c r="I290" s="20"/>
      <c r="J290" s="20"/>
      <c r="K290" s="142"/>
      <c r="L290" s="142"/>
      <c r="M290" s="2379"/>
      <c r="N290" s="2379"/>
      <c r="O290" s="2379"/>
      <c r="P290" s="2379"/>
      <c r="Q290" s="163"/>
      <c r="R290" s="137"/>
      <c r="S290" s="55"/>
      <c r="T290" s="138"/>
    </row>
    <row r="291" spans="1:20" ht="25.2" customHeight="1">
      <c r="A291" s="2402"/>
      <c r="B291" s="737"/>
      <c r="C291" s="449"/>
      <c r="D291" s="542"/>
      <c r="E291" s="530"/>
      <c r="F291" s="108"/>
      <c r="G291" s="20"/>
      <c r="H291" s="20"/>
      <c r="I291" s="20"/>
      <c r="J291" s="20"/>
      <c r="K291" s="20"/>
      <c r="L291" s="142"/>
      <c r="M291" s="2379"/>
      <c r="N291" s="2379"/>
      <c r="O291" s="2379"/>
      <c r="P291" s="2379"/>
      <c r="R291" s="137"/>
      <c r="S291" s="55"/>
      <c r="T291" s="138"/>
    </row>
    <row r="292" spans="1:20" ht="25.2" customHeight="1">
      <c r="A292" s="2402"/>
      <c r="B292" s="812"/>
      <c r="C292" s="65"/>
      <c r="D292" s="189"/>
      <c r="E292" s="189"/>
      <c r="F292" s="190"/>
      <c r="G292" s="122"/>
      <c r="H292" s="123"/>
      <c r="I292" s="37"/>
      <c r="J292" s="147"/>
      <c r="K292" s="147"/>
      <c r="L292" s="147"/>
      <c r="M292" s="2391"/>
      <c r="N292" s="2391"/>
      <c r="O292" s="2391"/>
      <c r="P292" s="2391"/>
      <c r="R292" s="148"/>
      <c r="S292" s="69"/>
      <c r="T292" s="149"/>
    </row>
    <row r="293" spans="1:20" ht="25.2" customHeight="1">
      <c r="A293" s="2346" t="s">
        <v>26</v>
      </c>
      <c r="B293" s="2394" t="s">
        <v>27</v>
      </c>
      <c r="C293" s="2394"/>
      <c r="D293" s="2394"/>
      <c r="E293" s="2394"/>
      <c r="F293" s="2394"/>
      <c r="G293" s="2394"/>
      <c r="H293" s="2394"/>
      <c r="I293" s="2394"/>
      <c r="J293" s="2394"/>
      <c r="K293" s="2394"/>
      <c r="L293" s="2394"/>
      <c r="M293" s="2394"/>
      <c r="N293" s="2394"/>
      <c r="O293" s="2394"/>
      <c r="P293" s="2394"/>
    </row>
    <row r="294" spans="1:20" ht="25.2" customHeight="1">
      <c r="A294" s="2346"/>
      <c r="B294" s="150"/>
      <c r="C294" s="2268"/>
      <c r="D294" s="2268"/>
      <c r="E294" s="2268"/>
      <c r="F294" s="2268"/>
      <c r="G294" s="2268"/>
      <c r="H294" s="2268"/>
      <c r="I294" s="2268"/>
      <c r="J294" s="2284"/>
      <c r="K294" s="2284"/>
      <c r="L294" s="2284"/>
      <c r="M294" s="2284"/>
      <c r="N294" s="2284"/>
      <c r="O294" s="2284"/>
      <c r="P294" s="2284"/>
    </row>
    <row r="295" spans="1:20" ht="25.2" customHeight="1">
      <c r="A295" s="2346"/>
      <c r="B295" s="150"/>
      <c r="C295" s="2268"/>
      <c r="D295" s="2268"/>
      <c r="E295" s="2268"/>
      <c r="F295" s="2268"/>
      <c r="G295" s="2268"/>
      <c r="H295" s="2268"/>
      <c r="I295" s="2268"/>
      <c r="J295" s="2557"/>
      <c r="K295" s="2557"/>
      <c r="L295" s="2557"/>
      <c r="M295" s="2557"/>
      <c r="N295" s="2284"/>
      <c r="O295" s="2284"/>
      <c r="P295" s="2284"/>
    </row>
    <row r="296" spans="1:20" ht="25.2" customHeight="1">
      <c r="A296" s="2346"/>
      <c r="B296" s="150"/>
      <c r="C296" s="2268"/>
      <c r="D296" s="2268"/>
      <c r="E296" s="2268"/>
      <c r="F296" s="2268"/>
      <c r="G296" s="2268"/>
      <c r="H296" s="2268"/>
      <c r="I296" s="2268"/>
      <c r="J296" s="2284"/>
      <c r="K296" s="2284"/>
      <c r="L296" s="2284"/>
      <c r="M296" s="2284"/>
      <c r="N296" s="2284"/>
      <c r="O296" s="2284"/>
      <c r="P296" s="2284"/>
    </row>
    <row r="297" spans="1:20" ht="25.2" customHeight="1">
      <c r="A297" s="2346"/>
      <c r="B297" s="548"/>
      <c r="C297" s="2268"/>
      <c r="D297" s="2268"/>
      <c r="E297" s="2268"/>
      <c r="F297" s="2268"/>
      <c r="G297" s="2268"/>
      <c r="H297" s="2268"/>
      <c r="I297" s="2268"/>
      <c r="J297" s="2284"/>
      <c r="K297" s="2284"/>
      <c r="L297" s="2284"/>
      <c r="M297" s="2284"/>
      <c r="N297" s="2324"/>
      <c r="O297" s="2324"/>
      <c r="P297" s="2324"/>
    </row>
    <row r="298" spans="1:20" ht="25.2" customHeight="1">
      <c r="A298" s="2346"/>
      <c r="B298" s="150"/>
      <c r="C298" s="2352"/>
      <c r="D298" s="2352"/>
      <c r="E298" s="2352"/>
      <c r="F298" s="2352"/>
      <c r="G298" s="2352"/>
      <c r="H298" s="2352"/>
      <c r="I298" s="2352"/>
      <c r="J298" s="2324"/>
      <c r="K298" s="2324"/>
      <c r="L298" s="2324"/>
      <c r="M298" s="2324"/>
      <c r="N298" s="2324"/>
      <c r="O298" s="2324"/>
      <c r="P298" s="2324"/>
    </row>
    <row r="299" spans="1:20" ht="25.2" customHeight="1">
      <c r="A299" s="2346"/>
      <c r="B299" s="2355" t="s">
        <v>28</v>
      </c>
      <c r="C299" s="2355"/>
      <c r="D299" s="2355"/>
      <c r="E299" s="2355"/>
      <c r="F299" s="2355"/>
      <c r="G299" s="2355"/>
      <c r="H299" s="2355"/>
      <c r="I299" s="2355"/>
      <c r="J299" s="2355"/>
      <c r="K299" s="2355"/>
      <c r="L299" s="2355"/>
      <c r="M299" s="2355"/>
      <c r="N299" s="2355"/>
      <c r="O299" s="2355"/>
      <c r="P299" s="2355"/>
    </row>
    <row r="300" spans="1:20" ht="25.2" customHeight="1">
      <c r="A300" s="2346"/>
      <c r="B300" s="157"/>
      <c r="C300" s="2277"/>
      <c r="D300" s="2277"/>
      <c r="E300" s="2277"/>
      <c r="F300" s="2277"/>
      <c r="G300" s="2277"/>
      <c r="H300" s="2277"/>
      <c r="I300" s="2277"/>
      <c r="J300" s="2277"/>
      <c r="K300" s="2277"/>
      <c r="L300" s="2277"/>
      <c r="M300" s="2277"/>
      <c r="N300" s="2277"/>
      <c r="O300" s="2277"/>
      <c r="P300" s="2277"/>
    </row>
    <row r="301" spans="1:20" ht="25.2" customHeight="1">
      <c r="A301" s="2346"/>
      <c r="B301" s="157"/>
      <c r="C301" s="2327"/>
      <c r="D301" s="2327"/>
      <c r="E301" s="2856"/>
      <c r="F301" s="2856"/>
      <c r="G301" s="2856"/>
      <c r="H301" s="2856"/>
      <c r="I301" s="2856"/>
      <c r="J301" s="2856"/>
      <c r="K301" s="2856"/>
      <c r="L301" s="2856"/>
      <c r="M301" s="2856"/>
      <c r="N301" s="2856"/>
      <c r="O301" s="2856"/>
      <c r="P301" s="2856"/>
    </row>
    <row r="302" spans="1:20" ht="25.2" customHeight="1">
      <c r="A302" s="2346"/>
      <c r="B302" s="158"/>
      <c r="C302" s="2332"/>
      <c r="D302" s="2332"/>
      <c r="E302" s="2334"/>
      <c r="F302" s="2334"/>
      <c r="G302" s="2334"/>
      <c r="H302" s="2334"/>
      <c r="I302" s="2334"/>
      <c r="J302" s="2334"/>
      <c r="K302" s="2334"/>
      <c r="L302" s="2334"/>
      <c r="M302" s="2334"/>
      <c r="N302" s="2334"/>
      <c r="O302" s="2334"/>
      <c r="P302" s="2334"/>
    </row>
    <row r="304" spans="1:20" ht="15" customHeight="1" thickBot="1"/>
    <row r="305" spans="1:20" ht="57" customHeight="1" thickBot="1">
      <c r="A305" s="2428" t="str">
        <f>A1</f>
        <v>WK11</v>
      </c>
      <c r="B305" s="2428"/>
      <c r="C305" s="822" t="s">
        <v>1</v>
      </c>
      <c r="D305" s="823" t="s">
        <v>35</v>
      </c>
      <c r="E305" s="823" t="s">
        <v>3</v>
      </c>
      <c r="F305" s="823" t="s">
        <v>4</v>
      </c>
      <c r="G305" s="824" t="s">
        <v>56</v>
      </c>
      <c r="H305" s="824" t="s">
        <v>57</v>
      </c>
      <c r="I305" s="824" t="s">
        <v>58</v>
      </c>
      <c r="J305" s="824" t="s">
        <v>59</v>
      </c>
      <c r="K305" s="824" t="s">
        <v>9</v>
      </c>
      <c r="L305" s="824" t="s">
        <v>60</v>
      </c>
      <c r="M305" s="2521" t="s">
        <v>11</v>
      </c>
      <c r="N305" s="2521"/>
      <c r="O305" s="2521"/>
      <c r="P305" s="2521"/>
      <c r="Q305" s="8"/>
      <c r="R305" s="2384" t="s">
        <v>12</v>
      </c>
      <c r="S305" s="2384" t="s">
        <v>13</v>
      </c>
      <c r="T305" s="2384" t="s">
        <v>14</v>
      </c>
    </row>
    <row r="306" spans="1:20" ht="25.2" customHeight="1" thickBot="1">
      <c r="A306" s="2319">
        <f>A2+5</f>
        <v>46459</v>
      </c>
      <c r="B306" s="2542" t="s">
        <v>15</v>
      </c>
      <c r="C306" s="2542"/>
      <c r="D306" s="2542"/>
      <c r="E306" s="2542"/>
      <c r="F306" s="2542"/>
      <c r="G306" s="2542"/>
      <c r="H306" s="2542"/>
      <c r="I306" s="2542"/>
      <c r="J306" s="2542"/>
      <c r="K306" s="2542"/>
      <c r="L306" s="2542"/>
      <c r="M306" s="2542"/>
      <c r="N306" s="2542"/>
      <c r="O306" s="2542"/>
      <c r="P306" s="2542"/>
      <c r="Q306" s="8"/>
      <c r="R306" s="2384"/>
      <c r="S306" s="2384"/>
      <c r="T306" s="2384"/>
    </row>
    <row r="307" spans="1:20" ht="25.2" customHeight="1">
      <c r="A307" s="2319"/>
      <c r="B307" s="826" t="s">
        <v>16</v>
      </c>
      <c r="C307" s="332"/>
      <c r="D307" s="333"/>
      <c r="E307" s="333"/>
      <c r="F307" s="333"/>
      <c r="G307" s="334"/>
      <c r="H307" s="334"/>
      <c r="I307" s="334"/>
      <c r="J307" s="334"/>
      <c r="K307" s="335"/>
      <c r="L307" s="334"/>
      <c r="M307" s="2306"/>
      <c r="N307" s="2306"/>
      <c r="O307" s="2306"/>
      <c r="P307" s="2306"/>
      <c r="Q307" s="8"/>
      <c r="R307" s="827"/>
      <c r="S307" s="828">
        <f>B309*8</f>
        <v>16</v>
      </c>
      <c r="T307" s="133">
        <f>SUM(R307:R314)</f>
        <v>0</v>
      </c>
    </row>
    <row r="308" spans="1:20" ht="25.2" customHeight="1">
      <c r="A308" s="2319"/>
      <c r="B308" s="826"/>
      <c r="C308" s="338"/>
      <c r="D308" s="18" t="s">
        <v>18</v>
      </c>
      <c r="E308" s="18" t="s">
        <v>19</v>
      </c>
      <c r="F308" s="339"/>
      <c r="G308" s="340"/>
      <c r="H308" s="341"/>
      <c r="I308" s="341"/>
      <c r="J308" s="341"/>
      <c r="K308" s="342"/>
      <c r="L308" s="341"/>
      <c r="M308" s="2245"/>
      <c r="N308" s="2245"/>
      <c r="O308" s="2245"/>
      <c r="P308" s="2245"/>
      <c r="Q308" s="8"/>
      <c r="R308" s="829"/>
      <c r="S308" s="830"/>
      <c r="T308" s="831"/>
    </row>
    <row r="309" spans="1:20" ht="25.2" customHeight="1">
      <c r="A309" s="2319"/>
      <c r="B309" s="826">
        <v>2</v>
      </c>
      <c r="C309" s="338"/>
      <c r="D309" s="643"/>
      <c r="E309" s="587" t="s">
        <v>31</v>
      </c>
      <c r="F309" s="339"/>
      <c r="G309" s="340"/>
      <c r="H309" s="341"/>
      <c r="I309" s="341"/>
      <c r="J309" s="341"/>
      <c r="K309" s="342"/>
      <c r="L309" s="341"/>
      <c r="M309" s="2245"/>
      <c r="N309" s="2245"/>
      <c r="O309" s="2245"/>
      <c r="P309" s="2245"/>
      <c r="Q309" s="8"/>
      <c r="R309" s="829"/>
      <c r="S309" s="830"/>
      <c r="T309" s="831"/>
    </row>
    <row r="310" spans="1:20" ht="25.2" customHeight="1">
      <c r="A310" s="2319"/>
      <c r="B310" s="826"/>
      <c r="C310" s="338"/>
      <c r="D310" s="339"/>
      <c r="E310" s="18" t="s">
        <v>87</v>
      </c>
      <c r="F310" s="339"/>
      <c r="G310" s="340"/>
      <c r="H310" s="341"/>
      <c r="I310" s="341"/>
      <c r="J310" s="341"/>
      <c r="K310" s="342"/>
      <c r="L310" s="341"/>
      <c r="M310" s="2245"/>
      <c r="N310" s="2245"/>
      <c r="O310" s="2245"/>
      <c r="P310" s="2245"/>
      <c r="Q310" s="8"/>
      <c r="R310" s="829"/>
      <c r="S310" s="830"/>
      <c r="T310" s="831"/>
    </row>
    <row r="311" spans="1:20" ht="25.2" customHeight="1">
      <c r="A311" s="2319"/>
      <c r="B311" s="826"/>
      <c r="C311" s="338"/>
      <c r="D311" s="376"/>
      <c r="E311" s="376" t="s">
        <v>88</v>
      </c>
      <c r="F311" s="339"/>
      <c r="G311" s="340"/>
      <c r="H311" s="341"/>
      <c r="I311" s="341"/>
      <c r="J311" s="341"/>
      <c r="K311" s="342"/>
      <c r="L311" s="341"/>
      <c r="M311" s="2245"/>
      <c r="N311" s="2245"/>
      <c r="O311" s="2245"/>
      <c r="P311" s="2245"/>
      <c r="Q311" s="8"/>
      <c r="R311" s="829"/>
      <c r="S311" s="830"/>
      <c r="T311" s="831"/>
    </row>
    <row r="312" spans="1:20" ht="25.2" customHeight="1">
      <c r="A312" s="2319"/>
      <c r="B312" s="826"/>
      <c r="C312" s="348"/>
      <c r="D312" s="376"/>
      <c r="E312" s="376"/>
      <c r="F312" s="349"/>
      <c r="G312" s="350"/>
      <c r="H312" s="351"/>
      <c r="I312" s="351"/>
      <c r="J312" s="351"/>
      <c r="K312" s="352"/>
      <c r="L312" s="351"/>
      <c r="M312" s="2245"/>
      <c r="N312" s="2245"/>
      <c r="O312" s="2245"/>
      <c r="P312" s="2245"/>
      <c r="Q312" s="8"/>
      <c r="R312" s="829"/>
      <c r="S312" s="830"/>
      <c r="T312" s="831"/>
    </row>
    <row r="313" spans="1:20" ht="25.2" customHeight="1">
      <c r="A313" s="2319"/>
      <c r="B313" s="826"/>
      <c r="C313" s="348"/>
      <c r="D313" s="376"/>
      <c r="E313" s="270"/>
      <c r="F313" s="349"/>
      <c r="G313" s="350"/>
      <c r="H313" s="351"/>
      <c r="I313" s="351"/>
      <c r="J313" s="351"/>
      <c r="K313" s="352"/>
      <c r="L313" s="351"/>
      <c r="M313" s="2245"/>
      <c r="N313" s="2245"/>
      <c r="O313" s="2245"/>
      <c r="P313" s="2245"/>
      <c r="Q313" s="8"/>
      <c r="R313" s="829"/>
      <c r="S313" s="830"/>
      <c r="T313" s="831"/>
    </row>
    <row r="314" spans="1:20" ht="25.2" customHeight="1" thickBot="1">
      <c r="A314" s="2319"/>
      <c r="B314" s="826"/>
      <c r="C314" s="353"/>
      <c r="D314" s="354"/>
      <c r="E314" s="354"/>
      <c r="F314" s="355"/>
      <c r="G314" s="356"/>
      <c r="H314" s="357"/>
      <c r="I314" s="357"/>
      <c r="J314" s="357"/>
      <c r="K314" s="358"/>
      <c r="L314" s="357"/>
      <c r="M314" s="2298"/>
      <c r="N314" s="2298"/>
      <c r="O314" s="2298"/>
      <c r="P314" s="2298"/>
      <c r="Q314" s="8"/>
      <c r="R314" s="832"/>
      <c r="S314" s="833"/>
      <c r="T314" s="834"/>
    </row>
    <row r="315" spans="1:20" ht="25.2" customHeight="1">
      <c r="A315" s="2319"/>
      <c r="B315" s="835" t="s">
        <v>21</v>
      </c>
      <c r="C315" s="363"/>
      <c r="D315" s="364"/>
      <c r="E315" s="364"/>
      <c r="F315" s="365"/>
      <c r="G315" s="366"/>
      <c r="H315" s="334"/>
      <c r="I315" s="334"/>
      <c r="J315" s="334"/>
      <c r="K315" s="335"/>
      <c r="L315" s="334"/>
      <c r="M315" s="2306"/>
      <c r="N315" s="2306"/>
      <c r="O315" s="2306"/>
      <c r="P315" s="2306"/>
      <c r="Q315" s="8"/>
      <c r="R315" s="836"/>
      <c r="S315" s="837">
        <f>B317*8</f>
        <v>16</v>
      </c>
      <c r="T315" s="133">
        <f>SUM(R315:R323)</f>
        <v>0</v>
      </c>
    </row>
    <row r="316" spans="1:20" ht="25.2" customHeight="1">
      <c r="A316" s="2319"/>
      <c r="B316" s="838"/>
      <c r="C316" s="370"/>
      <c r="D316" s="18" t="s">
        <v>18</v>
      </c>
      <c r="E316" s="18" t="s">
        <v>19</v>
      </c>
      <c r="F316" s="371"/>
      <c r="G316" s="340"/>
      <c r="H316" s="341"/>
      <c r="I316" s="341"/>
      <c r="J316" s="341"/>
      <c r="K316" s="342"/>
      <c r="L316" s="341"/>
      <c r="M316" s="2245"/>
      <c r="N316" s="2245"/>
      <c r="O316" s="2245"/>
      <c r="P316" s="2245"/>
      <c r="Q316" s="8"/>
      <c r="R316" s="839"/>
      <c r="S316" s="840"/>
      <c r="T316" s="841"/>
    </row>
    <row r="317" spans="1:20" ht="25.2" customHeight="1">
      <c r="A317" s="2319"/>
      <c r="B317" s="838">
        <v>2</v>
      </c>
      <c r="C317" s="370"/>
      <c r="D317" s="643"/>
      <c r="E317" s="587" t="s">
        <v>31</v>
      </c>
      <c r="F317" s="371"/>
      <c r="G317" s="340"/>
      <c r="H317" s="341"/>
      <c r="I317" s="341"/>
      <c r="J317" s="341"/>
      <c r="K317" s="342"/>
      <c r="L317" s="341"/>
      <c r="M317" s="2245"/>
      <c r="N317" s="2245"/>
      <c r="O317" s="2245"/>
      <c r="P317" s="2245"/>
      <c r="Q317" s="8"/>
      <c r="R317" s="839"/>
      <c r="S317" s="840"/>
      <c r="T317" s="841"/>
    </row>
    <row r="318" spans="1:20" ht="25.2" customHeight="1">
      <c r="A318" s="2319"/>
      <c r="B318" s="838"/>
      <c r="C318" s="370"/>
      <c r="D318" s="339"/>
      <c r="E318" s="18" t="s">
        <v>87</v>
      </c>
      <c r="F318" s="371"/>
      <c r="G318" s="340"/>
      <c r="H318" s="341"/>
      <c r="I318" s="341"/>
      <c r="J318" s="341"/>
      <c r="K318" s="342"/>
      <c r="L318" s="341"/>
      <c r="M318" s="2245"/>
      <c r="N318" s="2245"/>
      <c r="O318" s="2245"/>
      <c r="P318" s="2245"/>
      <c r="Q318" s="8"/>
      <c r="R318" s="839"/>
      <c r="S318" s="840"/>
      <c r="T318" s="841"/>
    </row>
    <row r="319" spans="1:20" ht="25.2" customHeight="1">
      <c r="A319" s="2319"/>
      <c r="B319" s="838"/>
      <c r="C319" s="370"/>
      <c r="D319" s="376"/>
      <c r="E319" s="376" t="s">
        <v>88</v>
      </c>
      <c r="F319" s="371"/>
      <c r="G319" s="340"/>
      <c r="H319" s="341"/>
      <c r="I319" s="341"/>
      <c r="J319" s="341"/>
      <c r="K319" s="342"/>
      <c r="L319" s="341"/>
      <c r="M319" s="2245"/>
      <c r="N319" s="2245"/>
      <c r="O319" s="2245"/>
      <c r="P319" s="2245"/>
      <c r="Q319" s="8"/>
      <c r="R319" s="839"/>
      <c r="S319" s="840"/>
      <c r="T319" s="841"/>
    </row>
    <row r="320" spans="1:20" ht="25.2" customHeight="1">
      <c r="A320" s="2319"/>
      <c r="B320" s="838"/>
      <c r="C320" s="348"/>
      <c r="D320" s="376"/>
      <c r="E320" s="376"/>
      <c r="F320" s="349"/>
      <c r="G320" s="350"/>
      <c r="H320" s="351"/>
      <c r="I320" s="351"/>
      <c r="J320" s="351"/>
      <c r="K320" s="352"/>
      <c r="L320" s="351"/>
      <c r="M320" s="2245"/>
      <c r="N320" s="2245"/>
      <c r="O320" s="2245"/>
      <c r="P320" s="2245"/>
      <c r="Q320" s="8"/>
      <c r="R320" s="839"/>
      <c r="S320" s="840"/>
      <c r="T320" s="841"/>
    </row>
    <row r="321" spans="1:20" ht="25.2" customHeight="1">
      <c r="A321" s="2319"/>
      <c r="B321" s="838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5"/>
      <c r="O321" s="2245"/>
      <c r="P321" s="2245"/>
      <c r="Q321" s="8"/>
      <c r="R321" s="839"/>
      <c r="S321" s="840"/>
      <c r="T321" s="841"/>
    </row>
    <row r="322" spans="1:20" ht="25.2" customHeight="1">
      <c r="A322" s="2319"/>
      <c r="B322" s="838"/>
      <c r="C322" s="348"/>
      <c r="D322" s="376"/>
      <c r="E322" s="376"/>
      <c r="F322" s="108"/>
      <c r="G322" s="142"/>
      <c r="H322" s="142"/>
      <c r="I322" s="142"/>
      <c r="J322" s="142"/>
      <c r="K322" s="142"/>
      <c r="L322" s="142"/>
      <c r="M322" s="2245"/>
      <c r="N322" s="2245"/>
      <c r="O322" s="2245"/>
      <c r="P322" s="2245"/>
      <c r="Q322" s="8"/>
      <c r="R322" s="839"/>
      <c r="S322" s="840"/>
      <c r="T322" s="841"/>
    </row>
    <row r="323" spans="1:20" ht="25.2" customHeight="1" thickBot="1">
      <c r="A323" s="2319"/>
      <c r="B323" s="838"/>
      <c r="C323" s="353"/>
      <c r="D323" s="354"/>
      <c r="E323" s="354"/>
      <c r="F323" s="355"/>
      <c r="G323" s="356"/>
      <c r="H323" s="357"/>
      <c r="I323" s="357"/>
      <c r="J323" s="357"/>
      <c r="K323" s="358"/>
      <c r="L323" s="357"/>
      <c r="M323" s="2298"/>
      <c r="N323" s="2298"/>
      <c r="O323" s="2298"/>
      <c r="P323" s="2298"/>
      <c r="Q323" s="8"/>
      <c r="R323" s="842"/>
      <c r="S323" s="843"/>
      <c r="T323" s="844"/>
    </row>
    <row r="324" spans="1:20" ht="25.2" customHeight="1">
      <c r="A324" s="2319"/>
      <c r="B324" s="845" t="s">
        <v>23</v>
      </c>
      <c r="C324" s="363"/>
      <c r="D324" s="364"/>
      <c r="E324" s="364"/>
      <c r="F324" s="334"/>
      <c r="G324" s="366"/>
      <c r="H324" s="334"/>
      <c r="I324" s="334"/>
      <c r="J324" s="334"/>
      <c r="K324" s="335"/>
      <c r="L324" s="334"/>
      <c r="M324" s="2306"/>
      <c r="N324" s="2306"/>
      <c r="O324" s="2306"/>
      <c r="P324" s="2306"/>
      <c r="Q324" s="8"/>
      <c r="R324" s="846"/>
      <c r="S324" s="847">
        <f>B326*8</f>
        <v>16</v>
      </c>
      <c r="T324" s="133">
        <f>SUM(R324:R332)</f>
        <v>0</v>
      </c>
    </row>
    <row r="325" spans="1:20" ht="25.2" customHeight="1">
      <c r="A325" s="2319"/>
      <c r="B325" s="848"/>
      <c r="C325" s="370"/>
      <c r="D325" s="18" t="s">
        <v>18</v>
      </c>
      <c r="E325" s="18" t="s">
        <v>19</v>
      </c>
      <c r="F325" s="341"/>
      <c r="G325" s="340"/>
      <c r="H325" s="341"/>
      <c r="I325" s="341"/>
      <c r="J325" s="341"/>
      <c r="K325" s="342"/>
      <c r="L325" s="341"/>
      <c r="M325" s="2245"/>
      <c r="N325" s="2245"/>
      <c r="O325" s="2245"/>
      <c r="P325" s="2245"/>
      <c r="Q325" s="8"/>
      <c r="R325" s="849"/>
      <c r="S325" s="840"/>
      <c r="T325" s="841"/>
    </row>
    <row r="326" spans="1:20" ht="25.2" customHeight="1">
      <c r="A326" s="2319"/>
      <c r="B326" s="848">
        <v>2</v>
      </c>
      <c r="C326" s="370"/>
      <c r="D326" s="643"/>
      <c r="E326" s="587" t="s">
        <v>31</v>
      </c>
      <c r="F326" s="341"/>
      <c r="G326" s="340"/>
      <c r="H326" s="341"/>
      <c r="I326" s="341"/>
      <c r="J326" s="341"/>
      <c r="K326" s="342"/>
      <c r="L326" s="341"/>
      <c r="M326" s="2245"/>
      <c r="N326" s="2245"/>
      <c r="O326" s="2245"/>
      <c r="P326" s="2245"/>
      <c r="Q326" s="8"/>
      <c r="R326" s="849"/>
      <c r="S326" s="840"/>
      <c r="T326" s="841"/>
    </row>
    <row r="327" spans="1:20" ht="25.2" customHeight="1">
      <c r="A327" s="2319"/>
      <c r="B327" s="848"/>
      <c r="C327" s="370"/>
      <c r="D327" s="339"/>
      <c r="E327" s="18" t="s">
        <v>87</v>
      </c>
      <c r="F327" s="341"/>
      <c r="G327" s="340"/>
      <c r="H327" s="341"/>
      <c r="I327" s="341"/>
      <c r="J327" s="341"/>
      <c r="K327" s="342"/>
      <c r="L327" s="341"/>
      <c r="M327" s="2245"/>
      <c r="N327" s="2245"/>
      <c r="O327" s="2245"/>
      <c r="P327" s="2245"/>
      <c r="Q327" s="8"/>
      <c r="R327" s="849"/>
      <c r="S327" s="840"/>
      <c r="T327" s="841"/>
    </row>
    <row r="328" spans="1:20" ht="25.2" customHeight="1">
      <c r="A328" s="2319"/>
      <c r="B328" s="848"/>
      <c r="C328" s="370"/>
      <c r="D328" s="376"/>
      <c r="E328" s="376" t="s">
        <v>88</v>
      </c>
      <c r="F328" s="341"/>
      <c r="G328" s="340"/>
      <c r="H328" s="341"/>
      <c r="I328" s="341"/>
      <c r="J328" s="341"/>
      <c r="K328" s="342"/>
      <c r="L328" s="341"/>
      <c r="M328" s="2245"/>
      <c r="N328" s="2245"/>
      <c r="O328" s="2245"/>
      <c r="P328" s="2245"/>
      <c r="Q328" s="8"/>
      <c r="R328" s="849"/>
      <c r="S328" s="840"/>
      <c r="T328" s="841"/>
    </row>
    <row r="329" spans="1:20" ht="25.2" customHeight="1">
      <c r="A329" s="2319"/>
      <c r="B329" s="848"/>
      <c r="C329" s="348"/>
      <c r="D329" s="376"/>
      <c r="E329" s="376"/>
      <c r="F329" s="351"/>
      <c r="G329" s="350"/>
      <c r="H329" s="351"/>
      <c r="I329" s="351"/>
      <c r="J329" s="351"/>
      <c r="K329" s="352"/>
      <c r="L329" s="351"/>
      <c r="M329" s="2245"/>
      <c r="N329" s="2245"/>
      <c r="O329" s="2245"/>
      <c r="P329" s="2245"/>
      <c r="Q329" s="8"/>
      <c r="R329" s="849"/>
      <c r="S329" s="840"/>
      <c r="T329" s="841"/>
    </row>
    <row r="330" spans="1:20" ht="25.2" customHeight="1">
      <c r="A330" s="2319"/>
      <c r="B330" s="848"/>
      <c r="C330" s="348"/>
      <c r="D330" s="376"/>
      <c r="E330" s="376"/>
      <c r="F330" s="351"/>
      <c r="G330" s="350"/>
      <c r="H330" s="351"/>
      <c r="I330" s="351"/>
      <c r="J330" s="351"/>
      <c r="K330" s="352"/>
      <c r="L330" s="351"/>
      <c r="M330" s="2245"/>
      <c r="N330" s="2245"/>
      <c r="O330" s="2245"/>
      <c r="P330" s="2245"/>
      <c r="Q330" s="8"/>
      <c r="R330" s="849"/>
      <c r="S330" s="840"/>
      <c r="T330" s="841"/>
    </row>
    <row r="331" spans="1:20" ht="25.2" customHeight="1">
      <c r="A331" s="2319"/>
      <c r="B331" s="848"/>
      <c r="C331" s="348"/>
      <c r="D331" s="376"/>
      <c r="E331" s="376"/>
      <c r="F331" s="349"/>
      <c r="G331" s="350"/>
      <c r="H331" s="351"/>
      <c r="I331" s="351"/>
      <c r="J331" s="351"/>
      <c r="K331" s="352"/>
      <c r="L331" s="351"/>
      <c r="M331" s="2245"/>
      <c r="N331" s="2245"/>
      <c r="O331" s="2245"/>
      <c r="P331" s="2245"/>
      <c r="Q331" s="8"/>
      <c r="R331" s="849"/>
      <c r="S331" s="840"/>
      <c r="T331" s="841"/>
    </row>
    <row r="332" spans="1:20" ht="25.2" customHeight="1" thickBot="1">
      <c r="A332" s="2319"/>
      <c r="B332" s="848"/>
      <c r="C332" s="385"/>
      <c r="D332" s="386"/>
      <c r="E332" s="386"/>
      <c r="F332" s="387"/>
      <c r="G332" s="388"/>
      <c r="H332" s="389"/>
      <c r="I332" s="389"/>
      <c r="J332" s="389"/>
      <c r="K332" s="390"/>
      <c r="L332" s="389"/>
      <c r="M332" s="2298"/>
      <c r="N332" s="2298"/>
      <c r="O332" s="2298"/>
      <c r="P332" s="2298"/>
      <c r="Q332" s="8"/>
      <c r="R332" s="850"/>
      <c r="S332" s="843"/>
      <c r="T332" s="844"/>
    </row>
    <row r="333" spans="1:20" ht="25.2" customHeight="1" thickBot="1">
      <c r="A333" s="2301" t="str">
        <f>TEXT(A306,"DDDD")</f>
        <v>zaterdag</v>
      </c>
      <c r="B333" s="2539" t="s">
        <v>25</v>
      </c>
      <c r="C333" s="2539"/>
      <c r="D333" s="2539"/>
      <c r="E333" s="2539"/>
      <c r="F333" s="2539"/>
      <c r="G333" s="2539"/>
      <c r="H333" s="2539"/>
      <c r="I333" s="2539"/>
      <c r="J333" s="2539"/>
      <c r="K333" s="2539"/>
      <c r="L333" s="2539"/>
      <c r="M333" s="2539"/>
      <c r="N333" s="2539"/>
      <c r="O333" s="2539"/>
      <c r="P333" s="2539"/>
      <c r="Q333" s="8"/>
      <c r="R333" s="232"/>
      <c r="S333" s="233"/>
      <c r="T333" s="233"/>
    </row>
    <row r="334" spans="1:20" ht="25.2" customHeight="1">
      <c r="A334" s="2301"/>
      <c r="B334" s="826" t="s">
        <v>16</v>
      </c>
      <c r="C334" s="332"/>
      <c r="D334" s="333"/>
      <c r="E334" s="333"/>
      <c r="F334" s="333"/>
      <c r="G334" s="334"/>
      <c r="H334" s="334"/>
      <c r="I334" s="334"/>
      <c r="J334" s="334"/>
      <c r="K334" s="334"/>
      <c r="L334" s="334"/>
      <c r="M334" s="2306"/>
      <c r="N334" s="2306"/>
      <c r="O334" s="2306"/>
      <c r="P334" s="2306"/>
      <c r="Q334" s="8"/>
      <c r="R334" s="827"/>
      <c r="S334" s="828">
        <f>B336*8</f>
        <v>16</v>
      </c>
      <c r="T334" s="133">
        <f>SUM(R334:R338)</f>
        <v>0</v>
      </c>
    </row>
    <row r="335" spans="1:20" ht="25.2" customHeight="1">
      <c r="A335" s="2301"/>
      <c r="B335" s="826"/>
      <c r="C335" s="338"/>
      <c r="D335" s="339"/>
      <c r="E335" s="394"/>
      <c r="F335" s="108"/>
      <c r="G335" s="142"/>
      <c r="H335" s="142"/>
      <c r="I335" s="142"/>
      <c r="J335" s="142"/>
      <c r="K335" s="142"/>
      <c r="L335" s="142"/>
      <c r="M335" s="2245"/>
      <c r="N335" s="2245"/>
      <c r="O335" s="2245"/>
      <c r="P335" s="2245"/>
      <c r="Q335" s="8"/>
      <c r="R335" s="829"/>
      <c r="S335" s="830"/>
      <c r="T335" s="831"/>
    </row>
    <row r="336" spans="1:20" ht="25.2" customHeight="1">
      <c r="A336" s="2301"/>
      <c r="B336" s="826">
        <v>2</v>
      </c>
      <c r="C336" s="338"/>
      <c r="D336" s="339"/>
      <c r="E336" s="394"/>
      <c r="F336" s="108"/>
      <c r="G336" s="142"/>
      <c r="H336" s="142"/>
      <c r="I336" s="142"/>
      <c r="J336" s="142"/>
      <c r="K336" s="142"/>
      <c r="L336" s="142"/>
      <c r="M336" s="2245"/>
      <c r="N336" s="2245"/>
      <c r="O336" s="2245"/>
      <c r="P336" s="2245"/>
      <c r="Q336" s="8"/>
      <c r="R336" s="829"/>
      <c r="S336" s="830"/>
      <c r="T336" s="831"/>
    </row>
    <row r="337" spans="1:20" ht="25.2" customHeight="1">
      <c r="A337" s="2301"/>
      <c r="B337" s="826"/>
      <c r="C337" s="338"/>
      <c r="D337" s="339"/>
      <c r="E337" s="339"/>
      <c r="F337" s="108"/>
      <c r="G337" s="21"/>
      <c r="H337" s="21"/>
      <c r="I337" s="21"/>
      <c r="J337" s="21"/>
      <c r="K337" s="341"/>
      <c r="L337" s="341"/>
      <c r="M337" s="2245"/>
      <c r="N337" s="2245"/>
      <c r="O337" s="2245"/>
      <c r="P337" s="2245"/>
      <c r="Q337" s="8"/>
      <c r="R337" s="829"/>
      <c r="S337" s="830"/>
      <c r="T337" s="831"/>
    </row>
    <row r="338" spans="1:20" ht="25.2" customHeight="1">
      <c r="A338" s="2301"/>
      <c r="B338" s="826"/>
      <c r="C338" s="338"/>
      <c r="D338" s="339"/>
      <c r="E338" s="926"/>
      <c r="F338" s="108"/>
      <c r="G338" s="21"/>
      <c r="H338" s="21"/>
      <c r="I338" s="21"/>
      <c r="J338" s="21"/>
      <c r="K338" s="341"/>
      <c r="L338" s="341"/>
      <c r="M338" s="2245"/>
      <c r="N338" s="2245"/>
      <c r="O338" s="2245"/>
      <c r="P338" s="2245"/>
      <c r="Q338" s="8"/>
      <c r="R338" s="829"/>
      <c r="S338" s="830"/>
      <c r="T338" s="831"/>
    </row>
    <row r="339" spans="1:20" ht="25.2" customHeight="1">
      <c r="A339" s="2301"/>
      <c r="B339" s="835" t="s">
        <v>21</v>
      </c>
      <c r="C339" s="363"/>
      <c r="D339" s="364"/>
      <c r="E339" s="364"/>
      <c r="F339" s="365"/>
      <c r="G339" s="366"/>
      <c r="H339" s="334"/>
      <c r="I339" s="334"/>
      <c r="J339" s="334"/>
      <c r="K339" s="334"/>
      <c r="L339" s="334"/>
      <c r="M339" s="2306"/>
      <c r="N339" s="2306"/>
      <c r="O339" s="2306"/>
      <c r="P339" s="2306"/>
      <c r="Q339" s="8"/>
      <c r="R339" s="836"/>
      <c r="S339" s="837">
        <f>B341*8</f>
        <v>16</v>
      </c>
      <c r="T339" s="133">
        <f>SUM(R339:R345)</f>
        <v>0</v>
      </c>
    </row>
    <row r="340" spans="1:20" ht="25.2" customHeight="1">
      <c r="A340" s="2301"/>
      <c r="B340" s="838"/>
      <c r="C340" s="1904"/>
      <c r="D340" s="319"/>
      <c r="E340" s="319"/>
      <c r="F340" s="108"/>
      <c r="G340" s="142"/>
      <c r="H340" s="142"/>
      <c r="I340" s="142"/>
      <c r="J340" s="306"/>
      <c r="K340" s="142"/>
      <c r="L340" s="142"/>
      <c r="M340" s="2371"/>
      <c r="N340" s="2371"/>
      <c r="O340" s="2371"/>
      <c r="P340" s="2371"/>
      <c r="Q340" s="163"/>
      <c r="R340" s="137"/>
      <c r="S340" s="840"/>
      <c r="T340" s="841"/>
    </row>
    <row r="341" spans="1:20" ht="25.2" customHeight="1">
      <c r="A341" s="2301"/>
      <c r="B341" s="838">
        <v>2</v>
      </c>
      <c r="C341" s="694"/>
      <c r="D341" s="1646"/>
      <c r="E341" s="226"/>
      <c r="F341" s="108"/>
      <c r="G341" s="142"/>
      <c r="H341" s="142"/>
      <c r="I341" s="142"/>
      <c r="J341" s="306"/>
      <c r="K341" s="21"/>
      <c r="L341" s="21"/>
      <c r="M341" s="2245"/>
      <c r="N341" s="2245"/>
      <c r="O341" s="2245"/>
      <c r="P341" s="2245"/>
      <c r="Q341" s="8"/>
      <c r="R341" s="839"/>
      <c r="S341" s="840"/>
      <c r="T341" s="841"/>
    </row>
    <row r="342" spans="1:20" ht="25.2" customHeight="1">
      <c r="A342" s="2301"/>
      <c r="B342" s="838"/>
      <c r="C342" s="370"/>
      <c r="D342" s="394"/>
      <c r="E342" s="394"/>
      <c r="F342" s="108"/>
      <c r="G342" s="142"/>
      <c r="H342" s="142"/>
      <c r="I342" s="142"/>
      <c r="J342" s="306"/>
      <c r="K342" s="21"/>
      <c r="L342" s="21"/>
      <c r="M342" s="2245"/>
      <c r="N342" s="2245"/>
      <c r="O342" s="2245"/>
      <c r="P342" s="2245"/>
      <c r="Q342" s="8"/>
      <c r="R342" s="839"/>
      <c r="S342" s="840"/>
      <c r="T342" s="841"/>
    </row>
    <row r="343" spans="1:20" ht="25.2" customHeight="1">
      <c r="A343" s="2301"/>
      <c r="B343" s="838"/>
      <c r="C343" s="1656"/>
      <c r="D343" s="394"/>
      <c r="E343" s="394"/>
      <c r="F343" s="1174"/>
      <c r="G343" s="142"/>
      <c r="H343" s="142"/>
      <c r="I343" s="142"/>
      <c r="J343" s="142"/>
      <c r="K343" s="142"/>
      <c r="L343" s="142"/>
      <c r="M343" s="2245"/>
      <c r="N343" s="2245"/>
      <c r="O343" s="2245"/>
      <c r="P343" s="2245"/>
      <c r="Q343" s="8"/>
      <c r="R343" s="839"/>
      <c r="S343" s="840"/>
      <c r="T343" s="841"/>
    </row>
    <row r="344" spans="1:20" ht="25.2" customHeight="1">
      <c r="A344" s="2301"/>
      <c r="B344" s="838"/>
      <c r="C344" s="348"/>
      <c r="D344" s="376"/>
      <c r="E344" s="376"/>
      <c r="F344" s="349"/>
      <c r="G344" s="350"/>
      <c r="H344" s="351"/>
      <c r="I344" s="351"/>
      <c r="J344" s="351"/>
      <c r="K344" s="351"/>
      <c r="L344" s="351"/>
      <c r="M344" s="2245"/>
      <c r="N344" s="2245"/>
      <c r="O344" s="2245"/>
      <c r="P344" s="2245"/>
      <c r="Q344" s="8"/>
      <c r="R344" s="839"/>
      <c r="S344" s="840"/>
      <c r="T344" s="841"/>
    </row>
    <row r="345" spans="1:20" ht="25.2" customHeight="1">
      <c r="A345" s="2301"/>
      <c r="B345" s="838"/>
      <c r="C345" s="385"/>
      <c r="D345" s="386"/>
      <c r="E345" s="386"/>
      <c r="F345" s="387"/>
      <c r="G345" s="388"/>
      <c r="H345" s="389"/>
      <c r="I345" s="389"/>
      <c r="J345" s="389"/>
      <c r="K345" s="389"/>
      <c r="L345" s="389"/>
      <c r="M345" s="2248"/>
      <c r="N345" s="2248"/>
      <c r="O345" s="2248"/>
      <c r="P345" s="2248"/>
      <c r="Q345" s="8"/>
      <c r="R345" s="842"/>
      <c r="S345" s="843"/>
      <c r="T345" s="844"/>
    </row>
    <row r="346" spans="1:20" ht="25.2" customHeight="1">
      <c r="A346" s="2301"/>
      <c r="B346" s="851" t="s">
        <v>23</v>
      </c>
      <c r="C346" s="396"/>
      <c r="D346" s="397"/>
      <c r="E346" s="397"/>
      <c r="F346" s="398"/>
      <c r="G346" s="399"/>
      <c r="H346" s="400"/>
      <c r="I346" s="400"/>
      <c r="J346" s="400"/>
      <c r="K346" s="401"/>
      <c r="L346" s="400"/>
      <c r="M346" s="2251"/>
      <c r="N346" s="2251"/>
      <c r="O346" s="2251"/>
      <c r="P346" s="2251"/>
      <c r="Q346" s="8"/>
      <c r="R346" s="846"/>
      <c r="S346" s="847">
        <f>B348*8</f>
        <v>16</v>
      </c>
      <c r="T346" s="133">
        <f>SUM(R346:R351)</f>
        <v>0</v>
      </c>
    </row>
    <row r="347" spans="1:20" ht="25.2" customHeight="1">
      <c r="A347" s="2301"/>
      <c r="B347" s="848"/>
      <c r="C347" s="478"/>
      <c r="D347" s="684"/>
      <c r="E347" s="339"/>
      <c r="F347" s="108"/>
      <c r="G347" s="142"/>
      <c r="H347" s="142"/>
      <c r="I347" s="142"/>
      <c r="J347" s="142"/>
      <c r="K347" s="21"/>
      <c r="L347" s="21"/>
      <c r="M347" s="2245"/>
      <c r="N347" s="2245"/>
      <c r="O347" s="2245"/>
      <c r="P347" s="2245"/>
      <c r="Q347" s="8"/>
      <c r="R347" s="849"/>
      <c r="S347" s="840"/>
      <c r="T347" s="841"/>
    </row>
    <row r="348" spans="1:20" ht="25.2" customHeight="1">
      <c r="A348" s="2301"/>
      <c r="B348" s="848">
        <v>2</v>
      </c>
      <c r="C348" s="705"/>
      <c r="D348" s="319"/>
      <c r="E348" s="394"/>
      <c r="F348" s="1174"/>
      <c r="G348" s="142"/>
      <c r="H348" s="142"/>
      <c r="I348" s="142"/>
      <c r="J348" s="142"/>
      <c r="K348" s="142"/>
      <c r="L348" s="142"/>
      <c r="M348" s="2245"/>
      <c r="N348" s="2245"/>
      <c r="O348" s="2245"/>
      <c r="P348" s="2245"/>
      <c r="Q348" s="8"/>
      <c r="R348" s="849"/>
      <c r="S348" s="840"/>
      <c r="T348" s="841"/>
    </row>
    <row r="349" spans="1:20" ht="25.2" customHeight="1">
      <c r="A349" s="2301"/>
      <c r="B349" s="848"/>
      <c r="C349" s="594"/>
      <c r="D349" s="595"/>
      <c r="E349" s="394"/>
      <c r="F349" s="108"/>
      <c r="G349" s="142"/>
      <c r="H349" s="142"/>
      <c r="I349" s="142"/>
      <c r="J349" s="142"/>
      <c r="K349" s="142"/>
      <c r="L349" s="142"/>
      <c r="M349" s="2245"/>
      <c r="N349" s="2245"/>
      <c r="O349" s="2245"/>
      <c r="P349" s="2245"/>
      <c r="Q349" s="8"/>
      <c r="R349" s="849"/>
      <c r="S349" s="840"/>
      <c r="T349" s="841"/>
    </row>
    <row r="350" spans="1:20" ht="25.2" customHeight="1">
      <c r="A350" s="2301"/>
      <c r="B350" s="848"/>
      <c r="C350" s="370"/>
      <c r="D350" s="394"/>
      <c r="E350" s="394"/>
      <c r="F350" s="371"/>
      <c r="G350" s="340"/>
      <c r="H350" s="341"/>
      <c r="I350" s="341"/>
      <c r="J350" s="341"/>
      <c r="K350" s="342"/>
      <c r="L350" s="341"/>
      <c r="M350" s="2245"/>
      <c r="N350" s="2245"/>
      <c r="O350" s="2245"/>
      <c r="P350" s="2245"/>
      <c r="Q350" s="8"/>
      <c r="R350" s="849"/>
      <c r="S350" s="840"/>
      <c r="T350" s="841"/>
    </row>
    <row r="351" spans="1:20" ht="25.2" customHeight="1" thickBot="1">
      <c r="A351" s="2301"/>
      <c r="B351" s="852"/>
      <c r="C351" s="403"/>
      <c r="D351" s="404"/>
      <c r="E351" s="404"/>
      <c r="F351" s="405"/>
      <c r="G351" s="406"/>
      <c r="H351" s="407"/>
      <c r="I351" s="407"/>
      <c r="J351" s="407"/>
      <c r="K351" s="408"/>
      <c r="L351" s="407"/>
      <c r="M351" s="2248"/>
      <c r="N351" s="2248"/>
      <c r="O351" s="2248"/>
      <c r="P351" s="2248"/>
      <c r="Q351" s="8"/>
      <c r="R351" s="850"/>
      <c r="S351" s="843"/>
      <c r="T351" s="844"/>
    </row>
    <row r="352" spans="1:20" ht="25.2" customHeight="1">
      <c r="A352" s="2568" t="s">
        <v>26</v>
      </c>
      <c r="B352" s="2570" t="s">
        <v>27</v>
      </c>
      <c r="C352" s="2570"/>
      <c r="D352" s="2570"/>
      <c r="E352" s="2570"/>
      <c r="F352" s="2570"/>
      <c r="G352" s="2570"/>
      <c r="H352" s="2570"/>
      <c r="I352" s="2570"/>
      <c r="J352" s="2570"/>
      <c r="K352" s="2570"/>
      <c r="L352" s="2570"/>
      <c r="M352" s="2570"/>
      <c r="N352" s="2570"/>
      <c r="O352" s="2570"/>
      <c r="P352" s="2570"/>
      <c r="Q352" s="8"/>
      <c r="R352" s="853"/>
      <c r="S352" s="854"/>
      <c r="T352" s="854"/>
    </row>
    <row r="353" spans="1:20" ht="25.2" customHeight="1">
      <c r="A353" s="2568"/>
      <c r="B353" s="150"/>
      <c r="C353" s="2268"/>
      <c r="D353" s="2268"/>
      <c r="E353" s="2268"/>
      <c r="F353" s="2268"/>
      <c r="G353" s="2268"/>
      <c r="H353" s="2268"/>
      <c r="I353" s="2268"/>
      <c r="J353" s="2284"/>
      <c r="K353" s="2284"/>
      <c r="L353" s="2284"/>
      <c r="M353" s="2284"/>
      <c r="N353" s="2284"/>
      <c r="O353" s="2284"/>
      <c r="P353" s="2284"/>
      <c r="Q353" s="8"/>
      <c r="R353" s="853"/>
      <c r="S353" s="854"/>
      <c r="T353" s="854"/>
    </row>
    <row r="354" spans="1:20" ht="25.2" customHeight="1">
      <c r="A354" s="2568"/>
      <c r="B354" s="155"/>
      <c r="C354" s="2268"/>
      <c r="D354" s="2268"/>
      <c r="E354" s="2268"/>
      <c r="F354" s="2268"/>
      <c r="G354" s="2268"/>
      <c r="H354" s="2268"/>
      <c r="I354" s="2268"/>
      <c r="J354" s="2284"/>
      <c r="K354" s="2284"/>
      <c r="L354" s="2284"/>
      <c r="M354" s="2284"/>
      <c r="N354" s="2284"/>
      <c r="O354" s="2284"/>
      <c r="P354" s="2284"/>
      <c r="Q354" s="8"/>
      <c r="R354" s="853"/>
      <c r="S354" s="854"/>
      <c r="T354" s="854"/>
    </row>
    <row r="355" spans="1:20" ht="25.2" customHeight="1">
      <c r="A355" s="2568"/>
      <c r="B355" s="855"/>
      <c r="C355" s="856"/>
      <c r="D355" s="857"/>
      <c r="E355" s="2554"/>
      <c r="F355" s="2554"/>
      <c r="G355" s="2554"/>
      <c r="H355" s="2554"/>
      <c r="I355" s="2554"/>
      <c r="J355" s="2557"/>
      <c r="K355" s="2557"/>
      <c r="L355" s="2557"/>
      <c r="M355" s="2557"/>
      <c r="N355" s="2557"/>
      <c r="O355" s="2557"/>
      <c r="P355" s="2557"/>
      <c r="Q355" s="8"/>
      <c r="R355" s="853"/>
      <c r="S355" s="854"/>
      <c r="T355" s="854"/>
    </row>
    <row r="356" spans="1:20" ht="25.2" customHeight="1">
      <c r="A356" s="2568"/>
      <c r="B356" s="858"/>
      <c r="C356" s="859"/>
      <c r="D356" s="860"/>
      <c r="E356" s="2561"/>
      <c r="F356" s="2561"/>
      <c r="G356" s="2561"/>
      <c r="H356" s="2561"/>
      <c r="I356" s="2561"/>
      <c r="J356" s="2564"/>
      <c r="K356" s="2564"/>
      <c r="L356" s="2564"/>
      <c r="M356" s="2564"/>
      <c r="N356" s="2564"/>
      <c r="O356" s="2564"/>
      <c r="P356" s="2564"/>
      <c r="Q356" s="8"/>
      <c r="R356" s="853"/>
      <c r="S356" s="854"/>
      <c r="T356" s="854"/>
    </row>
    <row r="357" spans="1:20" ht="25.2" customHeight="1">
      <c r="A357" s="2568"/>
      <c r="B357" s="2545" t="s">
        <v>28</v>
      </c>
      <c r="C357" s="2545"/>
      <c r="D357" s="2545"/>
      <c r="E357" s="2545"/>
      <c r="F357" s="2545"/>
      <c r="G357" s="2545"/>
      <c r="H357" s="2545"/>
      <c r="I357" s="2545"/>
      <c r="J357" s="2545"/>
      <c r="K357" s="2545"/>
      <c r="L357" s="2545"/>
      <c r="M357" s="2545"/>
      <c r="N357" s="2545"/>
      <c r="O357" s="2545"/>
      <c r="P357" s="2545"/>
      <c r="Q357" s="8"/>
      <c r="R357" s="853"/>
      <c r="S357" s="854"/>
      <c r="T357" s="854"/>
    </row>
    <row r="358" spans="1:20" ht="25.2" customHeight="1">
      <c r="A358" s="2568"/>
      <c r="B358" s="829"/>
      <c r="C358" s="861"/>
      <c r="D358" s="862"/>
      <c r="E358" s="2548"/>
      <c r="F358" s="2548"/>
      <c r="G358" s="2548"/>
      <c r="H358" s="2548"/>
      <c r="I358" s="2548"/>
      <c r="J358" s="2548"/>
      <c r="K358" s="2548"/>
      <c r="L358" s="2548"/>
      <c r="M358" s="2548"/>
      <c r="N358" s="2548"/>
      <c r="O358" s="2548"/>
      <c r="P358" s="2548"/>
      <c r="Q358" s="8"/>
      <c r="R358" s="853"/>
      <c r="S358" s="854"/>
      <c r="T358" s="854"/>
    </row>
    <row r="359" spans="1:20" ht="25.2" customHeight="1">
      <c r="A359" s="2568"/>
      <c r="B359" s="157"/>
      <c r="C359" s="2327"/>
      <c r="D359" s="2327"/>
      <c r="E359" s="2856"/>
      <c r="F359" s="2856"/>
      <c r="G359" s="2856"/>
      <c r="H359" s="2856"/>
      <c r="I359" s="2856"/>
      <c r="J359" s="2856"/>
      <c r="K359" s="2856"/>
      <c r="L359" s="2856"/>
      <c r="M359" s="2856"/>
      <c r="N359" s="2856"/>
      <c r="O359" s="2856"/>
      <c r="P359" s="2856"/>
      <c r="Q359" s="8"/>
      <c r="R359" s="853"/>
      <c r="S359" s="854"/>
      <c r="T359" s="854"/>
    </row>
    <row r="360" spans="1:20" ht="25.2" customHeight="1">
      <c r="A360" s="2568"/>
      <c r="B360" s="832"/>
      <c r="C360" s="863"/>
      <c r="D360" s="864"/>
      <c r="E360" s="2551"/>
      <c r="F360" s="2551"/>
      <c r="G360" s="2551"/>
      <c r="H360" s="2551"/>
      <c r="I360" s="2551"/>
      <c r="J360" s="2551"/>
      <c r="K360" s="2551"/>
      <c r="L360" s="2551"/>
      <c r="M360" s="2551"/>
      <c r="N360" s="2551"/>
      <c r="O360" s="2551"/>
      <c r="P360" s="2551"/>
      <c r="Q360" s="8"/>
      <c r="R360" s="853"/>
      <c r="S360" s="854"/>
      <c r="T360" s="854"/>
    </row>
    <row r="362" spans="1:20" ht="15" customHeight="1" thickBot="1"/>
    <row r="363" spans="1:20" ht="57" customHeight="1" thickBot="1">
      <c r="A363" s="2428" t="str">
        <f>A1</f>
        <v>WK11</v>
      </c>
      <c r="B363" s="2428"/>
      <c r="C363" s="822" t="s">
        <v>1</v>
      </c>
      <c r="D363" s="823" t="s">
        <v>35</v>
      </c>
      <c r="E363" s="823" t="s">
        <v>3</v>
      </c>
      <c r="F363" s="823" t="s">
        <v>4</v>
      </c>
      <c r="G363" s="824" t="s">
        <v>56</v>
      </c>
      <c r="H363" s="824" t="s">
        <v>57</v>
      </c>
      <c r="I363" s="824" t="s">
        <v>58</v>
      </c>
      <c r="J363" s="824" t="s">
        <v>59</v>
      </c>
      <c r="K363" s="824" t="s">
        <v>9</v>
      </c>
      <c r="L363" s="824" t="s">
        <v>60</v>
      </c>
      <c r="M363" s="2521" t="s">
        <v>11</v>
      </c>
      <c r="N363" s="2521"/>
      <c r="O363" s="2521"/>
      <c r="P363" s="2521"/>
      <c r="Q363" s="8"/>
      <c r="R363" s="2384" t="s">
        <v>12</v>
      </c>
      <c r="S363" s="2384" t="s">
        <v>13</v>
      </c>
      <c r="T363" s="2384" t="s">
        <v>14</v>
      </c>
    </row>
    <row r="364" spans="1:20" ht="25.2" customHeight="1" thickBot="1">
      <c r="A364" s="2319">
        <f>+A2+6</f>
        <v>46460</v>
      </c>
      <c r="B364" s="2542" t="s">
        <v>15</v>
      </c>
      <c r="C364" s="2542"/>
      <c r="D364" s="2542"/>
      <c r="E364" s="2542"/>
      <c r="F364" s="2542"/>
      <c r="G364" s="2542"/>
      <c r="H364" s="2542"/>
      <c r="I364" s="2542"/>
      <c r="J364" s="2542"/>
      <c r="K364" s="2542"/>
      <c r="L364" s="2542"/>
      <c r="M364" s="2542"/>
      <c r="N364" s="2542"/>
      <c r="O364" s="2542"/>
      <c r="P364" s="2542"/>
      <c r="Q364" s="8"/>
      <c r="R364" s="2384"/>
      <c r="S364" s="2384"/>
      <c r="T364" s="2384"/>
    </row>
    <row r="365" spans="1:20" ht="25.2" customHeight="1">
      <c r="A365" s="2319"/>
      <c r="B365" s="826" t="s">
        <v>16</v>
      </c>
      <c r="C365" s="332"/>
      <c r="D365" s="333"/>
      <c r="E365" s="333"/>
      <c r="F365" s="333"/>
      <c r="G365" s="334"/>
      <c r="H365" s="334"/>
      <c r="I365" s="334"/>
      <c r="J365" s="334"/>
      <c r="K365" s="334"/>
      <c r="L365" s="334"/>
      <c r="M365" s="2306"/>
      <c r="N365" s="2306"/>
      <c r="O365" s="2306"/>
      <c r="P365" s="2306"/>
      <c r="Q365" s="8"/>
      <c r="R365" s="827"/>
      <c r="S365" s="828">
        <f>B367*8</f>
        <v>16</v>
      </c>
      <c r="T365" s="133">
        <f>SUM(R365:R372)</f>
        <v>0</v>
      </c>
    </row>
    <row r="366" spans="1:20" ht="25.2" customHeight="1">
      <c r="A366" s="2319"/>
      <c r="B366" s="826"/>
      <c r="C366" s="338"/>
      <c r="D366" s="18" t="s">
        <v>18</v>
      </c>
      <c r="E366" s="18" t="s">
        <v>19</v>
      </c>
      <c r="F366" s="339"/>
      <c r="G366" s="340"/>
      <c r="H366" s="341"/>
      <c r="I366" s="341"/>
      <c r="J366" s="341"/>
      <c r="K366" s="341"/>
      <c r="L366" s="341"/>
      <c r="M366" s="2245"/>
      <c r="N366" s="2245"/>
      <c r="O366" s="2245"/>
      <c r="P366" s="2245"/>
      <c r="Q366" s="8"/>
      <c r="R366" s="829"/>
      <c r="S366" s="830"/>
      <c r="T366" s="831"/>
    </row>
    <row r="367" spans="1:20" ht="25.2" customHeight="1">
      <c r="A367" s="2319"/>
      <c r="B367" s="826">
        <v>2</v>
      </c>
      <c r="C367" s="338"/>
      <c r="D367" s="643"/>
      <c r="E367" s="587" t="s">
        <v>31</v>
      </c>
      <c r="F367" s="339"/>
      <c r="G367" s="340"/>
      <c r="H367" s="341"/>
      <c r="I367" s="341"/>
      <c r="J367" s="341"/>
      <c r="K367" s="341"/>
      <c r="L367" s="341"/>
      <c r="M367" s="2245"/>
      <c r="N367" s="2245"/>
      <c r="O367" s="2245"/>
      <c r="P367" s="2245"/>
      <c r="Q367" s="8"/>
      <c r="R367" s="829"/>
      <c r="S367" s="830"/>
      <c r="T367" s="831"/>
    </row>
    <row r="368" spans="1:20" ht="25.2" customHeight="1">
      <c r="A368" s="2319"/>
      <c r="B368" s="826"/>
      <c r="C368" s="338"/>
      <c r="D368" s="339"/>
      <c r="E368" s="18" t="s">
        <v>87</v>
      </c>
      <c r="F368" s="339"/>
      <c r="G368" s="340"/>
      <c r="H368" s="341"/>
      <c r="I368" s="341"/>
      <c r="J368" s="341"/>
      <c r="K368" s="341"/>
      <c r="L368" s="341"/>
      <c r="M368" s="2245"/>
      <c r="N368" s="2245"/>
      <c r="O368" s="2245"/>
      <c r="P368" s="2245"/>
      <c r="Q368" s="8"/>
      <c r="R368" s="829"/>
      <c r="S368" s="830"/>
      <c r="T368" s="831"/>
    </row>
    <row r="369" spans="1:20" ht="25.2" customHeight="1">
      <c r="A369" s="2319"/>
      <c r="B369" s="826"/>
      <c r="C369" s="338"/>
      <c r="D369" s="376"/>
      <c r="E369" s="376" t="s">
        <v>88</v>
      </c>
      <c r="F369" s="339"/>
      <c r="G369" s="340"/>
      <c r="H369" s="341"/>
      <c r="I369" s="341"/>
      <c r="J369" s="341"/>
      <c r="K369" s="341"/>
      <c r="L369" s="341"/>
      <c r="M369" s="2245"/>
      <c r="N369" s="2245"/>
      <c r="O369" s="2245"/>
      <c r="P369" s="2245"/>
      <c r="Q369" s="8"/>
      <c r="R369" s="829"/>
      <c r="S369" s="830"/>
      <c r="T369" s="831"/>
    </row>
    <row r="370" spans="1:20" ht="25.2" customHeight="1">
      <c r="A370" s="2319"/>
      <c r="B370" s="826"/>
      <c r="C370" s="348"/>
      <c r="D370" s="376"/>
      <c r="E370" s="339"/>
      <c r="F370" s="349"/>
      <c r="G370" s="350"/>
      <c r="H370" s="351"/>
      <c r="I370" s="351"/>
      <c r="J370" s="351"/>
      <c r="K370" s="351"/>
      <c r="L370" s="351"/>
      <c r="M370" s="2245"/>
      <c r="N370" s="2245"/>
      <c r="O370" s="2245"/>
      <c r="P370" s="2245"/>
      <c r="Q370" s="8"/>
      <c r="R370" s="829"/>
      <c r="S370" s="830"/>
      <c r="T370" s="831"/>
    </row>
    <row r="371" spans="1:20" ht="25.2" customHeight="1">
      <c r="A371" s="2319"/>
      <c r="B371" s="826"/>
      <c r="C371" s="348"/>
      <c r="D371" s="376"/>
      <c r="E371" s="270"/>
      <c r="F371" s="304"/>
      <c r="G371" s="21"/>
      <c r="H371" s="21"/>
      <c r="I371" s="21"/>
      <c r="J371" s="21"/>
      <c r="K371" s="351"/>
      <c r="L371" s="351"/>
      <c r="M371" s="2245"/>
      <c r="N371" s="2245"/>
      <c r="O371" s="2245"/>
      <c r="P371" s="2245"/>
      <c r="Q371" s="8"/>
      <c r="R371" s="829"/>
      <c r="S371" s="830"/>
      <c r="T371" s="831"/>
    </row>
    <row r="372" spans="1:20" ht="25.2" customHeight="1">
      <c r="A372" s="2319"/>
      <c r="B372" s="826"/>
      <c r="C372" s="353"/>
      <c r="D372" s="354"/>
      <c r="E372" s="354"/>
      <c r="F372" s="355"/>
      <c r="G372" s="356"/>
      <c r="H372" s="357"/>
      <c r="I372" s="357"/>
      <c r="J372" s="357"/>
      <c r="K372" s="357"/>
      <c r="L372" s="357"/>
      <c r="M372" s="2298"/>
      <c r="N372" s="2298"/>
      <c r="O372" s="2298"/>
      <c r="P372" s="2298"/>
      <c r="Q372" s="8"/>
      <c r="R372" s="832"/>
      <c r="S372" s="833"/>
      <c r="T372" s="834"/>
    </row>
    <row r="373" spans="1:20" ht="25.2" customHeight="1">
      <c r="A373" s="2319"/>
      <c r="B373" s="835" t="s">
        <v>21</v>
      </c>
      <c r="C373" s="363"/>
      <c r="D373" s="364"/>
      <c r="E373" s="364"/>
      <c r="F373" s="365"/>
      <c r="G373" s="366"/>
      <c r="H373" s="334"/>
      <c r="I373" s="334"/>
      <c r="J373" s="334"/>
      <c r="K373" s="334"/>
      <c r="L373" s="334"/>
      <c r="M373" s="2306"/>
      <c r="N373" s="2306"/>
      <c r="O373" s="2306"/>
      <c r="P373" s="2306"/>
      <c r="Q373" s="8"/>
      <c r="R373" s="836"/>
      <c r="S373" s="837">
        <f>B375*8</f>
        <v>16</v>
      </c>
      <c r="T373" s="133">
        <f>SUM(R373:R380)</f>
        <v>0</v>
      </c>
    </row>
    <row r="374" spans="1:20" ht="25.2" customHeight="1">
      <c r="A374" s="2319"/>
      <c r="B374" s="838"/>
      <c r="C374" s="370"/>
      <c r="D374" s="18" t="s">
        <v>18</v>
      </c>
      <c r="E374" s="18" t="s">
        <v>19</v>
      </c>
      <c r="F374" s="371"/>
      <c r="G374" s="340"/>
      <c r="H374" s="341"/>
      <c r="I374" s="341"/>
      <c r="J374" s="341"/>
      <c r="K374" s="341"/>
      <c r="L374" s="341"/>
      <c r="M374" s="2245"/>
      <c r="N374" s="2245"/>
      <c r="O374" s="2245"/>
      <c r="P374" s="2245"/>
      <c r="Q374" s="8"/>
      <c r="R374" s="839"/>
      <c r="S374" s="840"/>
      <c r="T374" s="841"/>
    </row>
    <row r="375" spans="1:20" ht="25.2" customHeight="1">
      <c r="A375" s="2319"/>
      <c r="B375" s="838">
        <v>2</v>
      </c>
      <c r="C375" s="370"/>
      <c r="D375" s="643"/>
      <c r="E375" s="587" t="s">
        <v>31</v>
      </c>
      <c r="F375" s="371"/>
      <c r="G375" s="340"/>
      <c r="H375" s="341"/>
      <c r="I375" s="341"/>
      <c r="J375" s="341"/>
      <c r="K375" s="341"/>
      <c r="L375" s="341"/>
      <c r="M375" s="2245"/>
      <c r="N375" s="2245"/>
      <c r="O375" s="2245"/>
      <c r="P375" s="2245"/>
      <c r="Q375" s="8"/>
      <c r="R375" s="839"/>
      <c r="S375" s="840"/>
      <c r="T375" s="841"/>
    </row>
    <row r="376" spans="1:20" ht="25.2" customHeight="1">
      <c r="A376" s="2319"/>
      <c r="B376" s="838"/>
      <c r="C376" s="370"/>
      <c r="D376" s="339"/>
      <c r="E376" s="18" t="s">
        <v>87</v>
      </c>
      <c r="F376" s="371"/>
      <c r="G376" s="340"/>
      <c r="H376" s="341"/>
      <c r="I376" s="341"/>
      <c r="J376" s="341"/>
      <c r="K376" s="341"/>
      <c r="L376" s="341"/>
      <c r="M376" s="2245"/>
      <c r="N376" s="2245"/>
      <c r="O376" s="2245"/>
      <c r="P376" s="2245"/>
      <c r="Q376" s="8"/>
      <c r="R376" s="839"/>
      <c r="S376" s="840"/>
      <c r="T376" s="841"/>
    </row>
    <row r="377" spans="1:20" ht="25.2" customHeight="1">
      <c r="A377" s="2319"/>
      <c r="B377" s="838"/>
      <c r="C377" s="370"/>
      <c r="D377" s="376"/>
      <c r="E377" s="376" t="s">
        <v>88</v>
      </c>
      <c r="F377" s="371"/>
      <c r="G377" s="340"/>
      <c r="H377" s="341"/>
      <c r="I377" s="341"/>
      <c r="J377" s="341"/>
      <c r="K377" s="341"/>
      <c r="L377" s="341"/>
      <c r="M377" s="2245"/>
      <c r="N377" s="2245"/>
      <c r="O377" s="2245"/>
      <c r="P377" s="2245"/>
      <c r="Q377" s="8"/>
      <c r="R377" s="839"/>
      <c r="S377" s="840"/>
      <c r="T377" s="841"/>
    </row>
    <row r="378" spans="1:20" ht="25.2" customHeight="1">
      <c r="A378" s="2319"/>
      <c r="B378" s="838"/>
      <c r="C378" s="348"/>
      <c r="D378" s="376"/>
      <c r="E378" s="339"/>
      <c r="F378" s="349"/>
      <c r="G378" s="350"/>
      <c r="H378" s="351"/>
      <c r="I378" s="351"/>
      <c r="J378" s="351"/>
      <c r="K378" s="351"/>
      <c r="L378" s="351"/>
      <c r="M378" s="2245"/>
      <c r="N378" s="2245"/>
      <c r="O378" s="2245"/>
      <c r="P378" s="2245"/>
      <c r="Q378" s="8"/>
      <c r="R378" s="839"/>
      <c r="S378" s="840"/>
      <c r="T378" s="841"/>
    </row>
    <row r="379" spans="1:20" ht="25.2" customHeight="1">
      <c r="A379" s="2319"/>
      <c r="B379" s="838"/>
      <c r="C379" s="348"/>
      <c r="D379" s="376"/>
      <c r="E379" s="376"/>
      <c r="F379" s="349"/>
      <c r="G379" s="350"/>
      <c r="H379" s="351"/>
      <c r="I379" s="351"/>
      <c r="J379" s="351"/>
      <c r="K379" s="351"/>
      <c r="L379" s="351"/>
      <c r="M379" s="2245"/>
      <c r="N379" s="2245"/>
      <c r="O379" s="2245"/>
      <c r="P379" s="2245"/>
      <c r="Q379" s="8"/>
      <c r="R379" s="839"/>
      <c r="S379" s="840"/>
      <c r="T379" s="841"/>
    </row>
    <row r="380" spans="1:20" ht="25.2" customHeight="1">
      <c r="A380" s="2319"/>
      <c r="B380" s="838"/>
      <c r="C380" s="353"/>
      <c r="D380" s="354"/>
      <c r="E380" s="354"/>
      <c r="F380" s="355"/>
      <c r="G380" s="356"/>
      <c r="H380" s="357"/>
      <c r="I380" s="357"/>
      <c r="J380" s="357"/>
      <c r="K380" s="357"/>
      <c r="L380" s="357"/>
      <c r="M380" s="2298"/>
      <c r="N380" s="2298"/>
      <c r="O380" s="2298"/>
      <c r="P380" s="2298"/>
      <c r="Q380" s="8"/>
      <c r="R380" s="842"/>
      <c r="S380" s="843"/>
      <c r="T380" s="844"/>
    </row>
    <row r="381" spans="1:20" ht="25.2" customHeight="1">
      <c r="A381" s="2319"/>
      <c r="B381" s="845" t="s">
        <v>23</v>
      </c>
      <c r="C381" s="363"/>
      <c r="D381" s="364"/>
      <c r="E381" s="364"/>
      <c r="F381" s="334"/>
      <c r="G381" s="366"/>
      <c r="H381" s="334"/>
      <c r="I381" s="334"/>
      <c r="J381" s="334"/>
      <c r="K381" s="334"/>
      <c r="L381" s="334"/>
      <c r="M381" s="2306"/>
      <c r="N381" s="2306"/>
      <c r="O381" s="2306"/>
      <c r="P381" s="2306"/>
      <c r="Q381" s="8"/>
      <c r="R381" s="846"/>
      <c r="S381" s="847">
        <f>B383*8</f>
        <v>16</v>
      </c>
      <c r="T381" s="133">
        <f>SUM(R381:R388)</f>
        <v>0</v>
      </c>
    </row>
    <row r="382" spans="1:20" ht="25.2" customHeight="1">
      <c r="A382" s="2319"/>
      <c r="B382" s="848"/>
      <c r="C382" s="370"/>
      <c r="D382" s="18" t="s">
        <v>18</v>
      </c>
      <c r="E382" s="18" t="s">
        <v>19</v>
      </c>
      <c r="F382" s="341"/>
      <c r="G382" s="340"/>
      <c r="H382" s="341"/>
      <c r="I382" s="341"/>
      <c r="J382" s="341"/>
      <c r="K382" s="341"/>
      <c r="L382" s="341"/>
      <c r="M382" s="2245"/>
      <c r="N382" s="2245"/>
      <c r="O382" s="2245"/>
      <c r="P382" s="2245"/>
      <c r="Q382" s="8"/>
      <c r="R382" s="849"/>
      <c r="S382" s="840"/>
      <c r="T382" s="841"/>
    </row>
    <row r="383" spans="1:20" ht="25.2" customHeight="1">
      <c r="A383" s="2319"/>
      <c r="B383" s="848">
        <v>2</v>
      </c>
      <c r="C383" s="370"/>
      <c r="D383" s="643"/>
      <c r="E383" s="587" t="s">
        <v>31</v>
      </c>
      <c r="F383" s="341"/>
      <c r="G383" s="340"/>
      <c r="H383" s="341"/>
      <c r="I383" s="341"/>
      <c r="J383" s="341"/>
      <c r="K383" s="341"/>
      <c r="L383" s="341"/>
      <c r="M383" s="2245"/>
      <c r="N383" s="2245"/>
      <c r="O383" s="2245"/>
      <c r="P383" s="2245"/>
      <c r="Q383" s="8"/>
      <c r="R383" s="849"/>
      <c r="S383" s="840"/>
      <c r="T383" s="841"/>
    </row>
    <row r="384" spans="1:20" ht="25.2" customHeight="1">
      <c r="A384" s="2319"/>
      <c r="B384" s="848"/>
      <c r="C384" s="370"/>
      <c r="D384" s="339"/>
      <c r="E384" s="18" t="s">
        <v>87</v>
      </c>
      <c r="F384" s="341"/>
      <c r="G384" s="340"/>
      <c r="H384" s="341"/>
      <c r="I384" s="341"/>
      <c r="J384" s="341"/>
      <c r="K384" s="341"/>
      <c r="L384" s="341"/>
      <c r="M384" s="2245"/>
      <c r="N384" s="2245"/>
      <c r="O384" s="2245"/>
      <c r="P384" s="2245"/>
      <c r="Q384" s="8"/>
      <c r="R384" s="849"/>
      <c r="S384" s="840"/>
      <c r="T384" s="841"/>
    </row>
    <row r="385" spans="1:20" ht="25.2" customHeight="1">
      <c r="A385" s="2319"/>
      <c r="B385" s="848"/>
      <c r="C385" s="370"/>
      <c r="D385" s="376"/>
      <c r="E385" s="376" t="s">
        <v>88</v>
      </c>
      <c r="F385" s="341"/>
      <c r="G385" s="340"/>
      <c r="H385" s="341"/>
      <c r="I385" s="341"/>
      <c r="J385" s="341"/>
      <c r="K385" s="341"/>
      <c r="L385" s="341"/>
      <c r="M385" s="2245"/>
      <c r="N385" s="2245"/>
      <c r="O385" s="2245"/>
      <c r="P385" s="2245"/>
      <c r="Q385" s="8"/>
      <c r="R385" s="849"/>
      <c r="S385" s="840"/>
      <c r="T385" s="841"/>
    </row>
    <row r="386" spans="1:20" ht="25.2" customHeight="1">
      <c r="A386" s="2319"/>
      <c r="B386" s="848"/>
      <c r="C386" s="1890"/>
      <c r="D386" s="376"/>
      <c r="E386" s="376"/>
      <c r="F386" s="1174"/>
      <c r="G386" s="142"/>
      <c r="H386" s="142"/>
      <c r="I386" s="142"/>
      <c r="J386" s="306"/>
      <c r="K386" s="21"/>
      <c r="L386" s="21"/>
      <c r="M386" s="2245"/>
      <c r="N386" s="2245"/>
      <c r="O386" s="2245"/>
      <c r="P386" s="2245"/>
      <c r="Q386" s="8"/>
      <c r="R386" s="849"/>
      <c r="S386" s="840"/>
      <c r="T386" s="841"/>
    </row>
    <row r="387" spans="1:20" ht="25.2" customHeight="1">
      <c r="A387" s="2319"/>
      <c r="B387" s="848"/>
      <c r="C387" s="1890"/>
      <c r="D387" s="376"/>
      <c r="E387" s="376"/>
      <c r="F387" s="1174"/>
      <c r="G387" s="142"/>
      <c r="H387" s="142"/>
      <c r="I387" s="142"/>
      <c r="J387" s="306"/>
      <c r="K387" s="21"/>
      <c r="L387" s="21"/>
      <c r="M387" s="2245"/>
      <c r="N387" s="2245"/>
      <c r="O387" s="2245"/>
      <c r="P387" s="2245"/>
      <c r="Q387" s="8"/>
      <c r="R387" s="849"/>
      <c r="S387" s="840"/>
      <c r="T387" s="841"/>
    </row>
    <row r="388" spans="1:20" ht="25.2" customHeight="1">
      <c r="A388" s="2319"/>
      <c r="B388" s="848"/>
      <c r="C388" s="385"/>
      <c r="D388" s="386"/>
      <c r="E388" s="386"/>
      <c r="F388" s="387"/>
      <c r="G388" s="388"/>
      <c r="H388" s="389"/>
      <c r="I388" s="389"/>
      <c r="J388" s="389"/>
      <c r="K388" s="389"/>
      <c r="L388" s="389"/>
      <c r="M388" s="2298"/>
      <c r="N388" s="2298"/>
      <c r="O388" s="2298"/>
      <c r="P388" s="2298"/>
      <c r="Q388" s="8"/>
      <c r="R388" s="850"/>
      <c r="S388" s="843"/>
      <c r="T388" s="844"/>
    </row>
    <row r="389" spans="1:20" ht="25.2" customHeight="1" thickBot="1">
      <c r="A389" s="2301" t="str">
        <f>TEXT(A364,"DDDD")</f>
        <v>zondag</v>
      </c>
      <c r="B389" s="2539" t="s">
        <v>25</v>
      </c>
      <c r="C389" s="2539"/>
      <c r="D389" s="2539"/>
      <c r="E389" s="2539"/>
      <c r="F389" s="2539"/>
      <c r="G389" s="2539"/>
      <c r="H389" s="2539"/>
      <c r="I389" s="2539"/>
      <c r="J389" s="2539"/>
      <c r="K389" s="2539"/>
      <c r="L389" s="2539"/>
      <c r="M389" s="2539"/>
      <c r="N389" s="2539"/>
      <c r="O389" s="2539"/>
      <c r="P389" s="2539"/>
      <c r="Q389" s="8"/>
      <c r="R389" s="232"/>
      <c r="S389" s="233"/>
      <c r="T389" s="233"/>
    </row>
    <row r="390" spans="1:20" ht="25.2" customHeight="1">
      <c r="A390" s="2301"/>
      <c r="B390" s="826" t="s">
        <v>16</v>
      </c>
      <c r="C390" s="332"/>
      <c r="D390" s="333"/>
      <c r="E390" s="333"/>
      <c r="F390" s="333"/>
      <c r="G390" s="334"/>
      <c r="H390" s="334"/>
      <c r="I390" s="334"/>
      <c r="J390" s="334"/>
      <c r="K390" s="335"/>
      <c r="L390" s="334"/>
      <c r="M390" s="2306"/>
      <c r="N390" s="2306"/>
      <c r="O390" s="2306"/>
      <c r="P390" s="2306"/>
      <c r="Q390" s="8"/>
      <c r="R390" s="827"/>
      <c r="S390" s="828">
        <f>B392*8</f>
        <v>16</v>
      </c>
      <c r="T390" s="133">
        <f>SUM(R390:R395)</f>
        <v>0</v>
      </c>
    </row>
    <row r="391" spans="1:20" ht="25.2" customHeight="1">
      <c r="A391" s="2301"/>
      <c r="B391" s="826"/>
      <c r="C391" s="1657"/>
      <c r="D391" s="339"/>
      <c r="E391" s="394"/>
      <c r="F391" s="1174"/>
      <c r="G391" s="142"/>
      <c r="H391" s="142"/>
      <c r="I391" s="142"/>
      <c r="J391" s="142"/>
      <c r="K391" s="142"/>
      <c r="L391" s="142"/>
      <c r="M391" s="2245"/>
      <c r="N391" s="2245"/>
      <c r="O391" s="2245"/>
      <c r="P391" s="2245"/>
      <c r="Q391" s="8"/>
      <c r="R391" s="829"/>
      <c r="S391" s="830"/>
      <c r="T391" s="831"/>
    </row>
    <row r="392" spans="1:20" ht="25.2" customHeight="1">
      <c r="A392" s="2301"/>
      <c r="B392" s="826">
        <v>2</v>
      </c>
      <c r="C392" s="1657"/>
      <c r="D392" s="339"/>
      <c r="E392" s="394"/>
      <c r="F392" s="1174"/>
      <c r="G392" s="142"/>
      <c r="H392" s="142"/>
      <c r="I392" s="142"/>
      <c r="J392" s="142"/>
      <c r="K392" s="142"/>
      <c r="L392" s="142"/>
      <c r="M392" s="2245"/>
      <c r="N392" s="2245"/>
      <c r="O392" s="2245"/>
      <c r="P392" s="2245"/>
      <c r="Q392" s="8"/>
      <c r="R392" s="829"/>
      <c r="S392" s="830"/>
      <c r="T392" s="831"/>
    </row>
    <row r="393" spans="1:20" ht="25.2" customHeight="1">
      <c r="A393" s="2301"/>
      <c r="B393" s="826"/>
      <c r="C393" s="338"/>
      <c r="D393" s="339"/>
      <c r="E393" s="926"/>
      <c r="F393" s="108"/>
      <c r="G393" s="21"/>
      <c r="H393" s="21"/>
      <c r="I393" s="21"/>
      <c r="J393" s="21"/>
      <c r="K393" s="342"/>
      <c r="L393" s="341"/>
      <c r="M393" s="2245"/>
      <c r="N393" s="2245"/>
      <c r="O393" s="2245"/>
      <c r="P393" s="2245"/>
      <c r="Q393" s="8"/>
      <c r="R393" s="829"/>
      <c r="S393" s="830"/>
      <c r="T393" s="831"/>
    </row>
    <row r="394" spans="1:20" ht="25.2" customHeight="1">
      <c r="A394" s="2301"/>
      <c r="B394" s="826"/>
      <c r="C394" s="348"/>
      <c r="D394" s="376"/>
      <c r="E394" s="376"/>
      <c r="F394" s="349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8"/>
      <c r="R394" s="829"/>
      <c r="S394" s="830"/>
      <c r="T394" s="831"/>
    </row>
    <row r="395" spans="1:20" ht="25.2" customHeight="1">
      <c r="A395" s="2301"/>
      <c r="B395" s="826"/>
      <c r="C395" s="353"/>
      <c r="D395" s="354"/>
      <c r="E395" s="354"/>
      <c r="F395" s="355"/>
      <c r="G395" s="356"/>
      <c r="H395" s="357"/>
      <c r="I395" s="357"/>
      <c r="J395" s="357"/>
      <c r="K395" s="358"/>
      <c r="L395" s="357"/>
      <c r="M395" s="2298"/>
      <c r="N395" s="2299"/>
      <c r="O395" s="2299"/>
      <c r="P395" s="2300"/>
      <c r="Q395" s="8"/>
      <c r="R395" s="832"/>
      <c r="S395" s="833"/>
      <c r="T395" s="834"/>
    </row>
    <row r="396" spans="1:20" ht="25.2" customHeight="1">
      <c r="A396" s="2301"/>
      <c r="B396" s="835" t="s">
        <v>21</v>
      </c>
      <c r="C396" s="363"/>
      <c r="D396" s="364"/>
      <c r="E396" s="364"/>
      <c r="F396" s="365"/>
      <c r="G396" s="366"/>
      <c r="H396" s="334"/>
      <c r="I396" s="334"/>
      <c r="J396" s="334"/>
      <c r="K396" s="335"/>
      <c r="L396" s="334"/>
      <c r="M396" s="2306"/>
      <c r="N396" s="2307"/>
      <c r="O396" s="2307"/>
      <c r="P396" s="2308"/>
      <c r="Q396" s="8"/>
      <c r="R396" s="836"/>
      <c r="S396" s="837">
        <f>B398*8</f>
        <v>16</v>
      </c>
      <c r="T396" s="133">
        <f>SUM(R396:R401)</f>
        <v>0</v>
      </c>
    </row>
    <row r="397" spans="1:20" ht="25.2" customHeight="1">
      <c r="A397" s="2301"/>
      <c r="B397" s="838"/>
      <c r="C397" s="1656"/>
      <c r="D397" s="394"/>
      <c r="E397" s="394"/>
      <c r="F397" s="1174"/>
      <c r="G397" s="142"/>
      <c r="H397" s="142"/>
      <c r="I397" s="142"/>
      <c r="J397" s="142"/>
      <c r="K397" s="142"/>
      <c r="L397" s="142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01"/>
      <c r="B398" s="838">
        <v>2</v>
      </c>
      <c r="C398" s="1656"/>
      <c r="D398" s="394"/>
      <c r="E398" s="394"/>
      <c r="F398" s="1174"/>
      <c r="G398" s="142"/>
      <c r="H398" s="142"/>
      <c r="I398" s="142"/>
      <c r="J398" s="142"/>
      <c r="K398" s="142"/>
      <c r="L398" s="142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01"/>
      <c r="B399" s="838"/>
      <c r="C399" s="370"/>
      <c r="D399" s="394"/>
      <c r="E399" s="339"/>
      <c r="F399" s="371"/>
      <c r="G399" s="340"/>
      <c r="H399" s="341"/>
      <c r="I399" s="341"/>
      <c r="J399" s="341"/>
      <c r="K399" s="342"/>
      <c r="L399" s="34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>
      <c r="A400" s="2301"/>
      <c r="B400" s="838"/>
      <c r="C400" s="370"/>
      <c r="D400" s="394"/>
      <c r="E400" s="394"/>
      <c r="F400" s="371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8"/>
      <c r="R400" s="839"/>
      <c r="S400" s="840"/>
      <c r="T400" s="841"/>
    </row>
    <row r="401" spans="1:20" ht="25.2" customHeight="1" thickBot="1">
      <c r="A401" s="2301"/>
      <c r="B401" s="838"/>
      <c r="C401" s="385"/>
      <c r="D401" s="386"/>
      <c r="E401" s="386"/>
      <c r="F401" s="387"/>
      <c r="G401" s="388"/>
      <c r="H401" s="389"/>
      <c r="I401" s="389"/>
      <c r="J401" s="389"/>
      <c r="K401" s="390"/>
      <c r="L401" s="389"/>
      <c r="M401" s="2248"/>
      <c r="N401" s="2249"/>
      <c r="O401" s="2249"/>
      <c r="P401" s="2250"/>
      <c r="Q401" s="8"/>
      <c r="R401" s="842"/>
      <c r="S401" s="843"/>
      <c r="T401" s="844"/>
    </row>
    <row r="402" spans="1:20" ht="25.2" customHeight="1">
      <c r="A402" s="2301"/>
      <c r="B402" s="851" t="s">
        <v>23</v>
      </c>
      <c r="C402" s="511"/>
      <c r="D402" s="397"/>
      <c r="E402" s="397"/>
      <c r="F402" s="398"/>
      <c r="G402" s="399"/>
      <c r="H402" s="400"/>
      <c r="I402" s="400"/>
      <c r="J402" s="400"/>
      <c r="K402" s="401"/>
      <c r="L402" s="400"/>
      <c r="M402" s="2251"/>
      <c r="N402" s="2252"/>
      <c r="O402" s="2252"/>
      <c r="P402" s="2253"/>
      <c r="Q402" s="8"/>
      <c r="R402" s="846"/>
      <c r="S402" s="847">
        <f>B404*8</f>
        <v>16</v>
      </c>
      <c r="T402" s="133">
        <f>SUM(R402:R407)</f>
        <v>0</v>
      </c>
    </row>
    <row r="403" spans="1:20" ht="25.2" customHeight="1">
      <c r="A403" s="2301"/>
      <c r="B403" s="848"/>
      <c r="C403" s="314"/>
      <c r="D403" s="477"/>
      <c r="E403" s="18"/>
      <c r="F403" s="108"/>
      <c r="G403" s="142"/>
      <c r="H403" s="142"/>
      <c r="I403" s="142"/>
      <c r="J403" s="306"/>
      <c r="K403" s="21"/>
      <c r="L403" s="21"/>
      <c r="M403" s="2309"/>
      <c r="N403" s="2310"/>
      <c r="O403" s="2310"/>
      <c r="P403" s="2311"/>
      <c r="Q403" s="8"/>
      <c r="R403" s="849"/>
      <c r="S403" s="840"/>
      <c r="T403" s="841"/>
    </row>
    <row r="404" spans="1:20" ht="25.2" customHeight="1">
      <c r="A404" s="2301"/>
      <c r="B404" s="848">
        <v>2</v>
      </c>
      <c r="C404" s="594"/>
      <c r="D404" s="645"/>
      <c r="E404" s="339"/>
      <c r="F404" s="108"/>
      <c r="G404" s="142"/>
      <c r="H404" s="142"/>
      <c r="I404" s="142"/>
      <c r="J404" s="306"/>
      <c r="K404" s="21"/>
      <c r="L404" s="2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01"/>
      <c r="B405" s="848"/>
      <c r="C405" s="594"/>
      <c r="D405" s="645"/>
      <c r="E405" s="394"/>
      <c r="F405" s="108"/>
      <c r="G405" s="21"/>
      <c r="H405" s="21"/>
      <c r="I405" s="21"/>
      <c r="J405" s="21"/>
      <c r="K405" s="342"/>
      <c r="L405" s="341"/>
      <c r="M405" s="2245"/>
      <c r="N405" s="2246"/>
      <c r="O405" s="2246"/>
      <c r="P405" s="2247"/>
      <c r="Q405" s="8"/>
      <c r="R405" s="849"/>
      <c r="S405" s="840"/>
      <c r="T405" s="841"/>
    </row>
    <row r="406" spans="1:20" ht="25.2" customHeight="1">
      <c r="A406" s="2301"/>
      <c r="B406" s="848"/>
      <c r="C406" s="594"/>
      <c r="D406" s="645"/>
      <c r="E406" s="339"/>
      <c r="F406" s="182"/>
      <c r="G406" s="340"/>
      <c r="H406" s="341"/>
      <c r="I406" s="341"/>
      <c r="J406" s="341"/>
      <c r="K406" s="342"/>
      <c r="L406" s="34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01"/>
      <c r="B407" s="852"/>
      <c r="C407" s="1240"/>
      <c r="D407" s="404"/>
      <c r="E407" s="404"/>
      <c r="F407" s="405"/>
      <c r="G407" s="406"/>
      <c r="H407" s="407"/>
      <c r="I407" s="407"/>
      <c r="J407" s="407"/>
      <c r="K407" s="408"/>
      <c r="L407" s="407"/>
      <c r="M407" s="2248"/>
      <c r="N407" s="2249"/>
      <c r="O407" s="2249"/>
      <c r="P407" s="2250"/>
      <c r="Q407" s="8"/>
      <c r="R407" s="850"/>
      <c r="S407" s="843"/>
      <c r="T407" s="844"/>
    </row>
    <row r="408" spans="1:20" ht="25.2" customHeight="1">
      <c r="A408" s="2568" t="s">
        <v>26</v>
      </c>
      <c r="B408" s="2570" t="s">
        <v>27</v>
      </c>
      <c r="C408" s="2571"/>
      <c r="D408" s="2571"/>
      <c r="E408" s="2571"/>
      <c r="F408" s="2571"/>
      <c r="G408" s="2571"/>
      <c r="H408" s="2571"/>
      <c r="I408" s="2571"/>
      <c r="J408" s="2571"/>
      <c r="K408" s="2571"/>
      <c r="L408" s="2571"/>
      <c r="M408" s="2571"/>
      <c r="N408" s="2571"/>
      <c r="O408" s="2571"/>
      <c r="P408" s="2572"/>
      <c r="Q408" s="8"/>
      <c r="R408" s="853"/>
      <c r="S408" s="854"/>
      <c r="T408" s="854"/>
    </row>
    <row r="409" spans="1:20" ht="25.2" customHeight="1">
      <c r="A409" s="2569"/>
      <c r="B409" s="150"/>
      <c r="C409" s="2268"/>
      <c r="D409" s="2269"/>
      <c r="E409" s="2268"/>
      <c r="F409" s="2270"/>
      <c r="G409" s="2270"/>
      <c r="H409" s="2270"/>
      <c r="I409" s="2269"/>
      <c r="J409" s="2284"/>
      <c r="K409" s="2285"/>
      <c r="L409" s="2285"/>
      <c r="M409" s="2286"/>
      <c r="N409" s="2284"/>
      <c r="O409" s="2284"/>
      <c r="P409" s="2284"/>
      <c r="Q409" s="8"/>
      <c r="R409" s="853"/>
      <c r="S409" s="854"/>
      <c r="T409" s="854"/>
    </row>
    <row r="410" spans="1:20" ht="25.2" customHeight="1">
      <c r="A410" s="2569"/>
      <c r="B410" s="155"/>
      <c r="C410" s="2268"/>
      <c r="D410" s="2269"/>
      <c r="E410" s="2268"/>
      <c r="F410" s="2270"/>
      <c r="G410" s="2270"/>
      <c r="H410" s="2270"/>
      <c r="I410" s="2269"/>
      <c r="J410" s="2284"/>
      <c r="K410" s="2285"/>
      <c r="L410" s="2285"/>
      <c r="M410" s="2286"/>
      <c r="N410" s="2284"/>
      <c r="O410" s="2285"/>
      <c r="P410" s="2286"/>
      <c r="Q410" s="8"/>
      <c r="R410" s="853"/>
      <c r="S410" s="854"/>
      <c r="T410" s="854"/>
    </row>
    <row r="411" spans="1:20" ht="25.2" customHeight="1">
      <c r="A411" s="2569"/>
      <c r="B411" s="855"/>
      <c r="C411" s="856"/>
      <c r="D411" s="857"/>
      <c r="E411" s="2554"/>
      <c r="F411" s="2555"/>
      <c r="G411" s="2555"/>
      <c r="H411" s="2555"/>
      <c r="I411" s="2556"/>
      <c r="J411" s="2557"/>
      <c r="K411" s="2558"/>
      <c r="L411" s="2558"/>
      <c r="M411" s="2559"/>
      <c r="N411" s="2557"/>
      <c r="O411" s="2558"/>
      <c r="P411" s="2560"/>
      <c r="Q411" s="8"/>
      <c r="R411" s="853"/>
      <c r="S411" s="854"/>
      <c r="T411" s="854"/>
    </row>
    <row r="412" spans="1:20" ht="25.2" customHeight="1">
      <c r="A412" s="2569"/>
      <c r="B412" s="858"/>
      <c r="C412" s="859"/>
      <c r="D412" s="860"/>
      <c r="E412" s="2561"/>
      <c r="F412" s="2562"/>
      <c r="G412" s="2562"/>
      <c r="H412" s="2562"/>
      <c r="I412" s="2563"/>
      <c r="J412" s="2564"/>
      <c r="K412" s="2565"/>
      <c r="L412" s="2565"/>
      <c r="M412" s="2566"/>
      <c r="N412" s="2564"/>
      <c r="O412" s="2565"/>
      <c r="P412" s="2567"/>
      <c r="Q412" s="8"/>
      <c r="R412" s="853"/>
      <c r="S412" s="854"/>
      <c r="T412" s="854"/>
    </row>
    <row r="413" spans="1:20" ht="25.2" customHeight="1">
      <c r="A413" s="2569"/>
      <c r="B413" s="2545" t="s">
        <v>28</v>
      </c>
      <c r="C413" s="2546"/>
      <c r="D413" s="2546"/>
      <c r="E413" s="2546"/>
      <c r="F413" s="2546"/>
      <c r="G413" s="2546"/>
      <c r="H413" s="2546"/>
      <c r="I413" s="2546"/>
      <c r="J413" s="2546"/>
      <c r="K413" s="2546"/>
      <c r="L413" s="2546"/>
      <c r="M413" s="2546"/>
      <c r="N413" s="2546"/>
      <c r="O413" s="2546"/>
      <c r="P413" s="2547"/>
      <c r="Q413" s="8"/>
      <c r="R413" s="853"/>
      <c r="S413" s="854"/>
      <c r="T413" s="854"/>
    </row>
    <row r="414" spans="1:20" ht="25.2" customHeight="1">
      <c r="A414" s="2569"/>
      <c r="B414" s="829"/>
      <c r="C414" s="861"/>
      <c r="D414" s="862"/>
      <c r="E414" s="2548"/>
      <c r="F414" s="2549"/>
      <c r="G414" s="2549"/>
      <c r="H414" s="2549"/>
      <c r="I414" s="2549"/>
      <c r="J414" s="2549"/>
      <c r="K414" s="2549"/>
      <c r="L414" s="2549"/>
      <c r="M414" s="2549"/>
      <c r="N414" s="2549"/>
      <c r="O414" s="2549"/>
      <c r="P414" s="2550"/>
      <c r="Q414" s="8"/>
      <c r="R414" s="853"/>
      <c r="S414" s="854"/>
      <c r="T414" s="854"/>
    </row>
    <row r="415" spans="1:20" ht="25.2" customHeight="1">
      <c r="A415" s="2569"/>
      <c r="B415" s="157"/>
      <c r="C415" s="2327"/>
      <c r="D415" s="2328"/>
      <c r="E415" s="2856"/>
      <c r="F415" s="2857"/>
      <c r="G415" s="2857"/>
      <c r="H415" s="2857"/>
      <c r="I415" s="2857"/>
      <c r="J415" s="2857"/>
      <c r="K415" s="2857"/>
      <c r="L415" s="2857"/>
      <c r="M415" s="2857"/>
      <c r="N415" s="2857"/>
      <c r="O415" s="2857"/>
      <c r="P415" s="2858"/>
      <c r="Q415" s="8"/>
      <c r="R415" s="853"/>
      <c r="S415" s="854"/>
      <c r="T415" s="854"/>
    </row>
    <row r="416" spans="1:20" ht="25.2" customHeight="1">
      <c r="A416" s="2569"/>
      <c r="B416" s="832"/>
      <c r="C416" s="863"/>
      <c r="D416" s="864"/>
      <c r="E416" s="2551"/>
      <c r="F416" s="2552"/>
      <c r="G416" s="2552"/>
      <c r="H416" s="2552"/>
      <c r="I416" s="2552"/>
      <c r="J416" s="2552"/>
      <c r="K416" s="2552"/>
      <c r="L416" s="2552"/>
      <c r="M416" s="2552"/>
      <c r="N416" s="2552"/>
      <c r="O416" s="2552"/>
      <c r="P416" s="2553"/>
      <c r="Q416" s="8"/>
      <c r="R416" s="853"/>
      <c r="S416" s="854"/>
      <c r="T416" s="854"/>
    </row>
  </sheetData>
  <mergeCells count="563">
    <mergeCell ref="J179:M179"/>
    <mergeCell ref="N179:P179"/>
    <mergeCell ref="M174:P174"/>
    <mergeCell ref="M175:P175"/>
    <mergeCell ref="M154:P154"/>
    <mergeCell ref="J122:M122"/>
    <mergeCell ref="N122:P122"/>
    <mergeCell ref="M117:P117"/>
    <mergeCell ref="C240:D240"/>
    <mergeCell ref="M207:P207"/>
    <mergeCell ref="M204:P204"/>
    <mergeCell ref="M205:P205"/>
    <mergeCell ref="M238:P238"/>
    <mergeCell ref="E185:P185"/>
    <mergeCell ref="M215:P215"/>
    <mergeCell ref="M217:P217"/>
    <mergeCell ref="M218:P218"/>
    <mergeCell ref="M219:P219"/>
    <mergeCell ref="J178:M178"/>
    <mergeCell ref="M236:P236"/>
    <mergeCell ref="M237:P237"/>
    <mergeCell ref="C184:D184"/>
    <mergeCell ref="C185:D185"/>
    <mergeCell ref="N181:P181"/>
    <mergeCell ref="M115:P115"/>
    <mergeCell ref="M150:P150"/>
    <mergeCell ref="M135:P135"/>
    <mergeCell ref="M136:P136"/>
    <mergeCell ref="M141:P141"/>
    <mergeCell ref="E126:P126"/>
    <mergeCell ref="M143:P143"/>
    <mergeCell ref="E123:I123"/>
    <mergeCell ref="C177:D177"/>
    <mergeCell ref="J121:M121"/>
    <mergeCell ref="N121:P121"/>
    <mergeCell ref="M157:P157"/>
    <mergeCell ref="M149:P149"/>
    <mergeCell ref="N124:P124"/>
    <mergeCell ref="M158:P158"/>
    <mergeCell ref="M165:P165"/>
    <mergeCell ref="C126:D126"/>
    <mergeCell ref="M155:P155"/>
    <mergeCell ref="M171:P171"/>
    <mergeCell ref="M169:P169"/>
    <mergeCell ref="M170:P170"/>
    <mergeCell ref="A35:A53"/>
    <mergeCell ref="M41:P41"/>
    <mergeCell ref="M276:P276"/>
    <mergeCell ref="C243:D243"/>
    <mergeCell ref="E243:I243"/>
    <mergeCell ref="C246:D246"/>
    <mergeCell ref="M195:P195"/>
    <mergeCell ref="M257:P257"/>
    <mergeCell ref="M229:P229"/>
    <mergeCell ref="M268:P268"/>
    <mergeCell ref="M251:P251"/>
    <mergeCell ref="E246:P246"/>
    <mergeCell ref="C247:D247"/>
    <mergeCell ref="J243:M243"/>
    <mergeCell ref="N243:P243"/>
    <mergeCell ref="N241:P241"/>
    <mergeCell ref="E247:P247"/>
    <mergeCell ref="C242:D242"/>
    <mergeCell ref="M104:P104"/>
    <mergeCell ref="M81:P81"/>
    <mergeCell ref="M102:P102"/>
    <mergeCell ref="M103:P103"/>
    <mergeCell ref="E178:I178"/>
    <mergeCell ref="M139:P139"/>
    <mergeCell ref="A95:A119"/>
    <mergeCell ref="B95:P95"/>
    <mergeCell ref="M96:P96"/>
    <mergeCell ref="M97:P97"/>
    <mergeCell ref="M99:P99"/>
    <mergeCell ref="C127:D127"/>
    <mergeCell ref="E122:I122"/>
    <mergeCell ref="C128:D128"/>
    <mergeCell ref="E128:P128"/>
    <mergeCell ref="C124:D124"/>
    <mergeCell ref="E124:I124"/>
    <mergeCell ref="J124:M124"/>
    <mergeCell ref="E127:P127"/>
    <mergeCell ref="M118:P118"/>
    <mergeCell ref="M105:P105"/>
    <mergeCell ref="M106:P106"/>
    <mergeCell ref="M107:P107"/>
    <mergeCell ref="M108:P108"/>
    <mergeCell ref="M109:P109"/>
    <mergeCell ref="M110:P110"/>
    <mergeCell ref="M111:P111"/>
    <mergeCell ref="A120:A128"/>
    <mergeCell ref="B120:P120"/>
    <mergeCell ref="E121:I121"/>
    <mergeCell ref="M42:P42"/>
    <mergeCell ref="N180:P180"/>
    <mergeCell ref="C181:D181"/>
    <mergeCell ref="E248:P248"/>
    <mergeCell ref="N59:O59"/>
    <mergeCell ref="M86:P86"/>
    <mergeCell ref="M87:P87"/>
    <mergeCell ref="M88:P88"/>
    <mergeCell ref="M98:P98"/>
    <mergeCell ref="J123:M123"/>
    <mergeCell ref="N123:P123"/>
    <mergeCell ref="M112:P112"/>
    <mergeCell ref="M114:P114"/>
    <mergeCell ref="M116:P116"/>
    <mergeCell ref="M119:P119"/>
    <mergeCell ref="B125:P125"/>
    <mergeCell ref="C180:D180"/>
    <mergeCell ref="E180:I180"/>
    <mergeCell ref="J180:M180"/>
    <mergeCell ref="C57:D57"/>
    <mergeCell ref="J57:M57"/>
    <mergeCell ref="M43:P43"/>
    <mergeCell ref="B54:P54"/>
    <mergeCell ref="C55:D55"/>
    <mergeCell ref="A1:B1"/>
    <mergeCell ref="M1:P1"/>
    <mergeCell ref="M24:P24"/>
    <mergeCell ref="M25:P25"/>
    <mergeCell ref="M26:P26"/>
    <mergeCell ref="M10:P10"/>
    <mergeCell ref="M27:P27"/>
    <mergeCell ref="M19:P19"/>
    <mergeCell ref="M8:P8"/>
    <mergeCell ref="M9:P9"/>
    <mergeCell ref="A2:A34"/>
    <mergeCell ref="B2:P2"/>
    <mergeCell ref="M3:P3"/>
    <mergeCell ref="M4:P4"/>
    <mergeCell ref="M5:P5"/>
    <mergeCell ref="M14:P14"/>
    <mergeCell ref="M15:P15"/>
    <mergeCell ref="M16:P16"/>
    <mergeCell ref="M17:P17"/>
    <mergeCell ref="M7:P7"/>
    <mergeCell ref="M18:P18"/>
    <mergeCell ref="M22:P22"/>
    <mergeCell ref="M20:P20"/>
    <mergeCell ref="M31:P31"/>
    <mergeCell ref="R1:R2"/>
    <mergeCell ref="S1:S2"/>
    <mergeCell ref="T1:T2"/>
    <mergeCell ref="N55:O55"/>
    <mergeCell ref="M44:P44"/>
    <mergeCell ref="M45:P45"/>
    <mergeCell ref="M46:P46"/>
    <mergeCell ref="M48:P48"/>
    <mergeCell ref="M52:P52"/>
    <mergeCell ref="M11:P11"/>
    <mergeCell ref="M12:P12"/>
    <mergeCell ref="M13:P13"/>
    <mergeCell ref="M29:P29"/>
    <mergeCell ref="M23:P23"/>
    <mergeCell ref="M21:P21"/>
    <mergeCell ref="M6:P6"/>
    <mergeCell ref="M38:P38"/>
    <mergeCell ref="M33:P33"/>
    <mergeCell ref="M34:P34"/>
    <mergeCell ref="M28:P28"/>
    <mergeCell ref="M30:P30"/>
    <mergeCell ref="B35:P35"/>
    <mergeCell ref="M39:P39"/>
    <mergeCell ref="M40:P40"/>
    <mergeCell ref="M32:P32"/>
    <mergeCell ref="E58:I58"/>
    <mergeCell ref="J58:M58"/>
    <mergeCell ref="N58:O58"/>
    <mergeCell ref="C59:D59"/>
    <mergeCell ref="E59:I59"/>
    <mergeCell ref="J59:M59"/>
    <mergeCell ref="M100:P100"/>
    <mergeCell ref="M101:P101"/>
    <mergeCell ref="C58:D58"/>
    <mergeCell ref="M73:P73"/>
    <mergeCell ref="M74:P74"/>
    <mergeCell ref="M53:P53"/>
    <mergeCell ref="C56:D56"/>
    <mergeCell ref="E56:I56"/>
    <mergeCell ref="N56:P56"/>
    <mergeCell ref="N57:P57"/>
    <mergeCell ref="M36:P36"/>
    <mergeCell ref="M37:P37"/>
    <mergeCell ref="M49:P49"/>
    <mergeCell ref="M50:P50"/>
    <mergeCell ref="M51:P51"/>
    <mergeCell ref="M47:P47"/>
    <mergeCell ref="E57:I57"/>
    <mergeCell ref="T66:T67"/>
    <mergeCell ref="S66:S67"/>
    <mergeCell ref="R66:R67"/>
    <mergeCell ref="B60:P60"/>
    <mergeCell ref="C61:D61"/>
    <mergeCell ref="E61:P61"/>
    <mergeCell ref="C62:D62"/>
    <mergeCell ref="E62:P62"/>
    <mergeCell ref="E63:P63"/>
    <mergeCell ref="A66:B66"/>
    <mergeCell ref="M66:P66"/>
    <mergeCell ref="A54:A63"/>
    <mergeCell ref="E55:I55"/>
    <mergeCell ref="J55:M55"/>
    <mergeCell ref="J56:M56"/>
    <mergeCell ref="C63:D63"/>
    <mergeCell ref="A67:A94"/>
    <mergeCell ref="B67:P67"/>
    <mergeCell ref="M68:P68"/>
    <mergeCell ref="M69:P69"/>
    <mergeCell ref="M70:P70"/>
    <mergeCell ref="M77:P77"/>
    <mergeCell ref="M78:P78"/>
    <mergeCell ref="M79:P79"/>
    <mergeCell ref="M80:P80"/>
    <mergeCell ref="M85:P85"/>
    <mergeCell ref="M71:P71"/>
    <mergeCell ref="M89:P89"/>
    <mergeCell ref="M90:P90"/>
    <mergeCell ref="M94:P94"/>
    <mergeCell ref="M72:P72"/>
    <mergeCell ref="M75:P75"/>
    <mergeCell ref="M76:P76"/>
    <mergeCell ref="M82:P82"/>
    <mergeCell ref="M83:P83"/>
    <mergeCell ref="M84:P84"/>
    <mergeCell ref="M91:P91"/>
    <mergeCell ref="M92:P92"/>
    <mergeCell ref="M93:P93"/>
    <mergeCell ref="R131:R132"/>
    <mergeCell ref="S131:S132"/>
    <mergeCell ref="T131:T132"/>
    <mergeCell ref="A132:A159"/>
    <mergeCell ref="B132:P132"/>
    <mergeCell ref="M133:P133"/>
    <mergeCell ref="M134:P134"/>
    <mergeCell ref="M145:P145"/>
    <mergeCell ref="M146:P146"/>
    <mergeCell ref="M147:P147"/>
    <mergeCell ref="M148:P148"/>
    <mergeCell ref="M142:P142"/>
    <mergeCell ref="M144:P144"/>
    <mergeCell ref="M156:P156"/>
    <mergeCell ref="M159:P159"/>
    <mergeCell ref="M153:P153"/>
    <mergeCell ref="M151:P151"/>
    <mergeCell ref="M152:P152"/>
    <mergeCell ref="M131:P131"/>
    <mergeCell ref="M137:P137"/>
    <mergeCell ref="M138:P138"/>
    <mergeCell ref="A131:B131"/>
    <mergeCell ref="M140:P140"/>
    <mergeCell ref="R188:R189"/>
    <mergeCell ref="S188:S189"/>
    <mergeCell ref="T188:T189"/>
    <mergeCell ref="A189:A220"/>
    <mergeCell ref="B189:P189"/>
    <mergeCell ref="M190:P190"/>
    <mergeCell ref="M191:P191"/>
    <mergeCell ref="M192:P192"/>
    <mergeCell ref="M201:P201"/>
    <mergeCell ref="M202:P202"/>
    <mergeCell ref="M203:P203"/>
    <mergeCell ref="M206:P206"/>
    <mergeCell ref="M193:P193"/>
    <mergeCell ref="M213:P213"/>
    <mergeCell ref="M216:P216"/>
    <mergeCell ref="M220:P220"/>
    <mergeCell ref="M199:P199"/>
    <mergeCell ref="M194:P194"/>
    <mergeCell ref="M197:P197"/>
    <mergeCell ref="E219:E220"/>
    <mergeCell ref="M188:P188"/>
    <mergeCell ref="M209:P209"/>
    <mergeCell ref="M210:P210"/>
    <mergeCell ref="M211:P211"/>
    <mergeCell ref="A160:A175"/>
    <mergeCell ref="M173:P173"/>
    <mergeCell ref="R251:R252"/>
    <mergeCell ref="A239:A248"/>
    <mergeCell ref="B239:P239"/>
    <mergeCell ref="E240:I240"/>
    <mergeCell ref="J240:M240"/>
    <mergeCell ref="N240:P240"/>
    <mergeCell ref="M230:P230"/>
    <mergeCell ref="M231:P231"/>
    <mergeCell ref="M232:P232"/>
    <mergeCell ref="M233:P233"/>
    <mergeCell ref="M234:P234"/>
    <mergeCell ref="A221:A238"/>
    <mergeCell ref="B221:P221"/>
    <mergeCell ref="M222:P222"/>
    <mergeCell ref="M223:P223"/>
    <mergeCell ref="M224:P224"/>
    <mergeCell ref="M225:P225"/>
    <mergeCell ref="M226:P226"/>
    <mergeCell ref="M227:P227"/>
    <mergeCell ref="M228:P228"/>
    <mergeCell ref="E241:I241"/>
    <mergeCell ref="J241:M241"/>
    <mergeCell ref="S251:S252"/>
    <mergeCell ref="T251:T252"/>
    <mergeCell ref="A252:A280"/>
    <mergeCell ref="B252:P252"/>
    <mergeCell ref="M253:P253"/>
    <mergeCell ref="M254:P254"/>
    <mergeCell ref="M255:P255"/>
    <mergeCell ref="M263:P263"/>
    <mergeCell ref="M264:P264"/>
    <mergeCell ref="M265:P265"/>
    <mergeCell ref="M269:P269"/>
    <mergeCell ref="M270:P270"/>
    <mergeCell ref="M256:P256"/>
    <mergeCell ref="M258:P258"/>
    <mergeCell ref="M261:P261"/>
    <mergeCell ref="M262:P262"/>
    <mergeCell ref="M278:P278"/>
    <mergeCell ref="M279:P279"/>
    <mergeCell ref="M259:P259"/>
    <mergeCell ref="M280:P280"/>
    <mergeCell ref="M271:P271"/>
    <mergeCell ref="M275:P275"/>
    <mergeCell ref="M266:P266"/>
    <mergeCell ref="A293:A302"/>
    <mergeCell ref="B293:P293"/>
    <mergeCell ref="C294:D294"/>
    <mergeCell ref="E294:I294"/>
    <mergeCell ref="J294:M294"/>
    <mergeCell ref="N294:P294"/>
    <mergeCell ref="M287:P287"/>
    <mergeCell ref="M288:P288"/>
    <mergeCell ref="M289:P289"/>
    <mergeCell ref="M290:P290"/>
    <mergeCell ref="M291:P291"/>
    <mergeCell ref="A281:A292"/>
    <mergeCell ref="B281:P281"/>
    <mergeCell ref="M282:P282"/>
    <mergeCell ref="M283:P283"/>
    <mergeCell ref="M284:P284"/>
    <mergeCell ref="C296:D296"/>
    <mergeCell ref="E296:I296"/>
    <mergeCell ref="J296:M296"/>
    <mergeCell ref="N296:P296"/>
    <mergeCell ref="M292:P292"/>
    <mergeCell ref="B299:P299"/>
    <mergeCell ref="M285:P285"/>
    <mergeCell ref="C297:D297"/>
    <mergeCell ref="E297:I297"/>
    <mergeCell ref="J297:M297"/>
    <mergeCell ref="N297:P297"/>
    <mergeCell ref="C298:D298"/>
    <mergeCell ref="E298:I298"/>
    <mergeCell ref="J298:M298"/>
    <mergeCell ref="N298:P298"/>
    <mergeCell ref="C295:D295"/>
    <mergeCell ref="E295:I295"/>
    <mergeCell ref="J295:M295"/>
    <mergeCell ref="N295:P295"/>
    <mergeCell ref="R305:R306"/>
    <mergeCell ref="M339:P339"/>
    <mergeCell ref="M340:P340"/>
    <mergeCell ref="S305:S306"/>
    <mergeCell ref="T305:T306"/>
    <mergeCell ref="A306:A332"/>
    <mergeCell ref="B306:P306"/>
    <mergeCell ref="M307:P307"/>
    <mergeCell ref="M308:P308"/>
    <mergeCell ref="M309:P309"/>
    <mergeCell ref="M315:P315"/>
    <mergeCell ref="M316:P316"/>
    <mergeCell ref="M317:P317"/>
    <mergeCell ref="M318:P318"/>
    <mergeCell ref="M319:P319"/>
    <mergeCell ref="M320:P320"/>
    <mergeCell ref="M310:P310"/>
    <mergeCell ref="M311:P311"/>
    <mergeCell ref="M312:P312"/>
    <mergeCell ref="M313:P313"/>
    <mergeCell ref="M314:P314"/>
    <mergeCell ref="M327:P327"/>
    <mergeCell ref="M328:P328"/>
    <mergeCell ref="M324:P324"/>
    <mergeCell ref="S363:S364"/>
    <mergeCell ref="T363:T364"/>
    <mergeCell ref="M380:P380"/>
    <mergeCell ref="M381:P381"/>
    <mergeCell ref="M382:P382"/>
    <mergeCell ref="M383:P383"/>
    <mergeCell ref="M384:P384"/>
    <mergeCell ref="M385:P385"/>
    <mergeCell ref="M375:P375"/>
    <mergeCell ref="M376:P376"/>
    <mergeCell ref="M377:P377"/>
    <mergeCell ref="M378:P378"/>
    <mergeCell ref="M379:P379"/>
    <mergeCell ref="M371:P371"/>
    <mergeCell ref="M372:P372"/>
    <mergeCell ref="M373:P373"/>
    <mergeCell ref="M374:P374"/>
    <mergeCell ref="R363:R364"/>
    <mergeCell ref="M365:P365"/>
    <mergeCell ref="M366:P366"/>
    <mergeCell ref="M367:P367"/>
    <mergeCell ref="M368:P368"/>
    <mergeCell ref="M369:P369"/>
    <mergeCell ref="B364:P364"/>
    <mergeCell ref="A408:A416"/>
    <mergeCell ref="B408:P408"/>
    <mergeCell ref="C409:D409"/>
    <mergeCell ref="E409:I409"/>
    <mergeCell ref="J409:M409"/>
    <mergeCell ref="A389:A407"/>
    <mergeCell ref="E416:P416"/>
    <mergeCell ref="E412:I412"/>
    <mergeCell ref="J412:M412"/>
    <mergeCell ref="N412:P412"/>
    <mergeCell ref="B413:P413"/>
    <mergeCell ref="E414:P414"/>
    <mergeCell ref="C415:D415"/>
    <mergeCell ref="E415:P415"/>
    <mergeCell ref="N409:P409"/>
    <mergeCell ref="C410:D410"/>
    <mergeCell ref="E410:I410"/>
    <mergeCell ref="J410:M410"/>
    <mergeCell ref="N410:P410"/>
    <mergeCell ref="M401:P401"/>
    <mergeCell ref="M402:P402"/>
    <mergeCell ref="M403:P403"/>
    <mergeCell ref="M404:P404"/>
    <mergeCell ref="M391:P391"/>
    <mergeCell ref="E301:P301"/>
    <mergeCell ref="C302:D302"/>
    <mergeCell ref="E411:I411"/>
    <mergeCell ref="J411:M411"/>
    <mergeCell ref="N411:P411"/>
    <mergeCell ref="M406:P406"/>
    <mergeCell ref="M407:P407"/>
    <mergeCell ref="M405:P405"/>
    <mergeCell ref="M386:P386"/>
    <mergeCell ref="M387:P387"/>
    <mergeCell ref="M388:P388"/>
    <mergeCell ref="M393:P393"/>
    <mergeCell ref="M397:P397"/>
    <mergeCell ref="M398:P398"/>
    <mergeCell ref="M399:P399"/>
    <mergeCell ref="M400:P400"/>
    <mergeCell ref="M394:P394"/>
    <mergeCell ref="M395:P395"/>
    <mergeCell ref="M396:P396"/>
    <mergeCell ref="B389:P389"/>
    <mergeCell ref="M390:P390"/>
    <mergeCell ref="M370:P370"/>
    <mergeCell ref="N353:P353"/>
    <mergeCell ref="M341:P341"/>
    <mergeCell ref="M325:P325"/>
    <mergeCell ref="M326:P326"/>
    <mergeCell ref="A305:B305"/>
    <mergeCell ref="M305:P305"/>
    <mergeCell ref="M329:P329"/>
    <mergeCell ref="M321:P321"/>
    <mergeCell ref="M322:P322"/>
    <mergeCell ref="M323:P323"/>
    <mergeCell ref="M343:P343"/>
    <mergeCell ref="M330:P330"/>
    <mergeCell ref="M331:P331"/>
    <mergeCell ref="M332:P332"/>
    <mergeCell ref="E354:I354"/>
    <mergeCell ref="A333:A351"/>
    <mergeCell ref="B333:P333"/>
    <mergeCell ref="N354:P354"/>
    <mergeCell ref="E360:P360"/>
    <mergeCell ref="M363:P363"/>
    <mergeCell ref="E355:I355"/>
    <mergeCell ref="J355:M355"/>
    <mergeCell ref="N355:P355"/>
    <mergeCell ref="E356:I356"/>
    <mergeCell ref="M348:P348"/>
    <mergeCell ref="C359:D359"/>
    <mergeCell ref="E359:P359"/>
    <mergeCell ref="J353:M353"/>
    <mergeCell ref="C354:D354"/>
    <mergeCell ref="M334:P334"/>
    <mergeCell ref="M342:P342"/>
    <mergeCell ref="M200:P200"/>
    <mergeCell ref="E302:P302"/>
    <mergeCell ref="M286:P286"/>
    <mergeCell ref="B245:P245"/>
    <mergeCell ref="M277:P277"/>
    <mergeCell ref="C248:D248"/>
    <mergeCell ref="M260:P260"/>
    <mergeCell ref="M272:P272"/>
    <mergeCell ref="M273:P273"/>
    <mergeCell ref="M274:P274"/>
    <mergeCell ref="M212:P212"/>
    <mergeCell ref="M214:P214"/>
    <mergeCell ref="E242:I242"/>
    <mergeCell ref="J242:M242"/>
    <mergeCell ref="N242:P242"/>
    <mergeCell ref="M235:P235"/>
    <mergeCell ref="C244:D244"/>
    <mergeCell ref="E244:I244"/>
    <mergeCell ref="J244:M244"/>
    <mergeCell ref="N244:P244"/>
    <mergeCell ref="M267:P267"/>
    <mergeCell ref="C300:D300"/>
    <mergeCell ref="E300:P300"/>
    <mergeCell ref="C301:D301"/>
    <mergeCell ref="M392:P392"/>
    <mergeCell ref="A251:B251"/>
    <mergeCell ref="J356:M356"/>
    <mergeCell ref="N356:P356"/>
    <mergeCell ref="A352:A360"/>
    <mergeCell ref="B352:P352"/>
    <mergeCell ref="C353:D353"/>
    <mergeCell ref="E353:I353"/>
    <mergeCell ref="M349:P349"/>
    <mergeCell ref="M350:P350"/>
    <mergeCell ref="M344:P344"/>
    <mergeCell ref="M351:P351"/>
    <mergeCell ref="B357:P357"/>
    <mergeCell ref="E358:P358"/>
    <mergeCell ref="J354:M354"/>
    <mergeCell ref="M345:P345"/>
    <mergeCell ref="M346:P346"/>
    <mergeCell ref="M347:P347"/>
    <mergeCell ref="A363:B363"/>
    <mergeCell ref="M335:P335"/>
    <mergeCell ref="M336:P336"/>
    <mergeCell ref="M337:P337"/>
    <mergeCell ref="M338:P338"/>
    <mergeCell ref="A364:A388"/>
    <mergeCell ref="M113:P113"/>
    <mergeCell ref="C122:D122"/>
    <mergeCell ref="C178:D178"/>
    <mergeCell ref="C241:D241"/>
    <mergeCell ref="N178:P178"/>
    <mergeCell ref="E179:I179"/>
    <mergeCell ref="M167:P167"/>
    <mergeCell ref="C179:D179"/>
    <mergeCell ref="B160:P160"/>
    <mergeCell ref="M161:P161"/>
    <mergeCell ref="M162:P162"/>
    <mergeCell ref="M163:P163"/>
    <mergeCell ref="M164:P164"/>
    <mergeCell ref="M166:P166"/>
    <mergeCell ref="M168:P168"/>
    <mergeCell ref="M172:P172"/>
    <mergeCell ref="A188:B188"/>
    <mergeCell ref="M198:P198"/>
    <mergeCell ref="M208:P208"/>
    <mergeCell ref="A176:A185"/>
    <mergeCell ref="B176:P176"/>
    <mergeCell ref="E177:I177"/>
    <mergeCell ref="J177:M177"/>
    <mergeCell ref="N177:P177"/>
    <mergeCell ref="B182:P182"/>
    <mergeCell ref="C183:D183"/>
    <mergeCell ref="E183:P183"/>
    <mergeCell ref="E181:I181"/>
    <mergeCell ref="J181:M181"/>
    <mergeCell ref="M196:P196"/>
    <mergeCell ref="E184:I184"/>
    <mergeCell ref="J184:M184"/>
    <mergeCell ref="N184:P184"/>
  </mergeCells>
  <conditionalFormatting sqref="F3:F11 F13:F31 F33:F34 F36:F47 F49:F50">
    <cfRule type="containsText" dxfId="5084" priority="36" operator="containsText" text="STP">
      <formula>NOT(ISERROR(SEARCH("STP",F3)))</formula>
    </cfRule>
  </conditionalFormatting>
  <conditionalFormatting sqref="F52:F53">
    <cfRule type="containsText" dxfId="5083" priority="40" operator="containsText" text="STP">
      <formula>NOT(ISERROR(SEARCH("STP",F52)))</formula>
    </cfRule>
  </conditionalFormatting>
  <conditionalFormatting sqref="F68:F81 F84:F93 F96:F119">
    <cfRule type="containsText" dxfId="5082" priority="29" operator="containsText" text="STP">
      <formula>NOT(ISERROR(SEARCH("STP",F68)))</formula>
    </cfRule>
  </conditionalFormatting>
  <conditionalFormatting sqref="F133:F155">
    <cfRule type="containsText" dxfId="5081" priority="15" operator="containsText" text="STP">
      <formula>NOT(ISERROR(SEARCH("STP",F133)))</formula>
    </cfRule>
  </conditionalFormatting>
  <conditionalFormatting sqref="F158:F159">
    <cfRule type="containsText" dxfId="5080" priority="70" operator="containsText" text="STP">
      <formula>NOT(ISERROR(SEARCH("STP",F158)))</formula>
    </cfRule>
  </conditionalFormatting>
  <conditionalFormatting sqref="F161:F175">
    <cfRule type="containsText" dxfId="5079" priority="16" operator="containsText" text="STP">
      <formula>NOT(ISERROR(SEARCH("STP",F161)))</formula>
    </cfRule>
  </conditionalFormatting>
  <conditionalFormatting sqref="F190:F192">
    <cfRule type="containsText" dxfId="5078" priority="60" operator="containsText" text="STP">
      <formula>NOT(ISERROR(SEARCH("STP",F190)))</formula>
    </cfRule>
  </conditionalFormatting>
  <conditionalFormatting sqref="F194:F198">
    <cfRule type="containsText" dxfId="5077" priority="6" operator="containsText" text="STP">
      <formula>NOT(ISERROR(SEARCH("STP",F194)))</formula>
    </cfRule>
  </conditionalFormatting>
  <conditionalFormatting sqref="F200:F220">
    <cfRule type="containsText" dxfId="5076" priority="9" operator="containsText" text="STP">
      <formula>NOT(ISERROR(SEARCH("STP",F200)))</formula>
    </cfRule>
  </conditionalFormatting>
  <conditionalFormatting sqref="F223:F227 F231:F237">
    <cfRule type="containsText" dxfId="5075" priority="10" operator="containsText" text="STP">
      <formula>NOT(ISERROR(SEARCH("STP",F223)))</formula>
    </cfRule>
  </conditionalFormatting>
  <conditionalFormatting sqref="F256:F259 F267:F270 F277:F278 F340:F343 F347:F349 F391:F392 F397:F398">
    <cfRule type="containsText" dxfId="5074" priority="2" operator="containsText" text="STP">
      <formula>NOT(ISERROR(SEARCH("STP",F256)))</formula>
    </cfRule>
  </conditionalFormatting>
  <conditionalFormatting sqref="F272">
    <cfRule type="containsText" dxfId="5073" priority="5" operator="containsText" text="STP">
      <formula>NOT(ISERROR(SEARCH("STP",F272)))</formula>
    </cfRule>
  </conditionalFormatting>
  <conditionalFormatting sqref="F283 F288:F290 F322 F335:F336 F403:F404">
    <cfRule type="containsText" dxfId="5072" priority="3" operator="containsText" text="STP">
      <formula>NOT(ISERROR(SEARCH("STP",F283)))</formula>
    </cfRule>
  </conditionalFormatting>
  <conditionalFormatting sqref="F371">
    <cfRule type="containsText" dxfId="5071" priority="51" operator="containsText" text="STP">
      <formula>NOT(ISERROR(SEARCH("STP",F371)))</formula>
    </cfRule>
  </conditionalFormatting>
  <conditionalFormatting sqref="F386:F387">
    <cfRule type="containsText" dxfId="5070" priority="1" operator="containsText" text="STP">
      <formula>NOT(ISERROR(SEARCH("STP",F386)))</formula>
    </cfRule>
  </conditionalFormatting>
  <conditionalFormatting sqref="T3">
    <cfRule type="cellIs" dxfId="5069" priority="185" operator="lessThan">
      <formula>$S$3</formula>
    </cfRule>
    <cfRule type="cellIs" dxfId="5068" priority="183" operator="greaterThan">
      <formula>$S$3</formula>
    </cfRule>
    <cfRule type="cellIs" dxfId="5067" priority="184" operator="equal">
      <formula>$S$3</formula>
    </cfRule>
  </conditionalFormatting>
  <conditionalFormatting sqref="T14">
    <cfRule type="cellIs" dxfId="5066" priority="182" operator="lessThan">
      <formula>$S$14</formula>
    </cfRule>
    <cfRule type="cellIs" dxfId="5065" priority="181" operator="equal">
      <formula>$S$14</formula>
    </cfRule>
    <cfRule type="cellIs" dxfId="5064" priority="180" operator="greaterThan">
      <formula>$S$14</formula>
    </cfRule>
  </conditionalFormatting>
  <conditionalFormatting sqref="T24">
    <cfRule type="cellIs" dxfId="5063" priority="178" operator="equal">
      <formula>$S$14</formula>
    </cfRule>
    <cfRule type="cellIs" dxfId="5062" priority="179" operator="lessThan">
      <formula>$S$14</formula>
    </cfRule>
    <cfRule type="cellIs" dxfId="5061" priority="177" operator="greaterThan">
      <formula>$S$14</formula>
    </cfRule>
  </conditionalFormatting>
  <conditionalFormatting sqref="T36">
    <cfRule type="cellIs" dxfId="5060" priority="174" operator="greaterThan">
      <formula>$S$36</formula>
    </cfRule>
    <cfRule type="cellIs" dxfId="5059" priority="175" operator="equal">
      <formula>$S$36</formula>
    </cfRule>
    <cfRule type="cellIs" dxfId="5058" priority="176" operator="lessThan">
      <formula>$S$36</formula>
    </cfRule>
  </conditionalFormatting>
  <conditionalFormatting sqref="T44">
    <cfRule type="cellIs" dxfId="5057" priority="171" operator="greaterThan">
      <formula>$S$44</formula>
    </cfRule>
    <cfRule type="cellIs" dxfId="5056" priority="172" operator="equal">
      <formula>$S$44</formula>
    </cfRule>
    <cfRule type="cellIs" dxfId="5055" priority="173" operator="lessThan">
      <formula>$S$44</formula>
    </cfRule>
  </conditionalFormatting>
  <conditionalFormatting sqref="T68">
    <cfRule type="cellIs" dxfId="5054" priority="170" operator="lessThan">
      <formula>$S$68</formula>
    </cfRule>
    <cfRule type="cellIs" dxfId="5053" priority="168" operator="greaterThan">
      <formula>$S$68</formula>
    </cfRule>
    <cfRule type="cellIs" dxfId="5052" priority="169" operator="equal">
      <formula>$S$68</formula>
    </cfRule>
  </conditionalFormatting>
  <conditionalFormatting sqref="T77">
    <cfRule type="cellIs" dxfId="5051" priority="167" operator="lessThan">
      <formula>$S$77</formula>
    </cfRule>
    <cfRule type="cellIs" dxfId="5050" priority="165" operator="greaterThan">
      <formula>$S$77</formula>
    </cfRule>
    <cfRule type="cellIs" dxfId="5049" priority="166" operator="equal">
      <formula>$S$77</formula>
    </cfRule>
  </conditionalFormatting>
  <conditionalFormatting sqref="T86">
    <cfRule type="cellIs" dxfId="5048" priority="163" operator="equal">
      <formula>$S$86</formula>
    </cfRule>
    <cfRule type="cellIs" dxfId="5047" priority="162" operator="greaterThan">
      <formula>$S$86</formula>
    </cfRule>
    <cfRule type="cellIs" dxfId="5046" priority="164" operator="lessThan">
      <formula>$S$86</formula>
    </cfRule>
  </conditionalFormatting>
  <conditionalFormatting sqref="T96">
    <cfRule type="cellIs" dxfId="5045" priority="161" operator="lessThan">
      <formula>$S$96</formula>
    </cfRule>
    <cfRule type="cellIs" dxfId="5044" priority="160" operator="equal">
      <formula>$S$96</formula>
    </cfRule>
    <cfRule type="cellIs" dxfId="5043" priority="159" operator="greaterThan">
      <formula>$S$96</formula>
    </cfRule>
  </conditionalFormatting>
  <conditionalFormatting sqref="T105">
    <cfRule type="cellIs" dxfId="5042" priority="158" operator="lessThan">
      <formula>$S$14</formula>
    </cfRule>
    <cfRule type="cellIs" dxfId="5041" priority="157" operator="equal">
      <formula>$S$14</formula>
    </cfRule>
    <cfRule type="cellIs" dxfId="5040" priority="156" operator="greaterThan">
      <formula>$S$14</formula>
    </cfRule>
  </conditionalFormatting>
  <conditionalFormatting sqref="T133">
    <cfRule type="cellIs" dxfId="5039" priority="153" operator="greaterThan">
      <formula>$S$133</formula>
    </cfRule>
    <cfRule type="cellIs" dxfId="5038" priority="155" operator="lessThan">
      <formula>$S$133</formula>
    </cfRule>
    <cfRule type="cellIs" dxfId="5037" priority="154" operator="equal">
      <formula>$S$133</formula>
    </cfRule>
  </conditionalFormatting>
  <conditionalFormatting sqref="T145">
    <cfRule type="cellIs" dxfId="5036" priority="152" operator="lessThan">
      <formula>$S$145</formula>
    </cfRule>
    <cfRule type="cellIs" dxfId="5035" priority="150" operator="greaterThan">
      <formula>$S$145</formula>
    </cfRule>
    <cfRule type="cellIs" dxfId="5034" priority="151" operator="equal">
      <formula>$S$145</formula>
    </cfRule>
  </conditionalFormatting>
  <conditionalFormatting sqref="T153">
    <cfRule type="cellIs" dxfId="5033" priority="149" operator="lessThan">
      <formula>$S$153</formula>
    </cfRule>
    <cfRule type="cellIs" dxfId="5032" priority="148" operator="equal">
      <formula>$S$153</formula>
    </cfRule>
    <cfRule type="cellIs" dxfId="5031" priority="147" operator="greaterThan">
      <formula>$S$153</formula>
    </cfRule>
  </conditionalFormatting>
  <conditionalFormatting sqref="T161">
    <cfRule type="cellIs" dxfId="5030" priority="146" operator="lessThan">
      <formula>$S$161</formula>
    </cfRule>
    <cfRule type="cellIs" dxfId="5029" priority="145" operator="equal">
      <formula>$S$161</formula>
    </cfRule>
    <cfRule type="cellIs" dxfId="5028" priority="144" operator="greaterThan">
      <formula>$S$161</formula>
    </cfRule>
  </conditionalFormatting>
  <conditionalFormatting sqref="T170">
    <cfRule type="cellIs" dxfId="5027" priority="143" operator="lessThan">
      <formula>$S$14</formula>
    </cfRule>
    <cfRule type="cellIs" dxfId="5026" priority="142" operator="equal">
      <formula>$S$14</formula>
    </cfRule>
    <cfRule type="cellIs" dxfId="5025" priority="141" operator="greaterThan">
      <formula>$S$14</formula>
    </cfRule>
  </conditionalFormatting>
  <conditionalFormatting sqref="T190">
    <cfRule type="cellIs" dxfId="5024" priority="138" operator="greaterThan">
      <formula>$S$68</formula>
    </cfRule>
    <cfRule type="cellIs" dxfId="5023" priority="140" operator="lessThan">
      <formula>$S$68</formula>
    </cfRule>
    <cfRule type="cellIs" dxfId="5022" priority="139" operator="equal">
      <formula>$S$68</formula>
    </cfRule>
  </conditionalFormatting>
  <conditionalFormatting sqref="T201">
    <cfRule type="cellIs" dxfId="5021" priority="137" operator="lessThan">
      <formula>$S$77</formula>
    </cfRule>
    <cfRule type="cellIs" dxfId="5020" priority="136" operator="equal">
      <formula>$S$77</formula>
    </cfRule>
    <cfRule type="cellIs" dxfId="5019" priority="135" operator="greaterThan">
      <formula>$S$77</formula>
    </cfRule>
  </conditionalFormatting>
  <conditionalFormatting sqref="T209">
    <cfRule type="cellIs" dxfId="5018" priority="134" operator="lessThan">
      <formula>$S$86</formula>
    </cfRule>
    <cfRule type="cellIs" dxfId="5017" priority="133" operator="equal">
      <formula>$S$86</formula>
    </cfRule>
    <cfRule type="cellIs" dxfId="5016" priority="132" operator="greaterThan">
      <formula>$S$86</formula>
    </cfRule>
  </conditionalFormatting>
  <conditionalFormatting sqref="T222">
    <cfRule type="cellIs" dxfId="5015" priority="131" operator="lessThan">
      <formula>$S$222</formula>
    </cfRule>
    <cfRule type="cellIs" dxfId="5014" priority="130" operator="equal">
      <formula>$S$222</formula>
    </cfRule>
    <cfRule type="cellIs" dxfId="5013" priority="129" operator="greaterThan">
      <formula>$S$222</formula>
    </cfRule>
  </conditionalFormatting>
  <conditionalFormatting sqref="T231">
    <cfRule type="cellIs" dxfId="5012" priority="128" operator="lessThan">
      <formula>$S$231</formula>
    </cfRule>
    <cfRule type="cellIs" dxfId="5011" priority="127" operator="equal">
      <formula>$S$231</formula>
    </cfRule>
    <cfRule type="cellIs" dxfId="5010" priority="126" operator="greaterThan">
      <formula>$S$231</formula>
    </cfRule>
  </conditionalFormatting>
  <conditionalFormatting sqref="T253">
    <cfRule type="cellIs" dxfId="5009" priority="123" operator="greaterThan">
      <formula>$S$253</formula>
    </cfRule>
    <cfRule type="cellIs" dxfId="5008" priority="124" operator="equal">
      <formula>$S$253</formula>
    </cfRule>
    <cfRule type="cellIs" dxfId="5007" priority="125" operator="lessThan">
      <formula>$S$253</formula>
    </cfRule>
  </conditionalFormatting>
  <conditionalFormatting sqref="T263">
    <cfRule type="cellIs" dxfId="5006" priority="120" operator="greaterThan">
      <formula>$S$263</formula>
    </cfRule>
    <cfRule type="cellIs" dxfId="5005" priority="121" operator="equal">
      <formula>$S$263</formula>
    </cfRule>
    <cfRule type="cellIs" dxfId="5004" priority="122" operator="lessThan">
      <formula>$S$263</formula>
    </cfRule>
  </conditionalFormatting>
  <conditionalFormatting sqref="T274">
    <cfRule type="cellIs" dxfId="5003" priority="118" operator="equal">
      <formula>$S$274</formula>
    </cfRule>
    <cfRule type="cellIs" dxfId="5002" priority="119" operator="lessThan">
      <formula>$S$274</formula>
    </cfRule>
    <cfRule type="cellIs" dxfId="5001" priority="117" operator="greaterThan">
      <formula>$S$274</formula>
    </cfRule>
  </conditionalFormatting>
  <conditionalFormatting sqref="T282">
    <cfRule type="cellIs" dxfId="5000" priority="114" operator="greaterThan">
      <formula>$S$282</formula>
    </cfRule>
    <cfRule type="cellIs" dxfId="4999" priority="115" operator="equal">
      <formula>$S$282</formula>
    </cfRule>
    <cfRule type="cellIs" dxfId="4998" priority="116" operator="lessThan">
      <formula>$S$282</formula>
    </cfRule>
  </conditionalFormatting>
  <conditionalFormatting sqref="T288">
    <cfRule type="cellIs" dxfId="4997" priority="111" operator="greaterThan">
      <formula>$S$288</formula>
    </cfRule>
    <cfRule type="cellIs" dxfId="4996" priority="112" operator="equal">
      <formula>$S$288</formula>
    </cfRule>
    <cfRule type="cellIs" dxfId="4995" priority="113" operator="lessThan">
      <formula>$S$288</formula>
    </cfRule>
  </conditionalFormatting>
  <conditionalFormatting sqref="T307">
    <cfRule type="cellIs" dxfId="4994" priority="108" operator="greaterThan">
      <formula>$S$307</formula>
    </cfRule>
    <cfRule type="cellIs" dxfId="4993" priority="110" operator="lessThan">
      <formula>$S$307</formula>
    </cfRule>
    <cfRule type="cellIs" dxfId="4992" priority="109" operator="equal">
      <formula>$S$307</formula>
    </cfRule>
  </conditionalFormatting>
  <conditionalFormatting sqref="T315">
    <cfRule type="cellIs" dxfId="4991" priority="107" operator="lessThan">
      <formula>$S$315</formula>
    </cfRule>
    <cfRule type="cellIs" dxfId="4990" priority="106" operator="equal">
      <formula>$S$315</formula>
    </cfRule>
    <cfRule type="cellIs" dxfId="4989" priority="105" operator="greaterThan">
      <formula>$S$315</formula>
    </cfRule>
  </conditionalFormatting>
  <conditionalFormatting sqref="T324">
    <cfRule type="cellIs" dxfId="4988" priority="103" operator="equal">
      <formula>$S$324</formula>
    </cfRule>
    <cfRule type="cellIs" dxfId="4987" priority="102" operator="greaterThan">
      <formula>$S$324</formula>
    </cfRule>
    <cfRule type="cellIs" dxfId="4986" priority="104" operator="lessThan">
      <formula>$S$324</formula>
    </cfRule>
  </conditionalFormatting>
  <conditionalFormatting sqref="T334">
    <cfRule type="cellIs" dxfId="4985" priority="101" operator="lessThan">
      <formula>$S$324</formula>
    </cfRule>
    <cfRule type="cellIs" dxfId="4984" priority="100" operator="equal">
      <formula>$S$324</formula>
    </cfRule>
    <cfRule type="cellIs" dxfId="4983" priority="99" operator="greaterThan">
      <formula>$S$334</formula>
    </cfRule>
  </conditionalFormatting>
  <conditionalFormatting sqref="T339">
    <cfRule type="cellIs" dxfId="4982" priority="98" operator="lessThan">
      <formula>$S$339</formula>
    </cfRule>
    <cfRule type="cellIs" dxfId="4981" priority="96" operator="greaterThan">
      <formula>$S$339</formula>
    </cfRule>
    <cfRule type="cellIs" dxfId="4980" priority="97" operator="equal">
      <formula>$S$339</formula>
    </cfRule>
  </conditionalFormatting>
  <conditionalFormatting sqref="T346">
    <cfRule type="cellIs" dxfId="4979" priority="93" operator="greaterThan">
      <formula>$S$346</formula>
    </cfRule>
    <cfRule type="cellIs" dxfId="4978" priority="94" operator="equal">
      <formula>$S$346</formula>
    </cfRule>
    <cfRule type="cellIs" dxfId="4977" priority="95" operator="lessThan">
      <formula>$S$346</formula>
    </cfRule>
  </conditionalFormatting>
  <conditionalFormatting sqref="T365">
    <cfRule type="cellIs" dxfId="4976" priority="90" operator="greaterThan">
      <formula>$S$365</formula>
    </cfRule>
    <cfRule type="cellIs" dxfId="4975" priority="91" operator="equal">
      <formula>$S$365</formula>
    </cfRule>
    <cfRule type="cellIs" dxfId="4974" priority="92" operator="lessThan">
      <formula>$S$365</formula>
    </cfRule>
  </conditionalFormatting>
  <conditionalFormatting sqref="T373">
    <cfRule type="cellIs" dxfId="4973" priority="87" operator="greaterThan">
      <formula>$S$373</formula>
    </cfRule>
    <cfRule type="cellIs" dxfId="4972" priority="88" operator="equal">
      <formula>$S$373</formula>
    </cfRule>
    <cfRule type="cellIs" dxfId="4971" priority="89" operator="lessThan">
      <formula>$S$373</formula>
    </cfRule>
  </conditionalFormatting>
  <conditionalFormatting sqref="T381">
    <cfRule type="cellIs" dxfId="4970" priority="85" operator="equal">
      <formula>$S$381</formula>
    </cfRule>
    <cfRule type="cellIs" dxfId="4969" priority="84" operator="greaterThan">
      <formula>$S$381</formula>
    </cfRule>
    <cfRule type="cellIs" dxfId="4968" priority="86" operator="lessThan">
      <formula>$S$381</formula>
    </cfRule>
  </conditionalFormatting>
  <conditionalFormatting sqref="T390">
    <cfRule type="cellIs" dxfId="4967" priority="83" operator="lessThan">
      <formula>$S$390</formula>
    </cfRule>
    <cfRule type="cellIs" dxfId="4966" priority="82" operator="equal">
      <formula>$S$390</formula>
    </cfRule>
    <cfRule type="cellIs" dxfId="4965" priority="81" operator="greaterThan">
      <formula>$S$390</formula>
    </cfRule>
  </conditionalFormatting>
  <conditionalFormatting sqref="T396">
    <cfRule type="cellIs" dxfId="4964" priority="80" operator="lessThan">
      <formula>$S$396</formula>
    </cfRule>
    <cfRule type="cellIs" dxfId="4963" priority="79" operator="equal">
      <formula>$S$396</formula>
    </cfRule>
    <cfRule type="cellIs" dxfId="4962" priority="78" operator="greaterThan">
      <formula>$S$396</formula>
    </cfRule>
  </conditionalFormatting>
  <conditionalFormatting sqref="T402">
    <cfRule type="cellIs" dxfId="4961" priority="77" operator="lessThan">
      <formula>$S$402</formula>
    </cfRule>
    <cfRule type="cellIs" dxfId="4960" priority="75" operator="greaterThan">
      <formula>$S$402</formula>
    </cfRule>
    <cfRule type="cellIs" dxfId="4959" priority="76" operator="equal">
      <formula>$S$402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AA96-061A-4433-8841-5302DDFDB2A3}">
  <sheetPr codeName="Blad13"/>
  <dimension ref="A1:V426"/>
  <sheetViews>
    <sheetView showGridLines="0" zoomScale="70" zoomScaleNormal="70" workbookViewId="0">
      <selection activeCell="E408" sqref="E40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6.554687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92</v>
      </c>
      <c r="B1" s="2429"/>
      <c r="C1" s="2" t="s">
        <v>1</v>
      </c>
      <c r="D1" s="793" t="s">
        <v>2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46461</v>
      </c>
      <c r="B2" s="2468" t="s">
        <v>15</v>
      </c>
      <c r="C2" s="2469"/>
      <c r="D2" s="2469"/>
      <c r="E2" s="2469"/>
      <c r="F2" s="2469"/>
      <c r="G2" s="2469"/>
      <c r="H2" s="2469"/>
      <c r="I2" s="2469"/>
      <c r="J2" s="2469"/>
      <c r="K2" s="2469"/>
      <c r="L2" s="2469"/>
      <c r="M2" s="2469"/>
      <c r="N2" s="2469"/>
      <c r="O2" s="2469"/>
      <c r="P2" s="2470"/>
      <c r="R2" s="2384"/>
      <c r="S2" s="2384"/>
      <c r="T2" s="2384"/>
    </row>
    <row r="3" spans="1:20" ht="25.2" customHeight="1">
      <c r="A3" s="2467"/>
      <c r="B3" s="456" t="s">
        <v>16</v>
      </c>
      <c r="C3" s="565"/>
      <c r="D3" s="565"/>
      <c r="E3" s="1242"/>
      <c r="F3" s="108"/>
      <c r="G3" s="564"/>
      <c r="H3" s="564"/>
      <c r="I3" s="564"/>
      <c r="J3" s="564"/>
      <c r="K3" s="568"/>
      <c r="L3" s="564"/>
      <c r="M3" s="2368"/>
      <c r="N3" s="2369"/>
      <c r="O3" s="2369"/>
      <c r="P3" s="2370"/>
      <c r="R3" s="13"/>
      <c r="S3" s="14">
        <f>B5*8</f>
        <v>56</v>
      </c>
      <c r="T3" s="15">
        <f>SUM(R3:R12)</f>
        <v>0</v>
      </c>
    </row>
    <row r="4" spans="1:20" ht="25.2" customHeight="1">
      <c r="A4" s="2467"/>
      <c r="B4" s="869" t="s">
        <v>17</v>
      </c>
      <c r="C4" s="51"/>
      <c r="D4" s="18"/>
      <c r="E4" s="18"/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73"/>
      <c r="R4" s="23"/>
      <c r="S4" s="24"/>
      <c r="T4" s="25"/>
    </row>
    <row r="5" spans="1:20" ht="25.2" customHeight="1">
      <c r="A5" s="2467"/>
      <c r="B5" s="870">
        <v>7</v>
      </c>
      <c r="C5" s="51"/>
      <c r="D5" s="18"/>
      <c r="E5" s="1422"/>
      <c r="F5" s="108"/>
      <c r="G5" s="20"/>
      <c r="H5" s="21"/>
      <c r="I5" s="78"/>
      <c r="J5" s="78"/>
      <c r="K5" s="21"/>
      <c r="L5" s="21"/>
      <c r="M5" s="2309"/>
      <c r="N5" s="2310"/>
      <c r="O5" s="2310"/>
      <c r="P5" s="2373"/>
      <c r="R5" s="23"/>
      <c r="S5" s="24"/>
      <c r="T5" s="25"/>
    </row>
    <row r="6" spans="1:20" ht="25.2" customHeight="1">
      <c r="A6" s="2467"/>
      <c r="B6" s="870"/>
      <c r="C6" s="51"/>
      <c r="D6" s="18" t="s">
        <v>18</v>
      </c>
      <c r="E6" s="81" t="s">
        <v>19</v>
      </c>
      <c r="F6" s="108"/>
      <c r="G6" s="20"/>
      <c r="H6" s="22"/>
      <c r="I6" s="142"/>
      <c r="J6" s="142"/>
      <c r="K6" s="20"/>
      <c r="L6" s="21"/>
      <c r="M6" s="2309"/>
      <c r="N6" s="2310"/>
      <c r="O6" s="2310"/>
      <c r="P6" s="2373"/>
      <c r="R6" s="23"/>
      <c r="S6" s="24"/>
      <c r="T6" s="25"/>
    </row>
    <row r="7" spans="1:20" ht="25.2" customHeight="1">
      <c r="A7" s="2467"/>
      <c r="B7" s="870"/>
      <c r="C7" s="51"/>
      <c r="D7" s="18"/>
      <c r="E7" s="319"/>
      <c r="F7" s="108"/>
      <c r="G7" s="108"/>
      <c r="H7" s="108"/>
      <c r="I7" s="108"/>
      <c r="J7" s="108"/>
      <c r="K7" s="108"/>
      <c r="L7" s="108"/>
      <c r="M7" s="2309"/>
      <c r="N7" s="2310"/>
      <c r="O7" s="2310"/>
      <c r="P7" s="2373"/>
      <c r="R7" s="23"/>
      <c r="S7" s="24"/>
      <c r="T7" s="25"/>
    </row>
    <row r="8" spans="1:20" ht="25.2" customHeight="1">
      <c r="A8" s="2467"/>
      <c r="B8" s="870"/>
      <c r="C8" s="51"/>
      <c r="D8" s="18"/>
      <c r="E8" s="30"/>
      <c r="F8" s="108"/>
      <c r="G8" s="108"/>
      <c r="H8" s="108"/>
      <c r="I8" s="108"/>
      <c r="J8" s="108"/>
      <c r="K8" s="108"/>
      <c r="L8" s="108"/>
      <c r="M8" s="2309"/>
      <c r="N8" s="2310"/>
      <c r="O8" s="2310"/>
      <c r="P8" s="2373"/>
      <c r="R8" s="23"/>
      <c r="S8" s="24"/>
      <c r="T8" s="25"/>
    </row>
    <row r="9" spans="1:20" ht="25.2" customHeight="1">
      <c r="A9" s="2467"/>
      <c r="B9" s="870"/>
      <c r="C9" s="51"/>
      <c r="D9" s="18"/>
      <c r="E9" s="18"/>
      <c r="F9" s="182"/>
      <c r="G9" s="20"/>
      <c r="H9" s="22"/>
      <c r="I9" s="135"/>
      <c r="J9" s="135"/>
      <c r="K9" s="21"/>
      <c r="L9" s="21"/>
      <c r="M9" s="2309"/>
      <c r="N9" s="2310"/>
      <c r="O9" s="2310"/>
      <c r="P9" s="2373"/>
      <c r="R9" s="23"/>
      <c r="S9" s="24"/>
      <c r="T9" s="25"/>
    </row>
    <row r="10" spans="1:20" ht="25.2" customHeight="1">
      <c r="A10" s="2467"/>
      <c r="B10" s="870"/>
      <c r="C10" s="51"/>
      <c r="D10" s="454"/>
      <c r="E10" s="302"/>
      <c r="F10" s="917"/>
      <c r="G10" s="253"/>
      <c r="H10" s="254"/>
      <c r="I10" s="254"/>
      <c r="J10" s="254"/>
      <c r="K10" s="439"/>
      <c r="L10" s="254"/>
      <c r="M10" s="2309"/>
      <c r="N10" s="2310"/>
      <c r="O10" s="2310"/>
      <c r="P10" s="2373"/>
      <c r="R10" s="23"/>
      <c r="S10" s="24"/>
      <c r="T10" s="25"/>
    </row>
    <row r="11" spans="1:20" ht="25.2" customHeight="1">
      <c r="A11" s="2467"/>
      <c r="B11" s="869"/>
      <c r="C11" s="51"/>
      <c r="D11" s="561"/>
      <c r="E11" s="561"/>
      <c r="F11" s="304"/>
      <c r="G11" s="20"/>
      <c r="H11" s="20"/>
      <c r="I11" s="20"/>
      <c r="J11" s="20"/>
      <c r="K11" s="20"/>
      <c r="L11" s="83"/>
      <c r="M11" s="2309"/>
      <c r="N11" s="2310"/>
      <c r="O11" s="2310"/>
      <c r="P11" s="2373"/>
      <c r="Q11" s="163"/>
      <c r="R11" s="105"/>
      <c r="S11" s="24"/>
      <c r="T11" s="25"/>
    </row>
    <row r="12" spans="1:20" ht="25.2" customHeight="1">
      <c r="A12" s="2467"/>
      <c r="B12" s="928"/>
      <c r="C12" s="929"/>
      <c r="D12" s="572"/>
      <c r="E12" s="572"/>
      <c r="F12" s="257"/>
      <c r="G12" s="258"/>
      <c r="H12" s="259"/>
      <c r="I12" s="259"/>
      <c r="J12" s="259"/>
      <c r="K12" s="462"/>
      <c r="L12" s="259"/>
      <c r="M12" s="2472"/>
      <c r="N12" s="2473"/>
      <c r="O12" s="2473"/>
      <c r="P12" s="2474"/>
      <c r="R12" s="38"/>
      <c r="S12" s="39"/>
      <c r="T12" s="40"/>
    </row>
    <row r="13" spans="1:20" ht="25.2" customHeight="1">
      <c r="A13" s="2320"/>
      <c r="B13" s="800" t="s">
        <v>21</v>
      </c>
      <c r="C13" s="181"/>
      <c r="D13" s="30"/>
      <c r="E13" s="236"/>
      <c r="F13" s="252"/>
      <c r="G13" s="253"/>
      <c r="H13" s="254"/>
      <c r="I13" s="254"/>
      <c r="J13" s="254"/>
      <c r="K13" s="439"/>
      <c r="L13" s="254"/>
      <c r="M13" s="2419"/>
      <c r="N13" s="2420"/>
      <c r="O13" s="2420"/>
      <c r="P13" s="2421"/>
      <c r="R13" s="47"/>
      <c r="S13" s="48">
        <f>B15*8</f>
        <v>40</v>
      </c>
      <c r="T13" s="49">
        <f>SUM(R13:R19)</f>
        <v>0</v>
      </c>
    </row>
    <row r="14" spans="1:20" ht="25.2" customHeight="1">
      <c r="A14" s="2320"/>
      <c r="B14" s="800" t="s">
        <v>22</v>
      </c>
      <c r="C14" s="1312"/>
      <c r="D14" s="18" t="s">
        <v>18</v>
      </c>
      <c r="E14" s="81" t="s">
        <v>19</v>
      </c>
      <c r="F14" s="182"/>
      <c r="G14" s="20"/>
      <c r="H14" s="22"/>
      <c r="I14" s="142"/>
      <c r="J14" s="142"/>
      <c r="K14" s="21"/>
      <c r="L14" s="78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1">
        <v>5</v>
      </c>
      <c r="C15" s="1312"/>
      <c r="D15" s="1359"/>
      <c r="E15" s="1359"/>
      <c r="F15" s="182"/>
      <c r="G15" s="20"/>
      <c r="H15" s="22"/>
      <c r="I15" s="142"/>
      <c r="J15" s="142"/>
      <c r="K15" s="21"/>
      <c r="L15" s="142"/>
      <c r="M15" s="2310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51"/>
      <c r="D16" s="18"/>
      <c r="E16" s="302"/>
      <c r="F16" s="108"/>
      <c r="G16" s="108"/>
      <c r="H16" s="108"/>
      <c r="I16" s="108"/>
      <c r="J16" s="108"/>
      <c r="K16" s="108"/>
      <c r="L16" s="108"/>
      <c r="M16" s="2309"/>
      <c r="N16" s="2310"/>
      <c r="O16" s="2310"/>
      <c r="P16" s="2373"/>
      <c r="R16" s="54"/>
      <c r="S16" s="55"/>
      <c r="T16" s="56"/>
    </row>
    <row r="17" spans="1:20" ht="25.2" customHeight="1">
      <c r="A17" s="2320"/>
      <c r="B17" s="800"/>
      <c r="C17" s="51"/>
      <c r="D17" s="454"/>
      <c r="E17" s="319"/>
      <c r="F17" s="495"/>
      <c r="G17" s="108"/>
      <c r="H17" s="108"/>
      <c r="I17" s="108"/>
      <c r="J17" s="108"/>
      <c r="K17" s="108"/>
      <c r="L17" s="108"/>
      <c r="M17" s="2309"/>
      <c r="N17" s="2310"/>
      <c r="O17" s="2310"/>
      <c r="P17" s="2373"/>
      <c r="R17" s="54"/>
      <c r="S17" s="55"/>
      <c r="T17" s="56"/>
    </row>
    <row r="18" spans="1:20" ht="25.2" customHeight="1">
      <c r="A18" s="2320"/>
      <c r="B18" s="800"/>
      <c r="C18" s="586"/>
      <c r="D18" s="319"/>
      <c r="E18" s="530"/>
      <c r="F18" s="496"/>
      <c r="G18" s="20"/>
      <c r="H18" s="22"/>
      <c r="I18" s="142"/>
      <c r="J18" s="142"/>
      <c r="K18" s="142"/>
      <c r="L18" s="142"/>
      <c r="M18" s="2310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302"/>
      <c r="E19" s="302"/>
      <c r="F19" s="496"/>
      <c r="G19" s="83"/>
      <c r="H19" s="116"/>
      <c r="I19" s="318"/>
      <c r="J19" s="318"/>
      <c r="K19" s="318"/>
      <c r="L19" s="318"/>
      <c r="M19" s="2483"/>
      <c r="N19" s="2483"/>
      <c r="O19" s="2483"/>
      <c r="P19" s="2484"/>
      <c r="R19" s="488"/>
      <c r="S19" s="55"/>
      <c r="T19" s="56"/>
    </row>
    <row r="20" spans="1:20" ht="25.2" customHeight="1">
      <c r="A20" s="2467"/>
      <c r="B20" s="865" t="s">
        <v>23</v>
      </c>
      <c r="C20" s="578"/>
      <c r="D20" s="563"/>
      <c r="E20" s="563"/>
      <c r="F20" s="580"/>
      <c r="G20" s="581"/>
      <c r="H20" s="564"/>
      <c r="I20" s="564"/>
      <c r="J20" s="564"/>
      <c r="K20" s="564"/>
      <c r="L20" s="564"/>
      <c r="M20" s="2368"/>
      <c r="N20" s="2369"/>
      <c r="O20" s="2369"/>
      <c r="P20" s="2370"/>
      <c r="R20" s="573"/>
      <c r="S20" s="574">
        <f>B22*8</f>
        <v>56</v>
      </c>
      <c r="T20" s="575">
        <f>SUM(R20:R30)</f>
        <v>0</v>
      </c>
    </row>
    <row r="21" spans="1:20" ht="25.2" customHeight="1">
      <c r="A21" s="2467"/>
      <c r="B21" s="866" t="s">
        <v>24</v>
      </c>
      <c r="C21" s="51"/>
      <c r="D21" s="18" t="s">
        <v>18</v>
      </c>
      <c r="E21" s="686" t="s">
        <v>97</v>
      </c>
      <c r="F21" s="182"/>
      <c r="G21" s="20"/>
      <c r="H21" s="22"/>
      <c r="I21" s="142"/>
      <c r="J21" s="142"/>
      <c r="K21" s="21"/>
      <c r="L21" s="21"/>
      <c r="M21" s="2309"/>
      <c r="N21" s="2310"/>
      <c r="O21" s="2310"/>
      <c r="P21" s="2373"/>
      <c r="R21" s="76"/>
      <c r="S21" s="55"/>
      <c r="T21" s="56"/>
    </row>
    <row r="22" spans="1:20" ht="25.2" customHeight="1">
      <c r="A22" s="2467"/>
      <c r="B22" s="867">
        <v>7</v>
      </c>
      <c r="C22" s="51"/>
      <c r="D22" s="454"/>
      <c r="E22" s="319"/>
      <c r="F22" s="423"/>
      <c r="G22" s="20"/>
      <c r="H22" s="22"/>
      <c r="I22" s="142"/>
      <c r="J22" s="142"/>
      <c r="K22" s="21"/>
      <c r="L22" s="21"/>
      <c r="M22" s="2309"/>
      <c r="N22" s="2310"/>
      <c r="O22" s="2310"/>
      <c r="P22" s="2373"/>
      <c r="R22" s="76"/>
      <c r="S22" s="55"/>
      <c r="T22" s="56"/>
    </row>
    <row r="23" spans="1:20" ht="25.2" customHeight="1">
      <c r="A23" s="2467"/>
      <c r="B23" s="866"/>
      <c r="C23" s="51"/>
      <c r="D23" s="18"/>
      <c r="E23" s="530"/>
      <c r="F23" s="108"/>
      <c r="G23" s="108"/>
      <c r="H23" s="108"/>
      <c r="I23" s="108"/>
      <c r="J23" s="108"/>
      <c r="K23" s="108"/>
      <c r="L23" s="108"/>
      <c r="M23" s="2309"/>
      <c r="N23" s="2310"/>
      <c r="O23" s="2310"/>
      <c r="P23" s="2373"/>
      <c r="R23" s="76"/>
      <c r="S23" s="55"/>
      <c r="T23" s="56"/>
    </row>
    <row r="24" spans="1:20" ht="25.2" customHeight="1">
      <c r="A24" s="2467"/>
      <c r="B24" s="866"/>
      <c r="C24" s="51"/>
      <c r="D24" s="18"/>
      <c r="E24" s="30"/>
      <c r="F24" s="108"/>
      <c r="G24" s="108"/>
      <c r="H24" s="108"/>
      <c r="I24" s="108"/>
      <c r="J24" s="108"/>
      <c r="K24" s="108"/>
      <c r="L24" s="108"/>
      <c r="M24" s="2309"/>
      <c r="N24" s="2310"/>
      <c r="O24" s="2310"/>
      <c r="P24" s="2373"/>
      <c r="R24" s="76"/>
      <c r="S24" s="55"/>
      <c r="T24" s="56"/>
    </row>
    <row r="25" spans="1:20" ht="25.2" customHeight="1">
      <c r="A25" s="2467"/>
      <c r="B25" s="866"/>
      <c r="C25" s="1438"/>
      <c r="D25" s="1132"/>
      <c r="E25" s="1132"/>
      <c r="F25" s="108"/>
      <c r="G25" s="108"/>
      <c r="H25" s="108"/>
      <c r="I25" s="108"/>
      <c r="J25" s="108"/>
      <c r="K25" s="174"/>
      <c r="L25" s="1136"/>
      <c r="M25" s="22"/>
      <c r="N25" s="224"/>
      <c r="O25" s="224"/>
      <c r="P25" s="1751"/>
      <c r="R25" s="76"/>
      <c r="S25" s="55"/>
      <c r="T25" s="56"/>
    </row>
    <row r="26" spans="1:20" ht="25.2" customHeight="1">
      <c r="A26" s="2467"/>
      <c r="B26" s="866"/>
      <c r="C26" s="502"/>
      <c r="D26" s="561"/>
      <c r="E26" s="319"/>
      <c r="F26" s="108"/>
      <c r="G26" s="108"/>
      <c r="H26" s="108"/>
      <c r="I26" s="108"/>
      <c r="J26" s="108"/>
      <c r="K26" s="78"/>
      <c r="L26" s="142"/>
      <c r="M26" s="2309"/>
      <c r="N26" s="2310"/>
      <c r="O26" s="2310"/>
      <c r="P26" s="2373"/>
      <c r="R26" s="76"/>
      <c r="S26" s="55"/>
      <c r="T26" s="56"/>
    </row>
    <row r="27" spans="1:20" ht="25.2" customHeight="1">
      <c r="A27" s="2467"/>
      <c r="B27" s="866"/>
      <c r="C27" s="502"/>
      <c r="D27" s="561"/>
      <c r="E27" s="302"/>
      <c r="F27" s="108"/>
      <c r="G27" s="108"/>
      <c r="H27" s="108"/>
      <c r="I27" s="108"/>
      <c r="J27" s="108"/>
      <c r="K27" s="78"/>
      <c r="L27" s="142"/>
      <c r="M27" s="2309"/>
      <c r="N27" s="2310"/>
      <c r="O27" s="2310"/>
      <c r="P27" s="2373"/>
      <c r="R27" s="76"/>
      <c r="S27" s="55"/>
      <c r="T27" s="56"/>
    </row>
    <row r="28" spans="1:20" ht="25.2" customHeight="1">
      <c r="A28" s="2467"/>
      <c r="B28" s="866"/>
      <c r="C28" s="502"/>
      <c r="D28" s="1475"/>
      <c r="E28" s="789"/>
      <c r="F28" s="108"/>
      <c r="G28" s="108"/>
      <c r="H28" s="108"/>
      <c r="I28" s="108"/>
      <c r="J28" s="108"/>
      <c r="K28" s="78"/>
      <c r="L28" s="142"/>
      <c r="M28" s="2450"/>
      <c r="N28" s="2413"/>
      <c r="O28" s="2413"/>
      <c r="P28" s="2642"/>
      <c r="R28" s="76"/>
      <c r="S28" s="55"/>
      <c r="T28" s="56"/>
    </row>
    <row r="29" spans="1:20" ht="25.2" customHeight="1">
      <c r="A29" s="2467"/>
      <c r="B29" s="866"/>
      <c r="C29" s="715"/>
      <c r="D29" s="1952"/>
      <c r="E29" s="319"/>
      <c r="F29" s="791"/>
      <c r="G29" s="306"/>
      <c r="H29" s="142"/>
      <c r="I29" s="142"/>
      <c r="J29" s="142"/>
      <c r="K29" s="142"/>
      <c r="L29" s="141"/>
      <c r="M29" s="2309"/>
      <c r="N29" s="2310"/>
      <c r="O29" s="2310"/>
      <c r="P29" s="2373"/>
      <c r="R29" s="76"/>
      <c r="S29" s="55"/>
      <c r="T29" s="56"/>
    </row>
    <row r="30" spans="1:20" ht="25.2" customHeight="1">
      <c r="A30" s="2467"/>
      <c r="B30" s="895"/>
      <c r="C30" s="255"/>
      <c r="D30" s="1439"/>
      <c r="E30" s="1440"/>
      <c r="F30" s="1441"/>
      <c r="G30" s="1442"/>
      <c r="H30" s="1442"/>
      <c r="I30" s="1442"/>
      <c r="J30" s="1442"/>
      <c r="K30" s="1443"/>
      <c r="L30" s="1443"/>
      <c r="M30" s="2871"/>
      <c r="N30" s="2872"/>
      <c r="O30" s="2872"/>
      <c r="P30" s="2873"/>
      <c r="R30" s="91"/>
      <c r="S30" s="92"/>
      <c r="T30" s="93"/>
    </row>
    <row r="31" spans="1:20" ht="25.2" customHeight="1">
      <c r="A31" s="2402" t="str">
        <f>TEXT(A2,"DDDD")</f>
        <v>maandag</v>
      </c>
      <c r="B31" s="2631" t="s">
        <v>25</v>
      </c>
      <c r="C31" s="2763"/>
      <c r="D31" s="2763"/>
      <c r="E31" s="2763"/>
      <c r="F31" s="2763"/>
      <c r="G31" s="2763"/>
      <c r="H31" s="2763"/>
      <c r="I31" s="2763"/>
      <c r="J31" s="2763"/>
      <c r="K31" s="2763"/>
      <c r="L31" s="2763"/>
      <c r="M31" s="2763"/>
      <c r="N31" s="2763"/>
      <c r="O31" s="2763"/>
      <c r="P31" s="2764"/>
    </row>
    <row r="32" spans="1:20" ht="25.2" customHeight="1">
      <c r="A32" s="2402"/>
      <c r="B32" s="10" t="s">
        <v>16</v>
      </c>
      <c r="C32" s="96"/>
      <c r="D32" s="97"/>
      <c r="E32" s="207"/>
      <c r="F32" s="108"/>
      <c r="G32" s="142"/>
      <c r="H32" s="142"/>
      <c r="I32" s="142"/>
      <c r="J32" s="306"/>
      <c r="K32" s="142"/>
      <c r="L32" s="142"/>
      <c r="M32" s="2380"/>
      <c r="N32" s="2381"/>
      <c r="O32" s="2381"/>
      <c r="P32" s="2382"/>
      <c r="R32" s="101"/>
      <c r="S32" s="1429">
        <f>B34*8</f>
        <v>40</v>
      </c>
      <c r="T32" s="103">
        <f>SUM(R32:R37)</f>
        <v>0</v>
      </c>
    </row>
    <row r="33" spans="1:20" ht="25.2" customHeight="1">
      <c r="A33" s="2402"/>
      <c r="B33" s="104" t="s">
        <v>17</v>
      </c>
      <c r="C33" s="223"/>
      <c r="D33" s="422"/>
      <c r="E33" s="319"/>
      <c r="F33" s="108"/>
      <c r="G33" s="142"/>
      <c r="H33" s="142"/>
      <c r="I33" s="142"/>
      <c r="J33" s="306"/>
      <c r="K33" s="142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 t="s">
        <v>98</v>
      </c>
      <c r="C34" s="51"/>
      <c r="D34" s="30"/>
      <c r="E34" s="30"/>
      <c r="F34" s="1174"/>
      <c r="G34" s="142"/>
      <c r="H34" s="142"/>
      <c r="I34" s="142"/>
      <c r="J34" s="306"/>
      <c r="K34" s="21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51"/>
      <c r="D35" s="18"/>
      <c r="E35" s="18"/>
      <c r="F35" s="108"/>
      <c r="G35" s="142"/>
      <c r="H35" s="142"/>
      <c r="I35" s="142"/>
      <c r="J35" s="306"/>
      <c r="K35" s="21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51"/>
      <c r="D36" s="454"/>
      <c r="E36" s="319"/>
      <c r="F36" s="423"/>
      <c r="G36" s="20"/>
      <c r="H36" s="22"/>
      <c r="I36" s="142"/>
      <c r="J36" s="142"/>
      <c r="K36" s="21"/>
      <c r="L36" s="21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808"/>
      <c r="C37" s="188"/>
      <c r="D37" s="189"/>
      <c r="E37" s="1423"/>
      <c r="F37" s="1957"/>
      <c r="G37" s="1404"/>
      <c r="H37" s="1404"/>
      <c r="I37" s="1404"/>
      <c r="J37" s="1404"/>
      <c r="K37" s="1361"/>
      <c r="L37" s="1405"/>
      <c r="M37" s="2874"/>
      <c r="N37" s="2875"/>
      <c r="O37" s="2875"/>
      <c r="P37" s="2876"/>
      <c r="R37" s="124"/>
      <c r="S37" s="39"/>
      <c r="T37" s="125"/>
    </row>
    <row r="38" spans="1:20" ht="25.2" customHeight="1">
      <c r="A38" s="2402"/>
      <c r="B38" s="809" t="s">
        <v>21</v>
      </c>
      <c r="C38" s="42"/>
      <c r="D38" s="245"/>
      <c r="E38" s="245"/>
      <c r="F38" s="246"/>
      <c r="G38" s="129"/>
      <c r="H38" s="100"/>
      <c r="I38" s="130"/>
      <c r="J38" s="131"/>
      <c r="K38" s="131"/>
      <c r="L38" s="131"/>
      <c r="M38" s="2423"/>
      <c r="N38" s="2424"/>
      <c r="O38" s="2424"/>
      <c r="P38" s="2425"/>
      <c r="R38" s="132"/>
      <c r="S38" s="48">
        <f>B40*8</f>
        <v>40</v>
      </c>
      <c r="T38" s="133">
        <f>SUM(R38:R45)</f>
        <v>0</v>
      </c>
    </row>
    <row r="39" spans="1:20" ht="25.2" customHeight="1">
      <c r="A39" s="2402"/>
      <c r="B39" s="737" t="s">
        <v>22</v>
      </c>
      <c r="C39" s="51"/>
      <c r="D39" s="18"/>
      <c r="E39" s="18"/>
      <c r="F39" s="108"/>
      <c r="G39" s="20"/>
      <c r="H39" s="22"/>
      <c r="I39" s="142"/>
      <c r="J39" s="142"/>
      <c r="K39" s="108"/>
      <c r="L39" s="108"/>
      <c r="M39" s="2379"/>
      <c r="N39" s="2371"/>
      <c r="O39" s="2371"/>
      <c r="P39" s="2390"/>
      <c r="R39" s="137"/>
      <c r="S39" s="55"/>
      <c r="T39" s="138"/>
    </row>
    <row r="40" spans="1:20" ht="25.2" customHeight="1">
      <c r="A40" s="2402"/>
      <c r="B40" s="737">
        <v>5</v>
      </c>
      <c r="C40" s="509"/>
      <c r="D40" s="273"/>
      <c r="E40" s="18"/>
      <c r="F40" s="500"/>
      <c r="G40" s="165"/>
      <c r="H40" s="60"/>
      <c r="I40" s="626"/>
      <c r="J40" s="626"/>
      <c r="K40" s="166"/>
      <c r="L40" s="513"/>
      <c r="M40" s="2869"/>
      <c r="N40" s="2869"/>
      <c r="O40" s="2869"/>
      <c r="P40" s="2870"/>
      <c r="R40" s="137"/>
      <c r="S40" s="55"/>
      <c r="T40" s="138"/>
    </row>
    <row r="41" spans="1:20" ht="25.2" customHeight="1">
      <c r="A41" s="2402"/>
      <c r="B41" s="737"/>
      <c r="C41" s="300"/>
      <c r="D41" s="273"/>
      <c r="E41" s="273"/>
      <c r="F41" s="1958"/>
      <c r="G41" s="626"/>
      <c r="H41" s="626"/>
      <c r="I41" s="626"/>
      <c r="J41" s="1959"/>
      <c r="K41" s="60"/>
      <c r="L41" s="626"/>
      <c r="M41" s="2869"/>
      <c r="N41" s="2869"/>
      <c r="O41" s="2869"/>
      <c r="P41" s="2870"/>
      <c r="R41" s="137"/>
      <c r="S41" s="55"/>
      <c r="T41" s="138"/>
    </row>
    <row r="42" spans="1:20" ht="25.2" customHeight="1">
      <c r="A42" s="2402"/>
      <c r="B42" s="737"/>
      <c r="C42" s="181"/>
      <c r="D42" s="18"/>
      <c r="E42" s="454"/>
      <c r="F42" s="1174"/>
      <c r="G42" s="142"/>
      <c r="H42" s="142"/>
      <c r="I42" s="142"/>
      <c r="J42" s="142"/>
      <c r="K42" s="142"/>
      <c r="L42" s="141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737"/>
      <c r="C43" s="51"/>
      <c r="D43" s="80"/>
      <c r="E43" s="80"/>
      <c r="F43" s="174"/>
      <c r="G43" s="83"/>
      <c r="H43" s="83"/>
      <c r="I43" s="83"/>
      <c r="J43" s="83"/>
      <c r="K43" s="83"/>
      <c r="L43" s="142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737"/>
      <c r="C44" s="177"/>
      <c r="D44" s="18"/>
      <c r="E44" s="18"/>
      <c r="F44" s="182"/>
      <c r="G44" s="142"/>
      <c r="H44" s="142"/>
      <c r="I44" s="142"/>
      <c r="J44" s="142"/>
      <c r="K44" s="142"/>
      <c r="L44" s="141"/>
      <c r="M44" s="2417"/>
      <c r="N44" s="2417"/>
      <c r="O44" s="2417"/>
      <c r="P44" s="2418"/>
      <c r="R44" s="248"/>
      <c r="S44" s="55"/>
      <c r="T44" s="138"/>
    </row>
    <row r="45" spans="1:20" ht="25.2" customHeight="1">
      <c r="A45" s="2403"/>
      <c r="B45" s="737"/>
      <c r="C45" s="230"/>
      <c r="D45" s="185"/>
      <c r="E45" s="80"/>
      <c r="F45" s="174"/>
      <c r="G45" s="310"/>
      <c r="H45" s="238"/>
      <c r="I45" s="311"/>
      <c r="J45" s="317"/>
      <c r="K45" s="1143"/>
      <c r="L45" s="318"/>
      <c r="M45" s="2432"/>
      <c r="N45" s="2433"/>
      <c r="O45" s="2433"/>
      <c r="P45" s="2434"/>
      <c r="R45" s="148"/>
      <c r="S45" s="69"/>
      <c r="T45" s="149"/>
    </row>
    <row r="46" spans="1:20" ht="25.2" customHeight="1">
      <c r="A46" s="2460" t="s">
        <v>26</v>
      </c>
      <c r="B46" s="2463" t="s">
        <v>27</v>
      </c>
      <c r="C46" s="2464"/>
      <c r="D46" s="2464"/>
      <c r="E46" s="2464"/>
      <c r="F46" s="2464"/>
      <c r="G46" s="2464"/>
      <c r="H46" s="2464"/>
      <c r="I46" s="2464"/>
      <c r="J46" s="2464"/>
      <c r="K46" s="2464"/>
      <c r="L46" s="2464"/>
      <c r="M46" s="2464"/>
      <c r="N46" s="2464"/>
      <c r="O46" s="2464"/>
      <c r="P46" s="2465"/>
    </row>
    <row r="47" spans="1:20" ht="25.2" customHeight="1">
      <c r="A47" s="2461"/>
      <c r="B47" s="155"/>
      <c r="C47" s="2268"/>
      <c r="D47" s="2269"/>
      <c r="E47" s="2268"/>
      <c r="F47" s="2270"/>
      <c r="G47" s="2270"/>
      <c r="H47" s="2270"/>
      <c r="I47" s="2269"/>
      <c r="J47" s="2324"/>
      <c r="K47" s="2325"/>
      <c r="L47" s="2325"/>
      <c r="M47" s="2326"/>
      <c r="N47" s="2284"/>
      <c r="O47" s="2285"/>
      <c r="P47" s="2431"/>
    </row>
    <row r="48" spans="1:20" ht="25.2" customHeight="1">
      <c r="A48" s="2461"/>
      <c r="B48" s="549"/>
      <c r="C48" s="2268"/>
      <c r="D48" s="2269"/>
      <c r="E48" s="2268"/>
      <c r="F48" s="2270"/>
      <c r="G48" s="2270"/>
      <c r="H48" s="2270"/>
      <c r="I48" s="2269"/>
      <c r="J48" s="2284"/>
      <c r="K48" s="2285"/>
      <c r="L48" s="2285"/>
      <c r="M48" s="2286"/>
      <c r="N48" s="2284"/>
      <c r="O48" s="2285"/>
      <c r="P48" s="2431"/>
    </row>
    <row r="49" spans="1:20" ht="25.2" customHeight="1">
      <c r="A49" s="2461"/>
      <c r="B49" s="548"/>
      <c r="C49" s="2268"/>
      <c r="D49" s="2269"/>
      <c r="E49" s="2268"/>
      <c r="F49" s="2270"/>
      <c r="G49" s="2270"/>
      <c r="H49" s="2270"/>
      <c r="I49" s="2269"/>
      <c r="J49" s="2284"/>
      <c r="K49" s="2285"/>
      <c r="L49" s="2285"/>
      <c r="M49" s="2286"/>
      <c r="N49" s="2284"/>
      <c r="O49" s="2285"/>
      <c r="P49" s="2431"/>
    </row>
    <row r="50" spans="1:20" ht="25.2" customHeight="1">
      <c r="A50" s="2461"/>
      <c r="B50" s="548"/>
      <c r="C50" s="2268"/>
      <c r="D50" s="2268"/>
      <c r="E50" s="2268"/>
      <c r="F50" s="2268"/>
      <c r="G50" s="2268"/>
      <c r="H50" s="2268"/>
      <c r="I50" s="2268"/>
      <c r="J50" s="2284"/>
      <c r="K50" s="2285"/>
      <c r="L50" s="2285"/>
      <c r="M50" s="2286"/>
      <c r="N50" s="2284"/>
      <c r="O50" s="2285"/>
      <c r="P50" s="2431"/>
    </row>
    <row r="51" spans="1:20" ht="25.2" customHeight="1">
      <c r="A51" s="2461"/>
      <c r="B51" s="548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431"/>
    </row>
    <row r="52" spans="1:20" ht="25.2" customHeight="1">
      <c r="A52" s="2461"/>
      <c r="B52" s="2457" t="s">
        <v>28</v>
      </c>
      <c r="C52" s="2356"/>
      <c r="D52" s="2356"/>
      <c r="E52" s="2356"/>
      <c r="F52" s="2356"/>
      <c r="G52" s="2356"/>
      <c r="H52" s="2356"/>
      <c r="I52" s="2356"/>
      <c r="J52" s="2356"/>
      <c r="K52" s="2356"/>
      <c r="L52" s="2356"/>
      <c r="M52" s="2356"/>
      <c r="N52" s="2356"/>
      <c r="O52" s="2356"/>
      <c r="P52" s="2458"/>
    </row>
    <row r="53" spans="1:20" ht="25.2" customHeight="1">
      <c r="A53" s="2461"/>
      <c r="B53" s="1431"/>
      <c r="C53" s="2277"/>
      <c r="D53" s="2278"/>
      <c r="E53" s="2277"/>
      <c r="F53" s="2279"/>
      <c r="G53" s="2279"/>
      <c r="H53" s="2279"/>
      <c r="I53" s="2278"/>
      <c r="J53" s="1424"/>
      <c r="K53" s="1424"/>
      <c r="L53" s="1424"/>
      <c r="M53" s="1424"/>
      <c r="N53" s="1424"/>
      <c r="O53" s="1424"/>
      <c r="P53" s="1425"/>
    </row>
    <row r="54" spans="1:20" ht="25.2" customHeight="1">
      <c r="A54" s="2461"/>
      <c r="B54" s="157"/>
      <c r="C54" s="2327"/>
      <c r="D54" s="2328"/>
      <c r="E54" s="2277"/>
      <c r="F54" s="2279"/>
      <c r="G54" s="2279"/>
      <c r="H54" s="2279"/>
      <c r="I54" s="2279"/>
      <c r="J54" s="2279"/>
      <c r="K54" s="2279"/>
      <c r="L54" s="2279"/>
      <c r="M54" s="2279"/>
      <c r="N54" s="2279"/>
      <c r="O54" s="2279"/>
      <c r="P54" s="2280"/>
    </row>
    <row r="55" spans="1:20" ht="25.2" customHeight="1">
      <c r="A55" s="2462"/>
      <c r="B55" s="552"/>
      <c r="C55" s="2451"/>
      <c r="D55" s="2452"/>
      <c r="E55" s="2877"/>
      <c r="F55" s="2878"/>
      <c r="G55" s="2878"/>
      <c r="H55" s="2878"/>
      <c r="I55" s="2878"/>
      <c r="J55" s="2878"/>
      <c r="K55" s="2878"/>
      <c r="L55" s="2878"/>
      <c r="M55" s="2878"/>
      <c r="N55" s="2878"/>
      <c r="O55" s="2878"/>
      <c r="P55" s="2879"/>
    </row>
    <row r="57" spans="1:20" ht="15" customHeight="1"/>
    <row r="58" spans="1:20" ht="57.6" customHeight="1">
      <c r="A58" s="2428" t="str">
        <f>A1</f>
        <v>WK12</v>
      </c>
      <c r="B58" s="2429"/>
      <c r="C58" s="2" t="s">
        <v>1</v>
      </c>
      <c r="D58" s="793" t="s">
        <v>80</v>
      </c>
      <c r="E58" s="2" t="s">
        <v>3</v>
      </c>
      <c r="F58" s="4" t="s">
        <v>4</v>
      </c>
      <c r="G58" s="5" t="s">
        <v>56</v>
      </c>
      <c r="H58" s="5" t="s">
        <v>57</v>
      </c>
      <c r="I58" s="5" t="s">
        <v>58</v>
      </c>
      <c r="J58" s="5" t="s">
        <v>59</v>
      </c>
      <c r="K58" s="5" t="s">
        <v>9</v>
      </c>
      <c r="L58" s="5" t="s">
        <v>60</v>
      </c>
      <c r="M58" s="2521" t="s">
        <v>11</v>
      </c>
      <c r="N58" s="2522"/>
      <c r="O58" s="2522"/>
      <c r="P58" s="2523"/>
      <c r="R58" s="2384" t="s">
        <v>12</v>
      </c>
      <c r="S58" s="2384" t="s">
        <v>13</v>
      </c>
      <c r="T58" s="2384" t="s">
        <v>14</v>
      </c>
    </row>
    <row r="59" spans="1:20" ht="25.2" customHeight="1">
      <c r="A59" s="2319">
        <f>A2+1</f>
        <v>46462</v>
      </c>
      <c r="B59" s="2387" t="s">
        <v>15</v>
      </c>
      <c r="C59" s="2388"/>
      <c r="D59" s="2388"/>
      <c r="E59" s="2388"/>
      <c r="F59" s="2388"/>
      <c r="G59" s="2388"/>
      <c r="H59" s="2388"/>
      <c r="I59" s="2388"/>
      <c r="J59" s="2388"/>
      <c r="K59" s="2388"/>
      <c r="L59" s="2388"/>
      <c r="M59" s="2388"/>
      <c r="N59" s="2388"/>
      <c r="O59" s="2388"/>
      <c r="P59" s="2389"/>
      <c r="R59" s="2384"/>
      <c r="S59" s="2384"/>
      <c r="T59" s="2384"/>
    </row>
    <row r="60" spans="1:20" ht="25.2" customHeight="1">
      <c r="A60" s="2320"/>
      <c r="B60" s="10" t="s">
        <v>16</v>
      </c>
      <c r="C60" s="11"/>
      <c r="D60" s="11"/>
      <c r="E60" s="1960"/>
      <c r="F60" s="108"/>
      <c r="G60" s="12"/>
      <c r="H60" s="12"/>
      <c r="I60" s="12"/>
      <c r="J60" s="12"/>
      <c r="K60" s="12"/>
      <c r="L60" s="12"/>
      <c r="M60" s="2380"/>
      <c r="N60" s="2381"/>
      <c r="O60" s="2381"/>
      <c r="P60" s="2382"/>
      <c r="Q60" s="163"/>
      <c r="R60" s="101"/>
      <c r="S60" s="102">
        <f>B62*8</f>
        <v>56</v>
      </c>
      <c r="T60" s="103">
        <f>SUM(R60:R68)</f>
        <v>0</v>
      </c>
    </row>
    <row r="61" spans="1:20" ht="25.2" customHeight="1">
      <c r="A61" s="2320"/>
      <c r="B61" s="795" t="s">
        <v>17</v>
      </c>
      <c r="C61" s="51"/>
      <c r="D61" s="18" t="s">
        <v>18</v>
      </c>
      <c r="E61" s="81" t="s">
        <v>19</v>
      </c>
      <c r="F61" s="108"/>
      <c r="G61" s="20"/>
      <c r="H61" s="21"/>
      <c r="I61" s="21"/>
      <c r="J61" s="21"/>
      <c r="K61" s="21"/>
      <c r="L61" s="21"/>
      <c r="M61" s="2309"/>
      <c r="N61" s="2310"/>
      <c r="O61" s="2310"/>
      <c r="P61" s="2311"/>
      <c r="Q61" s="163"/>
      <c r="R61" s="105"/>
      <c r="S61" s="24"/>
      <c r="T61" s="106"/>
    </row>
    <row r="62" spans="1:20" ht="25.2" customHeight="1">
      <c r="A62" s="2320"/>
      <c r="B62" s="796">
        <v>7</v>
      </c>
      <c r="C62" s="230"/>
      <c r="D62" s="80"/>
      <c r="E62" s="80"/>
      <c r="F62" s="496"/>
      <c r="G62" s="20"/>
      <c r="H62" s="20"/>
      <c r="I62" s="20"/>
      <c r="J62" s="20"/>
      <c r="K62" s="20"/>
      <c r="L62" s="21"/>
      <c r="M62" s="2309"/>
      <c r="N62" s="2310"/>
      <c r="O62" s="2310"/>
      <c r="P62" s="2311"/>
      <c r="Q62" s="163"/>
      <c r="R62" s="105"/>
      <c r="S62" s="24"/>
      <c r="T62" s="106"/>
    </row>
    <row r="63" spans="1:20" ht="25.2" customHeight="1">
      <c r="A63" s="2320"/>
      <c r="B63" s="795"/>
      <c r="C63" s="51"/>
      <c r="D63" s="18"/>
      <c r="E63" s="319"/>
      <c r="F63" s="108"/>
      <c r="G63" s="108"/>
      <c r="H63" s="108"/>
      <c r="I63" s="108"/>
      <c r="J63" s="108"/>
      <c r="K63" s="108"/>
      <c r="L63" s="108"/>
      <c r="M63" s="2309"/>
      <c r="N63" s="2310"/>
      <c r="O63" s="2310"/>
      <c r="P63" s="2373"/>
      <c r="R63" s="23"/>
      <c r="S63" s="24"/>
      <c r="T63" s="106"/>
    </row>
    <row r="64" spans="1:20" ht="25.2" customHeight="1">
      <c r="A64" s="2320"/>
      <c r="B64" s="795"/>
      <c r="C64" s="51"/>
      <c r="D64" s="18"/>
      <c r="E64" s="30"/>
      <c r="F64" s="108"/>
      <c r="G64" s="108"/>
      <c r="H64" s="108"/>
      <c r="I64" s="108"/>
      <c r="J64" s="108"/>
      <c r="K64" s="108"/>
      <c r="L64" s="108"/>
      <c r="M64" s="2309"/>
      <c r="N64" s="2310"/>
      <c r="O64" s="2310"/>
      <c r="P64" s="2373"/>
      <c r="R64" s="23"/>
      <c r="S64" s="24"/>
      <c r="T64" s="106"/>
    </row>
    <row r="65" spans="1:20" ht="25.2" customHeight="1">
      <c r="A65" s="2320"/>
      <c r="B65" s="795"/>
      <c r="C65" s="51"/>
      <c r="D65" s="18"/>
      <c r="E65" s="51"/>
      <c r="F65" s="182"/>
      <c r="G65" s="20"/>
      <c r="H65" s="22"/>
      <c r="I65" s="142"/>
      <c r="J65" s="142"/>
      <c r="K65" s="21"/>
      <c r="L65" s="318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795"/>
      <c r="C66" s="51"/>
      <c r="D66" s="18"/>
      <c r="E66" s="18"/>
      <c r="F66" s="108"/>
      <c r="G66" s="108"/>
      <c r="H66" s="108"/>
      <c r="I66" s="108"/>
      <c r="J66" s="108"/>
      <c r="K66" s="108"/>
      <c r="L66" s="108"/>
      <c r="M66" s="2309"/>
      <c r="N66" s="2310"/>
      <c r="O66" s="2310"/>
      <c r="P66" s="2311"/>
      <c r="R66" s="23"/>
      <c r="S66" s="24"/>
      <c r="T66" s="106"/>
    </row>
    <row r="67" spans="1:20" ht="25.2" customHeight="1">
      <c r="A67" s="2320"/>
      <c r="B67" s="795"/>
      <c r="C67" s="51"/>
      <c r="D67" s="561"/>
      <c r="E67" s="561"/>
      <c r="F67" s="108"/>
      <c r="G67" s="20"/>
      <c r="H67" s="22"/>
      <c r="I67" s="142"/>
      <c r="J67" s="142"/>
      <c r="K67" s="20"/>
      <c r="L67" s="83"/>
      <c r="M67" s="2450"/>
      <c r="N67" s="2413"/>
      <c r="O67" s="2413"/>
      <c r="P67" s="2642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21"/>
      <c r="L68" s="21"/>
      <c r="M68" s="2410"/>
      <c r="N68" s="2411"/>
      <c r="O68" s="2411"/>
      <c r="P68" s="2412"/>
      <c r="Q68" s="163"/>
      <c r="R68" s="105"/>
      <c r="S68" s="24"/>
      <c r="T68" s="106"/>
    </row>
    <row r="69" spans="1:20" ht="25.2" customHeight="1">
      <c r="A69" s="2320"/>
      <c r="B69" s="799" t="s">
        <v>21</v>
      </c>
      <c r="C69" s="42"/>
      <c r="D69" s="11"/>
      <c r="E69" s="167"/>
      <c r="F69" s="168"/>
      <c r="G69" s="46"/>
      <c r="H69" s="12"/>
      <c r="I69" s="12"/>
      <c r="J69" s="12"/>
      <c r="K69" s="12"/>
      <c r="L69" s="12"/>
      <c r="M69" s="2380"/>
      <c r="N69" s="2381"/>
      <c r="O69" s="2381"/>
      <c r="P69" s="2382"/>
      <c r="Q69" s="163"/>
      <c r="R69" s="132"/>
      <c r="S69" s="48">
        <f>B71*8</f>
        <v>48</v>
      </c>
      <c r="T69" s="133">
        <f>SUM(R69:R77)</f>
        <v>0</v>
      </c>
    </row>
    <row r="70" spans="1:20" ht="25.2" customHeight="1">
      <c r="A70" s="2320"/>
      <c r="B70" s="800" t="s">
        <v>22</v>
      </c>
      <c r="C70" s="51"/>
      <c r="D70" s="18" t="s">
        <v>18</v>
      </c>
      <c r="E70" s="81" t="s">
        <v>19</v>
      </c>
      <c r="F70" s="182"/>
      <c r="G70" s="20"/>
      <c r="H70" s="22"/>
      <c r="I70" s="142"/>
      <c r="J70" s="142"/>
      <c r="K70" s="21"/>
      <c r="L70" s="21"/>
      <c r="M70" s="2309"/>
      <c r="N70" s="2310"/>
      <c r="O70" s="2310"/>
      <c r="P70" s="2311"/>
      <c r="Q70" s="163"/>
      <c r="R70" s="137"/>
      <c r="S70" s="55"/>
      <c r="T70" s="138"/>
    </row>
    <row r="71" spans="1:20" ht="25.2" customHeight="1">
      <c r="A71" s="2320"/>
      <c r="B71" s="801">
        <v>6</v>
      </c>
      <c r="C71" s="51"/>
      <c r="D71" s="1408"/>
      <c r="E71" s="1406"/>
      <c r="F71" s="182"/>
      <c r="G71" s="20"/>
      <c r="H71" s="22"/>
      <c r="I71" s="142"/>
      <c r="J71" s="142"/>
      <c r="K71" s="21"/>
      <c r="L71" s="21"/>
      <c r="M71" s="2309"/>
      <c r="N71" s="2310"/>
      <c r="O71" s="2310"/>
      <c r="P71" s="2311"/>
      <c r="Q71" s="163"/>
      <c r="R71" s="137"/>
      <c r="S71" s="55"/>
      <c r="T71" s="138"/>
    </row>
    <row r="72" spans="1:20" ht="25.2" customHeight="1">
      <c r="A72" s="2320"/>
      <c r="B72" s="801"/>
      <c r="C72" s="51"/>
      <c r="D72" s="18"/>
      <c r="E72" s="319"/>
      <c r="F72" s="108"/>
      <c r="G72" s="174"/>
      <c r="H72" s="174"/>
      <c r="I72" s="174"/>
      <c r="J72" s="174"/>
      <c r="K72" s="108"/>
      <c r="L72" s="108"/>
      <c r="M72" s="2309"/>
      <c r="N72" s="2310"/>
      <c r="O72" s="2310"/>
      <c r="P72" s="2311"/>
      <c r="Q72" s="163"/>
      <c r="R72" s="137"/>
      <c r="S72" s="55"/>
      <c r="T72" s="138"/>
    </row>
    <row r="73" spans="1:20" ht="25.2" customHeight="1">
      <c r="A73" s="2320"/>
      <c r="B73" s="801"/>
      <c r="C73" s="51"/>
      <c r="D73" s="18"/>
      <c r="E73" s="444"/>
      <c r="F73" s="768"/>
      <c r="G73" s="304"/>
      <c r="H73" s="304"/>
      <c r="I73" s="304"/>
      <c r="J73" s="304"/>
      <c r="K73" s="495"/>
      <c r="L73" s="108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/>
      <c r="C74" s="51"/>
      <c r="D74" s="18"/>
      <c r="E74" s="51"/>
      <c r="F74" s="108"/>
      <c r="G74" s="253"/>
      <c r="H74" s="180"/>
      <c r="I74" s="135"/>
      <c r="J74" s="135"/>
      <c r="K74" s="20"/>
      <c r="L74" s="83"/>
      <c r="M74" s="2450"/>
      <c r="N74" s="2413"/>
      <c r="O74" s="2413"/>
      <c r="P74" s="2642"/>
      <c r="Q74" s="163"/>
      <c r="R74" s="137"/>
      <c r="S74" s="55"/>
      <c r="T74" s="138"/>
    </row>
    <row r="75" spans="1:20" ht="25.2" customHeight="1">
      <c r="A75" s="2320"/>
      <c r="B75" s="801"/>
      <c r="C75" s="79"/>
      <c r="D75" s="542"/>
      <c r="E75" s="319"/>
      <c r="F75" s="304"/>
      <c r="G75" s="304"/>
      <c r="H75" s="304"/>
      <c r="I75" s="304"/>
      <c r="J75" s="304"/>
      <c r="K75" s="555"/>
      <c r="L75" s="174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801"/>
      <c r="C76" s="79"/>
      <c r="D76" s="542"/>
      <c r="E76" s="319"/>
      <c r="F76" s="304"/>
      <c r="G76" s="304"/>
      <c r="H76" s="304"/>
      <c r="I76" s="304"/>
      <c r="J76" s="304"/>
      <c r="K76" s="555"/>
      <c r="L76" s="174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/>
      <c r="C77" s="79"/>
      <c r="D77" s="80"/>
      <c r="E77" s="444"/>
      <c r="F77" s="309"/>
      <c r="G77" s="310"/>
      <c r="H77" s="238"/>
      <c r="I77" s="238"/>
      <c r="J77" s="238"/>
      <c r="K77" s="78"/>
      <c r="L77" s="78"/>
      <c r="M77" s="2482"/>
      <c r="N77" s="2483"/>
      <c r="O77" s="2483"/>
      <c r="P77" s="2484"/>
      <c r="Q77" s="163"/>
      <c r="R77" s="137"/>
      <c r="S77" s="55"/>
      <c r="T77" s="138"/>
    </row>
    <row r="78" spans="1:20" ht="25.2" customHeight="1">
      <c r="A78" s="2467"/>
      <c r="B78" s="865" t="s">
        <v>23</v>
      </c>
      <c r="C78" s="578"/>
      <c r="D78" s="565"/>
      <c r="E78" s="563"/>
      <c r="F78" s="580"/>
      <c r="G78" s="581"/>
      <c r="H78" s="564"/>
      <c r="I78" s="564"/>
      <c r="J78" s="564"/>
      <c r="K78" s="564"/>
      <c r="L78" s="564"/>
      <c r="M78" s="2368"/>
      <c r="N78" s="2369"/>
      <c r="O78" s="2369"/>
      <c r="P78" s="2370"/>
      <c r="Q78" s="163"/>
      <c r="R78" s="171"/>
      <c r="S78" s="73">
        <f>B80*8</f>
        <v>72</v>
      </c>
      <c r="T78" s="172">
        <f>SUM(R78:R87)</f>
        <v>0</v>
      </c>
    </row>
    <row r="79" spans="1:20" ht="25.2" customHeight="1">
      <c r="A79" s="2467"/>
      <c r="B79" s="866" t="s">
        <v>24</v>
      </c>
      <c r="C79" s="51"/>
      <c r="D79" s="18" t="s">
        <v>18</v>
      </c>
      <c r="E79" s="81" t="s">
        <v>181</v>
      </c>
      <c r="F79" s="108"/>
      <c r="G79" s="20"/>
      <c r="H79" s="21"/>
      <c r="I79" s="21"/>
      <c r="J79" s="21"/>
      <c r="K79" s="21"/>
      <c r="L79" s="21"/>
      <c r="M79" s="2309"/>
      <c r="N79" s="2310"/>
      <c r="O79" s="2310"/>
      <c r="P79" s="2373"/>
      <c r="Q79" s="163"/>
      <c r="R79" s="173"/>
      <c r="S79" s="55"/>
      <c r="T79" s="138"/>
    </row>
    <row r="80" spans="1:20" ht="25.2" customHeight="1">
      <c r="A80" s="2467"/>
      <c r="B80" s="867">
        <v>9</v>
      </c>
      <c r="C80" s="51"/>
      <c r="D80" s="80"/>
      <c r="E80" s="18"/>
      <c r="F80" s="108"/>
      <c r="G80" s="20"/>
      <c r="H80" s="22"/>
      <c r="I80" s="142"/>
      <c r="J80" s="142"/>
      <c r="K80" s="20"/>
      <c r="L80" s="21"/>
      <c r="M80" s="2309"/>
      <c r="N80" s="2310"/>
      <c r="O80" s="2310"/>
      <c r="P80" s="2373"/>
      <c r="Q80" s="163"/>
      <c r="R80" s="173"/>
      <c r="S80" s="55"/>
      <c r="T80" s="138"/>
    </row>
    <row r="81" spans="1:20" ht="25.2" customHeight="1">
      <c r="A81" s="2467"/>
      <c r="B81" s="867"/>
      <c r="C81" s="51"/>
      <c r="D81" s="18"/>
      <c r="E81" s="530"/>
      <c r="F81" s="108"/>
      <c r="G81" s="108"/>
      <c r="H81" s="108"/>
      <c r="I81" s="108"/>
      <c r="J81" s="108"/>
      <c r="K81" s="108"/>
      <c r="L81" s="108"/>
      <c r="M81" s="2309"/>
      <c r="N81" s="2310"/>
      <c r="O81" s="2310"/>
      <c r="P81" s="2373"/>
      <c r="Q81" s="163"/>
      <c r="R81" s="173"/>
      <c r="S81" s="55"/>
      <c r="T81" s="138"/>
    </row>
    <row r="82" spans="1:20" ht="25.2" customHeight="1">
      <c r="A82" s="2467"/>
      <c r="B82" s="867"/>
      <c r="C82" s="51"/>
      <c r="D82" s="18"/>
      <c r="E82" s="30"/>
      <c r="F82" s="108"/>
      <c r="G82" s="108"/>
      <c r="H82" s="108"/>
      <c r="I82" s="108"/>
      <c r="J82" s="108"/>
      <c r="K82" s="108"/>
      <c r="L82" s="108"/>
      <c r="M82" s="2309"/>
      <c r="N82" s="2310"/>
      <c r="O82" s="2310"/>
      <c r="P82" s="2373"/>
      <c r="Q82" s="163"/>
      <c r="R82" s="173"/>
      <c r="S82" s="55"/>
      <c r="T82" s="138"/>
    </row>
    <row r="83" spans="1:20" ht="25.2" customHeight="1">
      <c r="A83" s="2467"/>
      <c r="B83" s="867"/>
      <c r="C83" s="79"/>
      <c r="D83" s="230"/>
      <c r="E83" s="30"/>
      <c r="F83" s="108"/>
      <c r="G83" s="108"/>
      <c r="H83" s="108"/>
      <c r="I83" s="108"/>
      <c r="J83" s="108"/>
      <c r="K83" s="78"/>
      <c r="L83" s="78"/>
      <c r="M83" s="2309"/>
      <c r="N83" s="2309"/>
      <c r="O83" s="2309"/>
      <c r="P83" s="2481"/>
      <c r="Q83" s="163"/>
      <c r="R83" s="173"/>
      <c r="S83" s="55"/>
      <c r="T83" s="138"/>
    </row>
    <row r="84" spans="1:20" ht="25.2" customHeight="1">
      <c r="A84" s="2467"/>
      <c r="B84" s="867"/>
      <c r="C84" s="502"/>
      <c r="D84" s="554"/>
      <c r="E84" s="18"/>
      <c r="F84" s="108"/>
      <c r="G84" s="20"/>
      <c r="H84" s="22"/>
      <c r="I84" s="142"/>
      <c r="J84" s="142"/>
      <c r="K84" s="20"/>
      <c r="L84" s="83"/>
      <c r="M84" s="2450"/>
      <c r="N84" s="2413"/>
      <c r="O84" s="2413"/>
      <c r="P84" s="2642"/>
      <c r="Q84" s="163"/>
      <c r="R84" s="173"/>
      <c r="S84" s="55"/>
      <c r="T84" s="138"/>
    </row>
    <row r="85" spans="1:20" ht="25.2" customHeight="1">
      <c r="A85" s="2467"/>
      <c r="B85" s="867"/>
      <c r="C85" s="181"/>
      <c r="D85" s="80"/>
      <c r="E85" s="18"/>
      <c r="F85" s="304"/>
      <c r="G85" s="83"/>
      <c r="H85" s="21"/>
      <c r="I85" s="21"/>
      <c r="J85" s="21"/>
      <c r="K85" s="78"/>
      <c r="L85" s="78"/>
      <c r="M85" s="2309"/>
      <c r="N85" s="2310"/>
      <c r="O85" s="2310"/>
      <c r="P85" s="2373"/>
      <c r="Q85" s="163"/>
      <c r="R85" s="173"/>
      <c r="S85" s="55"/>
      <c r="T85" s="138"/>
    </row>
    <row r="86" spans="1:20" ht="25.2" customHeight="1">
      <c r="A86" s="2467"/>
      <c r="B86" s="867"/>
      <c r="C86" s="51"/>
      <c r="D86" s="1312"/>
      <c r="E86" s="1264"/>
      <c r="F86" s="1375"/>
      <c r="G86" s="1360"/>
      <c r="H86" s="1360"/>
      <c r="I86" s="1360"/>
      <c r="J86" s="1360"/>
      <c r="K86" s="1361"/>
      <c r="L86" s="1361"/>
      <c r="M86" s="2862"/>
      <c r="N86" s="2880"/>
      <c r="O86" s="2880"/>
      <c r="P86" s="2881"/>
      <c r="Q86" s="163"/>
      <c r="R86" s="173"/>
      <c r="S86" s="55"/>
      <c r="T86" s="138"/>
    </row>
    <row r="87" spans="1:20" ht="25.2" customHeight="1">
      <c r="A87" s="2467"/>
      <c r="B87" s="868"/>
      <c r="C87" s="255"/>
      <c r="D87" s="572"/>
      <c r="E87" s="572"/>
      <c r="F87" s="257"/>
      <c r="G87" s="258"/>
      <c r="H87" s="259"/>
      <c r="I87" s="259"/>
      <c r="J87" s="259"/>
      <c r="K87" s="259"/>
      <c r="L87" s="259"/>
      <c r="M87" s="2472"/>
      <c r="N87" s="2473"/>
      <c r="O87" s="2473"/>
      <c r="P87" s="2474"/>
      <c r="Q87" s="163"/>
      <c r="R87" s="175"/>
      <c r="S87" s="92"/>
      <c r="T87" s="176"/>
    </row>
    <row r="88" spans="1:20" ht="25.2" customHeight="1">
      <c r="A88" s="2402" t="str">
        <f>TEXT(A59,"DDDD")</f>
        <v>dinsdag</v>
      </c>
      <c r="B88" s="2631" t="s">
        <v>25</v>
      </c>
      <c r="C88" s="2763"/>
      <c r="D88" s="2763"/>
      <c r="E88" s="2763"/>
      <c r="F88" s="2763"/>
      <c r="G88" s="2763"/>
      <c r="H88" s="2763"/>
      <c r="I88" s="2763"/>
      <c r="J88" s="2763"/>
      <c r="K88" s="2763"/>
      <c r="L88" s="2763"/>
      <c r="M88" s="2763"/>
      <c r="N88" s="2763"/>
      <c r="O88" s="2763"/>
      <c r="P88" s="2764"/>
    </row>
    <row r="89" spans="1:20" ht="25.2" customHeight="1">
      <c r="A89" s="2402"/>
      <c r="B89" s="10" t="s">
        <v>16</v>
      </c>
      <c r="C89" s="177"/>
      <c r="D89" s="18"/>
      <c r="E89" s="18"/>
      <c r="F89" s="108"/>
      <c r="G89" s="20"/>
      <c r="H89" s="22"/>
      <c r="I89" s="142"/>
      <c r="J89" s="142"/>
      <c r="K89" s="108"/>
      <c r="L89" s="108"/>
      <c r="M89" s="2417"/>
      <c r="N89" s="2417"/>
      <c r="O89" s="2417"/>
      <c r="P89" s="2418"/>
      <c r="Q89" s="163"/>
      <c r="R89" s="101"/>
      <c r="S89" s="102">
        <f>B91*8</f>
        <v>48</v>
      </c>
      <c r="T89" s="103">
        <f>SUM(R89:R93)</f>
        <v>0</v>
      </c>
    </row>
    <row r="90" spans="1:20" ht="25.2" customHeight="1">
      <c r="A90" s="2402"/>
      <c r="B90" s="104" t="s">
        <v>17</v>
      </c>
      <c r="C90" s="51"/>
      <c r="D90" s="80"/>
      <c r="E90" s="18"/>
      <c r="F90" s="108"/>
      <c r="G90" s="142"/>
      <c r="H90" s="142"/>
      <c r="I90" s="136"/>
      <c r="J90" s="142"/>
      <c r="K90" s="21"/>
      <c r="L90" s="21"/>
      <c r="M90" s="2309"/>
      <c r="N90" s="2310"/>
      <c r="O90" s="2310"/>
      <c r="P90" s="2311"/>
      <c r="R90" s="105"/>
      <c r="S90" s="24"/>
      <c r="T90" s="106"/>
    </row>
    <row r="91" spans="1:20" ht="25.2" customHeight="1">
      <c r="A91" s="2402"/>
      <c r="B91" s="107">
        <v>6</v>
      </c>
      <c r="C91" s="51"/>
      <c r="D91" s="80"/>
      <c r="E91" s="18"/>
      <c r="F91" s="108"/>
      <c r="G91" s="142"/>
      <c r="H91" s="142"/>
      <c r="I91" s="136"/>
      <c r="J91" s="142"/>
      <c r="K91" s="21"/>
      <c r="L91" s="21"/>
      <c r="M91" s="2309"/>
      <c r="N91" s="2310"/>
      <c r="O91" s="2310"/>
      <c r="P91" s="2311"/>
      <c r="R91" s="105"/>
      <c r="S91" s="24"/>
      <c r="T91" s="106"/>
    </row>
    <row r="92" spans="1:20" ht="25.2" customHeight="1">
      <c r="A92" s="2402"/>
      <c r="B92" s="104"/>
      <c r="C92" s="51"/>
      <c r="D92" s="80"/>
      <c r="E92" s="80"/>
      <c r="F92" s="108"/>
      <c r="G92" s="83"/>
      <c r="H92" s="83"/>
      <c r="I92" s="83"/>
      <c r="J92" s="83"/>
      <c r="K92" s="83"/>
      <c r="L92" s="142"/>
      <c r="M92" s="2379"/>
      <c r="N92" s="2371"/>
      <c r="O92" s="2371"/>
      <c r="P92" s="2390"/>
      <c r="R92" s="105"/>
      <c r="S92" s="24"/>
      <c r="T92" s="106"/>
    </row>
    <row r="93" spans="1:20" ht="25.2" customHeight="1">
      <c r="A93" s="2402"/>
      <c r="B93" s="808"/>
      <c r="C93" s="188"/>
      <c r="D93" s="189"/>
      <c r="E93" s="1961"/>
      <c r="F93" s="190"/>
      <c r="G93" s="122"/>
      <c r="H93" s="123"/>
      <c r="I93" s="123"/>
      <c r="J93" s="123"/>
      <c r="K93" s="123"/>
      <c r="L93" s="123"/>
      <c r="M93" s="2410"/>
      <c r="N93" s="2411"/>
      <c r="O93" s="2411"/>
      <c r="P93" s="2412"/>
      <c r="Q93" s="163"/>
      <c r="R93" s="124"/>
      <c r="S93" s="39"/>
      <c r="T93" s="125"/>
    </row>
    <row r="94" spans="1:20" ht="25.2" customHeight="1">
      <c r="A94" s="2402"/>
      <c r="B94" s="809" t="s">
        <v>21</v>
      </c>
      <c r="C94" s="192"/>
      <c r="D94" s="193"/>
      <c r="E94" s="192"/>
      <c r="F94" s="194"/>
      <c r="G94" s="195"/>
      <c r="H94" s="195"/>
      <c r="I94" s="195"/>
      <c r="J94" s="195"/>
      <c r="K94" s="195"/>
      <c r="L94" s="195"/>
      <c r="M94" s="2415"/>
      <c r="N94" s="2415"/>
      <c r="O94" s="2415"/>
      <c r="P94" s="2416"/>
      <c r="Q94" s="163"/>
      <c r="R94" s="132"/>
      <c r="S94" s="48">
        <f>B96*8</f>
        <v>56</v>
      </c>
      <c r="T94" s="133">
        <f>SUM(R94:R100)</f>
        <v>0</v>
      </c>
    </row>
    <row r="95" spans="1:20" ht="25.2" customHeight="1">
      <c r="A95" s="2402"/>
      <c r="B95" s="737" t="s">
        <v>22</v>
      </c>
      <c r="C95" s="51"/>
      <c r="D95" s="80"/>
      <c r="E95" s="80"/>
      <c r="F95" s="108"/>
      <c r="G95" s="83"/>
      <c r="H95" s="78"/>
      <c r="I95" s="116"/>
      <c r="J95" s="142"/>
      <c r="K95" s="142"/>
      <c r="L95" s="142"/>
      <c r="M95" s="2379"/>
      <c r="N95" s="2371"/>
      <c r="O95" s="2371"/>
      <c r="P95" s="2390"/>
      <c r="Q95" s="163"/>
      <c r="R95" s="137"/>
      <c r="S95" s="55"/>
      <c r="T95" s="138"/>
    </row>
    <row r="96" spans="1:20" ht="25.2" customHeight="1">
      <c r="A96" s="2402"/>
      <c r="B96" s="810">
        <v>7</v>
      </c>
      <c r="C96" s="181"/>
      <c r="D96" s="18"/>
      <c r="E96" s="18"/>
      <c r="F96" s="182"/>
      <c r="G96" s="21"/>
      <c r="H96" s="21"/>
      <c r="I96" s="21"/>
      <c r="J96" s="21"/>
      <c r="K96" s="135"/>
      <c r="L96" s="135"/>
      <c r="M96" s="2379"/>
      <c r="N96" s="2371"/>
      <c r="O96" s="2371"/>
      <c r="P96" s="2390"/>
      <c r="Q96" s="163"/>
      <c r="R96" s="137"/>
      <c r="S96" s="55"/>
      <c r="T96" s="138"/>
    </row>
    <row r="97" spans="1:20" ht="25.2" customHeight="1">
      <c r="A97" s="2402"/>
      <c r="B97" s="810"/>
      <c r="C97" s="51"/>
      <c r="D97" s="63"/>
      <c r="E97" s="17"/>
      <c r="F97" s="108"/>
      <c r="G97" s="20"/>
      <c r="H97" s="22"/>
      <c r="I97" s="318"/>
      <c r="J97" s="318"/>
      <c r="K97" s="78"/>
      <c r="L97" s="21"/>
      <c r="M97" s="2309"/>
      <c r="N97" s="2310"/>
      <c r="O97" s="2310"/>
      <c r="P97" s="2311"/>
      <c r="Q97" s="163"/>
      <c r="R97" s="137"/>
      <c r="S97" s="55"/>
      <c r="T97" s="138"/>
    </row>
    <row r="98" spans="1:20" ht="25.2" customHeight="1">
      <c r="A98" s="2402"/>
      <c r="B98" s="810"/>
      <c r="C98" s="942"/>
      <c r="D98" s="18"/>
      <c r="E98" s="454"/>
      <c r="F98" s="1174"/>
      <c r="G98" s="142"/>
      <c r="H98" s="142"/>
      <c r="I98" s="142"/>
      <c r="J98" s="142"/>
      <c r="K98" s="142"/>
      <c r="L98" s="141"/>
      <c r="M98" s="2379"/>
      <c r="N98" s="2371"/>
      <c r="O98" s="2371"/>
      <c r="P98" s="2390"/>
      <c r="R98" s="137"/>
      <c r="S98" s="55"/>
      <c r="T98" s="138"/>
    </row>
    <row r="99" spans="1:20" ht="25.2" customHeight="1">
      <c r="A99" s="2402"/>
      <c r="B99" s="810"/>
      <c r="C99" s="51"/>
      <c r="D99" s="80"/>
      <c r="E99" s="80"/>
      <c r="F99" s="496"/>
      <c r="G99" s="83"/>
      <c r="H99" s="116"/>
      <c r="I99" s="142"/>
      <c r="J99" s="142"/>
      <c r="K99" s="142"/>
      <c r="L99" s="141"/>
      <c r="M99" s="136"/>
      <c r="N99" s="1432"/>
      <c r="O99" s="1432"/>
      <c r="P99" s="1433"/>
      <c r="Q99" s="163"/>
      <c r="R99" s="137"/>
      <c r="S99" s="55"/>
      <c r="T99" s="138"/>
    </row>
    <row r="100" spans="1:20" ht="25.2" customHeight="1">
      <c r="A100" s="2403"/>
      <c r="B100" s="812"/>
      <c r="C100" s="65"/>
      <c r="D100" s="189"/>
      <c r="E100" s="189"/>
      <c r="F100" s="190"/>
      <c r="G100" s="122"/>
      <c r="H100" s="123"/>
      <c r="I100" s="307"/>
      <c r="J100" s="324"/>
      <c r="K100" s="324"/>
      <c r="L100" s="147"/>
      <c r="M100" s="2391"/>
      <c r="N100" s="2392"/>
      <c r="O100" s="2392"/>
      <c r="P100" s="2393"/>
      <c r="Q100" s="163"/>
      <c r="R100" s="148"/>
      <c r="S100" s="69"/>
      <c r="T100" s="149"/>
    </row>
    <row r="101" spans="1:20" ht="25.2" customHeight="1">
      <c r="A101" s="2346" t="s">
        <v>26</v>
      </c>
      <c r="B101" s="2394" t="s">
        <v>27</v>
      </c>
      <c r="C101" s="2395"/>
      <c r="D101" s="2395"/>
      <c r="E101" s="2395"/>
      <c r="F101" s="2395"/>
      <c r="G101" s="2395"/>
      <c r="H101" s="2395"/>
      <c r="I101" s="2395"/>
      <c r="J101" s="2395"/>
      <c r="K101" s="2395"/>
      <c r="L101" s="2395"/>
      <c r="M101" s="2395"/>
      <c r="N101" s="2395"/>
      <c r="O101" s="2395"/>
      <c r="P101" s="2396"/>
    </row>
    <row r="102" spans="1:20" ht="25.2" customHeight="1">
      <c r="A102" s="2347"/>
      <c r="B102" s="548"/>
      <c r="C102" s="2268"/>
      <c r="D102" s="2268"/>
      <c r="E102" s="2268"/>
      <c r="F102" s="2268"/>
      <c r="G102" s="2268"/>
      <c r="H102" s="2268"/>
      <c r="I102" s="2268"/>
      <c r="J102" s="2324"/>
      <c r="K102" s="2325"/>
      <c r="L102" s="2325"/>
      <c r="M102" s="2326"/>
      <c r="N102" s="2324"/>
      <c r="O102" s="2325"/>
      <c r="P102" s="2326"/>
    </row>
    <row r="103" spans="1:20" ht="25.2" customHeight="1">
      <c r="A103" s="2347"/>
      <c r="B103" s="155"/>
      <c r="C103" s="2268"/>
      <c r="D103" s="2269"/>
      <c r="E103" s="2268"/>
      <c r="F103" s="2270"/>
      <c r="G103" s="2270"/>
      <c r="H103" s="2270"/>
      <c r="I103" s="2269"/>
      <c r="J103" s="2284"/>
      <c r="K103" s="2285"/>
      <c r="L103" s="2285"/>
      <c r="M103" s="2286"/>
      <c r="N103" s="2284"/>
      <c r="O103" s="2285"/>
      <c r="P103" s="2286"/>
    </row>
    <row r="104" spans="1:20" ht="25.2" customHeight="1">
      <c r="A104" s="2347"/>
      <c r="B104" s="150"/>
      <c r="C104" s="2268"/>
      <c r="D104" s="2269"/>
      <c r="E104" s="2268"/>
      <c r="F104" s="2270"/>
      <c r="G104" s="2270"/>
      <c r="H104" s="2270"/>
      <c r="I104" s="2269"/>
      <c r="J104" s="2284"/>
      <c r="K104" s="2285"/>
      <c r="L104" s="2285"/>
      <c r="M104" s="2286"/>
      <c r="N104" s="2284"/>
      <c r="O104" s="2285"/>
      <c r="P104" s="2286"/>
    </row>
    <row r="105" spans="1:20" ht="25.2" customHeight="1">
      <c r="A105" s="2347"/>
      <c r="B105" s="155"/>
      <c r="C105" s="2268"/>
      <c r="D105" s="2269"/>
      <c r="E105" s="2268"/>
      <c r="F105" s="2270"/>
      <c r="G105" s="2270"/>
      <c r="H105" s="2270"/>
      <c r="I105" s="2269"/>
      <c r="J105" s="2284"/>
      <c r="K105" s="2285"/>
      <c r="L105" s="2285"/>
      <c r="M105" s="2286"/>
      <c r="N105" s="2324"/>
      <c r="O105" s="2325"/>
      <c r="P105" s="2326"/>
    </row>
    <row r="106" spans="1:20" ht="25.2" customHeight="1">
      <c r="A106" s="2347"/>
      <c r="B106" s="150"/>
      <c r="C106" s="2268"/>
      <c r="D106" s="2269"/>
      <c r="E106" s="2268"/>
      <c r="F106" s="2270"/>
      <c r="G106" s="2270"/>
      <c r="H106" s="2270"/>
      <c r="I106" s="2269"/>
      <c r="J106" s="2324"/>
      <c r="K106" s="2325"/>
      <c r="L106" s="2325"/>
      <c r="M106" s="2326"/>
      <c r="N106" s="2324"/>
      <c r="O106" s="2325"/>
      <c r="P106" s="2326"/>
    </row>
    <row r="107" spans="1:20" ht="25.2" customHeight="1">
      <c r="A107" s="2347"/>
      <c r="B107" s="2355" t="s">
        <v>28</v>
      </c>
      <c r="C107" s="2356"/>
      <c r="D107" s="2356"/>
      <c r="E107" s="2356"/>
      <c r="F107" s="2356"/>
      <c r="G107" s="2356"/>
      <c r="H107" s="2356"/>
      <c r="I107" s="2356"/>
      <c r="J107" s="2356"/>
      <c r="K107" s="2356"/>
      <c r="L107" s="2356"/>
      <c r="M107" s="2356"/>
      <c r="N107" s="2356"/>
      <c r="O107" s="2356"/>
      <c r="P107" s="2357"/>
    </row>
    <row r="108" spans="1:20" ht="25.2" customHeight="1">
      <c r="A108" s="2347"/>
      <c r="B108" s="1431"/>
      <c r="C108" s="2277"/>
      <c r="D108" s="2278"/>
      <c r="E108" s="2277"/>
      <c r="F108" s="2279"/>
      <c r="G108" s="2279"/>
      <c r="H108" s="2279"/>
      <c r="I108" s="2278"/>
      <c r="J108" s="1426"/>
      <c r="K108" s="1426"/>
      <c r="L108" s="1426"/>
      <c r="M108" s="1426"/>
      <c r="N108" s="1426"/>
      <c r="O108" s="1426"/>
      <c r="P108" s="1427"/>
    </row>
    <row r="109" spans="1:20" ht="25.2" customHeight="1">
      <c r="A109" s="2347"/>
      <c r="B109" s="157"/>
      <c r="C109" s="2327"/>
      <c r="D109" s="2328"/>
      <c r="E109" s="2277"/>
      <c r="F109" s="2279"/>
      <c r="G109" s="2279"/>
      <c r="H109" s="2279"/>
      <c r="I109" s="2279"/>
      <c r="J109" s="2279"/>
      <c r="K109" s="2279"/>
      <c r="L109" s="2279"/>
      <c r="M109" s="2279"/>
      <c r="N109" s="2279"/>
      <c r="O109" s="2279"/>
      <c r="P109" s="2280"/>
    </row>
    <row r="110" spans="1:20" ht="25.2" customHeight="1" thickBot="1">
      <c r="A110" s="2348"/>
      <c r="B110" s="158"/>
      <c r="C110" s="2332"/>
      <c r="D110" s="2333"/>
      <c r="E110" s="2334"/>
      <c r="F110" s="2335"/>
      <c r="G110" s="2335"/>
      <c r="H110" s="2335"/>
      <c r="I110" s="2335"/>
      <c r="J110" s="2335"/>
      <c r="K110" s="2335"/>
      <c r="L110" s="2335"/>
      <c r="M110" s="2335"/>
      <c r="N110" s="2335"/>
      <c r="O110" s="2335"/>
      <c r="P110" s="2336"/>
    </row>
    <row r="112" spans="1:20" ht="15" customHeight="1" thickBot="1"/>
    <row r="113" spans="1:20" ht="56.4" customHeight="1" thickBot="1">
      <c r="A113" s="2428" t="str">
        <f>A1</f>
        <v>WK12</v>
      </c>
      <c r="B113" s="2429"/>
      <c r="C113" s="440" t="s">
        <v>1</v>
      </c>
      <c r="D113" s="793" t="s">
        <v>29</v>
      </c>
      <c r="E113" s="440" t="s">
        <v>3</v>
      </c>
      <c r="F113" s="4" t="s">
        <v>4</v>
      </c>
      <c r="G113" s="5" t="s">
        <v>56</v>
      </c>
      <c r="H113" s="5" t="s">
        <v>57</v>
      </c>
      <c r="I113" s="5" t="s">
        <v>58</v>
      </c>
      <c r="J113" s="5" t="s">
        <v>59</v>
      </c>
      <c r="K113" s="5" t="s">
        <v>9</v>
      </c>
      <c r="L113" s="5" t="s">
        <v>60</v>
      </c>
      <c r="M113" s="2521" t="s">
        <v>11</v>
      </c>
      <c r="N113" s="2522"/>
      <c r="O113" s="2522"/>
      <c r="P113" s="2523"/>
      <c r="Q113" s="163"/>
      <c r="R113" s="2384" t="s">
        <v>12</v>
      </c>
      <c r="S113" s="2384" t="s">
        <v>13</v>
      </c>
      <c r="T113" s="2384" t="s">
        <v>14</v>
      </c>
    </row>
    <row r="114" spans="1:20" ht="25.2" customHeight="1" thickBot="1">
      <c r="A114" s="2319">
        <f>A2+2</f>
        <v>46463</v>
      </c>
      <c r="B114" s="2387" t="s">
        <v>15</v>
      </c>
      <c r="C114" s="2388"/>
      <c r="D114" s="2388"/>
      <c r="E114" s="2388"/>
      <c r="F114" s="2388"/>
      <c r="G114" s="2388"/>
      <c r="H114" s="2388"/>
      <c r="I114" s="2388"/>
      <c r="J114" s="2388"/>
      <c r="K114" s="2388"/>
      <c r="L114" s="2388"/>
      <c r="M114" s="2388"/>
      <c r="N114" s="2388"/>
      <c r="O114" s="2388"/>
      <c r="P114" s="2389"/>
      <c r="Q114" s="163"/>
      <c r="R114" s="2384"/>
      <c r="S114" s="2384"/>
      <c r="T114" s="2384"/>
    </row>
    <row r="115" spans="1:20" ht="25.2" customHeight="1">
      <c r="A115" s="2320"/>
      <c r="B115" s="10" t="s">
        <v>16</v>
      </c>
      <c r="C115" s="11"/>
      <c r="D115" s="11"/>
      <c r="E115" s="794"/>
      <c r="F115" s="161"/>
      <c r="G115" s="12"/>
      <c r="H115" s="12"/>
      <c r="I115" s="12"/>
      <c r="J115" s="12"/>
      <c r="K115" s="162"/>
      <c r="L115" s="12"/>
      <c r="M115" s="2380"/>
      <c r="N115" s="2381"/>
      <c r="O115" s="2381"/>
      <c r="P115" s="2382"/>
      <c r="Q115" s="163"/>
      <c r="R115" s="101"/>
      <c r="S115" s="208">
        <f>B117*8</f>
        <v>56</v>
      </c>
      <c r="T115" s="209">
        <f>SUM(R115:R123)</f>
        <v>0</v>
      </c>
    </row>
    <row r="116" spans="1:20" ht="25.2" customHeight="1">
      <c r="A116" s="2320"/>
      <c r="B116" s="795" t="s">
        <v>17</v>
      </c>
      <c r="C116" s="51"/>
      <c r="D116" s="18" t="s">
        <v>18</v>
      </c>
      <c r="E116" s="81" t="s">
        <v>19</v>
      </c>
      <c r="F116" s="108"/>
      <c r="G116" s="20"/>
      <c r="H116" s="20"/>
      <c r="I116" s="20"/>
      <c r="J116" s="20"/>
      <c r="K116" s="211"/>
      <c r="L116" s="21"/>
      <c r="M116" s="2482"/>
      <c r="N116" s="2483"/>
      <c r="O116" s="2483"/>
      <c r="P116" s="2484"/>
      <c r="Q116" s="163"/>
      <c r="R116" s="105"/>
      <c r="S116" s="212"/>
      <c r="T116" s="213"/>
    </row>
    <row r="117" spans="1:20" ht="25.2" customHeight="1">
      <c r="A117" s="2320"/>
      <c r="B117" s="796">
        <v>7</v>
      </c>
      <c r="C117" s="79"/>
      <c r="D117" s="230"/>
      <c r="E117" s="18"/>
      <c r="F117" s="496"/>
      <c r="G117" s="21"/>
      <c r="H117" s="21"/>
      <c r="I117" s="21"/>
      <c r="J117" s="21"/>
      <c r="K117" s="21"/>
      <c r="L117" s="22"/>
      <c r="M117" s="2882"/>
      <c r="N117" s="2882"/>
      <c r="O117" s="2882"/>
      <c r="P117" s="2882"/>
      <c r="Q117" s="163"/>
      <c r="R117" s="105"/>
      <c r="S117" s="212"/>
      <c r="T117" s="213"/>
    </row>
    <row r="118" spans="1:20" ht="25.2" customHeight="1">
      <c r="A118" s="2320"/>
      <c r="B118" s="796"/>
      <c r="C118" s="51"/>
      <c r="D118" s="18"/>
      <c r="E118" s="79"/>
      <c r="F118" s="182"/>
      <c r="G118" s="20"/>
      <c r="H118" s="22"/>
      <c r="I118" s="142"/>
      <c r="J118" s="142"/>
      <c r="K118" s="21"/>
      <c r="L118" s="21"/>
      <c r="M118" s="2450"/>
      <c r="N118" s="2450"/>
      <c r="O118" s="2450"/>
      <c r="P118" s="2718"/>
      <c r="R118" s="23"/>
      <c r="S118" s="212"/>
      <c r="T118" s="213"/>
    </row>
    <row r="119" spans="1:20" ht="25.2" customHeight="1">
      <c r="A119" s="2320"/>
      <c r="B119" s="795"/>
      <c r="C119" s="51"/>
      <c r="D119" s="18"/>
      <c r="E119" s="319"/>
      <c r="F119" s="1174"/>
      <c r="G119" s="108"/>
      <c r="H119" s="108"/>
      <c r="I119" s="108"/>
      <c r="J119" s="108"/>
      <c r="K119" s="108"/>
      <c r="L119" s="108"/>
      <c r="M119" s="2309"/>
      <c r="N119" s="2310"/>
      <c r="O119" s="2310"/>
      <c r="P119" s="2373"/>
      <c r="R119" s="23"/>
      <c r="S119" s="212"/>
      <c r="T119" s="213"/>
    </row>
    <row r="120" spans="1:20" ht="25.2" customHeight="1">
      <c r="A120" s="2320"/>
      <c r="B120" s="795"/>
      <c r="C120" s="51"/>
      <c r="D120" s="18"/>
      <c r="E120" s="30"/>
      <c r="F120" s="1174"/>
      <c r="G120" s="108"/>
      <c r="H120" s="108"/>
      <c r="I120" s="108"/>
      <c r="J120" s="108"/>
      <c r="K120" s="108"/>
      <c r="L120" s="108"/>
      <c r="M120" s="2309"/>
      <c r="N120" s="2310"/>
      <c r="O120" s="2310"/>
      <c r="P120" s="2373"/>
      <c r="R120" s="23"/>
      <c r="S120" s="212"/>
      <c r="T120" s="213"/>
    </row>
    <row r="121" spans="1:20" ht="25.2" customHeight="1">
      <c r="A121" s="2320"/>
      <c r="B121" s="795"/>
      <c r="C121" s="51"/>
      <c r="D121" s="18"/>
      <c r="E121" s="30"/>
      <c r="F121" s="1174"/>
      <c r="G121" s="20"/>
      <c r="H121" s="22"/>
      <c r="I121" s="142"/>
      <c r="J121" s="142"/>
      <c r="K121" s="108"/>
      <c r="L121" s="108"/>
      <c r="M121" s="2309"/>
      <c r="N121" s="2310"/>
      <c r="O121" s="2310"/>
      <c r="P121" s="2311"/>
      <c r="Q121" s="163"/>
      <c r="R121" s="105"/>
      <c r="S121" s="212"/>
      <c r="T121" s="213"/>
    </row>
    <row r="122" spans="1:20" ht="27.75" customHeight="1">
      <c r="A122" s="2320"/>
      <c r="B122" s="795"/>
      <c r="C122" s="51"/>
      <c r="D122" s="18"/>
      <c r="E122" s="18"/>
      <c r="F122" s="1174"/>
      <c r="G122" s="21"/>
      <c r="H122" s="21"/>
      <c r="I122" s="21"/>
      <c r="J122" s="21"/>
      <c r="K122" s="21"/>
      <c r="L122" s="21"/>
      <c r="M122" s="2309"/>
      <c r="N122" s="2310"/>
      <c r="O122" s="2310"/>
      <c r="P122" s="2311"/>
      <c r="Q122" s="163"/>
      <c r="R122" s="105"/>
      <c r="S122" s="24"/>
      <c r="T122" s="106"/>
    </row>
    <row r="123" spans="1:20" ht="25.2" customHeight="1">
      <c r="A123" s="2320"/>
      <c r="B123" s="795"/>
      <c r="C123" s="230"/>
      <c r="D123" s="80"/>
      <c r="E123" s="80"/>
      <c r="F123" s="174"/>
      <c r="G123" s="83"/>
      <c r="H123" s="78"/>
      <c r="I123" s="78"/>
      <c r="J123" s="78"/>
      <c r="K123" s="169"/>
      <c r="L123" s="78"/>
      <c r="M123" s="2482"/>
      <c r="N123" s="2483"/>
      <c r="O123" s="2483"/>
      <c r="P123" s="2484"/>
      <c r="Q123" s="163"/>
      <c r="R123" s="105"/>
      <c r="S123" s="24"/>
      <c r="T123" s="106"/>
    </row>
    <row r="124" spans="1:20" ht="25.2" customHeight="1">
      <c r="A124" s="2467"/>
      <c r="B124" s="888" t="s">
        <v>21</v>
      </c>
      <c r="C124" s="578"/>
      <c r="D124" s="565"/>
      <c r="E124" s="1413" t="s">
        <v>19</v>
      </c>
      <c r="F124" s="580"/>
      <c r="G124" s="581"/>
      <c r="H124" s="564"/>
      <c r="I124" s="564"/>
      <c r="J124" s="564"/>
      <c r="K124" s="564"/>
      <c r="L124" s="564"/>
      <c r="M124" s="2368"/>
      <c r="N124" s="2369"/>
      <c r="O124" s="2369"/>
      <c r="P124" s="2370"/>
      <c r="Q124" s="163"/>
      <c r="R124" s="132"/>
      <c r="S124" s="48">
        <f>B126*8</f>
        <v>56</v>
      </c>
      <c r="T124" s="133">
        <f>SUM(R124:R133)</f>
        <v>0</v>
      </c>
    </row>
    <row r="125" spans="1:20" ht="25.2" customHeight="1">
      <c r="A125" s="2467"/>
      <c r="B125" s="818" t="s">
        <v>22</v>
      </c>
      <c r="C125" s="51"/>
      <c r="D125" s="18"/>
      <c r="E125" s="1220"/>
      <c r="F125" s="1174"/>
      <c r="G125" s="21"/>
      <c r="H125" s="21"/>
      <c r="I125" s="21"/>
      <c r="J125" s="21"/>
      <c r="K125" s="21"/>
      <c r="L125" s="21"/>
      <c r="M125" s="2309"/>
      <c r="N125" s="2310"/>
      <c r="O125" s="2310"/>
      <c r="P125" s="2311"/>
      <c r="Q125" s="163"/>
      <c r="R125" s="137"/>
      <c r="S125" s="55"/>
      <c r="T125" s="138"/>
    </row>
    <row r="126" spans="1:20" ht="25.2" customHeight="1">
      <c r="A126" s="2467"/>
      <c r="B126" s="873">
        <v>7</v>
      </c>
      <c r="C126" s="51"/>
      <c r="D126" s="18"/>
      <c r="E126" s="319"/>
      <c r="F126" s="1174"/>
      <c r="G126" s="108"/>
      <c r="H126" s="108"/>
      <c r="I126" s="108"/>
      <c r="J126" s="108"/>
      <c r="K126" s="108"/>
      <c r="L126" s="108"/>
      <c r="M126" s="2309"/>
      <c r="N126" s="2310"/>
      <c r="O126" s="2310"/>
      <c r="P126" s="2373"/>
      <c r="Q126" s="163"/>
      <c r="R126" s="137"/>
      <c r="S126" s="55"/>
      <c r="T126" s="138"/>
    </row>
    <row r="127" spans="1:20" ht="25.2" customHeight="1">
      <c r="A127" s="2467"/>
      <c r="B127" s="873"/>
      <c r="C127" s="51"/>
      <c r="D127" s="18"/>
      <c r="E127" s="30"/>
      <c r="F127" s="1174"/>
      <c r="G127" s="108"/>
      <c r="H127" s="108"/>
      <c r="I127" s="108"/>
      <c r="J127" s="108"/>
      <c r="K127" s="108"/>
      <c r="L127" s="108"/>
      <c r="M127" s="2309"/>
      <c r="N127" s="2310"/>
      <c r="O127" s="2310"/>
      <c r="P127" s="2373"/>
      <c r="Q127" s="163"/>
      <c r="R127" s="137"/>
      <c r="S127" s="55"/>
      <c r="T127" s="138"/>
    </row>
    <row r="128" spans="1:20" ht="25.2" customHeight="1">
      <c r="A128" s="2467"/>
      <c r="B128" s="873"/>
      <c r="C128" s="51"/>
      <c r="D128" s="18"/>
      <c r="E128" s="30"/>
      <c r="F128" s="1174"/>
      <c r="G128" s="20"/>
      <c r="H128" s="22"/>
      <c r="I128" s="142"/>
      <c r="J128" s="142"/>
      <c r="K128" s="108"/>
      <c r="L128" s="108"/>
      <c r="M128" s="2309"/>
      <c r="N128" s="2310"/>
      <c r="O128" s="2310"/>
      <c r="P128" s="2311"/>
      <c r="Q128" s="163"/>
      <c r="R128" s="137"/>
      <c r="S128" s="55"/>
      <c r="T128" s="138"/>
    </row>
    <row r="129" spans="1:22" ht="25.2" customHeight="1">
      <c r="A129" s="2467"/>
      <c r="B129" s="873"/>
      <c r="C129" s="776"/>
      <c r="D129" s="80"/>
      <c r="E129" s="18"/>
      <c r="F129" s="1174"/>
      <c r="G129" s="20"/>
      <c r="H129" s="22"/>
      <c r="I129" s="142"/>
      <c r="J129" s="142"/>
      <c r="K129" s="78"/>
      <c r="L129" s="78"/>
      <c r="M129" s="2309"/>
      <c r="N129" s="2310"/>
      <c r="O129" s="2310"/>
      <c r="P129" s="2373"/>
      <c r="Q129" s="163"/>
      <c r="R129" s="137"/>
      <c r="S129" s="55"/>
      <c r="T129" s="138"/>
    </row>
    <row r="130" spans="1:22" ht="25.2" customHeight="1">
      <c r="A130" s="2467"/>
      <c r="B130" s="873"/>
      <c r="C130" s="51"/>
      <c r="D130" s="80"/>
      <c r="E130" s="18"/>
      <c r="F130" s="182"/>
      <c r="G130" s="20"/>
      <c r="H130" s="22"/>
      <c r="I130" s="142"/>
      <c r="J130" s="142"/>
      <c r="K130" s="78"/>
      <c r="L130" s="78"/>
      <c r="M130" s="2309"/>
      <c r="N130" s="2310"/>
      <c r="O130" s="2310"/>
      <c r="P130" s="2373"/>
      <c r="Q130" s="163"/>
      <c r="R130" s="137"/>
      <c r="S130" s="55"/>
      <c r="T130" s="138"/>
    </row>
    <row r="131" spans="1:22" ht="25.2" customHeight="1">
      <c r="A131" s="2467"/>
      <c r="B131" s="873"/>
      <c r="C131" s="51"/>
      <c r="D131" s="18"/>
      <c r="E131" s="1220"/>
      <c r="F131" s="182"/>
      <c r="G131" s="253"/>
      <c r="H131" s="180"/>
      <c r="I131" s="135"/>
      <c r="J131" s="135"/>
      <c r="K131" s="20"/>
      <c r="L131" s="83"/>
      <c r="M131" s="2309"/>
      <c r="N131" s="2310"/>
      <c r="O131" s="2310"/>
      <c r="P131" s="2373"/>
      <c r="Q131" s="163"/>
      <c r="R131" s="137"/>
      <c r="S131" s="55"/>
      <c r="T131" s="138"/>
      <c r="V131" s="270"/>
    </row>
    <row r="132" spans="1:22" ht="25.2" customHeight="1">
      <c r="A132" s="2467"/>
      <c r="B132" s="873"/>
      <c r="C132" s="51"/>
      <c r="D132" s="18"/>
      <c r="E132" s="80"/>
      <c r="F132" s="304"/>
      <c r="G132" s="21"/>
      <c r="H132" s="21"/>
      <c r="I132" s="21"/>
      <c r="J132" s="21"/>
      <c r="K132" s="21"/>
      <c r="L132" s="21"/>
      <c r="M132" s="2309"/>
      <c r="N132" s="2310"/>
      <c r="O132" s="2310"/>
      <c r="P132" s="2373"/>
      <c r="Q132" s="163"/>
      <c r="R132" s="137"/>
      <c r="S132" s="55"/>
      <c r="T132" s="138"/>
    </row>
    <row r="133" spans="1:22" ht="25.2" customHeight="1">
      <c r="A133" s="2467"/>
      <c r="B133" s="890"/>
      <c r="C133" s="583"/>
      <c r="D133" s="572"/>
      <c r="E133" s="572"/>
      <c r="F133" s="257"/>
      <c r="G133" s="258"/>
      <c r="H133" s="259"/>
      <c r="I133" s="259"/>
      <c r="J133" s="259"/>
      <c r="K133" s="259"/>
      <c r="L133" s="259"/>
      <c r="M133" s="2472"/>
      <c r="N133" s="2473"/>
      <c r="O133" s="2473"/>
      <c r="P133" s="2474"/>
      <c r="Q133" s="163"/>
      <c r="R133" s="137"/>
      <c r="S133" s="55"/>
      <c r="T133" s="138"/>
    </row>
    <row r="134" spans="1:22" ht="25.2" customHeight="1">
      <c r="A134" s="2320"/>
      <c r="B134" s="804" t="s">
        <v>23</v>
      </c>
      <c r="C134" s="181"/>
      <c r="D134" s="251"/>
      <c r="E134" s="686" t="s">
        <v>181</v>
      </c>
      <c r="F134" s="252"/>
      <c r="G134" s="253"/>
      <c r="H134" s="254"/>
      <c r="I134" s="254"/>
      <c r="J134" s="254"/>
      <c r="K134" s="254"/>
      <c r="L134" s="254"/>
      <c r="M134" s="2419"/>
      <c r="N134" s="2420"/>
      <c r="O134" s="2420"/>
      <c r="P134" s="2421"/>
      <c r="Q134" s="163"/>
      <c r="R134" s="171"/>
      <c r="S134" s="73">
        <f>B136*8</f>
        <v>64</v>
      </c>
      <c r="T134" s="172">
        <f>SUM(R134:R141)</f>
        <v>0</v>
      </c>
    </row>
    <row r="135" spans="1:22" ht="25.2" customHeight="1">
      <c r="A135" s="2320"/>
      <c r="B135" s="804" t="s">
        <v>24</v>
      </c>
      <c r="C135" s="51"/>
      <c r="D135" s="18"/>
      <c r="E135" s="530"/>
      <c r="F135" s="1174"/>
      <c r="G135" s="108"/>
      <c r="H135" s="108"/>
      <c r="I135" s="108"/>
      <c r="J135" s="108"/>
      <c r="K135" s="108"/>
      <c r="L135" s="108"/>
      <c r="M135" s="2309"/>
      <c r="N135" s="2310"/>
      <c r="O135" s="2310"/>
      <c r="P135" s="2311"/>
      <c r="Q135" s="163"/>
      <c r="R135" s="173"/>
      <c r="S135" s="55"/>
      <c r="T135" s="138"/>
    </row>
    <row r="136" spans="1:22" ht="26.25" customHeight="1">
      <c r="A136" s="2320"/>
      <c r="B136" s="805">
        <v>8</v>
      </c>
      <c r="C136" s="51"/>
      <c r="D136" s="18"/>
      <c r="E136" s="30"/>
      <c r="F136" s="1174"/>
      <c r="G136" s="108"/>
      <c r="H136" s="108"/>
      <c r="I136" s="108"/>
      <c r="J136" s="108"/>
      <c r="K136" s="108"/>
      <c r="L136" s="108"/>
      <c r="M136" s="2309"/>
      <c r="N136" s="2310"/>
      <c r="O136" s="2310"/>
      <c r="P136" s="2311"/>
      <c r="Q136" s="163"/>
      <c r="R136" s="173"/>
      <c r="S136" s="55"/>
      <c r="T136" s="138"/>
    </row>
    <row r="137" spans="1:22" ht="25.2" customHeight="1">
      <c r="A137" s="2320"/>
      <c r="B137" s="805"/>
      <c r="C137" s="51"/>
      <c r="D137" s="18"/>
      <c r="E137" s="1920"/>
      <c r="F137" s="1174"/>
      <c r="G137" s="20"/>
      <c r="H137" s="22"/>
      <c r="I137" s="142"/>
      <c r="J137" s="142"/>
      <c r="K137" s="108"/>
      <c r="L137" s="108"/>
      <c r="M137" s="2309"/>
      <c r="N137" s="2310"/>
      <c r="O137" s="2310"/>
      <c r="P137" s="2311"/>
      <c r="Q137" s="163"/>
      <c r="R137" s="173"/>
      <c r="S137" s="55"/>
      <c r="T137" s="138"/>
    </row>
    <row r="138" spans="1:22" ht="25.2" customHeight="1">
      <c r="A138" s="2320"/>
      <c r="B138" s="805"/>
      <c r="C138" s="51"/>
      <c r="D138" s="454"/>
      <c r="E138" s="319"/>
      <c r="F138" s="108"/>
      <c r="G138" s="108"/>
      <c r="H138" s="108"/>
      <c r="I138" s="108"/>
      <c r="J138" s="108"/>
      <c r="K138" s="21"/>
      <c r="L138" s="78"/>
      <c r="M138" s="2309"/>
      <c r="N138" s="2309"/>
      <c r="O138" s="2309"/>
      <c r="P138" s="2481"/>
      <c r="Q138" s="163"/>
      <c r="R138" s="173"/>
      <c r="S138" s="55"/>
      <c r="T138" s="138"/>
    </row>
    <row r="139" spans="1:22" ht="25.2" customHeight="1">
      <c r="A139" s="2320"/>
      <c r="B139" s="805"/>
      <c r="C139" s="51"/>
      <c r="D139" s="80"/>
      <c r="E139" s="80"/>
      <c r="F139" s="304"/>
      <c r="G139" s="83"/>
      <c r="H139" s="21"/>
      <c r="I139" s="21"/>
      <c r="J139" s="21"/>
      <c r="K139" s="78"/>
      <c r="L139" s="78"/>
      <c r="M139" s="2309"/>
      <c r="N139" s="2310"/>
      <c r="O139" s="2310"/>
      <c r="P139" s="2311"/>
      <c r="Q139" s="163"/>
      <c r="R139" s="173"/>
      <c r="S139" s="55"/>
      <c r="T139" s="138"/>
    </row>
    <row r="140" spans="1:22" ht="25.2" customHeight="1">
      <c r="A140" s="2320"/>
      <c r="B140" s="805"/>
      <c r="C140" s="51"/>
      <c r="D140" s="542"/>
      <c r="E140" s="319"/>
      <c r="F140" s="731"/>
      <c r="G140" s="83"/>
      <c r="H140" s="21"/>
      <c r="I140" s="21"/>
      <c r="J140" s="21"/>
      <c r="K140" s="78"/>
      <c r="L140" s="78"/>
      <c r="M140" s="2309"/>
      <c r="N140" s="2310"/>
      <c r="O140" s="2310"/>
      <c r="P140" s="2311"/>
      <c r="Q140" s="163"/>
      <c r="R140" s="173"/>
      <c r="S140" s="55"/>
      <c r="T140" s="138"/>
    </row>
    <row r="141" spans="1:22" ht="25.2" customHeight="1">
      <c r="A141" s="2320"/>
      <c r="B141" s="805"/>
      <c r="C141" s="51"/>
      <c r="D141" s="80"/>
      <c r="E141" s="18"/>
      <c r="F141" s="174"/>
      <c r="G141" s="83"/>
      <c r="H141" s="78"/>
      <c r="I141" s="78"/>
      <c r="J141" s="78"/>
      <c r="K141" s="78"/>
      <c r="L141" s="78"/>
      <c r="M141" s="2309"/>
      <c r="N141" s="2310"/>
      <c r="O141" s="2310"/>
      <c r="P141" s="2311"/>
      <c r="Q141" s="163"/>
      <c r="R141" s="175"/>
      <c r="S141" s="92"/>
      <c r="T141" s="176"/>
    </row>
    <row r="142" spans="1:22" ht="25.2" customHeight="1">
      <c r="A142" s="2402" t="str">
        <f>TEXT(A114,"DDDD")</f>
        <v>woensdag</v>
      </c>
      <c r="B142" s="2598" t="s">
        <v>25</v>
      </c>
      <c r="C142" s="2599"/>
      <c r="D142" s="2599"/>
      <c r="E142" s="2599"/>
      <c r="F142" s="2599"/>
      <c r="G142" s="2599"/>
      <c r="H142" s="2599"/>
      <c r="I142" s="2599"/>
      <c r="J142" s="2599"/>
      <c r="K142" s="2599"/>
      <c r="L142" s="2599"/>
      <c r="M142" s="2599"/>
      <c r="N142" s="2599"/>
      <c r="O142" s="2599"/>
      <c r="P142" s="2600"/>
      <c r="Q142" s="163"/>
      <c r="R142" s="232"/>
      <c r="S142" s="233"/>
      <c r="T142" s="233"/>
    </row>
    <row r="143" spans="1:22" ht="25.2" customHeight="1">
      <c r="A143" s="2402"/>
      <c r="B143" s="10" t="s">
        <v>16</v>
      </c>
      <c r="C143" s="51"/>
      <c r="D143" s="18"/>
      <c r="E143" s="503"/>
      <c r="F143" s="1174"/>
      <c r="G143" s="20"/>
      <c r="H143" s="22"/>
      <c r="I143" s="142"/>
      <c r="J143" s="142"/>
      <c r="K143" s="108"/>
      <c r="L143" s="100"/>
      <c r="M143" s="2380"/>
      <c r="N143" s="2381"/>
      <c r="O143" s="2381"/>
      <c r="P143" s="2382"/>
      <c r="Q143" s="163"/>
      <c r="R143" s="101"/>
      <c r="S143" s="102">
        <f>B145*8</f>
        <v>0</v>
      </c>
      <c r="T143" s="103">
        <f>SUM(R143:R151)</f>
        <v>0</v>
      </c>
    </row>
    <row r="144" spans="1:22" ht="25.2" customHeight="1">
      <c r="A144" s="2402"/>
      <c r="B144" s="618" t="s">
        <v>17</v>
      </c>
      <c r="C144" s="51"/>
      <c r="D144" s="18"/>
      <c r="E144" s="18"/>
      <c r="F144" s="1174"/>
      <c r="G144" s="108"/>
      <c r="H144" s="108"/>
      <c r="I144" s="108"/>
      <c r="J144" s="108"/>
      <c r="K144" s="108"/>
      <c r="L144" s="108"/>
      <c r="M144" s="2310"/>
      <c r="N144" s="2310"/>
      <c r="O144" s="2310"/>
      <c r="P144" s="2311"/>
      <c r="Q144" s="163"/>
      <c r="R144" s="105"/>
      <c r="S144" s="24"/>
      <c r="T144" s="106"/>
    </row>
    <row r="145" spans="1:20" ht="25.2" customHeight="1">
      <c r="A145" s="2402"/>
      <c r="B145" s="107"/>
      <c r="C145" s="51"/>
      <c r="D145" s="18"/>
      <c r="E145" s="18"/>
      <c r="F145" s="1174"/>
      <c r="G145" s="108"/>
      <c r="H145" s="108"/>
      <c r="I145" s="108"/>
      <c r="J145" s="108"/>
      <c r="K145" s="108"/>
      <c r="L145" s="108"/>
      <c r="M145" s="2309"/>
      <c r="N145" s="2310"/>
      <c r="O145" s="2310"/>
      <c r="P145" s="2311"/>
      <c r="Q145" s="163"/>
      <c r="R145" s="105"/>
      <c r="S145" s="24"/>
      <c r="T145" s="106"/>
    </row>
    <row r="146" spans="1:20" ht="25.2" customHeight="1">
      <c r="A146" s="2402"/>
      <c r="B146" s="104"/>
      <c r="C146" s="230"/>
      <c r="D146" s="18"/>
      <c r="E146" s="51"/>
      <c r="F146" s="108"/>
      <c r="G146" s="108"/>
      <c r="H146" s="108"/>
      <c r="I146" s="108"/>
      <c r="J146" s="108"/>
      <c r="K146" s="108"/>
      <c r="L146" s="108"/>
      <c r="M146" s="2309"/>
      <c r="N146" s="2310"/>
      <c r="O146" s="2310"/>
      <c r="P146" s="2311"/>
      <c r="Q146" s="163"/>
      <c r="R146" s="105"/>
      <c r="S146" s="24"/>
      <c r="T146" s="106"/>
    </row>
    <row r="147" spans="1:20" ht="25.2" customHeight="1">
      <c r="A147" s="2402"/>
      <c r="B147" s="618"/>
      <c r="C147" s="502"/>
      <c r="D147" s="503"/>
      <c r="E147" s="454"/>
      <c r="F147" s="1174"/>
      <c r="G147" s="142"/>
      <c r="H147" s="142"/>
      <c r="I147" s="142"/>
      <c r="J147" s="142"/>
      <c r="K147" s="142"/>
      <c r="L147" s="141"/>
      <c r="M147" s="2379"/>
      <c r="N147" s="2371"/>
      <c r="O147" s="2371"/>
      <c r="P147" s="2390"/>
      <c r="R147" s="105"/>
      <c r="S147" s="24"/>
      <c r="T147" s="106"/>
    </row>
    <row r="148" spans="1:20" ht="25.2" customHeight="1">
      <c r="A148" s="2402"/>
      <c r="B148" s="618"/>
      <c r="C148" s="1871"/>
      <c r="D148" s="600"/>
      <c r="E148" s="1937"/>
      <c r="F148" s="496"/>
      <c r="G148" s="1137"/>
      <c r="H148" s="1137"/>
      <c r="I148" s="1137"/>
      <c r="J148" s="1137"/>
      <c r="K148" s="1137"/>
      <c r="L148" s="1804"/>
      <c r="M148" s="2309"/>
      <c r="N148" s="2310"/>
      <c r="O148" s="2310"/>
      <c r="P148" s="2311"/>
      <c r="Q148" s="163"/>
      <c r="R148" s="105"/>
      <c r="S148" s="24"/>
      <c r="T148" s="106"/>
    </row>
    <row r="149" spans="1:20" ht="25.2" customHeight="1">
      <c r="A149" s="2402"/>
      <c r="B149" s="618"/>
      <c r="C149" s="641"/>
      <c r="D149" s="477"/>
      <c r="E149" s="18"/>
      <c r="F149" s="496"/>
      <c r="G149" s="21"/>
      <c r="H149" s="21"/>
      <c r="I149" s="254"/>
      <c r="J149" s="254"/>
      <c r="K149" s="21"/>
      <c r="L149" s="21"/>
      <c r="M149" s="2309"/>
      <c r="N149" s="2310"/>
      <c r="O149" s="2310"/>
      <c r="P149" s="2311"/>
      <c r="Q149" s="163"/>
      <c r="R149" s="105"/>
      <c r="S149" s="24"/>
      <c r="T149" s="106"/>
    </row>
    <row r="150" spans="1:20" ht="25.2" customHeight="1">
      <c r="A150" s="2402"/>
      <c r="B150" s="104"/>
      <c r="C150" s="1962"/>
      <c r="D150" s="226"/>
      <c r="E150" s="1963"/>
      <c r="F150" s="182"/>
      <c r="G150" s="21"/>
      <c r="H150" s="21"/>
      <c r="I150" s="21"/>
      <c r="J150" s="21"/>
      <c r="K150" s="21"/>
      <c r="L150" s="21"/>
      <c r="M150" s="2309"/>
      <c r="N150" s="2310"/>
      <c r="O150" s="2310"/>
      <c r="P150" s="2311"/>
      <c r="Q150" s="163"/>
      <c r="R150" s="105"/>
      <c r="S150" s="24"/>
      <c r="T150" s="106"/>
    </row>
    <row r="151" spans="1:20" ht="25.2" customHeight="1">
      <c r="A151" s="2402"/>
      <c r="B151" s="808"/>
      <c r="C151" s="692"/>
      <c r="D151" s="256"/>
      <c r="E151" s="981"/>
      <c r="F151" s="190"/>
      <c r="G151" s="122"/>
      <c r="H151" s="123"/>
      <c r="I151" s="123"/>
      <c r="J151" s="123"/>
      <c r="K151" s="123"/>
      <c r="L151" s="123"/>
      <c r="M151" s="2410"/>
      <c r="N151" s="2411"/>
      <c r="O151" s="2411"/>
      <c r="P151" s="2412"/>
      <c r="Q151" s="163"/>
      <c r="R151" s="124"/>
      <c r="S151" s="39"/>
      <c r="T151" s="125"/>
    </row>
    <row r="152" spans="1:20" ht="25.2" customHeight="1">
      <c r="A152" s="2402"/>
      <c r="B152" s="799" t="s">
        <v>21</v>
      </c>
      <c r="C152" s="51"/>
      <c r="D152" s="18"/>
      <c r="E152" s="30"/>
      <c r="F152" s="1174"/>
      <c r="G152" s="108"/>
      <c r="H152" s="108"/>
      <c r="I152" s="108"/>
      <c r="J152" s="108"/>
      <c r="K152" s="108"/>
      <c r="L152" s="108"/>
      <c r="M152" s="2309"/>
      <c r="N152" s="2310"/>
      <c r="O152" s="2310"/>
      <c r="P152" s="2311"/>
      <c r="Q152" s="163"/>
      <c r="R152" s="137"/>
      <c r="S152" s="48">
        <f>B154*8</f>
        <v>56</v>
      </c>
      <c r="T152" s="133">
        <f>SUM(R152:R162)</f>
        <v>0</v>
      </c>
    </row>
    <row r="153" spans="1:20" ht="25.2" customHeight="1">
      <c r="A153" s="2402"/>
      <c r="B153" s="800" t="s">
        <v>22</v>
      </c>
      <c r="C153" s="51"/>
      <c r="D153" s="18"/>
      <c r="E153" s="18"/>
      <c r="F153" s="108"/>
      <c r="G153" s="108"/>
      <c r="H153" s="108"/>
      <c r="I153" s="108"/>
      <c r="J153" s="108"/>
      <c r="K153" s="108"/>
      <c r="L153" s="108"/>
      <c r="M153" s="2379"/>
      <c r="N153" s="2371"/>
      <c r="O153" s="2371"/>
      <c r="P153" s="2390"/>
      <c r="Q153" s="163"/>
      <c r="R153" s="137"/>
      <c r="S153" s="55"/>
      <c r="T153" s="138"/>
    </row>
    <row r="154" spans="1:20" ht="25.2" customHeight="1">
      <c r="A154" s="2402"/>
      <c r="B154" s="810">
        <v>7</v>
      </c>
      <c r="C154" s="51"/>
      <c r="D154" s="18"/>
      <c r="E154" s="18"/>
      <c r="F154" s="108"/>
      <c r="G154" s="108"/>
      <c r="H154" s="108"/>
      <c r="I154" s="108"/>
      <c r="J154" s="108"/>
      <c r="K154" s="108"/>
      <c r="L154" s="108"/>
      <c r="M154" s="2379"/>
      <c r="N154" s="2371"/>
      <c r="O154" s="2371"/>
      <c r="P154" s="2390"/>
      <c r="Q154" s="163"/>
      <c r="R154" s="137"/>
      <c r="S154" s="55"/>
      <c r="T154" s="138"/>
    </row>
    <row r="155" spans="1:20" ht="25.2" customHeight="1">
      <c r="A155" s="2402"/>
      <c r="B155" s="810"/>
      <c r="C155" s="51"/>
      <c r="D155" s="18"/>
      <c r="E155" s="18"/>
      <c r="F155" s="108"/>
      <c r="G155" s="108"/>
      <c r="H155" s="108"/>
      <c r="I155" s="174"/>
      <c r="J155" s="174"/>
      <c r="K155" s="174"/>
      <c r="L155" s="174"/>
      <c r="M155" s="2379"/>
      <c r="N155" s="2371"/>
      <c r="O155" s="2371"/>
      <c r="P155" s="2390"/>
      <c r="Q155" s="163"/>
      <c r="R155" s="137"/>
      <c r="S155" s="55"/>
      <c r="T155" s="138"/>
    </row>
    <row r="156" spans="1:20" ht="25.2" customHeight="1">
      <c r="A156" s="2402"/>
      <c r="B156" s="737"/>
      <c r="C156" s="51"/>
      <c r="D156" s="80"/>
      <c r="E156" s="80"/>
      <c r="F156" s="108"/>
      <c r="G156" s="108"/>
      <c r="H156" s="108"/>
      <c r="I156" s="108"/>
      <c r="J156" s="108"/>
      <c r="K156" s="108"/>
      <c r="L156" s="108"/>
      <c r="M156" s="2379"/>
      <c r="N156" s="2371"/>
      <c r="O156" s="2371"/>
      <c r="P156" s="2390"/>
      <c r="Q156" s="163"/>
      <c r="R156" s="137"/>
      <c r="S156" s="55"/>
      <c r="T156" s="138"/>
    </row>
    <row r="157" spans="1:20" ht="25.2" customHeight="1">
      <c r="A157" s="2402"/>
      <c r="B157" s="737"/>
      <c r="C157" s="51"/>
      <c r="D157" s="80"/>
      <c r="E157" s="542"/>
      <c r="F157" s="108"/>
      <c r="G157" s="108"/>
      <c r="H157" s="108"/>
      <c r="I157" s="108"/>
      <c r="J157" s="108"/>
      <c r="K157" s="108"/>
      <c r="L157" s="108"/>
      <c r="M157" s="2379"/>
      <c r="N157" s="2371"/>
      <c r="O157" s="2371"/>
      <c r="P157" s="2390"/>
      <c r="Q157" s="163"/>
      <c r="R157" s="137"/>
      <c r="S157" s="55"/>
      <c r="T157" s="138"/>
    </row>
    <row r="158" spans="1:20" ht="25.2" customHeight="1">
      <c r="A158" s="2402"/>
      <c r="B158" s="737"/>
      <c r="C158" s="276"/>
      <c r="D158" s="143"/>
      <c r="E158" s="1091"/>
      <c r="F158" s="108"/>
      <c r="G158" s="108"/>
      <c r="H158" s="108"/>
      <c r="I158" s="108"/>
      <c r="J158" s="108"/>
      <c r="K158" s="108"/>
      <c r="L158" s="108"/>
      <c r="M158" s="2379"/>
      <c r="N158" s="2371"/>
      <c r="O158" s="2371"/>
      <c r="P158" s="2390"/>
      <c r="Q158" s="163"/>
      <c r="R158" s="137"/>
      <c r="S158" s="55"/>
      <c r="T158" s="138"/>
    </row>
    <row r="159" spans="1:20" ht="25.2" customHeight="1">
      <c r="A159" s="2402"/>
      <c r="B159" s="737"/>
      <c r="C159" s="230"/>
      <c r="D159" s="80"/>
      <c r="E159" s="542"/>
      <c r="F159" s="539"/>
      <c r="G159" s="20"/>
      <c r="H159" s="21"/>
      <c r="I159" s="21"/>
      <c r="J159" s="78"/>
      <c r="K159" s="142"/>
      <c r="L159" s="135"/>
      <c r="M159" s="2379"/>
      <c r="N159" s="2371"/>
      <c r="O159" s="2371"/>
      <c r="P159" s="2390"/>
      <c r="Q159" s="163"/>
      <c r="R159" s="137"/>
      <c r="S159" s="55"/>
      <c r="T159" s="138"/>
    </row>
    <row r="160" spans="1:20" ht="25.2" customHeight="1">
      <c r="A160" s="2402"/>
      <c r="B160" s="737"/>
      <c r="C160" s="1444"/>
      <c r="D160" s="1224"/>
      <c r="E160" s="1224"/>
      <c r="F160" s="174"/>
      <c r="G160" s="108"/>
      <c r="H160" s="108"/>
      <c r="I160" s="108"/>
      <c r="J160" s="108"/>
      <c r="K160" s="142"/>
      <c r="L160" s="135"/>
      <c r="M160" s="2379"/>
      <c r="N160" s="2371"/>
      <c r="O160" s="2371"/>
      <c r="P160" s="2390"/>
      <c r="Q160" s="163"/>
      <c r="R160" s="137"/>
      <c r="S160" s="55"/>
      <c r="T160" s="138"/>
    </row>
    <row r="161" spans="1:20" ht="25.2" customHeight="1">
      <c r="A161" s="2402"/>
      <c r="B161" s="800"/>
      <c r="C161" s="678"/>
      <c r="D161" s="1180"/>
      <c r="E161" s="1430"/>
      <c r="F161" s="182"/>
      <c r="G161" s="20"/>
      <c r="H161" s="22"/>
      <c r="I161" s="142"/>
      <c r="J161" s="142"/>
      <c r="K161" s="21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3"/>
      <c r="B162" s="812"/>
      <c r="C162" s="65"/>
      <c r="D162" s="250"/>
      <c r="E162" s="621"/>
      <c r="F162" s="190"/>
      <c r="G162" s="122"/>
      <c r="H162" s="123"/>
      <c r="I162" s="37"/>
      <c r="J162" s="147"/>
      <c r="K162" s="147"/>
      <c r="L162" s="147"/>
      <c r="M162" s="2391"/>
      <c r="N162" s="2392"/>
      <c r="O162" s="2392"/>
      <c r="P162" s="2393"/>
      <c r="Q162" s="163"/>
      <c r="R162" s="148"/>
      <c r="S162" s="69"/>
      <c r="T162" s="149"/>
    </row>
    <row r="163" spans="1:20" ht="25.2" customHeight="1">
      <c r="A163" s="2346" t="s">
        <v>26</v>
      </c>
      <c r="B163" s="2394" t="s">
        <v>27</v>
      </c>
      <c r="C163" s="2395"/>
      <c r="D163" s="2395"/>
      <c r="E163" s="2395"/>
      <c r="F163" s="2395"/>
      <c r="G163" s="2395"/>
      <c r="H163" s="2395"/>
      <c r="I163" s="2395"/>
      <c r="J163" s="2395"/>
      <c r="K163" s="2395"/>
      <c r="L163" s="2395"/>
      <c r="M163" s="2395"/>
      <c r="N163" s="2395"/>
      <c r="O163" s="2395"/>
      <c r="P163" s="2396"/>
      <c r="Q163" s="163"/>
      <c r="R163" s="232"/>
      <c r="S163" s="233"/>
      <c r="T163" s="233"/>
    </row>
    <row r="164" spans="1:20" ht="25.2" customHeight="1">
      <c r="A164" s="2347"/>
      <c r="B164" s="548"/>
      <c r="C164" s="2268"/>
      <c r="D164" s="2268"/>
      <c r="E164" s="2268"/>
      <c r="F164" s="2268"/>
      <c r="G164" s="2268"/>
      <c r="H164" s="2268"/>
      <c r="I164" s="2268"/>
      <c r="J164" s="2284"/>
      <c r="K164" s="2285"/>
      <c r="L164" s="2285"/>
      <c r="M164" s="2286"/>
      <c r="N164" s="2284"/>
      <c r="O164" s="2285"/>
      <c r="P164" s="2286"/>
      <c r="Q164" s="163"/>
      <c r="R164" s="232"/>
      <c r="S164" s="233"/>
      <c r="T164" s="233"/>
    </row>
    <row r="165" spans="1:20" ht="25.2" customHeight="1">
      <c r="A165" s="2347"/>
      <c r="B165" s="155"/>
      <c r="C165" s="2268"/>
      <c r="D165" s="2269"/>
      <c r="E165" s="2268"/>
      <c r="F165" s="2270"/>
      <c r="G165" s="2270"/>
      <c r="H165" s="2270"/>
      <c r="I165" s="2269"/>
      <c r="J165" s="2284"/>
      <c r="K165" s="2285"/>
      <c r="L165" s="2285"/>
      <c r="M165" s="2286"/>
      <c r="N165" s="2284"/>
      <c r="O165" s="2285"/>
      <c r="P165" s="2286"/>
      <c r="Q165" s="163"/>
      <c r="R165" s="232"/>
      <c r="S165" s="233"/>
      <c r="T165" s="233"/>
    </row>
    <row r="166" spans="1:20" ht="25.2" customHeight="1">
      <c r="A166" s="2347"/>
      <c r="B166" s="150"/>
      <c r="C166" s="2268"/>
      <c r="D166" s="2269"/>
      <c r="E166" s="2268"/>
      <c r="F166" s="2270"/>
      <c r="G166" s="2270"/>
      <c r="H166" s="2270"/>
      <c r="I166" s="2269"/>
      <c r="J166" s="2284"/>
      <c r="K166" s="2285"/>
      <c r="L166" s="2285"/>
      <c r="M166" s="2286"/>
      <c r="N166" s="2284"/>
      <c r="O166" s="2285"/>
      <c r="P166" s="2286"/>
      <c r="Q166" s="163"/>
      <c r="R166" s="232"/>
      <c r="S166" s="233"/>
      <c r="T166" s="233"/>
    </row>
    <row r="167" spans="1:20" ht="25.2" customHeight="1">
      <c r="A167" s="2347"/>
      <c r="B167" s="150"/>
      <c r="C167" s="2268"/>
      <c r="D167" s="2269"/>
      <c r="E167" s="2268"/>
      <c r="F167" s="2270"/>
      <c r="G167" s="2270"/>
      <c r="H167" s="2270"/>
      <c r="I167" s="2269"/>
      <c r="J167" s="2284"/>
      <c r="K167" s="2285"/>
      <c r="L167" s="2285"/>
      <c r="M167" s="2286"/>
      <c r="N167" s="2324"/>
      <c r="O167" s="2325"/>
      <c r="P167" s="2326"/>
      <c r="Q167" s="163"/>
      <c r="R167" s="232"/>
      <c r="S167" s="233"/>
      <c r="T167" s="233"/>
    </row>
    <row r="168" spans="1:20" ht="25.2" customHeight="1">
      <c r="A168" s="2347"/>
      <c r="B168" s="150"/>
      <c r="C168" s="2268"/>
      <c r="D168" s="2269"/>
      <c r="E168" s="2268"/>
      <c r="F168" s="2270"/>
      <c r="G168" s="2270"/>
      <c r="H168" s="2270"/>
      <c r="I168" s="2269"/>
      <c r="J168" s="2284"/>
      <c r="K168" s="2285"/>
      <c r="L168" s="2285"/>
      <c r="M168" s="2286"/>
      <c r="N168" s="2324"/>
      <c r="O168" s="2325"/>
      <c r="P168" s="2326"/>
      <c r="Q168" s="163"/>
      <c r="R168" s="232"/>
      <c r="S168" s="233"/>
      <c r="T168" s="233"/>
    </row>
    <row r="169" spans="1:20" ht="25.2" customHeight="1">
      <c r="A169" s="2347"/>
      <c r="B169" s="2355" t="s">
        <v>28</v>
      </c>
      <c r="C169" s="2356"/>
      <c r="D169" s="2356"/>
      <c r="E169" s="2356"/>
      <c r="F169" s="2356"/>
      <c r="G169" s="2356"/>
      <c r="H169" s="2356"/>
      <c r="I169" s="2356"/>
      <c r="J169" s="2356"/>
      <c r="K169" s="2356"/>
      <c r="L169" s="2356"/>
      <c r="M169" s="2356"/>
      <c r="N169" s="2356"/>
      <c r="O169" s="2356"/>
      <c r="P169" s="2357"/>
      <c r="Q169" s="163"/>
      <c r="R169" s="232"/>
      <c r="S169" s="233"/>
      <c r="T169" s="233"/>
    </row>
    <row r="170" spans="1:20" ht="25.2" customHeight="1">
      <c r="A170" s="2347"/>
      <c r="B170" s="157"/>
      <c r="C170" s="2277"/>
      <c r="D170" s="2278"/>
      <c r="E170" s="2277"/>
      <c r="F170" s="2279"/>
      <c r="G170" s="2279"/>
      <c r="H170" s="2279"/>
      <c r="I170" s="2279"/>
      <c r="J170" s="2279"/>
      <c r="K170" s="2279"/>
      <c r="L170" s="2279"/>
      <c r="M170" s="2279"/>
      <c r="N170" s="2279"/>
      <c r="O170" s="2279"/>
      <c r="P170" s="2280"/>
      <c r="Q170" s="163"/>
      <c r="R170" s="232"/>
      <c r="S170" s="233"/>
      <c r="T170" s="233"/>
    </row>
    <row r="171" spans="1:20" ht="25.2" customHeight="1">
      <c r="A171" s="2347"/>
      <c r="B171" s="157"/>
      <c r="C171" s="2327"/>
      <c r="D171" s="2328"/>
      <c r="E171" s="2277"/>
      <c r="F171" s="2279"/>
      <c r="G171" s="2279"/>
      <c r="H171" s="2279"/>
      <c r="I171" s="2279"/>
      <c r="J171" s="2279"/>
      <c r="K171" s="2279"/>
      <c r="L171" s="2279"/>
      <c r="M171" s="2279"/>
      <c r="N171" s="2279"/>
      <c r="O171" s="2279"/>
      <c r="P171" s="2280"/>
      <c r="Q171" s="163"/>
      <c r="R171" s="232"/>
      <c r="S171" s="233"/>
      <c r="T171" s="233"/>
    </row>
    <row r="172" spans="1:20" ht="25.2" customHeight="1" thickBot="1">
      <c r="A172" s="2348"/>
      <c r="B172" s="158"/>
      <c r="C172" s="2332"/>
      <c r="D172" s="2333"/>
      <c r="E172" s="2334"/>
      <c r="F172" s="2335"/>
      <c r="G172" s="2335"/>
      <c r="H172" s="2335"/>
      <c r="I172" s="2335"/>
      <c r="J172" s="2335"/>
      <c r="K172" s="2335"/>
      <c r="L172" s="2335"/>
      <c r="M172" s="2335"/>
      <c r="N172" s="2335"/>
      <c r="O172" s="2335"/>
      <c r="P172" s="2336"/>
      <c r="Q172" s="163"/>
      <c r="R172" s="232"/>
      <c r="S172" s="233"/>
      <c r="T172" s="233"/>
    </row>
    <row r="174" spans="1:20" ht="15" customHeight="1" thickBot="1"/>
    <row r="175" spans="1:20" ht="57" customHeight="1" thickBot="1">
      <c r="A175" s="2428" t="str">
        <f>A1</f>
        <v>WK12</v>
      </c>
      <c r="B175" s="2429"/>
      <c r="C175" s="440" t="s">
        <v>1</v>
      </c>
      <c r="D175" s="793" t="s">
        <v>30</v>
      </c>
      <c r="E175" s="440" t="s">
        <v>3</v>
      </c>
      <c r="F175" s="4" t="s">
        <v>4</v>
      </c>
      <c r="G175" s="5" t="s">
        <v>56</v>
      </c>
      <c r="H175" s="5" t="s">
        <v>57</v>
      </c>
      <c r="I175" s="5" t="s">
        <v>58</v>
      </c>
      <c r="J175" s="5" t="s">
        <v>59</v>
      </c>
      <c r="K175" s="5" t="s">
        <v>9</v>
      </c>
      <c r="L175" s="5" t="s">
        <v>60</v>
      </c>
      <c r="M175" s="2521" t="s">
        <v>11</v>
      </c>
      <c r="N175" s="2522"/>
      <c r="O175" s="2522"/>
      <c r="P175" s="2523"/>
      <c r="Q175" s="163"/>
      <c r="R175" s="2384" t="s">
        <v>12</v>
      </c>
      <c r="S175" s="2384" t="s">
        <v>13</v>
      </c>
      <c r="T175" s="2384" t="s">
        <v>14</v>
      </c>
    </row>
    <row r="176" spans="1:20" ht="25.2" customHeight="1">
      <c r="A176" s="2319">
        <f>+A2+3</f>
        <v>46464</v>
      </c>
      <c r="B176" s="2387" t="s">
        <v>15</v>
      </c>
      <c r="C176" s="2388"/>
      <c r="D176" s="2388"/>
      <c r="E176" s="2388"/>
      <c r="F176" s="2388"/>
      <c r="G176" s="2388"/>
      <c r="H176" s="2388"/>
      <c r="I176" s="2388"/>
      <c r="J176" s="2388"/>
      <c r="K176" s="2388"/>
      <c r="L176" s="2388"/>
      <c r="M176" s="2388"/>
      <c r="N176" s="2388"/>
      <c r="O176" s="2388"/>
      <c r="P176" s="2389"/>
      <c r="Q176" s="163"/>
      <c r="R176" s="2384"/>
      <c r="S176" s="2384"/>
      <c r="T176" s="2384"/>
    </row>
    <row r="177" spans="1:20" ht="25.2" customHeight="1">
      <c r="A177" s="2320"/>
      <c r="B177" s="10" t="s">
        <v>16</v>
      </c>
      <c r="C177" s="11"/>
      <c r="D177" s="11"/>
      <c r="E177" s="794"/>
      <c r="F177" s="108"/>
      <c r="G177" s="21"/>
      <c r="H177" s="21"/>
      <c r="I177" s="21"/>
      <c r="J177" s="21"/>
      <c r="K177" s="12"/>
      <c r="L177" s="12"/>
      <c r="M177" s="2380"/>
      <c r="N177" s="2381"/>
      <c r="O177" s="2381"/>
      <c r="P177" s="2382"/>
      <c r="Q177" s="163"/>
      <c r="R177" s="101"/>
      <c r="S177" s="102">
        <f>B179*8</f>
        <v>40</v>
      </c>
      <c r="T177" s="103">
        <f>SUM(R177:R185)</f>
        <v>0</v>
      </c>
    </row>
    <row r="178" spans="1:20" ht="25.2" customHeight="1">
      <c r="A178" s="2320"/>
      <c r="B178" s="795" t="s">
        <v>17</v>
      </c>
      <c r="C178" s="51"/>
      <c r="D178" s="18" t="s">
        <v>18</v>
      </c>
      <c r="E178" s="81" t="s">
        <v>19</v>
      </c>
      <c r="F178" s="108"/>
      <c r="G178" s="20"/>
      <c r="H178" s="21"/>
      <c r="I178" s="21"/>
      <c r="J178" s="21"/>
      <c r="K178" s="21"/>
      <c r="L178" s="21"/>
      <c r="M178" s="2309"/>
      <c r="N178" s="2310"/>
      <c r="O178" s="2310"/>
      <c r="P178" s="2311"/>
      <c r="Q178" s="163"/>
      <c r="R178" s="105"/>
      <c r="S178" s="24"/>
      <c r="T178" s="106"/>
    </row>
    <row r="179" spans="1:20" ht="25.2" customHeight="1">
      <c r="A179" s="2320"/>
      <c r="B179" s="796">
        <v>5</v>
      </c>
      <c r="C179" s="51"/>
      <c r="D179" s="18"/>
      <c r="E179" s="319"/>
      <c r="F179" s="108"/>
      <c r="G179" s="108"/>
      <c r="H179" s="108"/>
      <c r="I179" s="108"/>
      <c r="J179" s="108"/>
      <c r="K179" s="108"/>
      <c r="L179" s="108"/>
      <c r="M179" s="2309"/>
      <c r="N179" s="2310"/>
      <c r="O179" s="2310"/>
      <c r="P179" s="2311"/>
      <c r="Q179" s="163"/>
      <c r="R179" s="105"/>
      <c r="S179" s="24"/>
      <c r="T179" s="106"/>
    </row>
    <row r="180" spans="1:20" ht="25.2" customHeight="1">
      <c r="A180" s="2320"/>
      <c r="B180" s="796"/>
      <c r="C180" s="51"/>
      <c r="D180" s="18"/>
      <c r="E180" s="30"/>
      <c r="F180" s="108"/>
      <c r="G180" s="108"/>
      <c r="H180" s="108"/>
      <c r="I180" s="108"/>
      <c r="J180" s="108"/>
      <c r="K180" s="108"/>
      <c r="L180" s="108"/>
      <c r="M180" s="2309"/>
      <c r="N180" s="2310"/>
      <c r="O180" s="2310"/>
      <c r="P180" s="2311"/>
      <c r="Q180" s="163"/>
      <c r="R180" s="105"/>
      <c r="S180" s="24"/>
      <c r="T180" s="106"/>
    </row>
    <row r="181" spans="1:20" ht="25.2" customHeight="1">
      <c r="A181" s="2320"/>
      <c r="B181" s="796"/>
      <c r="C181" s="51"/>
      <c r="D181" s="18"/>
      <c r="E181" s="30"/>
      <c r="F181" s="108"/>
      <c r="G181" s="20"/>
      <c r="H181" s="22"/>
      <c r="I181" s="142"/>
      <c r="J181" s="142"/>
      <c r="K181" s="108"/>
      <c r="L181" s="108"/>
      <c r="M181" s="2309"/>
      <c r="N181" s="2310"/>
      <c r="O181" s="2310"/>
      <c r="P181" s="2311"/>
      <c r="Q181" s="163"/>
      <c r="R181" s="105"/>
      <c r="S181" s="24"/>
      <c r="T181" s="106"/>
    </row>
    <row r="182" spans="1:20" ht="25.2" customHeight="1">
      <c r="A182" s="2320"/>
      <c r="B182" s="796"/>
      <c r="C182" s="51"/>
      <c r="D182" s="18"/>
      <c r="E182" s="51"/>
      <c r="F182" s="182"/>
      <c r="G182" s="20"/>
      <c r="H182" s="22"/>
      <c r="I182" s="142"/>
      <c r="J182" s="142"/>
      <c r="K182" s="21"/>
      <c r="L182" s="78"/>
      <c r="M182" s="2866"/>
      <c r="N182" s="2867"/>
      <c r="O182" s="2867"/>
      <c r="P182" s="2868"/>
      <c r="Q182" s="163"/>
      <c r="R182" s="105"/>
      <c r="S182" s="24"/>
      <c r="T182" s="106"/>
    </row>
    <row r="183" spans="1:20" ht="25.2" customHeight="1">
      <c r="A183" s="2320"/>
      <c r="B183" s="795"/>
      <c r="C183" s="51"/>
      <c r="D183" s="18"/>
      <c r="E183" s="18"/>
      <c r="F183" s="496"/>
      <c r="G183" s="21"/>
      <c r="H183" s="21"/>
      <c r="I183" s="21"/>
      <c r="J183" s="21"/>
      <c r="K183" s="21"/>
      <c r="L183" s="21"/>
      <c r="M183" s="2309"/>
      <c r="N183" s="2310"/>
      <c r="O183" s="2310"/>
      <c r="P183" s="2311"/>
      <c r="Q183" s="163"/>
      <c r="R183" s="105"/>
      <c r="S183" s="24"/>
      <c r="T183" s="106"/>
    </row>
    <row r="184" spans="1:20" ht="25.2" customHeight="1">
      <c r="A184" s="2320"/>
      <c r="B184" s="795"/>
      <c r="C184" s="1964"/>
      <c r="D184" s="936"/>
      <c r="E184" s="1177"/>
      <c r="F184" s="108"/>
      <c r="G184" s="200"/>
      <c r="H184" s="200"/>
      <c r="I184" s="200"/>
      <c r="J184" s="200"/>
      <c r="K184" s="200"/>
      <c r="L184" s="211"/>
      <c r="M184" s="2615"/>
      <c r="N184" s="2616"/>
      <c r="O184" s="2616"/>
      <c r="P184" s="2617"/>
      <c r="Q184" s="163"/>
      <c r="R184" s="105"/>
      <c r="S184" s="24"/>
      <c r="T184" s="106"/>
    </row>
    <row r="185" spans="1:20" ht="25.2" customHeight="1">
      <c r="A185" s="2320"/>
      <c r="B185" s="795"/>
      <c r="C185" s="51"/>
      <c r="D185" s="18"/>
      <c r="E185" s="18"/>
      <c r="F185" s="108"/>
      <c r="G185" s="20"/>
      <c r="H185" s="21"/>
      <c r="I185" s="21"/>
      <c r="J185" s="21"/>
      <c r="K185" s="21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799" t="s">
        <v>21</v>
      </c>
      <c r="C186" s="42"/>
      <c r="D186" s="11"/>
      <c r="E186" s="167"/>
      <c r="F186" s="168"/>
      <c r="G186" s="46"/>
      <c r="H186" s="12"/>
      <c r="I186" s="12"/>
      <c r="J186" s="12"/>
      <c r="K186" s="12"/>
      <c r="L186" s="12"/>
      <c r="M186" s="2380"/>
      <c r="N186" s="2381"/>
      <c r="O186" s="2381"/>
      <c r="P186" s="2382"/>
      <c r="Q186" s="163"/>
      <c r="R186" s="132"/>
      <c r="S186" s="48">
        <f>B188*8</f>
        <v>40</v>
      </c>
      <c r="T186" s="133">
        <f>SUM(R186:R194)</f>
        <v>0</v>
      </c>
    </row>
    <row r="187" spans="1:20" ht="25.2" customHeight="1">
      <c r="A187" s="2320"/>
      <c r="B187" s="800" t="s">
        <v>22</v>
      </c>
      <c r="C187" s="51"/>
      <c r="D187" s="18" t="s">
        <v>18</v>
      </c>
      <c r="E187" s="81" t="s">
        <v>19</v>
      </c>
      <c r="F187" s="182"/>
      <c r="G187" s="20"/>
      <c r="H187" s="22"/>
      <c r="I187" s="142"/>
      <c r="J187" s="142"/>
      <c r="K187" s="21"/>
      <c r="L187" s="21"/>
      <c r="M187" s="2309"/>
      <c r="N187" s="2310"/>
      <c r="O187" s="2310"/>
      <c r="P187" s="2311"/>
      <c r="Q187" s="163"/>
      <c r="R187" s="137"/>
      <c r="S187" s="55"/>
      <c r="T187" s="138"/>
    </row>
    <row r="188" spans="1:20" ht="25.2" customHeight="1">
      <c r="A188" s="2320"/>
      <c r="B188" s="801">
        <v>5</v>
      </c>
      <c r="C188" s="715"/>
      <c r="D188" s="319"/>
      <c r="E188" s="18"/>
      <c r="F188" s="1262"/>
      <c r="G188" s="142"/>
      <c r="H188" s="142"/>
      <c r="I188" s="142"/>
      <c r="J188" s="142"/>
      <c r="K188" s="142"/>
      <c r="L188" s="20"/>
      <c r="M188" s="2309"/>
      <c r="N188" s="2310"/>
      <c r="O188" s="2310"/>
      <c r="P188" s="2311"/>
      <c r="Q188" s="163"/>
      <c r="R188" s="137"/>
      <c r="S188" s="55"/>
      <c r="T188" s="138"/>
    </row>
    <row r="189" spans="1:20" ht="25.2" customHeight="1">
      <c r="A189" s="2320"/>
      <c r="B189" s="801"/>
      <c r="C189" s="51"/>
      <c r="D189" s="18"/>
      <c r="E189" s="319"/>
      <c r="F189" s="108"/>
      <c r="G189" s="108"/>
      <c r="H189" s="108"/>
      <c r="I189" s="108"/>
      <c r="J189" s="108"/>
      <c r="K189" s="108"/>
      <c r="L189" s="108"/>
      <c r="M189" s="2309"/>
      <c r="N189" s="2310"/>
      <c r="O189" s="2310"/>
      <c r="P189" s="2311"/>
      <c r="Q189" s="163"/>
      <c r="R189" s="137"/>
      <c r="S189" s="55"/>
      <c r="T189" s="138"/>
    </row>
    <row r="190" spans="1:20" ht="25.2" customHeight="1">
      <c r="A190" s="2320"/>
      <c r="B190" s="801"/>
      <c r="C190" s="51"/>
      <c r="D190" s="18"/>
      <c r="E190" s="30"/>
      <c r="F190" s="108"/>
      <c r="G190" s="108"/>
      <c r="H190" s="108"/>
      <c r="I190" s="108"/>
      <c r="J190" s="108"/>
      <c r="K190" s="108"/>
      <c r="L190" s="108"/>
      <c r="M190" s="2309"/>
      <c r="N190" s="2310"/>
      <c r="O190" s="2310"/>
      <c r="P190" s="2311"/>
      <c r="Q190" s="163"/>
      <c r="R190" s="137"/>
      <c r="S190" s="55"/>
      <c r="T190" s="138"/>
    </row>
    <row r="191" spans="1:20" ht="25.2" customHeight="1">
      <c r="A191" s="2320"/>
      <c r="B191" s="801"/>
      <c r="C191" s="51"/>
      <c r="D191" s="18"/>
      <c r="E191" s="30"/>
      <c r="F191" s="108"/>
      <c r="G191" s="20"/>
      <c r="H191" s="22"/>
      <c r="I191" s="142"/>
      <c r="J191" s="142"/>
      <c r="K191" s="108"/>
      <c r="L191" s="108"/>
      <c r="M191" s="2309"/>
      <c r="N191" s="2310"/>
      <c r="O191" s="2310"/>
      <c r="P191" s="2311"/>
      <c r="Q191" s="163"/>
      <c r="R191" s="137"/>
      <c r="S191" s="55"/>
      <c r="T191" s="138"/>
    </row>
    <row r="192" spans="1:20" ht="25.2" customHeight="1">
      <c r="A192" s="2320"/>
      <c r="B192" s="801"/>
      <c r="C192" s="776"/>
      <c r="D192" s="18"/>
      <c r="E192" s="18"/>
      <c r="F192" s="1174"/>
      <c r="G192" s="108"/>
      <c r="H192" s="108"/>
      <c r="I192" s="108"/>
      <c r="J192" s="108"/>
      <c r="K192" s="21"/>
      <c r="L192" s="21"/>
      <c r="M192" s="2309"/>
      <c r="N192" s="2310"/>
      <c r="O192" s="2310"/>
      <c r="P192" s="2311"/>
      <c r="Q192" s="163"/>
      <c r="R192" s="137"/>
      <c r="S192" s="55"/>
      <c r="T192" s="138"/>
    </row>
    <row r="193" spans="1:20" ht="25.2" customHeight="1">
      <c r="A193" s="2320"/>
      <c r="B193" s="801"/>
      <c r="C193" s="51"/>
      <c r="D193" s="18"/>
      <c r="E193" s="18"/>
      <c r="F193" s="496"/>
      <c r="G193" s="21"/>
      <c r="H193" s="21"/>
      <c r="I193" s="21"/>
      <c r="J193" s="21"/>
      <c r="K193" s="21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801"/>
      <c r="C194" s="79"/>
      <c r="D194" s="18"/>
      <c r="E194" s="18"/>
      <c r="F194" s="108"/>
      <c r="G194" s="20"/>
      <c r="H194" s="78"/>
      <c r="I194" s="78"/>
      <c r="J194" s="78"/>
      <c r="K194" s="78"/>
      <c r="L194" s="78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803" t="s">
        <v>23</v>
      </c>
      <c r="C195" s="42"/>
      <c r="D195" s="11"/>
      <c r="E195" s="43"/>
      <c r="F195" s="168"/>
      <c r="G195" s="46"/>
      <c r="H195" s="12"/>
      <c r="I195" s="12"/>
      <c r="J195" s="12"/>
      <c r="K195" s="12"/>
      <c r="L195" s="12"/>
      <c r="M195" s="2380"/>
      <c r="N195" s="2381"/>
      <c r="O195" s="2381"/>
      <c r="P195" s="2382"/>
      <c r="Q195" s="163"/>
      <c r="R195" s="171"/>
      <c r="S195" s="73">
        <f>B197*8</f>
        <v>56</v>
      </c>
      <c r="T195" s="172">
        <f>SUM(R195:R206)</f>
        <v>0</v>
      </c>
    </row>
    <row r="196" spans="1:20" ht="25.2" customHeight="1">
      <c r="A196" s="2320"/>
      <c r="B196" s="804" t="s">
        <v>24</v>
      </c>
      <c r="C196" s="51"/>
      <c r="D196" s="18" t="s">
        <v>18</v>
      </c>
      <c r="E196" s="686" t="s">
        <v>181</v>
      </c>
      <c r="F196" s="174"/>
      <c r="G196" s="83"/>
      <c r="H196" s="78"/>
      <c r="I196" s="78"/>
      <c r="J196" s="78"/>
      <c r="K196" s="78"/>
      <c r="L196" s="78"/>
      <c r="M196" s="2309"/>
      <c r="N196" s="2310"/>
      <c r="O196" s="2310"/>
      <c r="P196" s="2311"/>
      <c r="Q196" s="163"/>
      <c r="R196" s="173"/>
      <c r="S196" s="55"/>
      <c r="T196" s="138"/>
    </row>
    <row r="197" spans="1:20" ht="25.2" customHeight="1">
      <c r="A197" s="2320"/>
      <c r="B197" s="805">
        <v>7</v>
      </c>
      <c r="C197" s="51"/>
      <c r="D197" s="18"/>
      <c r="E197" s="18"/>
      <c r="F197" s="182"/>
      <c r="G197" s="20"/>
      <c r="H197" s="22"/>
      <c r="I197" s="142"/>
      <c r="J197" s="142"/>
      <c r="K197" s="21"/>
      <c r="L197" s="78"/>
      <c r="M197" s="2309"/>
      <c r="N197" s="2310"/>
      <c r="O197" s="2310"/>
      <c r="P197" s="2311"/>
      <c r="Q197" s="163"/>
      <c r="R197" s="173"/>
      <c r="S197" s="55"/>
      <c r="T197" s="138"/>
    </row>
    <row r="198" spans="1:20" ht="25.2" customHeight="1">
      <c r="A198" s="2320"/>
      <c r="B198" s="805"/>
      <c r="C198" s="51"/>
      <c r="D198" s="18"/>
      <c r="E198" s="1237"/>
      <c r="F198" s="108"/>
      <c r="G198" s="108"/>
      <c r="H198" s="108"/>
      <c r="I198" s="108"/>
      <c r="J198" s="108"/>
      <c r="K198" s="108"/>
      <c r="L198" s="108"/>
      <c r="M198" s="2309"/>
      <c r="N198" s="2310"/>
      <c r="O198" s="2310"/>
      <c r="P198" s="2311"/>
      <c r="Q198" s="163"/>
      <c r="R198" s="173"/>
      <c r="S198" s="55"/>
      <c r="T198" s="138"/>
    </row>
    <row r="199" spans="1:20" ht="25.2" customHeight="1">
      <c r="A199" s="2320"/>
      <c r="B199" s="805"/>
      <c r="C199" s="51"/>
      <c r="D199" s="18"/>
      <c r="E199" s="1850"/>
      <c r="F199" s="108"/>
      <c r="G199" s="108"/>
      <c r="H199" s="108"/>
      <c r="I199" s="108"/>
      <c r="J199" s="108"/>
      <c r="K199" s="108"/>
      <c r="L199" s="108"/>
      <c r="M199" s="2309"/>
      <c r="N199" s="2310"/>
      <c r="O199" s="2310"/>
      <c r="P199" s="2311"/>
      <c r="Q199" s="163"/>
      <c r="R199" s="173"/>
      <c r="S199" s="55"/>
      <c r="T199" s="138"/>
    </row>
    <row r="200" spans="1:20" ht="25.2" customHeight="1">
      <c r="A200" s="2320"/>
      <c r="B200" s="805"/>
      <c r="C200" s="51"/>
      <c r="D200" s="18"/>
      <c r="E200" s="1850"/>
      <c r="F200" s="108"/>
      <c r="G200" s="20"/>
      <c r="H200" s="22"/>
      <c r="I200" s="142"/>
      <c r="J200" s="142"/>
      <c r="K200" s="108"/>
      <c r="L200" s="108"/>
      <c r="M200" s="2309"/>
      <c r="N200" s="2310"/>
      <c r="O200" s="2310"/>
      <c r="P200" s="2311"/>
      <c r="Q200" s="163"/>
      <c r="R200" s="173"/>
      <c r="S200" s="55"/>
      <c r="T200" s="138"/>
    </row>
    <row r="201" spans="1:20" ht="25.2" customHeight="1">
      <c r="A201" s="2320"/>
      <c r="B201" s="805"/>
      <c r="C201" s="51"/>
      <c r="D201" s="454"/>
      <c r="E201" s="302"/>
      <c r="F201" s="108"/>
      <c r="G201" s="174"/>
      <c r="H201" s="108"/>
      <c r="I201" s="108"/>
      <c r="J201" s="108"/>
      <c r="K201" s="20"/>
      <c r="L201" s="20"/>
      <c r="M201" s="2309"/>
      <c r="N201" s="2309"/>
      <c r="O201" s="2309"/>
      <c r="P201" s="2481"/>
      <c r="Q201" s="163"/>
      <c r="R201" s="173"/>
      <c r="S201" s="55"/>
      <c r="T201" s="138"/>
    </row>
    <row r="202" spans="1:20" ht="25.2" customHeight="1">
      <c r="A202" s="2320"/>
      <c r="B202" s="805"/>
      <c r="C202" s="51"/>
      <c r="D202" s="454"/>
      <c r="E202" s="789"/>
      <c r="F202" s="704"/>
      <c r="G202" s="304"/>
      <c r="H202" s="495"/>
      <c r="I202" s="108"/>
      <c r="J202" s="108"/>
      <c r="K202" s="20"/>
      <c r="L202" s="20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805"/>
      <c r="C203" s="51"/>
      <c r="D203" s="454"/>
      <c r="E203" s="544"/>
      <c r="F203" s="609"/>
      <c r="G203" s="917"/>
      <c r="H203" s="495"/>
      <c r="I203" s="495"/>
      <c r="J203" s="495"/>
      <c r="K203" s="20"/>
      <c r="L203" s="20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805"/>
      <c r="C204" s="51"/>
      <c r="D204" s="18"/>
      <c r="E204" s="270"/>
      <c r="F204" s="577"/>
      <c r="G204" s="20"/>
      <c r="H204" s="20"/>
      <c r="I204" s="20"/>
      <c r="J204" s="20"/>
      <c r="K204" s="20"/>
      <c r="L204" s="20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805"/>
      <c r="C205" s="51"/>
      <c r="D205" s="18"/>
      <c r="E205" s="2426" t="s">
        <v>33</v>
      </c>
      <c r="F205" s="108"/>
      <c r="G205" s="20"/>
      <c r="H205" s="21"/>
      <c r="I205" s="21"/>
      <c r="J205" s="21"/>
      <c r="K205" s="21"/>
      <c r="L205" s="21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804"/>
      <c r="C206" s="79"/>
      <c r="D206" s="18"/>
      <c r="E206" s="2427"/>
      <c r="F206" s="108"/>
      <c r="G206" s="20"/>
      <c r="H206" s="21"/>
      <c r="I206" s="21"/>
      <c r="J206" s="21"/>
      <c r="K206" s="21"/>
      <c r="L206" s="21"/>
      <c r="M206" s="2309"/>
      <c r="N206" s="2310"/>
      <c r="O206" s="2310"/>
      <c r="P206" s="2311"/>
      <c r="Q206" s="163"/>
      <c r="R206" s="175"/>
      <c r="S206" s="92"/>
      <c r="T206" s="176"/>
    </row>
    <row r="207" spans="1:20" ht="25.2" customHeight="1">
      <c r="A207" s="2402" t="str">
        <f>TEXT(A176,"DDDD")</f>
        <v>donderdag</v>
      </c>
      <c r="B207" s="2598" t="s">
        <v>25</v>
      </c>
      <c r="C207" s="2599"/>
      <c r="D207" s="2599"/>
      <c r="E207" s="2599"/>
      <c r="F207" s="2599"/>
      <c r="G207" s="2599"/>
      <c r="H207" s="2599"/>
      <c r="I207" s="2599"/>
      <c r="J207" s="2599"/>
      <c r="K207" s="2599"/>
      <c r="L207" s="2599"/>
      <c r="M207" s="2599"/>
      <c r="N207" s="2599"/>
      <c r="O207" s="2599"/>
      <c r="P207" s="2600"/>
      <c r="Q207" s="163"/>
      <c r="R207" s="232"/>
      <c r="S207" s="233"/>
      <c r="T207" s="233"/>
    </row>
    <row r="208" spans="1:20" ht="25.2" customHeight="1">
      <c r="A208" s="2402"/>
      <c r="B208" s="10" t="s">
        <v>16</v>
      </c>
      <c r="C208" s="1964"/>
      <c r="D208" s="936"/>
      <c r="E208" s="1965"/>
      <c r="F208" s="108"/>
      <c r="G208" s="200"/>
      <c r="H208" s="200"/>
      <c r="I208" s="200"/>
      <c r="J208" s="200"/>
      <c r="K208" s="200"/>
      <c r="L208" s="211"/>
      <c r="M208" s="2615"/>
      <c r="N208" s="2616"/>
      <c r="O208" s="2616"/>
      <c r="P208" s="2617"/>
      <c r="Q208" s="163"/>
      <c r="R208" s="101"/>
      <c r="S208" s="102">
        <f>B210*8</f>
        <v>32</v>
      </c>
      <c r="T208" s="103">
        <f>SUM(R208:R215)</f>
        <v>0</v>
      </c>
    </row>
    <row r="209" spans="1:20" ht="25.2" customHeight="1">
      <c r="A209" s="2402"/>
      <c r="B209" s="104" t="s">
        <v>17</v>
      </c>
      <c r="C209" s="51"/>
      <c r="D209" s="18"/>
      <c r="E209" s="30"/>
      <c r="F209" s="182"/>
      <c r="G209" s="20"/>
      <c r="H209" s="22"/>
      <c r="I209" s="142"/>
      <c r="J209" s="142"/>
      <c r="K209" s="108"/>
      <c r="L209" s="108"/>
      <c r="M209" s="2309"/>
      <c r="N209" s="2310"/>
      <c r="O209" s="2310"/>
      <c r="P209" s="2311"/>
      <c r="Q209" s="163"/>
      <c r="R209" s="105"/>
      <c r="S209" s="24"/>
      <c r="T209" s="106"/>
    </row>
    <row r="210" spans="1:20" ht="25.2" customHeight="1">
      <c r="A210" s="2402"/>
      <c r="B210" s="608">
        <v>4</v>
      </c>
      <c r="C210" s="540"/>
      <c r="D210" s="503"/>
      <c r="E210" s="2864"/>
      <c r="F210" s="1174"/>
      <c r="G210" s="142"/>
      <c r="H210" s="142"/>
      <c r="I210" s="142"/>
      <c r="J210" s="1432"/>
      <c r="K210" s="136"/>
      <c r="L210" s="142"/>
      <c r="M210" s="2371"/>
      <c r="N210" s="2371"/>
      <c r="O210" s="2371"/>
      <c r="P210" s="2390"/>
      <c r="Q210" s="163"/>
      <c r="R210" s="105"/>
      <c r="S210" s="24"/>
      <c r="T210" s="106"/>
    </row>
    <row r="211" spans="1:20" ht="25.2" customHeight="1">
      <c r="A211" s="2402"/>
      <c r="B211" s="608"/>
      <c r="C211" s="540"/>
      <c r="D211" s="554"/>
      <c r="E211" s="2865"/>
      <c r="F211" s="638"/>
      <c r="G211" s="83"/>
      <c r="H211" s="83"/>
      <c r="I211" s="20"/>
      <c r="J211" s="20"/>
      <c r="K211" s="253"/>
      <c r="L211" s="253"/>
      <c r="M211" s="2379"/>
      <c r="N211" s="2371"/>
      <c r="O211" s="2371"/>
      <c r="P211" s="2390"/>
      <c r="Q211" s="163"/>
      <c r="R211" s="105"/>
      <c r="S211" s="24"/>
      <c r="T211" s="106"/>
    </row>
    <row r="212" spans="1:20" ht="25.2" customHeight="1">
      <c r="A212" s="2402"/>
      <c r="B212" s="608"/>
      <c r="C212" s="223"/>
      <c r="D212" s="422"/>
      <c r="E212" s="319"/>
      <c r="F212" s="108"/>
      <c r="G212" s="142"/>
      <c r="H212" s="142"/>
      <c r="I212" s="142"/>
      <c r="J212" s="306"/>
      <c r="K212" s="253"/>
      <c r="L212" s="253"/>
      <c r="M212" s="2379"/>
      <c r="N212" s="2371"/>
      <c r="O212" s="2371"/>
      <c r="P212" s="2390"/>
      <c r="Q212" s="163"/>
      <c r="R212" s="105"/>
      <c r="S212" s="24"/>
      <c r="T212" s="106"/>
    </row>
    <row r="213" spans="1:20" ht="25.2" customHeight="1">
      <c r="A213" s="2402"/>
      <c r="B213" s="618"/>
      <c r="C213" s="502"/>
      <c r="D213" s="503"/>
      <c r="E213" s="51"/>
      <c r="F213" s="252"/>
      <c r="G213" s="309"/>
      <c r="H213" s="252"/>
      <c r="I213" s="108"/>
      <c r="J213" s="108"/>
      <c r="K213" s="20"/>
      <c r="L213" s="21"/>
      <c r="M213" s="2379"/>
      <c r="N213" s="2371"/>
      <c r="O213" s="2371"/>
      <c r="P213" s="2390"/>
      <c r="Q213" s="163"/>
      <c r="R213" s="105"/>
      <c r="S213" s="24"/>
      <c r="T213" s="106"/>
    </row>
    <row r="214" spans="1:20" ht="25.2" customHeight="1">
      <c r="A214" s="2402"/>
      <c r="B214" s="618"/>
      <c r="C214" s="649"/>
      <c r="D214" s="503"/>
      <c r="E214" s="1963"/>
      <c r="F214" s="182"/>
      <c r="G214" s="21"/>
      <c r="H214" s="21"/>
      <c r="I214" s="21"/>
      <c r="J214" s="21"/>
      <c r="K214" s="21"/>
      <c r="L214" s="21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808"/>
      <c r="C215" s="715"/>
      <c r="D215" s="319"/>
      <c r="E215" s="1966"/>
      <c r="F215" s="108"/>
      <c r="G215" s="142"/>
      <c r="H215" s="142"/>
      <c r="I215" s="142"/>
      <c r="J215" s="142"/>
      <c r="K215" s="142"/>
      <c r="L215" s="20"/>
      <c r="M215" s="2309"/>
      <c r="N215" s="2310"/>
      <c r="O215" s="2310"/>
      <c r="P215" s="2311"/>
      <c r="R215" s="105"/>
      <c r="S215" s="39"/>
      <c r="T215" s="125"/>
    </row>
    <row r="216" spans="1:20" ht="25.2" customHeight="1">
      <c r="A216" s="2402"/>
      <c r="B216" s="809" t="s">
        <v>21</v>
      </c>
      <c r="C216" s="450"/>
      <c r="D216" s="245"/>
      <c r="E216" s="271"/>
      <c r="F216" s="246"/>
      <c r="G216" s="129"/>
      <c r="H216" s="100"/>
      <c r="I216" s="130"/>
      <c r="J216" s="451"/>
      <c r="K216" s="451"/>
      <c r="L216" s="451"/>
      <c r="M216" s="2397"/>
      <c r="N216" s="2398"/>
      <c r="O216" s="2398"/>
      <c r="P216" s="2399"/>
      <c r="Q216" s="163"/>
      <c r="R216" s="132"/>
      <c r="S216" s="48">
        <f>B218*8</f>
        <v>40</v>
      </c>
      <c r="T216" s="133">
        <f>SUM(R216:R224)</f>
        <v>0</v>
      </c>
    </row>
    <row r="217" spans="1:20" ht="25.2" customHeight="1">
      <c r="A217" s="2402"/>
      <c r="B217" s="800" t="s">
        <v>22</v>
      </c>
      <c r="C217" s="502"/>
      <c r="D217" s="319"/>
      <c r="E217" s="1218"/>
      <c r="F217" s="1348"/>
      <c r="G217" s="142"/>
      <c r="H217" s="142"/>
      <c r="I217" s="142"/>
      <c r="J217" s="142"/>
      <c r="K217" s="306"/>
      <c r="L217" s="20"/>
      <c r="M217" s="2309"/>
      <c r="N217" s="2310"/>
      <c r="O217" s="2310"/>
      <c r="P217" s="2311"/>
      <c r="Q217" s="163"/>
      <c r="R217" s="137"/>
      <c r="S217" s="55"/>
      <c r="T217" s="138"/>
    </row>
    <row r="218" spans="1:20" ht="25.2" customHeight="1">
      <c r="A218" s="2402"/>
      <c r="B218" s="810">
        <v>5</v>
      </c>
      <c r="C218" s="1838"/>
      <c r="D218" s="1822"/>
      <c r="E218" s="530"/>
      <c r="F218" s="108"/>
      <c r="G218" s="142"/>
      <c r="H218" s="142"/>
      <c r="I218" s="142"/>
      <c r="J218" s="142"/>
      <c r="K218" s="306"/>
      <c r="L218" s="253"/>
      <c r="M218" s="2379"/>
      <c r="N218" s="2371"/>
      <c r="O218" s="2371"/>
      <c r="P218" s="2390"/>
      <c r="Q218" s="163"/>
      <c r="R218" s="137"/>
      <c r="S218" s="55"/>
      <c r="T218" s="138"/>
    </row>
    <row r="219" spans="1:20" ht="25.2" customHeight="1">
      <c r="A219" s="2402"/>
      <c r="B219" s="737"/>
      <c r="C219" s="502"/>
      <c r="D219" s="319"/>
      <c r="E219" s="1218"/>
      <c r="F219" s="108"/>
      <c r="G219" s="142"/>
      <c r="H219" s="142"/>
      <c r="I219" s="142"/>
      <c r="J219" s="142"/>
      <c r="K219" s="306"/>
      <c r="L219" s="20"/>
      <c r="M219" s="2309"/>
      <c r="N219" s="2310"/>
      <c r="O219" s="2310"/>
      <c r="P219" s="2311"/>
      <c r="Q219" s="163"/>
      <c r="R219" s="137"/>
      <c r="S219" s="55"/>
      <c r="T219" s="138"/>
    </row>
    <row r="220" spans="1:20" ht="25.2" customHeight="1">
      <c r="A220" s="2402"/>
      <c r="B220" s="737"/>
      <c r="C220" s="223"/>
      <c r="D220" s="302"/>
      <c r="E220" s="269"/>
      <c r="F220" s="108"/>
      <c r="G220" s="318"/>
      <c r="H220" s="318"/>
      <c r="I220" s="318"/>
      <c r="J220" s="679"/>
      <c r="K220" s="78"/>
      <c r="L220" s="21"/>
      <c r="M220" s="2309"/>
      <c r="N220" s="2310"/>
      <c r="O220" s="2310"/>
      <c r="P220" s="2311"/>
      <c r="Q220" s="163"/>
      <c r="R220" s="137"/>
      <c r="S220" s="55"/>
      <c r="T220" s="138"/>
    </row>
    <row r="221" spans="1:20" ht="25.2" customHeight="1">
      <c r="A221" s="2402"/>
      <c r="B221" s="737"/>
      <c r="C221" s="586"/>
      <c r="D221" s="319"/>
      <c r="E221" s="1966"/>
      <c r="F221" s="108"/>
      <c r="G221" s="318"/>
      <c r="H221" s="318"/>
      <c r="I221" s="318"/>
      <c r="J221" s="679"/>
      <c r="K221" s="78"/>
      <c r="L221" s="20"/>
      <c r="M221" s="2309"/>
      <c r="N221" s="2310"/>
      <c r="O221" s="2310"/>
      <c r="P221" s="2311"/>
      <c r="Q221" s="163"/>
      <c r="R221" s="137"/>
      <c r="S221" s="55"/>
      <c r="T221" s="138"/>
    </row>
    <row r="222" spans="1:20" ht="25.2" customHeight="1">
      <c r="A222" s="2402"/>
      <c r="B222" s="800"/>
      <c r="C222" s="502"/>
      <c r="D222" s="269"/>
      <c r="E222" s="18"/>
      <c r="F222" s="108"/>
      <c r="G222" s="318"/>
      <c r="H222" s="318"/>
      <c r="I222" s="318"/>
      <c r="J222" s="679"/>
      <c r="K222" s="78"/>
      <c r="L222" s="20"/>
      <c r="M222" s="2379"/>
      <c r="N222" s="2371"/>
      <c r="O222" s="2371"/>
      <c r="P222" s="2390"/>
      <c r="Q222" s="163"/>
      <c r="R222" s="137"/>
      <c r="S222" s="55"/>
      <c r="T222" s="138"/>
    </row>
    <row r="223" spans="1:20" ht="25.2" customHeight="1">
      <c r="A223" s="2402"/>
      <c r="B223" s="737"/>
      <c r="C223" s="181"/>
      <c r="D223" s="80"/>
      <c r="E223" s="18"/>
      <c r="F223" s="174"/>
      <c r="G223" s="83"/>
      <c r="H223" s="78"/>
      <c r="I223" s="116"/>
      <c r="J223" s="142"/>
      <c r="K223" s="142"/>
      <c r="L223" s="142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3"/>
      <c r="B224" s="812"/>
      <c r="C224" s="65"/>
      <c r="D224" s="189"/>
      <c r="E224" s="189"/>
      <c r="F224" s="190"/>
      <c r="G224" s="122"/>
      <c r="H224" s="123"/>
      <c r="I224" s="37"/>
      <c r="J224" s="147"/>
      <c r="K224" s="147"/>
      <c r="L224" s="147"/>
      <c r="M224" s="2391"/>
      <c r="N224" s="2392"/>
      <c r="O224" s="2392"/>
      <c r="P224" s="2393"/>
      <c r="Q224" s="163"/>
      <c r="R224" s="148"/>
      <c r="S224" s="69"/>
      <c r="T224" s="149"/>
    </row>
    <row r="225" spans="1:20" ht="25.2" customHeight="1">
      <c r="A225" s="2346" t="s">
        <v>26</v>
      </c>
      <c r="B225" s="2394" t="s">
        <v>27</v>
      </c>
      <c r="C225" s="2395"/>
      <c r="D225" s="2395"/>
      <c r="E225" s="2395"/>
      <c r="F225" s="2395"/>
      <c r="G225" s="2395"/>
      <c r="H225" s="2395"/>
      <c r="I225" s="2395"/>
      <c r="J225" s="2395"/>
      <c r="K225" s="2395"/>
      <c r="L225" s="2395"/>
      <c r="M225" s="2395"/>
      <c r="N225" s="2395"/>
      <c r="O225" s="2395"/>
      <c r="P225" s="2396"/>
      <c r="Q225" s="163"/>
      <c r="R225" s="232"/>
      <c r="S225" s="233"/>
      <c r="T225" s="233"/>
    </row>
    <row r="226" spans="1:20" ht="25.2" customHeight="1">
      <c r="A226" s="2347"/>
      <c r="B226" s="548"/>
      <c r="C226" s="2268"/>
      <c r="D226" s="2268"/>
      <c r="E226" s="2268"/>
      <c r="F226" s="2268"/>
      <c r="G226" s="2268"/>
      <c r="H226" s="2268"/>
      <c r="I226" s="2268"/>
      <c r="J226" s="2284"/>
      <c r="K226" s="2285"/>
      <c r="L226" s="2285"/>
      <c r="M226" s="2286"/>
      <c r="N226" s="2284"/>
      <c r="O226" s="2285"/>
      <c r="P226" s="2286"/>
      <c r="Q226" s="163"/>
      <c r="R226" s="232"/>
      <c r="S226" s="233"/>
      <c r="T226" s="233"/>
    </row>
    <row r="227" spans="1:20" ht="25.2" customHeight="1">
      <c r="A227" s="2347"/>
      <c r="B227" s="155"/>
      <c r="C227" s="2268"/>
      <c r="D227" s="2269"/>
      <c r="E227" s="2268"/>
      <c r="F227" s="2270"/>
      <c r="G227" s="2270"/>
      <c r="H227" s="2270"/>
      <c r="I227" s="2269"/>
      <c r="J227" s="2284"/>
      <c r="K227" s="2285"/>
      <c r="L227" s="2285"/>
      <c r="M227" s="2286"/>
      <c r="N227" s="2284"/>
      <c r="O227" s="2285"/>
      <c r="P227" s="2286"/>
      <c r="Q227" s="163"/>
      <c r="R227" s="232"/>
      <c r="S227" s="233"/>
      <c r="T227" s="233"/>
    </row>
    <row r="228" spans="1:20" ht="25.2" customHeight="1">
      <c r="A228" s="2347"/>
      <c r="B228" s="150"/>
      <c r="C228" s="2268"/>
      <c r="D228" s="2269"/>
      <c r="E228" s="2268"/>
      <c r="F228" s="2270"/>
      <c r="G228" s="2270"/>
      <c r="H228" s="2270"/>
      <c r="I228" s="2269"/>
      <c r="J228" s="2284"/>
      <c r="K228" s="2285"/>
      <c r="L228" s="2285"/>
      <c r="M228" s="2286"/>
      <c r="N228" s="2284"/>
      <c r="O228" s="2285"/>
      <c r="P228" s="2286"/>
      <c r="Q228" s="163"/>
      <c r="R228" s="232"/>
      <c r="S228" s="233"/>
      <c r="T228" s="233"/>
    </row>
    <row r="229" spans="1:20" ht="25.2" customHeight="1">
      <c r="A229" s="2347"/>
      <c r="B229" s="150"/>
      <c r="C229" s="2268"/>
      <c r="D229" s="2269"/>
      <c r="E229" s="2268"/>
      <c r="F229" s="2270"/>
      <c r="G229" s="2270"/>
      <c r="H229" s="2270"/>
      <c r="I229" s="2269"/>
      <c r="J229" s="2284"/>
      <c r="K229" s="2285"/>
      <c r="L229" s="2285"/>
      <c r="M229" s="2286"/>
      <c r="N229" s="2324"/>
      <c r="O229" s="2325"/>
      <c r="P229" s="232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284"/>
      <c r="K230" s="2285"/>
      <c r="L230" s="2285"/>
      <c r="M230" s="2286"/>
      <c r="N230" s="2284"/>
      <c r="O230" s="2285"/>
      <c r="P230" s="2286"/>
      <c r="Q230" s="163"/>
      <c r="R230" s="232"/>
      <c r="S230" s="233"/>
      <c r="T230" s="233"/>
    </row>
    <row r="231" spans="1:20" ht="25.2" customHeight="1">
      <c r="A231" s="2347"/>
      <c r="B231" s="2355" t="s">
        <v>28</v>
      </c>
      <c r="C231" s="2356"/>
      <c r="D231" s="2356"/>
      <c r="E231" s="2356"/>
      <c r="F231" s="2356"/>
      <c r="G231" s="2356"/>
      <c r="H231" s="2356"/>
      <c r="I231" s="2356"/>
      <c r="J231" s="2356"/>
      <c r="K231" s="2356"/>
      <c r="L231" s="2356"/>
      <c r="M231" s="2356"/>
      <c r="N231" s="2356"/>
      <c r="O231" s="2356"/>
      <c r="P231" s="2357"/>
      <c r="Q231" s="163"/>
      <c r="R231" s="232"/>
      <c r="S231" s="233"/>
      <c r="T231" s="233"/>
    </row>
    <row r="232" spans="1:20" ht="25.2" customHeight="1">
      <c r="A232" s="2347"/>
      <c r="B232" s="157"/>
      <c r="C232" s="2277"/>
      <c r="D232" s="2278"/>
      <c r="E232" s="2277"/>
      <c r="F232" s="2279"/>
      <c r="G232" s="2279"/>
      <c r="H232" s="2279"/>
      <c r="I232" s="2279"/>
      <c r="J232" s="2279"/>
      <c r="K232" s="2279"/>
      <c r="L232" s="2279"/>
      <c r="M232" s="2279"/>
      <c r="N232" s="2279"/>
      <c r="O232" s="2279"/>
      <c r="P232" s="2280"/>
      <c r="Q232" s="163"/>
      <c r="R232" s="232"/>
      <c r="S232" s="233"/>
      <c r="T232" s="233"/>
    </row>
    <row r="233" spans="1:20" ht="25.2" customHeight="1">
      <c r="A233" s="2347"/>
      <c r="B233" s="157"/>
      <c r="C233" s="2327"/>
      <c r="D233" s="2328"/>
      <c r="E233" s="2277"/>
      <c r="F233" s="2279"/>
      <c r="G233" s="2279"/>
      <c r="H233" s="2279"/>
      <c r="I233" s="2279"/>
      <c r="J233" s="2279"/>
      <c r="K233" s="2279"/>
      <c r="L233" s="2279"/>
      <c r="M233" s="2279"/>
      <c r="N233" s="2279"/>
      <c r="O233" s="2279"/>
      <c r="P233" s="2280"/>
      <c r="Q233" s="163"/>
      <c r="R233" s="232"/>
      <c r="S233" s="233"/>
      <c r="T233" s="233"/>
    </row>
    <row r="234" spans="1:20" ht="25.2" customHeight="1">
      <c r="A234" s="2348"/>
      <c r="B234" s="158"/>
      <c r="C234" s="2332"/>
      <c r="D234" s="2333"/>
      <c r="E234" s="2334"/>
      <c r="F234" s="2335"/>
      <c r="G234" s="2335"/>
      <c r="H234" s="2335"/>
      <c r="I234" s="2335"/>
      <c r="J234" s="2335"/>
      <c r="K234" s="2335"/>
      <c r="L234" s="2335"/>
      <c r="M234" s="2335"/>
      <c r="N234" s="2335"/>
      <c r="O234" s="2335"/>
      <c r="P234" s="2336"/>
      <c r="Q234" s="163"/>
      <c r="R234" s="232"/>
      <c r="S234" s="233"/>
      <c r="T234" s="233"/>
    </row>
    <row r="236" spans="1:20" ht="15" customHeight="1" thickBot="1"/>
    <row r="237" spans="1:20" ht="57" customHeight="1">
      <c r="A237" s="2428" t="str">
        <f>A1</f>
        <v>WK12</v>
      </c>
      <c r="B237" s="2429"/>
      <c r="C237" s="2" t="s">
        <v>1</v>
      </c>
      <c r="D237" s="793" t="s">
        <v>34</v>
      </c>
      <c r="E237" s="2" t="s">
        <v>3</v>
      </c>
      <c r="F237" s="4" t="s">
        <v>4</v>
      </c>
      <c r="G237" s="5" t="s">
        <v>56</v>
      </c>
      <c r="H237" s="5" t="s">
        <v>57</v>
      </c>
      <c r="I237" s="5" t="s">
        <v>58</v>
      </c>
      <c r="J237" s="5" t="s">
        <v>59</v>
      </c>
      <c r="K237" s="5" t="s">
        <v>9</v>
      </c>
      <c r="L237" s="5" t="s">
        <v>60</v>
      </c>
      <c r="M237" s="2521" t="s">
        <v>11</v>
      </c>
      <c r="N237" s="2522"/>
      <c r="O237" s="2522"/>
      <c r="P237" s="2523"/>
      <c r="R237" s="2384" t="s">
        <v>12</v>
      </c>
      <c r="S237" s="2384" t="s">
        <v>13</v>
      </c>
      <c r="T237" s="2384" t="s">
        <v>14</v>
      </c>
    </row>
    <row r="238" spans="1:20" ht="25.2" customHeight="1">
      <c r="A238" s="2319">
        <f>+A2+4</f>
        <v>46465</v>
      </c>
      <c r="B238" s="2468" t="s">
        <v>15</v>
      </c>
      <c r="C238" s="2469"/>
      <c r="D238" s="2469"/>
      <c r="E238" s="2469"/>
      <c r="F238" s="2469"/>
      <c r="G238" s="2469"/>
      <c r="H238" s="2469"/>
      <c r="I238" s="2469"/>
      <c r="J238" s="2469"/>
      <c r="K238" s="2469"/>
      <c r="L238" s="2469"/>
      <c r="M238" s="2469"/>
      <c r="N238" s="2469"/>
      <c r="O238" s="2469"/>
      <c r="P238" s="2470"/>
      <c r="R238" s="2384"/>
      <c r="S238" s="2384"/>
      <c r="T238" s="2384"/>
    </row>
    <row r="239" spans="1:20" ht="25.2" customHeight="1">
      <c r="A239" s="2467"/>
      <c r="B239" s="456" t="s">
        <v>16</v>
      </c>
      <c r="C239" s="565"/>
      <c r="D239" s="565"/>
      <c r="E239" s="566"/>
      <c r="F239" s="567"/>
      <c r="G239" s="564"/>
      <c r="H239" s="564"/>
      <c r="I239" s="564"/>
      <c r="J239" s="564"/>
      <c r="K239" s="568"/>
      <c r="L239" s="564"/>
      <c r="M239" s="2368"/>
      <c r="N239" s="2369"/>
      <c r="O239" s="2369"/>
      <c r="P239" s="2370"/>
      <c r="R239" s="101"/>
      <c r="S239" s="102">
        <f>B241*8</f>
        <v>40</v>
      </c>
      <c r="T239" s="103">
        <f>SUM(R239:R244)</f>
        <v>0</v>
      </c>
    </row>
    <row r="240" spans="1:20" ht="25.2" customHeight="1">
      <c r="A240" s="2467"/>
      <c r="B240" s="869" t="s">
        <v>17</v>
      </c>
      <c r="C240" s="51"/>
      <c r="D240" s="18" t="s">
        <v>18</v>
      </c>
      <c r="E240" s="81" t="s">
        <v>19</v>
      </c>
      <c r="F240" s="108"/>
      <c r="G240" s="21"/>
      <c r="H240" s="21"/>
      <c r="I240" s="21"/>
      <c r="J240" s="21"/>
      <c r="K240" s="21"/>
      <c r="L240" s="135"/>
      <c r="M240" s="2309"/>
      <c r="N240" s="2310"/>
      <c r="O240" s="2310"/>
      <c r="P240" s="2373"/>
      <c r="R240" s="105"/>
      <c r="S240" s="24"/>
      <c r="T240" s="106"/>
    </row>
    <row r="241" spans="1:20" ht="25.2" customHeight="1">
      <c r="A241" s="2467"/>
      <c r="B241" s="870">
        <v>5</v>
      </c>
      <c r="C241" s="51"/>
      <c r="D241" s="18"/>
      <c r="E241" s="319"/>
      <c r="F241" s="108"/>
      <c r="G241" s="108"/>
      <c r="H241" s="108"/>
      <c r="I241" s="108"/>
      <c r="J241" s="108"/>
      <c r="K241" s="108"/>
      <c r="L241" s="108"/>
      <c r="M241" s="2309"/>
      <c r="N241" s="2310"/>
      <c r="O241" s="2310"/>
      <c r="P241" s="2373"/>
      <c r="R241" s="105"/>
      <c r="S241" s="24"/>
      <c r="T241" s="106"/>
    </row>
    <row r="242" spans="1:20" ht="25.2" customHeight="1">
      <c r="A242" s="2467"/>
      <c r="B242" s="869"/>
      <c r="C242" s="51"/>
      <c r="D242" s="18"/>
      <c r="E242" s="30"/>
      <c r="F242" s="108"/>
      <c r="G242" s="108"/>
      <c r="H242" s="108"/>
      <c r="I242" s="108"/>
      <c r="J242" s="108"/>
      <c r="K242" s="108"/>
      <c r="L242" s="108"/>
      <c r="M242" s="2309"/>
      <c r="N242" s="2310"/>
      <c r="O242" s="2310"/>
      <c r="P242" s="2373"/>
      <c r="R242" s="105"/>
      <c r="S242" s="24"/>
      <c r="T242" s="106"/>
    </row>
    <row r="243" spans="1:20" ht="25.2" customHeight="1">
      <c r="A243" s="2467"/>
      <c r="B243" s="869"/>
      <c r="C243" s="51"/>
      <c r="D243" s="18"/>
      <c r="E243" s="30"/>
      <c r="F243" s="182"/>
      <c r="G243" s="20"/>
      <c r="H243" s="22"/>
      <c r="I243" s="142"/>
      <c r="J243" s="142"/>
      <c r="K243" s="108"/>
      <c r="L243" s="108"/>
      <c r="M243" s="2309"/>
      <c r="N243" s="2310"/>
      <c r="O243" s="2310"/>
      <c r="P243" s="2373"/>
      <c r="Q243" s="163"/>
      <c r="R243" s="105"/>
      <c r="S243" s="24"/>
      <c r="T243" s="106"/>
    </row>
    <row r="244" spans="1:20" ht="25.2" customHeight="1">
      <c r="A244" s="2467"/>
      <c r="B244" s="869"/>
      <c r="C244" s="230"/>
      <c r="D244" s="80"/>
      <c r="E244" s="80"/>
      <c r="F244" s="638"/>
      <c r="G244" s="78"/>
      <c r="H244" s="78"/>
      <c r="I244" s="78"/>
      <c r="J244" s="78"/>
      <c r="K244" s="78"/>
      <c r="L244" s="78"/>
      <c r="M244" s="2482"/>
      <c r="N244" s="2483"/>
      <c r="O244" s="2483"/>
      <c r="P244" s="2618"/>
      <c r="Q244" s="163"/>
      <c r="R244" s="105"/>
      <c r="S244" s="24"/>
      <c r="T244" s="106"/>
    </row>
    <row r="245" spans="1:20" ht="25.2" customHeight="1">
      <c r="A245" s="2467"/>
      <c r="B245" s="869"/>
      <c r="C245" s="502"/>
      <c r="D245" s="319"/>
      <c r="E245" s="319"/>
      <c r="F245" s="304"/>
      <c r="G245" s="142"/>
      <c r="H245" s="142"/>
      <c r="I245" s="142"/>
      <c r="J245" s="142"/>
      <c r="K245" s="142"/>
      <c r="L245" s="142"/>
      <c r="M245" s="2379"/>
      <c r="N245" s="2371"/>
      <c r="O245" s="2371"/>
      <c r="P245" s="2372"/>
      <c r="Q245" s="163"/>
      <c r="R245" s="105"/>
      <c r="S245" s="24"/>
      <c r="T245" s="106"/>
    </row>
    <row r="246" spans="1:20" ht="25.2" customHeight="1">
      <c r="A246" s="2467"/>
      <c r="B246" s="894"/>
      <c r="C246" s="656"/>
      <c r="D246" s="529"/>
      <c r="E246" s="529"/>
      <c r="F246" s="714"/>
      <c r="G246" s="261"/>
      <c r="H246" s="261"/>
      <c r="I246" s="261"/>
      <c r="J246" s="261"/>
      <c r="K246" s="261"/>
      <c r="L246" s="261"/>
      <c r="M246" s="2343"/>
      <c r="N246" s="2344"/>
      <c r="O246" s="2344"/>
      <c r="P246" s="2345"/>
      <c r="Q246" s="163"/>
      <c r="R246" s="105"/>
      <c r="S246" s="24"/>
      <c r="T246" s="106"/>
    </row>
    <row r="247" spans="1:20" ht="25.2" customHeight="1">
      <c r="A247" s="2467"/>
      <c r="B247" s="818" t="s">
        <v>21</v>
      </c>
      <c r="C247" s="586"/>
      <c r="D247" s="30"/>
      <c r="E247" s="1142" t="s">
        <v>19</v>
      </c>
      <c r="F247" s="252"/>
      <c r="G247" s="253"/>
      <c r="H247" s="254"/>
      <c r="I247" s="254"/>
      <c r="J247" s="141"/>
      <c r="K247" s="254"/>
      <c r="L247" s="238"/>
      <c r="M247" s="2419"/>
      <c r="N247" s="2420"/>
      <c r="O247" s="2420"/>
      <c r="P247" s="2499"/>
      <c r="Q247" s="163"/>
      <c r="R247" s="137"/>
      <c r="S247" s="48">
        <f>B249*8</f>
        <v>40</v>
      </c>
      <c r="T247" s="133">
        <f>SUM(R247:R255)</f>
        <v>0</v>
      </c>
    </row>
    <row r="248" spans="1:20" ht="25.2" customHeight="1">
      <c r="A248" s="2467"/>
      <c r="B248" s="818" t="s">
        <v>22</v>
      </c>
      <c r="C248" s="51"/>
      <c r="D248" s="18"/>
      <c r="E248" s="319"/>
      <c r="F248" s="108"/>
      <c r="G248" s="20"/>
      <c r="H248" s="22"/>
      <c r="I248" s="142"/>
      <c r="J248" s="142"/>
      <c r="K248" s="21"/>
      <c r="L248" s="108"/>
      <c r="M248" s="2309"/>
      <c r="N248" s="2310"/>
      <c r="O248" s="2310"/>
      <c r="P248" s="2373"/>
      <c r="Q248" s="163"/>
      <c r="R248" s="137"/>
      <c r="S248" s="55"/>
      <c r="T248" s="138"/>
    </row>
    <row r="249" spans="1:20" ht="25.2" customHeight="1">
      <c r="A249" s="2467"/>
      <c r="B249" s="873">
        <v>5</v>
      </c>
      <c r="C249" s="51"/>
      <c r="D249" s="18"/>
      <c r="E249" s="30"/>
      <c r="F249" s="108"/>
      <c r="G249" s="20"/>
      <c r="H249" s="22"/>
      <c r="I249" s="142"/>
      <c r="J249" s="142"/>
      <c r="K249" s="21"/>
      <c r="L249" s="108"/>
      <c r="M249" s="2339"/>
      <c r="N249" s="2339"/>
      <c r="O249" s="2339"/>
      <c r="P249" s="2340"/>
      <c r="Q249" s="163"/>
      <c r="R249" s="137"/>
      <c r="S249" s="55"/>
      <c r="T249" s="138"/>
    </row>
    <row r="250" spans="1:20" ht="25.2" customHeight="1">
      <c r="A250" s="2467"/>
      <c r="B250" s="873"/>
      <c r="C250" s="51"/>
      <c r="D250" s="18"/>
      <c r="E250" s="30"/>
      <c r="F250" s="108"/>
      <c r="G250" s="20"/>
      <c r="H250" s="22"/>
      <c r="I250" s="142"/>
      <c r="J250" s="142"/>
      <c r="K250" s="21"/>
      <c r="L250" s="108"/>
      <c r="M250" s="2309"/>
      <c r="N250" s="2310"/>
      <c r="O250" s="2310"/>
      <c r="P250" s="2373"/>
      <c r="Q250" s="163"/>
      <c r="R250" s="137"/>
      <c r="S250" s="55"/>
      <c r="T250" s="138"/>
    </row>
    <row r="251" spans="1:20" ht="25.2" customHeight="1">
      <c r="A251" s="2467"/>
      <c r="B251" s="873"/>
      <c r="C251" s="51"/>
      <c r="D251" s="18"/>
      <c r="E251" s="18"/>
      <c r="F251" s="108"/>
      <c r="G251" s="20"/>
      <c r="H251" s="22"/>
      <c r="I251" s="142"/>
      <c r="J251" s="142"/>
      <c r="K251" s="21"/>
      <c r="L251" s="21"/>
      <c r="M251" s="2309"/>
      <c r="N251" s="2310"/>
      <c r="O251" s="2310"/>
      <c r="P251" s="2311"/>
      <c r="Q251" s="163"/>
      <c r="R251" s="137"/>
      <c r="S251" s="55"/>
      <c r="T251" s="138"/>
    </row>
    <row r="252" spans="1:20" ht="25.2" customHeight="1">
      <c r="A252" s="2467"/>
      <c r="B252" s="873"/>
      <c r="C252" s="705"/>
      <c r="D252" s="319"/>
      <c r="E252" s="30"/>
      <c r="F252" s="1174"/>
      <c r="G252" s="83"/>
      <c r="H252" s="78"/>
      <c r="I252" s="78"/>
      <c r="J252" s="78"/>
      <c r="K252" s="142"/>
      <c r="L252" s="21"/>
      <c r="M252" s="2309"/>
      <c r="N252" s="2310"/>
      <c r="O252" s="2310"/>
      <c r="P252" s="2311"/>
      <c r="Q252" s="163"/>
      <c r="R252" s="137"/>
      <c r="S252" s="55"/>
      <c r="T252" s="138"/>
    </row>
    <row r="253" spans="1:20" ht="25.2" customHeight="1">
      <c r="A253" s="2467"/>
      <c r="B253" s="873"/>
      <c r="C253" s="705"/>
      <c r="D253" s="319"/>
      <c r="E253" s="30"/>
      <c r="F253" s="1174"/>
      <c r="G253" s="83"/>
      <c r="H253" s="78"/>
      <c r="I253" s="78"/>
      <c r="J253" s="78"/>
      <c r="K253" s="142"/>
      <c r="L253" s="21"/>
      <c r="M253" s="2309"/>
      <c r="N253" s="2310"/>
      <c r="O253" s="2310"/>
      <c r="P253" s="2311"/>
      <c r="Q253" s="163"/>
      <c r="R253" s="137"/>
      <c r="S253" s="55"/>
      <c r="T253" s="138"/>
    </row>
    <row r="254" spans="1:20" ht="25.2" customHeight="1">
      <c r="A254" s="2467"/>
      <c r="B254" s="873"/>
      <c r="C254" s="502"/>
      <c r="D254" s="503"/>
      <c r="E254" s="18"/>
      <c r="F254" s="108"/>
      <c r="G254" s="20"/>
      <c r="H254" s="21"/>
      <c r="I254" s="21"/>
      <c r="J254" s="141"/>
      <c r="K254" s="78"/>
      <c r="L254" s="78"/>
      <c r="M254" s="2309"/>
      <c r="N254" s="2310"/>
      <c r="O254" s="2310"/>
      <c r="P254" s="2373"/>
      <c r="Q254" s="163"/>
      <c r="R254" s="137"/>
      <c r="S254" s="55"/>
      <c r="T254" s="138"/>
    </row>
    <row r="255" spans="1:20" ht="25.2" customHeight="1">
      <c r="A255" s="2467"/>
      <c r="B255" s="890"/>
      <c r="C255" s="656"/>
      <c r="D255" s="1434"/>
      <c r="E255" s="672"/>
      <c r="F255" s="257"/>
      <c r="G255" s="258"/>
      <c r="H255" s="696"/>
      <c r="I255" s="259"/>
      <c r="J255" s="902"/>
      <c r="K255" s="259"/>
      <c r="L255" s="259"/>
      <c r="M255" s="2472"/>
      <c r="N255" s="2473"/>
      <c r="O255" s="2473"/>
      <c r="P255" s="2474"/>
      <c r="Q255" s="163"/>
      <c r="R255" s="137"/>
      <c r="S255" s="55"/>
      <c r="T255" s="138"/>
    </row>
    <row r="256" spans="1:20" ht="25.2" customHeight="1">
      <c r="A256" s="2320"/>
      <c r="B256" s="804" t="s">
        <v>23</v>
      </c>
      <c r="C256" s="181"/>
      <c r="D256" s="30"/>
      <c r="E256" s="1142" t="s">
        <v>181</v>
      </c>
      <c r="F256" s="252"/>
      <c r="G256" s="253"/>
      <c r="H256" s="254"/>
      <c r="I256" s="254"/>
      <c r="J256" s="254"/>
      <c r="K256" s="439"/>
      <c r="L256" s="254"/>
      <c r="M256" s="2419"/>
      <c r="N256" s="2420"/>
      <c r="O256" s="2420"/>
      <c r="P256" s="2421"/>
      <c r="R256" s="171"/>
      <c r="S256" s="73">
        <f>B258*8</f>
        <v>40</v>
      </c>
      <c r="T256" s="172">
        <f>SUM(R256:R264)</f>
        <v>0</v>
      </c>
    </row>
    <row r="257" spans="1:20" ht="25.2" customHeight="1">
      <c r="A257" s="2320"/>
      <c r="B257" s="804" t="s">
        <v>24</v>
      </c>
      <c r="C257" s="51"/>
      <c r="D257" s="18"/>
      <c r="E257" s="319"/>
      <c r="F257" s="609"/>
      <c r="G257" s="497"/>
      <c r="H257" s="497"/>
      <c r="I257" s="497"/>
      <c r="J257" s="497"/>
      <c r="K257" s="305"/>
      <c r="L257" s="142"/>
      <c r="M257" s="2309"/>
      <c r="N257" s="2310"/>
      <c r="O257" s="2310"/>
      <c r="P257" s="2311"/>
      <c r="R257" s="173"/>
      <c r="S257" s="55"/>
      <c r="T257" s="138"/>
    </row>
    <row r="258" spans="1:20" ht="25.2" customHeight="1">
      <c r="A258" s="2320"/>
      <c r="B258" s="805">
        <v>5</v>
      </c>
      <c r="C258" s="51"/>
      <c r="D258" s="319"/>
      <c r="E258" s="30"/>
      <c r="F258" s="108"/>
      <c r="G258" s="83"/>
      <c r="H258" s="78"/>
      <c r="I258" s="78"/>
      <c r="J258" s="78"/>
      <c r="K258" s="142"/>
      <c r="L258" s="108"/>
      <c r="M258" s="2309"/>
      <c r="N258" s="2310"/>
      <c r="O258" s="2310"/>
      <c r="P258" s="2311"/>
      <c r="R258" s="173"/>
      <c r="S258" s="55"/>
      <c r="T258" s="138"/>
    </row>
    <row r="259" spans="1:20" ht="25.2" customHeight="1">
      <c r="A259" s="2320"/>
      <c r="B259" s="805"/>
      <c r="C259" s="51"/>
      <c r="D259" s="319"/>
      <c r="E259" s="30"/>
      <c r="F259" s="108"/>
      <c r="G259" s="83"/>
      <c r="H259" s="78"/>
      <c r="I259" s="78"/>
      <c r="J259" s="78"/>
      <c r="K259" s="142"/>
      <c r="L259" s="108"/>
      <c r="M259" s="2309"/>
      <c r="N259" s="2310"/>
      <c r="O259" s="2310"/>
      <c r="P259" s="2311"/>
      <c r="R259" s="173"/>
      <c r="S259" s="55"/>
      <c r="T259" s="138"/>
    </row>
    <row r="260" spans="1:20" ht="25.2" customHeight="1">
      <c r="A260" s="2320"/>
      <c r="B260" s="805"/>
      <c r="C260" s="51"/>
      <c r="D260" s="542"/>
      <c r="E260" s="319"/>
      <c r="F260" s="555"/>
      <c r="G260" s="83"/>
      <c r="H260" s="78"/>
      <c r="I260" s="78"/>
      <c r="J260" s="78"/>
      <c r="K260" s="169"/>
      <c r="L260" s="78"/>
      <c r="M260" s="2309"/>
      <c r="N260" s="2310"/>
      <c r="O260" s="2310"/>
      <c r="P260" s="2311"/>
      <c r="Q260" s="163"/>
      <c r="R260" s="173"/>
      <c r="S260" s="55"/>
      <c r="T260" s="138"/>
    </row>
    <row r="261" spans="1:20" ht="25.2" customHeight="1">
      <c r="A261" s="2320"/>
      <c r="B261" s="805"/>
      <c r="C261" s="51"/>
      <c r="D261" s="80"/>
      <c r="E261" s="18"/>
      <c r="F261" s="108"/>
      <c r="G261" s="108"/>
      <c r="H261" s="108"/>
      <c r="I261" s="108"/>
      <c r="J261" s="108"/>
      <c r="K261" s="108"/>
      <c r="L261" s="108"/>
      <c r="M261" s="2309"/>
      <c r="N261" s="2310"/>
      <c r="O261" s="2310"/>
      <c r="P261" s="2311"/>
      <c r="R261" s="173"/>
      <c r="S261" s="55"/>
      <c r="T261" s="138"/>
    </row>
    <row r="262" spans="1:20" ht="25.2" customHeight="1">
      <c r="A262" s="2320"/>
      <c r="B262" s="805"/>
      <c r="C262" s="51"/>
      <c r="D262" s="80"/>
      <c r="E262" s="18"/>
      <c r="F262" s="174"/>
      <c r="G262" s="83"/>
      <c r="H262" s="78"/>
      <c r="I262" s="78"/>
      <c r="J262" s="78"/>
      <c r="K262" s="169"/>
      <c r="L262" s="78"/>
      <c r="M262" s="2309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805"/>
      <c r="C263" s="51"/>
      <c r="D263" s="80"/>
      <c r="E263" s="18"/>
      <c r="F263" s="174"/>
      <c r="G263" s="83"/>
      <c r="H263" s="78"/>
      <c r="I263" s="78"/>
      <c r="J263" s="78"/>
      <c r="K263" s="169"/>
      <c r="L263" s="78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805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5"/>
      <c r="S264" s="92"/>
      <c r="T264" s="176"/>
    </row>
    <row r="265" spans="1:20" ht="25.2" customHeight="1">
      <c r="A265" s="2402" t="str">
        <f>TEXT(A238,"DDDD")</f>
        <v>vrijdag</v>
      </c>
      <c r="B265" s="2535" t="s">
        <v>25</v>
      </c>
      <c r="C265" s="2536"/>
      <c r="D265" s="2536"/>
      <c r="E265" s="2536"/>
      <c r="F265" s="2536"/>
      <c r="G265" s="2536"/>
      <c r="H265" s="2536"/>
      <c r="I265" s="2536"/>
      <c r="J265" s="2536"/>
      <c r="K265" s="2536"/>
      <c r="L265" s="2536"/>
      <c r="M265" s="2536"/>
      <c r="N265" s="2536"/>
      <c r="O265" s="2536"/>
      <c r="P265" s="2537"/>
      <c r="R265" s="232"/>
      <c r="S265" s="233"/>
      <c r="T265" s="233"/>
    </row>
    <row r="266" spans="1:20" ht="25.2" customHeight="1">
      <c r="A266" s="2448"/>
      <c r="B266" s="456" t="s">
        <v>16</v>
      </c>
      <c r="C266" s="457"/>
      <c r="D266" s="458"/>
      <c r="E266" s="566"/>
      <c r="F266" s="459"/>
      <c r="G266" s="285"/>
      <c r="H266" s="285"/>
      <c r="I266" s="285"/>
      <c r="J266" s="285"/>
      <c r="K266" s="285"/>
      <c r="L266" s="285"/>
      <c r="M266" s="2368"/>
      <c r="N266" s="2369"/>
      <c r="O266" s="2369"/>
      <c r="P266" s="2370"/>
      <c r="R266" s="101"/>
      <c r="S266" s="102">
        <f>B268*8</f>
        <v>24</v>
      </c>
      <c r="T266" s="103">
        <f>SUM(R266:R275)</f>
        <v>0</v>
      </c>
    </row>
    <row r="267" spans="1:20" ht="25.2" customHeight="1">
      <c r="A267" s="2448"/>
      <c r="B267" s="234" t="s">
        <v>17</v>
      </c>
      <c r="C267" s="51"/>
      <c r="D267" s="18"/>
      <c r="E267" s="51"/>
      <c r="F267" s="108"/>
      <c r="G267" s="20"/>
      <c r="H267" s="22"/>
      <c r="I267" s="142"/>
      <c r="J267" s="142"/>
      <c r="K267" s="21"/>
      <c r="L267" s="21"/>
      <c r="M267" s="2379"/>
      <c r="N267" s="2371"/>
      <c r="O267" s="2371"/>
      <c r="P267" s="2372"/>
      <c r="R267" s="105"/>
      <c r="S267" s="24"/>
      <c r="T267" s="106"/>
    </row>
    <row r="268" spans="1:20" ht="25.2" customHeight="1">
      <c r="A268" s="2448"/>
      <c r="B268" s="240">
        <v>3</v>
      </c>
      <c r="C268" s="51"/>
      <c r="D268" s="18"/>
      <c r="E268" s="18"/>
      <c r="F268" s="182"/>
      <c r="G268" s="20"/>
      <c r="H268" s="22"/>
      <c r="I268" s="142"/>
      <c r="J268" s="142"/>
      <c r="K268" s="21"/>
      <c r="L268" s="142"/>
      <c r="M268" s="2379"/>
      <c r="N268" s="2371"/>
      <c r="O268" s="2371"/>
      <c r="P268" s="2372"/>
      <c r="R268" s="546"/>
      <c r="S268" s="24"/>
      <c r="T268" s="106"/>
    </row>
    <row r="269" spans="1:20" ht="25.2" customHeight="1">
      <c r="A269" s="2448"/>
      <c r="B269" s="234"/>
      <c r="C269" s="51"/>
      <c r="D269" s="18"/>
      <c r="E269" s="30"/>
      <c r="F269" s="108"/>
      <c r="G269" s="20"/>
      <c r="H269" s="22"/>
      <c r="I269" s="142"/>
      <c r="J269" s="142"/>
      <c r="K269" s="108"/>
      <c r="L269" s="108"/>
      <c r="M269" s="2379"/>
      <c r="N269" s="2371"/>
      <c r="O269" s="2371"/>
      <c r="P269" s="2372"/>
      <c r="R269" s="546"/>
      <c r="S269" s="24"/>
      <c r="T269" s="106"/>
    </row>
    <row r="270" spans="1:20" ht="25.2" customHeight="1">
      <c r="A270" s="2448"/>
      <c r="B270" s="234"/>
      <c r="C270" s="274"/>
      <c r="D270" s="63"/>
      <c r="E270" s="63"/>
      <c r="F270" s="508"/>
      <c r="G270" s="275"/>
      <c r="H270" s="469"/>
      <c r="I270" s="497"/>
      <c r="J270" s="497"/>
      <c r="K270" s="21"/>
      <c r="L270" s="277"/>
      <c r="M270" s="2440"/>
      <c r="N270" s="2440"/>
      <c r="O270" s="2440"/>
      <c r="P270" s="2863"/>
      <c r="R270" s="546"/>
      <c r="S270" s="24"/>
      <c r="T270" s="106"/>
    </row>
    <row r="271" spans="1:20" ht="25.2" customHeight="1">
      <c r="A271" s="2448"/>
      <c r="B271" s="234"/>
      <c r="C271" s="17"/>
      <c r="D271" s="63"/>
      <c r="E271" s="63"/>
      <c r="F271" s="108"/>
      <c r="G271" s="497"/>
      <c r="H271" s="497"/>
      <c r="I271" s="497"/>
      <c r="J271" s="553"/>
      <c r="K271" s="21"/>
      <c r="L271" s="497"/>
      <c r="M271" s="2440"/>
      <c r="N271" s="2440"/>
      <c r="O271" s="2440"/>
      <c r="P271" s="2863"/>
      <c r="R271" s="546"/>
      <c r="S271" s="24"/>
      <c r="T271" s="106"/>
    </row>
    <row r="272" spans="1:20" ht="25.2" customHeight="1">
      <c r="A272" s="2448"/>
      <c r="B272" s="234"/>
      <c r="C272" s="274"/>
      <c r="D272" s="63"/>
      <c r="E272" s="63"/>
      <c r="F272" s="108"/>
      <c r="G272" s="278"/>
      <c r="H272" s="278"/>
      <c r="I272" s="497"/>
      <c r="J272" s="553"/>
      <c r="K272" s="21"/>
      <c r="L272" s="497"/>
      <c r="M272" s="2440"/>
      <c r="N272" s="2440"/>
      <c r="O272" s="2440"/>
      <c r="P272" s="2863"/>
      <c r="R272" s="546"/>
      <c r="S272" s="24"/>
      <c r="T272" s="106"/>
    </row>
    <row r="273" spans="1:20" ht="25.2" customHeight="1">
      <c r="A273" s="2448"/>
      <c r="B273" s="815"/>
      <c r="C273" s="184"/>
      <c r="D273" s="80"/>
      <c r="E273" s="230"/>
      <c r="F273" s="174"/>
      <c r="G273" s="83"/>
      <c r="H273" s="116"/>
      <c r="I273" s="142"/>
      <c r="J273" s="142"/>
      <c r="K273" s="142"/>
      <c r="L273" s="142"/>
      <c r="M273" s="2375"/>
      <c r="N273" s="2339"/>
      <c r="O273" s="2339"/>
      <c r="P273" s="2340"/>
      <c r="R273" s="546"/>
      <c r="S273" s="24"/>
      <c r="T273" s="106"/>
    </row>
    <row r="274" spans="1:20" ht="25.2" customHeight="1">
      <c r="A274" s="2448"/>
      <c r="B274" s="815"/>
      <c r="C274" s="184"/>
      <c r="D274" s="80"/>
      <c r="E274" s="1963"/>
      <c r="F274" s="174"/>
      <c r="G274" s="83"/>
      <c r="H274" s="78"/>
      <c r="I274" s="311"/>
      <c r="J274" s="317"/>
      <c r="K274" s="317"/>
      <c r="L274" s="317"/>
      <c r="M274" s="2379"/>
      <c r="N274" s="2371"/>
      <c r="O274" s="2371"/>
      <c r="P274" s="2372"/>
      <c r="R274" s="546"/>
      <c r="S274" s="24"/>
      <c r="T274" s="106"/>
    </row>
    <row r="275" spans="1:20" ht="25.2" customHeight="1">
      <c r="A275" s="2448"/>
      <c r="B275" s="816"/>
      <c r="C275" s="188"/>
      <c r="D275" s="189"/>
      <c r="E275" s="628"/>
      <c r="F275" s="190"/>
      <c r="G275" s="122"/>
      <c r="H275" s="123"/>
      <c r="I275" s="37"/>
      <c r="J275" s="261"/>
      <c r="K275" s="261"/>
      <c r="L275" s="261"/>
      <c r="M275" s="2358"/>
      <c r="N275" s="2358"/>
      <c r="O275" s="2358"/>
      <c r="P275" s="2359"/>
      <c r="R275" s="124"/>
      <c r="S275" s="39"/>
      <c r="T275" s="125"/>
    </row>
    <row r="276" spans="1:20" ht="25.2" customHeight="1">
      <c r="A276" s="2448"/>
      <c r="B276" s="820" t="s">
        <v>21</v>
      </c>
      <c r="C276" s="585"/>
      <c r="D276" s="308"/>
      <c r="E276" s="308"/>
      <c r="F276" s="309"/>
      <c r="G276" s="310"/>
      <c r="H276" s="238"/>
      <c r="I276" s="311"/>
      <c r="J276" s="317"/>
      <c r="K276" s="317"/>
      <c r="L276" s="317"/>
      <c r="M276" s="2376"/>
      <c r="N276" s="2377"/>
      <c r="O276" s="2377"/>
      <c r="P276" s="2378"/>
      <c r="R276" s="132"/>
      <c r="S276" s="48">
        <f>B278*8</f>
        <v>32</v>
      </c>
      <c r="T276" s="133">
        <f>SUM(R276:R286)</f>
        <v>0</v>
      </c>
    </row>
    <row r="277" spans="1:20" ht="25.2" customHeight="1">
      <c r="A277" s="2448"/>
      <c r="B277" s="818" t="s">
        <v>22</v>
      </c>
      <c r="C277" s="463"/>
      <c r="D277" s="113"/>
      <c r="E277" s="63"/>
      <c r="F277" s="108"/>
      <c r="G277" s="275"/>
      <c r="H277" s="469"/>
      <c r="I277" s="497"/>
      <c r="J277" s="497"/>
      <c r="K277" s="21"/>
      <c r="L277" s="277"/>
      <c r="M277" s="1755"/>
      <c r="N277" s="1755"/>
      <c r="O277" s="1755"/>
      <c r="P277" s="1758"/>
      <c r="R277" s="137"/>
      <c r="S277" s="55"/>
      <c r="T277" s="138"/>
    </row>
    <row r="278" spans="1:20" ht="25.2" customHeight="1">
      <c r="A278" s="2448"/>
      <c r="B278" s="819">
        <v>4</v>
      </c>
      <c r="C278" s="181"/>
      <c r="D278" s="18"/>
      <c r="E278" s="18"/>
      <c r="F278" s="108"/>
      <c r="G278" s="275"/>
      <c r="H278" s="469"/>
      <c r="I278" s="497"/>
      <c r="J278" s="497"/>
      <c r="K278" s="21"/>
      <c r="L278" s="277"/>
      <c r="M278" s="2371"/>
      <c r="N278" s="2371"/>
      <c r="O278" s="2371"/>
      <c r="P278" s="2372"/>
      <c r="R278" s="137"/>
      <c r="S278" s="55"/>
      <c r="T278" s="138"/>
    </row>
    <row r="279" spans="1:20" ht="25.2" customHeight="1">
      <c r="A279" s="2448"/>
      <c r="B279" s="820"/>
      <c r="C279" s="51"/>
      <c r="D279" s="18"/>
      <c r="E279" s="18"/>
      <c r="F279" s="108"/>
      <c r="G279" s="275"/>
      <c r="H279" s="469"/>
      <c r="I279" s="497"/>
      <c r="J279" s="497"/>
      <c r="K279" s="21"/>
      <c r="L279" s="497"/>
      <c r="M279" s="2371"/>
      <c r="N279" s="2371"/>
      <c r="O279" s="2371"/>
      <c r="P279" s="2372"/>
      <c r="R279" s="137"/>
      <c r="S279" s="55"/>
      <c r="T279" s="138"/>
    </row>
    <row r="280" spans="1:20" ht="24.6">
      <c r="A280" s="2448"/>
      <c r="B280" s="820"/>
      <c r="C280" s="51"/>
      <c r="D280" s="18"/>
      <c r="E280" s="51"/>
      <c r="F280" s="1174"/>
      <c r="G280" s="275"/>
      <c r="H280" s="469"/>
      <c r="I280" s="497"/>
      <c r="J280" s="497"/>
      <c r="K280" s="21"/>
      <c r="L280" s="317"/>
      <c r="M280" s="2339"/>
      <c r="N280" s="2339"/>
      <c r="O280" s="2339"/>
      <c r="P280" s="2340"/>
      <c r="R280" s="137"/>
      <c r="S280" s="55"/>
      <c r="T280" s="138"/>
    </row>
    <row r="281" spans="1:20" ht="25.2" hidden="1" customHeight="1">
      <c r="A281" s="2448"/>
      <c r="B281" s="820"/>
      <c r="C281" s="51"/>
      <c r="D281" s="80"/>
      <c r="E281" s="80"/>
      <c r="F281" s="508"/>
      <c r="G281" s="275"/>
      <c r="H281" s="469"/>
      <c r="I281" s="497"/>
      <c r="J281" s="497"/>
      <c r="K281" s="21"/>
      <c r="L281" s="135"/>
      <c r="M281" s="2379"/>
      <c r="N281" s="2371"/>
      <c r="O281" s="2371"/>
      <c r="P281" s="2372"/>
      <c r="R281" s="137"/>
      <c r="S281" s="55"/>
      <c r="T281" s="138"/>
    </row>
    <row r="282" spans="1:20" ht="25.2" hidden="1" customHeight="1">
      <c r="A282" s="2448"/>
      <c r="B282" s="820"/>
      <c r="C282" s="184"/>
      <c r="D282" s="80"/>
      <c r="E282" s="80"/>
      <c r="F282" s="508"/>
      <c r="G282" s="275"/>
      <c r="H282" s="469"/>
      <c r="I282" s="497"/>
      <c r="J282" s="497"/>
      <c r="K282" s="21"/>
      <c r="L282" s="78"/>
      <c r="M282" s="2379"/>
      <c r="N282" s="2371"/>
      <c r="O282" s="2371"/>
      <c r="P282" s="2372"/>
      <c r="R282" s="137"/>
      <c r="S282" s="55"/>
      <c r="T282" s="138"/>
    </row>
    <row r="283" spans="1:20" ht="25.2" customHeight="1">
      <c r="A283" s="2448"/>
      <c r="B283" s="820"/>
      <c r="C283" s="338"/>
      <c r="D283" s="338"/>
      <c r="E283" s="376"/>
      <c r="F283" s="108"/>
      <c r="G283" s="275"/>
      <c r="H283" s="275"/>
      <c r="I283" s="275"/>
      <c r="J283" s="275"/>
      <c r="K283" s="275"/>
      <c r="L283" s="142"/>
      <c r="M283" s="2379"/>
      <c r="N283" s="2371"/>
      <c r="O283" s="2371"/>
      <c r="P283" s="2372"/>
      <c r="R283" s="137"/>
      <c r="S283" s="55"/>
      <c r="T283" s="138"/>
    </row>
    <row r="284" spans="1:20" ht="25.2" customHeight="1">
      <c r="A284" s="2448"/>
      <c r="B284" s="820"/>
      <c r="C284" s="230"/>
      <c r="D284" s="80"/>
      <c r="E284" s="80"/>
      <c r="F284" s="174"/>
      <c r="G284" s="83"/>
      <c r="H284" s="78"/>
      <c r="I284" s="116"/>
      <c r="J284" s="318"/>
      <c r="K284" s="318"/>
      <c r="L284" s="318"/>
      <c r="M284" s="279"/>
      <c r="N284" s="1445"/>
      <c r="O284" s="1445"/>
      <c r="P284" s="1446"/>
      <c r="R284" s="248"/>
      <c r="S284" s="55"/>
      <c r="T284" s="138"/>
    </row>
    <row r="285" spans="1:20" ht="25.2" customHeight="1">
      <c r="A285" s="2448"/>
      <c r="B285" s="820"/>
      <c r="C285" s="230"/>
      <c r="D285" s="80"/>
      <c r="E285" s="80"/>
      <c r="F285" s="174"/>
      <c r="G285" s="83"/>
      <c r="H285" s="78"/>
      <c r="I285" s="116"/>
      <c r="J285" s="318"/>
      <c r="K285" s="318"/>
      <c r="L285" s="318"/>
      <c r="M285" s="279"/>
      <c r="N285" s="1445"/>
      <c r="O285" s="1445"/>
      <c r="P285" s="1446"/>
      <c r="R285" s="248"/>
      <c r="S285" s="55"/>
      <c r="T285" s="138"/>
    </row>
    <row r="286" spans="1:20" ht="25.2" customHeight="1">
      <c r="A286" s="2449"/>
      <c r="B286" s="821"/>
      <c r="C286" s="255"/>
      <c r="D286" s="256"/>
      <c r="E286" s="572"/>
      <c r="F286" s="257"/>
      <c r="G286" s="258"/>
      <c r="H286" s="259"/>
      <c r="I286" s="260"/>
      <c r="J286" s="261"/>
      <c r="K286" s="261"/>
      <c r="L286" s="261"/>
      <c r="M286" s="2343"/>
      <c r="N286" s="2344"/>
      <c r="O286" s="2344"/>
      <c r="P286" s="2345"/>
      <c r="R286" s="148"/>
      <c r="S286" s="69"/>
      <c r="T286" s="149"/>
    </row>
    <row r="287" spans="1:20" ht="25.2" customHeight="1">
      <c r="A287" s="2346" t="s">
        <v>26</v>
      </c>
      <c r="B287" s="2349" t="s">
        <v>27</v>
      </c>
      <c r="C287" s="2350"/>
      <c r="D287" s="2350"/>
      <c r="E287" s="2350"/>
      <c r="F287" s="2350"/>
      <c r="G287" s="2350"/>
      <c r="H287" s="2350"/>
      <c r="I287" s="2350"/>
      <c r="J287" s="2350"/>
      <c r="K287" s="2350"/>
      <c r="L287" s="2350"/>
      <c r="M287" s="2350"/>
      <c r="N287" s="2350"/>
      <c r="O287" s="2350"/>
      <c r="P287" s="2351"/>
    </row>
    <row r="288" spans="1:20" ht="25.2" customHeight="1">
      <c r="A288" s="2347"/>
      <c r="B288" s="548"/>
      <c r="C288" s="2268"/>
      <c r="D288" s="2268"/>
      <c r="E288" s="2268"/>
      <c r="F288" s="2268"/>
      <c r="G288" s="2268"/>
      <c r="H288" s="2268"/>
      <c r="I288" s="2268"/>
      <c r="J288" s="2284"/>
      <c r="K288" s="2285"/>
      <c r="L288" s="2285"/>
      <c r="M288" s="2286"/>
      <c r="N288" s="2284"/>
      <c r="O288" s="2285"/>
      <c r="P288" s="2286"/>
    </row>
    <row r="289" spans="1:20" ht="25.2" customHeight="1">
      <c r="A289" s="2347"/>
      <c r="B289" s="155"/>
      <c r="C289" s="2268"/>
      <c r="D289" s="2269"/>
      <c r="E289" s="2268"/>
      <c r="F289" s="2270"/>
      <c r="G289" s="2270"/>
      <c r="H289" s="2270"/>
      <c r="I289" s="2269"/>
      <c r="J289" s="2284"/>
      <c r="K289" s="2285"/>
      <c r="L289" s="2285"/>
      <c r="M289" s="2286"/>
      <c r="N289" s="2284"/>
      <c r="O289" s="2285"/>
      <c r="P289" s="228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284"/>
      <c r="K290" s="2285"/>
      <c r="L290" s="2285"/>
      <c r="M290" s="2286"/>
      <c r="N290" s="2284"/>
      <c r="O290" s="2285"/>
      <c r="P290" s="228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324"/>
      <c r="O291" s="2325"/>
      <c r="P291" s="232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2355" t="s">
        <v>28</v>
      </c>
      <c r="C293" s="2356"/>
      <c r="D293" s="2356"/>
      <c r="E293" s="2356"/>
      <c r="F293" s="2356"/>
      <c r="G293" s="2356"/>
      <c r="H293" s="2356"/>
      <c r="I293" s="2356"/>
      <c r="J293" s="2356"/>
      <c r="K293" s="2356"/>
      <c r="L293" s="2356"/>
      <c r="M293" s="2356"/>
      <c r="N293" s="2356"/>
      <c r="O293" s="2356"/>
      <c r="P293" s="2357"/>
    </row>
    <row r="294" spans="1:20" ht="25.2" customHeight="1">
      <c r="A294" s="2347"/>
      <c r="B294" s="157"/>
      <c r="C294" s="2277"/>
      <c r="D294" s="2278"/>
      <c r="E294" s="2277"/>
      <c r="F294" s="2279"/>
      <c r="G294" s="2279"/>
      <c r="H294" s="2279"/>
      <c r="I294" s="2279"/>
      <c r="J294" s="2279"/>
      <c r="K294" s="2279"/>
      <c r="L294" s="2279"/>
      <c r="M294" s="2279"/>
      <c r="N294" s="2279"/>
      <c r="O294" s="2279"/>
      <c r="P294" s="2280"/>
    </row>
    <row r="295" spans="1:20" ht="25.2" customHeight="1">
      <c r="A295" s="2347"/>
      <c r="B295" s="157"/>
      <c r="C295" s="2327"/>
      <c r="D295" s="2328"/>
      <c r="E295" s="2277"/>
      <c r="F295" s="2279"/>
      <c r="G295" s="2279"/>
      <c r="H295" s="2279"/>
      <c r="I295" s="2279"/>
      <c r="J295" s="2279"/>
      <c r="K295" s="2279"/>
      <c r="L295" s="2279"/>
      <c r="M295" s="2279"/>
      <c r="N295" s="2279"/>
      <c r="O295" s="2279"/>
      <c r="P295" s="2280"/>
    </row>
    <row r="296" spans="1:20" ht="25.2" customHeight="1">
      <c r="A296" s="2348"/>
      <c r="B296" s="158"/>
      <c r="C296" s="2332"/>
      <c r="D296" s="2333"/>
      <c r="E296" s="2334"/>
      <c r="F296" s="2335"/>
      <c r="G296" s="2335"/>
      <c r="H296" s="2335"/>
      <c r="I296" s="2335"/>
      <c r="J296" s="2335"/>
      <c r="K296" s="2335"/>
      <c r="L296" s="2335"/>
      <c r="M296" s="2335"/>
      <c r="N296" s="2335"/>
      <c r="O296" s="2335"/>
      <c r="P296" s="2336"/>
    </row>
    <row r="298" spans="1:20" ht="15" customHeight="1" thickBot="1"/>
    <row r="299" spans="1:20" ht="57" customHeight="1" thickBot="1">
      <c r="A299" s="2428" t="str">
        <f>A1</f>
        <v>WK12</v>
      </c>
      <c r="B299" s="2429"/>
      <c r="C299" s="822" t="s">
        <v>1</v>
      </c>
      <c r="D299" s="823" t="s">
        <v>35</v>
      </c>
      <c r="E299" s="823" t="s">
        <v>3</v>
      </c>
      <c r="F299" s="823" t="s">
        <v>4</v>
      </c>
      <c r="G299" s="824" t="s">
        <v>56</v>
      </c>
      <c r="H299" s="824" t="s">
        <v>57</v>
      </c>
      <c r="I299" s="824" t="s">
        <v>58</v>
      </c>
      <c r="J299" s="824" t="s">
        <v>59</v>
      </c>
      <c r="K299" s="824" t="s">
        <v>9</v>
      </c>
      <c r="L299" s="824" t="s">
        <v>60</v>
      </c>
      <c r="M299" s="2521" t="s">
        <v>11</v>
      </c>
      <c r="N299" s="2522"/>
      <c r="O299" s="2522"/>
      <c r="P299" s="2523"/>
      <c r="Q299" s="8"/>
      <c r="R299" s="2384" t="s">
        <v>12</v>
      </c>
      <c r="S299" s="2384" t="s">
        <v>13</v>
      </c>
      <c r="T299" s="2384" t="s">
        <v>14</v>
      </c>
    </row>
    <row r="300" spans="1:20" ht="25.2" customHeight="1" thickBot="1">
      <c r="A300" s="2319">
        <f>A2+5</f>
        <v>46466</v>
      </c>
      <c r="B300" s="2542" t="s">
        <v>15</v>
      </c>
      <c r="C300" s="2543"/>
      <c r="D300" s="2543"/>
      <c r="E300" s="2543"/>
      <c r="F300" s="2543"/>
      <c r="G300" s="2543"/>
      <c r="H300" s="2543"/>
      <c r="I300" s="2543"/>
      <c r="J300" s="2543"/>
      <c r="K300" s="2543"/>
      <c r="L300" s="2543"/>
      <c r="M300" s="2543"/>
      <c r="N300" s="2543"/>
      <c r="O300" s="2543"/>
      <c r="P300" s="2544"/>
      <c r="Q300" s="8"/>
      <c r="R300" s="2573"/>
      <c r="S300" s="2573"/>
      <c r="T300" s="2573"/>
    </row>
    <row r="301" spans="1:20" ht="25.2" customHeight="1">
      <c r="A301" s="2320"/>
      <c r="B301" s="826" t="s">
        <v>16</v>
      </c>
      <c r="C301" s="332"/>
      <c r="D301" s="333"/>
      <c r="E301" s="333"/>
      <c r="F301" s="333"/>
      <c r="G301" s="334"/>
      <c r="H301" s="334"/>
      <c r="I301" s="334"/>
      <c r="J301" s="334"/>
      <c r="K301" s="335"/>
      <c r="L301" s="334"/>
      <c r="M301" s="2306"/>
      <c r="N301" s="2307"/>
      <c r="O301" s="2307"/>
      <c r="P301" s="2308"/>
      <c r="Q301" s="8"/>
      <c r="R301" s="827"/>
      <c r="S301" s="828">
        <f>B303*8</f>
        <v>16</v>
      </c>
      <c r="T301" s="133">
        <f>SUM(R301:R309)</f>
        <v>16</v>
      </c>
    </row>
    <row r="302" spans="1:20" ht="25.2" customHeight="1">
      <c r="A302" s="2320"/>
      <c r="B302" s="826"/>
      <c r="C302" s="338"/>
      <c r="D302" s="18" t="s">
        <v>18</v>
      </c>
      <c r="E302" s="18" t="s">
        <v>19</v>
      </c>
      <c r="F302" s="339"/>
      <c r="G302" s="340"/>
      <c r="H302" s="341"/>
      <c r="I302" s="341"/>
      <c r="J302" s="341"/>
      <c r="K302" s="342"/>
      <c r="L302" s="341"/>
      <c r="M302" s="2245"/>
      <c r="N302" s="2246"/>
      <c r="O302" s="2246"/>
      <c r="P302" s="2247"/>
      <c r="Q302" s="8"/>
      <c r="R302" s="829">
        <v>16</v>
      </c>
      <c r="S302" s="830"/>
      <c r="T302" s="831"/>
    </row>
    <row r="303" spans="1:20" ht="25.2" customHeight="1">
      <c r="A303" s="2320"/>
      <c r="B303" s="826">
        <v>2</v>
      </c>
      <c r="C303" s="338"/>
      <c r="D303" s="643"/>
      <c r="E303" s="587" t="s">
        <v>31</v>
      </c>
      <c r="F303" s="339"/>
      <c r="G303" s="340"/>
      <c r="H303" s="341"/>
      <c r="I303" s="341"/>
      <c r="J303" s="341"/>
      <c r="K303" s="342"/>
      <c r="L303" s="341"/>
      <c r="M303" s="2245"/>
      <c r="N303" s="2246"/>
      <c r="O303" s="2246"/>
      <c r="P303" s="2247"/>
      <c r="Q303" s="8"/>
      <c r="R303" s="829"/>
      <c r="S303" s="830"/>
      <c r="T303" s="831"/>
    </row>
    <row r="304" spans="1:20" ht="25.2" customHeight="1">
      <c r="A304" s="2320"/>
      <c r="B304" s="826"/>
      <c r="C304" s="51"/>
      <c r="D304" s="18"/>
      <c r="E304" s="18" t="s">
        <v>87</v>
      </c>
      <c r="F304" s="108"/>
      <c r="G304" s="108"/>
      <c r="H304" s="108"/>
      <c r="I304" s="108"/>
      <c r="J304" s="108"/>
      <c r="K304" s="108"/>
      <c r="L304" s="108"/>
      <c r="M304" s="2245"/>
      <c r="N304" s="2246"/>
      <c r="O304" s="2246"/>
      <c r="P304" s="2247"/>
      <c r="Q304" s="8"/>
      <c r="R304" s="829"/>
      <c r="S304" s="830"/>
      <c r="T304" s="831"/>
    </row>
    <row r="305" spans="1:20" ht="25.2" customHeight="1">
      <c r="A305" s="2320"/>
      <c r="B305" s="826"/>
      <c r="C305" s="51"/>
      <c r="D305" s="18"/>
      <c r="E305" s="376" t="s">
        <v>88</v>
      </c>
      <c r="F305" s="108"/>
      <c r="G305" s="108"/>
      <c r="H305" s="108"/>
      <c r="I305" s="108"/>
      <c r="J305" s="108"/>
      <c r="K305" s="108"/>
      <c r="L305" s="108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/>
      <c r="C306" s="51"/>
      <c r="D306" s="18"/>
      <c r="E306" s="30"/>
      <c r="F306" s="182"/>
      <c r="G306" s="20"/>
      <c r="H306" s="22"/>
      <c r="I306" s="142"/>
      <c r="J306" s="142"/>
      <c r="K306" s="108"/>
      <c r="L306" s="108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/>
      <c r="C307" s="348"/>
      <c r="D307" s="376"/>
      <c r="E307" s="376"/>
      <c r="F307" s="349"/>
      <c r="G307" s="350"/>
      <c r="H307" s="351"/>
      <c r="I307" s="351"/>
      <c r="J307" s="351"/>
      <c r="K307" s="352"/>
      <c r="L307" s="35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 thickBot="1">
      <c r="A309" s="2320"/>
      <c r="B309" s="826"/>
      <c r="C309" s="353"/>
      <c r="D309" s="354"/>
      <c r="E309" s="354"/>
      <c r="F309" s="355"/>
      <c r="G309" s="356"/>
      <c r="H309" s="357"/>
      <c r="I309" s="357"/>
      <c r="J309" s="357"/>
      <c r="K309" s="358"/>
      <c r="L309" s="357"/>
      <c r="M309" s="2298"/>
      <c r="N309" s="2299"/>
      <c r="O309" s="2299"/>
      <c r="P309" s="2300"/>
      <c r="Q309" s="8"/>
      <c r="R309" s="832"/>
      <c r="S309" s="833"/>
      <c r="T309" s="834"/>
    </row>
    <row r="310" spans="1:20" ht="25.2" customHeight="1">
      <c r="A310" s="2320"/>
      <c r="B310" s="835" t="s">
        <v>21</v>
      </c>
      <c r="C310" s="363"/>
      <c r="D310" s="364"/>
      <c r="E310" s="364"/>
      <c r="F310" s="365"/>
      <c r="G310" s="366"/>
      <c r="H310" s="334"/>
      <c r="I310" s="334"/>
      <c r="J310" s="334"/>
      <c r="K310" s="335"/>
      <c r="L310" s="334"/>
      <c r="M310" s="2306"/>
      <c r="N310" s="2307"/>
      <c r="O310" s="2307"/>
      <c r="P310" s="2308"/>
      <c r="Q310" s="8"/>
      <c r="R310" s="836"/>
      <c r="S310" s="837">
        <f>B312*8</f>
        <v>16</v>
      </c>
      <c r="T310" s="133">
        <f>SUM(R310:R318)</f>
        <v>16</v>
      </c>
    </row>
    <row r="311" spans="1:20" ht="25.2" customHeight="1">
      <c r="A311" s="2320"/>
      <c r="B311" s="838"/>
      <c r="C311" s="370"/>
      <c r="D311" s="18" t="s">
        <v>18</v>
      </c>
      <c r="E311" s="18" t="s">
        <v>19</v>
      </c>
      <c r="F311" s="371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839">
        <v>16</v>
      </c>
      <c r="S311" s="840"/>
      <c r="T311" s="841"/>
    </row>
    <row r="312" spans="1:20" ht="25.2" customHeight="1">
      <c r="A312" s="2320"/>
      <c r="B312" s="838">
        <v>2</v>
      </c>
      <c r="C312" s="370"/>
      <c r="D312" s="643"/>
      <c r="E312" s="587" t="s">
        <v>31</v>
      </c>
      <c r="F312" s="371"/>
      <c r="G312" s="340"/>
      <c r="H312" s="341"/>
      <c r="I312" s="341"/>
      <c r="J312" s="341"/>
      <c r="K312" s="342"/>
      <c r="L312" s="341"/>
      <c r="M312" s="2245"/>
      <c r="N312" s="2246"/>
      <c r="O312" s="2246"/>
      <c r="P312" s="2247"/>
      <c r="Q312" s="8"/>
      <c r="R312" s="839"/>
      <c r="S312" s="840"/>
      <c r="T312" s="841"/>
    </row>
    <row r="313" spans="1:20" ht="25.2" customHeight="1">
      <c r="A313" s="2320"/>
      <c r="B313" s="838"/>
      <c r="C313" s="51"/>
      <c r="D313" s="18"/>
      <c r="E313" s="18" t="s">
        <v>87</v>
      </c>
      <c r="F313" s="108"/>
      <c r="G313" s="108"/>
      <c r="H313" s="108"/>
      <c r="I313" s="108"/>
      <c r="J313" s="108"/>
      <c r="K313" s="108"/>
      <c r="L313" s="108"/>
      <c r="M313" s="2245"/>
      <c r="N313" s="2246"/>
      <c r="O313" s="2246"/>
      <c r="P313" s="2247"/>
      <c r="Q313" s="8"/>
      <c r="R313" s="839"/>
      <c r="S313" s="840"/>
      <c r="T313" s="841"/>
    </row>
    <row r="314" spans="1:20" ht="25.2" customHeight="1">
      <c r="A314" s="2320"/>
      <c r="B314" s="838"/>
      <c r="C314" s="51"/>
      <c r="D314" s="18"/>
      <c r="E314" s="376" t="s">
        <v>88</v>
      </c>
      <c r="F314" s="108"/>
      <c r="G314" s="108"/>
      <c r="H314" s="108"/>
      <c r="I314" s="108"/>
      <c r="J314" s="108"/>
      <c r="K314" s="108"/>
      <c r="L314" s="108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/>
      <c r="C315" s="51"/>
      <c r="D315" s="18"/>
      <c r="E315" s="30"/>
      <c r="F315" s="182"/>
      <c r="G315" s="20"/>
      <c r="H315" s="22"/>
      <c r="I315" s="142"/>
      <c r="J315" s="142"/>
      <c r="K315" s="108"/>
      <c r="L315" s="108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/>
      <c r="C316" s="348"/>
      <c r="D316" s="376"/>
      <c r="E316" s="376"/>
      <c r="F316" s="349"/>
      <c r="G316" s="350"/>
      <c r="H316" s="351"/>
      <c r="I316" s="351"/>
      <c r="J316" s="351"/>
      <c r="K316" s="352"/>
      <c r="L316" s="35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 thickBot="1">
      <c r="A318" s="2320"/>
      <c r="B318" s="838"/>
      <c r="C318" s="353"/>
      <c r="D318" s="354"/>
      <c r="E318" s="354"/>
      <c r="F318" s="355"/>
      <c r="G318" s="356"/>
      <c r="H318" s="357"/>
      <c r="I318" s="357"/>
      <c r="J318" s="357"/>
      <c r="K318" s="358"/>
      <c r="L318" s="357"/>
      <c r="M318" s="2298"/>
      <c r="N318" s="2299"/>
      <c r="O318" s="2299"/>
      <c r="P318" s="2300"/>
      <c r="Q318" s="8"/>
      <c r="R318" s="842"/>
      <c r="S318" s="843"/>
      <c r="T318" s="844"/>
    </row>
    <row r="319" spans="1:20" ht="25.2" customHeight="1">
      <c r="A319" s="2320"/>
      <c r="B319" s="845" t="s">
        <v>23</v>
      </c>
      <c r="C319" s="363"/>
      <c r="D319" s="364"/>
      <c r="E319" s="364"/>
      <c r="F319" s="334"/>
      <c r="G319" s="366"/>
      <c r="H319" s="334"/>
      <c r="I319" s="334"/>
      <c r="J319" s="334"/>
      <c r="K319" s="335"/>
      <c r="L319" s="334"/>
      <c r="M319" s="2306"/>
      <c r="N319" s="2307"/>
      <c r="O319" s="2307"/>
      <c r="P319" s="2308"/>
      <c r="Q319" s="8"/>
      <c r="R319" s="846"/>
      <c r="S319" s="847">
        <f>B321*8</f>
        <v>16</v>
      </c>
      <c r="T319" s="133">
        <f>SUM(R319:R327)</f>
        <v>16</v>
      </c>
    </row>
    <row r="320" spans="1:20" ht="25.2" customHeight="1">
      <c r="A320" s="2320"/>
      <c r="B320" s="848"/>
      <c r="C320" s="370"/>
      <c r="D320" s="18" t="s">
        <v>18</v>
      </c>
      <c r="E320" s="18" t="s">
        <v>19</v>
      </c>
      <c r="F320" s="341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49">
        <v>16</v>
      </c>
      <c r="S320" s="840"/>
      <c r="T320" s="841"/>
    </row>
    <row r="321" spans="1:20" ht="25.2" customHeight="1">
      <c r="A321" s="2320"/>
      <c r="B321" s="848">
        <v>2</v>
      </c>
      <c r="C321" s="370"/>
      <c r="D321" s="643"/>
      <c r="E321" s="587" t="s">
        <v>31</v>
      </c>
      <c r="F321" s="341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49"/>
      <c r="S321" s="840"/>
      <c r="T321" s="841"/>
    </row>
    <row r="322" spans="1:20" ht="25.2" customHeight="1">
      <c r="A322" s="2320"/>
      <c r="B322" s="848"/>
      <c r="C322" s="51"/>
      <c r="D322" s="18"/>
      <c r="E322" s="18" t="s">
        <v>87</v>
      </c>
      <c r="F322" s="108"/>
      <c r="G322" s="108"/>
      <c r="H322" s="108"/>
      <c r="I322" s="108"/>
      <c r="J322" s="108"/>
      <c r="K322" s="108"/>
      <c r="L322" s="108"/>
      <c r="M322" s="2245"/>
      <c r="N322" s="2246"/>
      <c r="O322" s="2246"/>
      <c r="P322" s="2247"/>
      <c r="Q322" s="8"/>
      <c r="R322" s="849"/>
      <c r="S322" s="840"/>
      <c r="T322" s="841"/>
    </row>
    <row r="323" spans="1:20" ht="25.2" customHeight="1">
      <c r="A323" s="2320"/>
      <c r="B323" s="848"/>
      <c r="C323" s="51"/>
      <c r="D323" s="18"/>
      <c r="E323" s="376" t="s">
        <v>88</v>
      </c>
      <c r="F323" s="108"/>
      <c r="G323" s="108"/>
      <c r="H323" s="108"/>
      <c r="I323" s="108"/>
      <c r="J323" s="108"/>
      <c r="K323" s="108"/>
      <c r="L323" s="108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/>
      <c r="C324" s="51"/>
      <c r="D324" s="18"/>
      <c r="E324" s="30"/>
      <c r="F324" s="182"/>
      <c r="G324" s="20"/>
      <c r="H324" s="22"/>
      <c r="I324" s="142"/>
      <c r="J324" s="142"/>
      <c r="K324" s="108"/>
      <c r="L324" s="108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48"/>
      <c r="D325" s="376"/>
      <c r="E325" s="376"/>
      <c r="F325" s="351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48"/>
      <c r="D326" s="376"/>
      <c r="E326" s="376"/>
      <c r="F326" s="349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 thickBot="1">
      <c r="A327" s="2320"/>
      <c r="B327" s="848"/>
      <c r="C327" s="385"/>
      <c r="D327" s="386"/>
      <c r="E327" s="386"/>
      <c r="F327" s="387"/>
      <c r="G327" s="388"/>
      <c r="H327" s="389"/>
      <c r="I327" s="389"/>
      <c r="J327" s="389"/>
      <c r="K327" s="390"/>
      <c r="L327" s="389"/>
      <c r="M327" s="2298"/>
      <c r="N327" s="2299"/>
      <c r="O327" s="2299"/>
      <c r="P327" s="2300"/>
      <c r="Q327" s="8"/>
      <c r="R327" s="850"/>
      <c r="S327" s="843"/>
      <c r="T327" s="844"/>
    </row>
    <row r="328" spans="1:20" ht="25.2" customHeight="1" thickBot="1">
      <c r="A328" s="2301" t="str">
        <f>TEXT(A300,"DDDD")</f>
        <v>zaterdag</v>
      </c>
      <c r="B328" s="2539" t="s">
        <v>25</v>
      </c>
      <c r="C328" s="2540"/>
      <c r="D328" s="2540"/>
      <c r="E328" s="2540"/>
      <c r="F328" s="2540"/>
      <c r="G328" s="2540"/>
      <c r="H328" s="2540"/>
      <c r="I328" s="2540"/>
      <c r="J328" s="2540"/>
      <c r="K328" s="2540"/>
      <c r="L328" s="2540"/>
      <c r="M328" s="2540"/>
      <c r="N328" s="2540"/>
      <c r="O328" s="2540"/>
      <c r="P328" s="2541"/>
      <c r="Q328" s="8"/>
      <c r="R328" s="232"/>
      <c r="S328" s="233"/>
      <c r="T328" s="233"/>
    </row>
    <row r="329" spans="1:20" ht="25.2" customHeight="1">
      <c r="A329" s="2301"/>
      <c r="B329" s="826" t="s">
        <v>16</v>
      </c>
      <c r="C329" s="332"/>
      <c r="D329" s="333"/>
      <c r="E329" s="333"/>
      <c r="F329" s="333"/>
      <c r="G329" s="334"/>
      <c r="H329" s="334"/>
      <c r="I329" s="334"/>
      <c r="J329" s="334"/>
      <c r="K329" s="334"/>
      <c r="L329" s="334"/>
      <c r="M329" s="2306"/>
      <c r="N329" s="2307"/>
      <c r="O329" s="2307"/>
      <c r="P329" s="2308"/>
      <c r="Q329" s="8"/>
      <c r="R329" s="827"/>
      <c r="S329" s="828">
        <f>B331*8</f>
        <v>16</v>
      </c>
      <c r="T329" s="133">
        <f>SUM(R329:R336)</f>
        <v>0</v>
      </c>
    </row>
    <row r="330" spans="1:20" ht="25.2" customHeight="1">
      <c r="A330" s="2301"/>
      <c r="B330" s="826"/>
      <c r="C330" s="348"/>
      <c r="D330" s="376"/>
      <c r="E330" s="376"/>
      <c r="F330" s="108"/>
      <c r="G330" s="275"/>
      <c r="H330" s="469"/>
      <c r="I330" s="497"/>
      <c r="J330" s="497"/>
      <c r="K330" s="351"/>
      <c r="L330" s="351"/>
      <c r="M330" s="2245"/>
      <c r="N330" s="2246"/>
      <c r="O330" s="2246"/>
      <c r="P330" s="2247"/>
      <c r="Q330" s="8"/>
      <c r="R330" s="829"/>
      <c r="S330" s="830"/>
      <c r="T330" s="831"/>
    </row>
    <row r="331" spans="1:20" ht="25.2" customHeight="1">
      <c r="A331" s="2301"/>
      <c r="B331" s="826">
        <v>2</v>
      </c>
      <c r="C331" s="338"/>
      <c r="D331" s="339"/>
      <c r="E331" s="643"/>
      <c r="F331" s="539"/>
      <c r="G331" s="340"/>
      <c r="H331" s="341"/>
      <c r="I331" s="341"/>
      <c r="J331" s="341"/>
      <c r="K331" s="341"/>
      <c r="L331" s="341"/>
      <c r="M331" s="2245"/>
      <c r="N331" s="2246"/>
      <c r="O331" s="2246"/>
      <c r="P331" s="2247"/>
      <c r="Q331" s="8"/>
      <c r="R331" s="829"/>
      <c r="S331" s="830"/>
      <c r="T331" s="831"/>
    </row>
    <row r="332" spans="1:20" ht="25.2" customHeight="1">
      <c r="A332" s="2301"/>
      <c r="B332" s="826"/>
      <c r="C332" s="338"/>
      <c r="D332" s="339"/>
      <c r="E332" s="643"/>
      <c r="F332" s="539"/>
      <c r="G332" s="340"/>
      <c r="H332" s="341"/>
      <c r="I332" s="341"/>
      <c r="J332" s="341"/>
      <c r="K332" s="341"/>
      <c r="L332" s="341"/>
      <c r="M332" s="2245"/>
      <c r="N332" s="2246"/>
      <c r="O332" s="2246"/>
      <c r="P332" s="2247"/>
      <c r="Q332" s="8"/>
      <c r="R332" s="829"/>
      <c r="S332" s="830"/>
      <c r="T332" s="831"/>
    </row>
    <row r="333" spans="1:20" ht="25.2" customHeight="1">
      <c r="A333" s="2301"/>
      <c r="B333" s="826"/>
      <c r="C333" s="338"/>
      <c r="D333" s="339"/>
      <c r="E333" s="643"/>
      <c r="F333" s="587"/>
      <c r="G333" s="340"/>
      <c r="H333" s="341"/>
      <c r="I333" s="341"/>
      <c r="J333" s="341"/>
      <c r="K333" s="341"/>
      <c r="L333" s="341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01"/>
      <c r="B334" s="826"/>
      <c r="C334" s="348"/>
      <c r="D334" s="376"/>
      <c r="E334" s="376"/>
      <c r="F334" s="371"/>
      <c r="G334" s="350"/>
      <c r="H334" s="351"/>
      <c r="I334" s="351"/>
      <c r="J334" s="351"/>
      <c r="K334" s="351"/>
      <c r="L334" s="35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48"/>
      <c r="D335" s="376"/>
      <c r="E335" s="421"/>
      <c r="F335" s="349"/>
      <c r="G335" s="350"/>
      <c r="H335" s="351"/>
      <c r="I335" s="351"/>
      <c r="J335" s="351"/>
      <c r="K335" s="351"/>
      <c r="L335" s="35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/>
      <c r="C336" s="353"/>
      <c r="D336" s="354"/>
      <c r="E336" s="354"/>
      <c r="F336" s="355"/>
      <c r="G336" s="356"/>
      <c r="H336" s="357"/>
      <c r="I336" s="357"/>
      <c r="J336" s="357"/>
      <c r="K336" s="357"/>
      <c r="L336" s="357"/>
      <c r="M336" s="2298"/>
      <c r="N336" s="2299"/>
      <c r="O336" s="2299"/>
      <c r="P336" s="2300"/>
      <c r="Q336" s="8"/>
      <c r="R336" s="832"/>
      <c r="S336" s="833"/>
      <c r="T336" s="834"/>
    </row>
    <row r="337" spans="1:20" ht="25.2" customHeight="1">
      <c r="A337" s="2301"/>
      <c r="B337" s="835" t="s">
        <v>21</v>
      </c>
      <c r="C337" s="363"/>
      <c r="D337" s="364"/>
      <c r="E337" s="364"/>
      <c r="F337" s="1967"/>
      <c r="G337" s="366"/>
      <c r="H337" s="334"/>
      <c r="I337" s="334"/>
      <c r="J337" s="334"/>
      <c r="K337" s="334"/>
      <c r="L337" s="334"/>
      <c r="M337" s="2306"/>
      <c r="N337" s="2307"/>
      <c r="O337" s="2307"/>
      <c r="P337" s="2308"/>
      <c r="Q337" s="8"/>
      <c r="R337" s="836"/>
      <c r="S337" s="837">
        <f>B339*8</f>
        <v>16</v>
      </c>
      <c r="T337" s="133">
        <f>SUM(R337:R344)</f>
        <v>0</v>
      </c>
    </row>
    <row r="338" spans="1:20" ht="25.2" customHeight="1">
      <c r="A338" s="2301"/>
      <c r="B338" s="838"/>
      <c r="C338" s="370"/>
      <c r="D338" s="394"/>
      <c r="E338" s="643"/>
      <c r="F338" s="108"/>
      <c r="G338" s="275"/>
      <c r="H338" s="469"/>
      <c r="I338" s="497"/>
      <c r="J338" s="497"/>
      <c r="K338" s="351"/>
      <c r="L338" s="351"/>
      <c r="M338" s="2245"/>
      <c r="N338" s="2246"/>
      <c r="O338" s="2246"/>
      <c r="P338" s="2247"/>
      <c r="Q338" s="8"/>
      <c r="R338" s="839"/>
      <c r="S338" s="840"/>
      <c r="T338" s="841"/>
    </row>
    <row r="339" spans="1:20" ht="25.2" customHeight="1">
      <c r="A339" s="2301"/>
      <c r="B339" s="838">
        <v>2</v>
      </c>
      <c r="C339" s="370"/>
      <c r="D339" s="394"/>
      <c r="E339" s="339"/>
      <c r="F339" s="339"/>
      <c r="G339" s="340"/>
      <c r="H339" s="341"/>
      <c r="I339" s="341"/>
      <c r="J339" s="341"/>
      <c r="K339" s="341"/>
      <c r="L339" s="341"/>
      <c r="M339" s="2245"/>
      <c r="N339" s="2246"/>
      <c r="O339" s="2246"/>
      <c r="P339" s="2247"/>
      <c r="Q339" s="8"/>
      <c r="R339" s="839"/>
      <c r="S339" s="840"/>
      <c r="T339" s="841"/>
    </row>
    <row r="340" spans="1:20" ht="25.2" customHeight="1">
      <c r="A340" s="2301"/>
      <c r="B340" s="838"/>
      <c r="C340" s="370"/>
      <c r="D340" s="394"/>
      <c r="E340" s="394"/>
      <c r="F340" s="371"/>
      <c r="G340" s="340"/>
      <c r="H340" s="341"/>
      <c r="I340" s="341"/>
      <c r="J340" s="341"/>
      <c r="K340" s="341"/>
      <c r="L340" s="341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01"/>
      <c r="B341" s="838"/>
      <c r="C341" s="370"/>
      <c r="D341" s="394"/>
      <c r="E341" s="394"/>
      <c r="F341" s="371"/>
      <c r="G341" s="340"/>
      <c r="H341" s="341"/>
      <c r="I341" s="341"/>
      <c r="J341" s="341"/>
      <c r="K341" s="341"/>
      <c r="L341" s="341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01"/>
      <c r="B342" s="838"/>
      <c r="C342" s="348"/>
      <c r="D342" s="376"/>
      <c r="E342" s="376"/>
      <c r="F342" s="349"/>
      <c r="G342" s="350"/>
      <c r="H342" s="351"/>
      <c r="I342" s="351"/>
      <c r="J342" s="351"/>
      <c r="K342" s="351"/>
      <c r="L342" s="351"/>
      <c r="M342" s="2245"/>
      <c r="N342" s="2246"/>
      <c r="O342" s="2246"/>
      <c r="P342" s="2247"/>
      <c r="Q342" s="8"/>
      <c r="R342" s="839"/>
      <c r="S342" s="840"/>
      <c r="T342" s="841"/>
    </row>
    <row r="343" spans="1:20" ht="25.2" customHeight="1">
      <c r="A343" s="2301"/>
      <c r="B343" s="838"/>
      <c r="C343" s="348"/>
      <c r="D343" s="376"/>
      <c r="E343" s="421"/>
      <c r="F343" s="349"/>
      <c r="G343" s="350"/>
      <c r="H343" s="351"/>
      <c r="I343" s="351"/>
      <c r="J343" s="351"/>
      <c r="K343" s="351"/>
      <c r="L343" s="351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01"/>
      <c r="B344" s="838"/>
      <c r="C344" s="385"/>
      <c r="D344" s="386"/>
      <c r="E344" s="386"/>
      <c r="F344" s="387"/>
      <c r="G344" s="388"/>
      <c r="H344" s="389"/>
      <c r="I344" s="389"/>
      <c r="J344" s="389"/>
      <c r="K344" s="389"/>
      <c r="L344" s="389"/>
      <c r="M344" s="2248"/>
      <c r="N344" s="2249"/>
      <c r="O344" s="2249"/>
      <c r="P344" s="2250"/>
      <c r="Q344" s="8"/>
      <c r="R344" s="842"/>
      <c r="S344" s="843"/>
      <c r="T344" s="844"/>
    </row>
    <row r="345" spans="1:20" ht="25.2" customHeight="1">
      <c r="A345" s="2301"/>
      <c r="B345" s="851" t="s">
        <v>23</v>
      </c>
      <c r="C345" s="396"/>
      <c r="D345" s="397"/>
      <c r="E345" s="397"/>
      <c r="F345" s="398"/>
      <c r="G345" s="399"/>
      <c r="H345" s="400"/>
      <c r="I345" s="400"/>
      <c r="J345" s="400"/>
      <c r="K345" s="400"/>
      <c r="L345" s="400"/>
      <c r="M345" s="2251"/>
      <c r="N345" s="2252"/>
      <c r="O345" s="2252"/>
      <c r="P345" s="2253"/>
      <c r="Q345" s="8"/>
      <c r="R345" s="846"/>
      <c r="S345" s="847">
        <f>B347*8</f>
        <v>16</v>
      </c>
      <c r="T345" s="133">
        <f>SUM(R345:R352)</f>
        <v>0</v>
      </c>
    </row>
    <row r="346" spans="1:20" ht="25.2" customHeight="1">
      <c r="A346" s="2301"/>
      <c r="B346" s="848"/>
      <c r="C346" s="370"/>
      <c r="D346" s="394"/>
      <c r="E346" s="339"/>
      <c r="F346" s="108"/>
      <c r="G346" s="275"/>
      <c r="H346" s="469"/>
      <c r="I346" s="497"/>
      <c r="J346" s="497"/>
      <c r="K346" s="351"/>
      <c r="L346" s="351"/>
      <c r="M346" s="2245"/>
      <c r="N346" s="2246"/>
      <c r="O346" s="2246"/>
      <c r="P346" s="2247"/>
      <c r="Q346" s="8"/>
      <c r="R346" s="849"/>
      <c r="S346" s="840"/>
      <c r="T346" s="841"/>
    </row>
    <row r="347" spans="1:20" ht="25.2" customHeight="1">
      <c r="A347" s="2301"/>
      <c r="B347" s="848">
        <v>2</v>
      </c>
      <c r="C347" s="370"/>
      <c r="D347" s="394"/>
      <c r="E347" s="643"/>
      <c r="F347" s="539"/>
      <c r="G347" s="340"/>
      <c r="H347" s="341"/>
      <c r="I347" s="341"/>
      <c r="J347" s="341"/>
      <c r="K347" s="341"/>
      <c r="L347" s="341"/>
      <c r="M347" s="2245"/>
      <c r="N347" s="2246"/>
      <c r="O347" s="2246"/>
      <c r="P347" s="2247"/>
      <c r="Q347" s="8"/>
      <c r="R347" s="849"/>
      <c r="S347" s="840"/>
      <c r="T347" s="841"/>
    </row>
    <row r="348" spans="1:20" ht="25.2" customHeight="1">
      <c r="A348" s="2301"/>
      <c r="B348" s="848"/>
      <c r="C348" s="370"/>
      <c r="D348" s="394"/>
      <c r="E348" s="394"/>
      <c r="F348" s="371"/>
      <c r="G348" s="340"/>
      <c r="H348" s="341"/>
      <c r="I348" s="341"/>
      <c r="J348" s="341"/>
      <c r="K348" s="341"/>
      <c r="L348" s="341"/>
      <c r="M348" s="2245"/>
      <c r="N348" s="2246"/>
      <c r="O348" s="2246"/>
      <c r="P348" s="2247"/>
      <c r="Q348" s="8"/>
      <c r="R348" s="849"/>
      <c r="S348" s="840"/>
      <c r="T348" s="841"/>
    </row>
    <row r="349" spans="1:20" ht="25.2" customHeight="1">
      <c r="A349" s="2301"/>
      <c r="B349" s="848"/>
      <c r="C349" s="348"/>
      <c r="D349" s="376"/>
      <c r="E349" s="376"/>
      <c r="F349" s="349"/>
      <c r="G349" s="350"/>
      <c r="H349" s="351"/>
      <c r="I349" s="351"/>
      <c r="J349" s="351"/>
      <c r="K349" s="351"/>
      <c r="L349" s="351"/>
      <c r="M349" s="2245"/>
      <c r="N349" s="2246"/>
      <c r="O349" s="2246"/>
      <c r="P349" s="2247"/>
      <c r="Q349" s="8"/>
      <c r="R349" s="849"/>
      <c r="S349" s="840"/>
      <c r="T349" s="841"/>
    </row>
    <row r="350" spans="1:20" ht="25.2" customHeight="1">
      <c r="A350" s="2301"/>
      <c r="B350" s="848"/>
      <c r="C350" s="348"/>
      <c r="D350" s="376"/>
      <c r="E350" s="376"/>
      <c r="F350" s="349"/>
      <c r="G350" s="350"/>
      <c r="H350" s="351"/>
      <c r="I350" s="351"/>
      <c r="J350" s="351"/>
      <c r="K350" s="351"/>
      <c r="L350" s="351"/>
      <c r="M350" s="2245"/>
      <c r="N350" s="2246"/>
      <c r="O350" s="2246"/>
      <c r="P350" s="2247"/>
      <c r="Q350" s="8"/>
      <c r="R350" s="849"/>
      <c r="S350" s="840"/>
      <c r="T350" s="841"/>
    </row>
    <row r="351" spans="1:20" ht="25.2" customHeight="1">
      <c r="A351" s="2301"/>
      <c r="B351" s="848"/>
      <c r="C351" s="348"/>
      <c r="D351" s="376"/>
      <c r="E351" s="421"/>
      <c r="F351" s="349"/>
      <c r="G351" s="350"/>
      <c r="H351" s="351"/>
      <c r="I351" s="351"/>
      <c r="J351" s="351"/>
      <c r="K351" s="351"/>
      <c r="L351" s="351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02"/>
      <c r="B352" s="852"/>
      <c r="C352" s="403"/>
      <c r="D352" s="404"/>
      <c r="E352" s="404"/>
      <c r="F352" s="405"/>
      <c r="G352" s="406"/>
      <c r="H352" s="407"/>
      <c r="I352" s="407"/>
      <c r="J352" s="407"/>
      <c r="K352" s="407"/>
      <c r="L352" s="407"/>
      <c r="M352" s="2248"/>
      <c r="N352" s="2249"/>
      <c r="O352" s="2249"/>
      <c r="P352" s="2250"/>
      <c r="Q352" s="8"/>
      <c r="R352" s="850"/>
      <c r="S352" s="843"/>
      <c r="T352" s="844"/>
    </row>
    <row r="353" spans="1:20" ht="25.2" customHeight="1">
      <c r="A353" s="2568" t="s">
        <v>26</v>
      </c>
      <c r="B353" s="2570" t="s">
        <v>27</v>
      </c>
      <c r="C353" s="2571"/>
      <c r="D353" s="2571"/>
      <c r="E353" s="2571"/>
      <c r="F353" s="2571"/>
      <c r="G353" s="2571"/>
      <c r="H353" s="2571"/>
      <c r="I353" s="2571"/>
      <c r="J353" s="2571"/>
      <c r="K353" s="2571"/>
      <c r="L353" s="2571"/>
      <c r="M353" s="2571"/>
      <c r="N353" s="2571"/>
      <c r="O353" s="2571"/>
      <c r="P353" s="2572"/>
      <c r="Q353" s="8"/>
      <c r="R353" s="853"/>
      <c r="S353" s="854"/>
      <c r="T353" s="854"/>
    </row>
    <row r="354" spans="1:20" ht="25.2" customHeight="1">
      <c r="A354" s="2569"/>
      <c r="B354" s="548"/>
      <c r="C354" s="2268"/>
      <c r="D354" s="2268"/>
      <c r="E354" s="2268"/>
      <c r="F354" s="2268"/>
      <c r="G354" s="2268"/>
      <c r="H354" s="2268"/>
      <c r="I354" s="2268"/>
      <c r="J354" s="2678"/>
      <c r="K354" s="2679"/>
      <c r="L354" s="2679"/>
      <c r="M354" s="2680"/>
      <c r="N354" s="2557"/>
      <c r="O354" s="2558"/>
      <c r="P354" s="2560"/>
      <c r="Q354" s="8"/>
      <c r="R354" s="853"/>
      <c r="S354" s="854"/>
      <c r="T354" s="854"/>
    </row>
    <row r="355" spans="1:20" ht="25.2" customHeight="1">
      <c r="A355" s="2569"/>
      <c r="B355" s="155"/>
      <c r="C355" s="2268"/>
      <c r="D355" s="2269"/>
      <c r="E355" s="2268"/>
      <c r="F355" s="2270"/>
      <c r="G355" s="2270"/>
      <c r="H355" s="2270"/>
      <c r="I355" s="2269"/>
      <c r="J355" s="2284"/>
      <c r="K355" s="2285"/>
      <c r="L355" s="2285"/>
      <c r="M355" s="2286"/>
      <c r="N355" s="2284"/>
      <c r="O355" s="2285"/>
      <c r="P355" s="2286"/>
      <c r="Q355" s="8"/>
      <c r="R355" s="853"/>
      <c r="S355" s="854"/>
      <c r="T355" s="854"/>
    </row>
    <row r="356" spans="1:20" ht="25.2" customHeight="1">
      <c r="A356" s="2569"/>
      <c r="B356" s="855"/>
      <c r="C356" s="856"/>
      <c r="D356" s="857"/>
      <c r="E356" s="2268"/>
      <c r="F356" s="2270"/>
      <c r="G356" s="2270"/>
      <c r="H356" s="2270"/>
      <c r="I356" s="2269"/>
      <c r="J356" s="2557"/>
      <c r="K356" s="2558"/>
      <c r="L356" s="2558"/>
      <c r="M356" s="2559"/>
      <c r="N356" s="2557"/>
      <c r="O356" s="2558"/>
      <c r="P356" s="2560"/>
      <c r="Q356" s="8"/>
      <c r="R356" s="853"/>
      <c r="S356" s="854"/>
      <c r="T356" s="854"/>
    </row>
    <row r="357" spans="1:20" ht="25.2" customHeight="1">
      <c r="A357" s="2569"/>
      <c r="B357" s="858"/>
      <c r="C357" s="859"/>
      <c r="D357" s="860"/>
      <c r="E357" s="2561"/>
      <c r="F357" s="2562"/>
      <c r="G357" s="2562"/>
      <c r="H357" s="2562"/>
      <c r="I357" s="2563"/>
      <c r="J357" s="2564"/>
      <c r="K357" s="2565"/>
      <c r="L357" s="2565"/>
      <c r="M357" s="2566"/>
      <c r="N357" s="2564"/>
      <c r="O357" s="2565"/>
      <c r="P357" s="2567"/>
      <c r="Q357" s="8"/>
      <c r="R357" s="853"/>
      <c r="S357" s="854"/>
      <c r="T357" s="854"/>
    </row>
    <row r="358" spans="1:20" ht="25.2" customHeight="1">
      <c r="A358" s="2569"/>
      <c r="B358" s="2545" t="s">
        <v>28</v>
      </c>
      <c r="C358" s="2546"/>
      <c r="D358" s="2546"/>
      <c r="E358" s="2546"/>
      <c r="F358" s="2546"/>
      <c r="G358" s="2546"/>
      <c r="H358" s="2546"/>
      <c r="I358" s="2546"/>
      <c r="J358" s="2546"/>
      <c r="K358" s="2546"/>
      <c r="L358" s="2546"/>
      <c r="M358" s="2546"/>
      <c r="N358" s="2546"/>
      <c r="O358" s="2546"/>
      <c r="P358" s="2547"/>
      <c r="Q358" s="8"/>
      <c r="R358" s="853"/>
      <c r="S358" s="854"/>
      <c r="T358" s="854"/>
    </row>
    <row r="359" spans="1:20" ht="25.2" customHeight="1">
      <c r="A359" s="2569"/>
      <c r="B359" s="829"/>
      <c r="C359" s="861"/>
      <c r="D359" s="862"/>
      <c r="E359" s="2548"/>
      <c r="F359" s="2549"/>
      <c r="G359" s="2549"/>
      <c r="H359" s="2549"/>
      <c r="I359" s="2549"/>
      <c r="J359" s="2549"/>
      <c r="K359" s="2549"/>
      <c r="L359" s="2549"/>
      <c r="M359" s="2549"/>
      <c r="N359" s="2549"/>
      <c r="O359" s="2549"/>
      <c r="P359" s="2550"/>
      <c r="Q359" s="8"/>
      <c r="R359" s="853"/>
      <c r="S359" s="854"/>
      <c r="T359" s="854"/>
    </row>
    <row r="360" spans="1:20" ht="25.2" customHeight="1">
      <c r="A360" s="2569"/>
      <c r="B360" s="157"/>
      <c r="C360" s="2327"/>
      <c r="D360" s="2328"/>
      <c r="E360" s="2277"/>
      <c r="F360" s="2279"/>
      <c r="G360" s="2279"/>
      <c r="H360" s="2279"/>
      <c r="I360" s="2279"/>
      <c r="J360" s="2279"/>
      <c r="K360" s="2279"/>
      <c r="L360" s="2279"/>
      <c r="M360" s="2279"/>
      <c r="N360" s="2279"/>
      <c r="O360" s="2279"/>
      <c r="P360" s="2280"/>
      <c r="Q360" s="8"/>
      <c r="R360" s="853"/>
      <c r="S360" s="854"/>
      <c r="T360" s="854"/>
    </row>
    <row r="361" spans="1:20" ht="25.2" customHeight="1">
      <c r="A361" s="2569"/>
      <c r="B361" s="832"/>
      <c r="C361" s="863"/>
      <c r="D361" s="864"/>
      <c r="E361" s="2551"/>
      <c r="F361" s="2552"/>
      <c r="G361" s="2552"/>
      <c r="H361" s="2552"/>
      <c r="I361" s="2552"/>
      <c r="J361" s="2552"/>
      <c r="K361" s="2552"/>
      <c r="L361" s="2552"/>
      <c r="M361" s="2552"/>
      <c r="N361" s="2552"/>
      <c r="O361" s="2552"/>
      <c r="P361" s="2553"/>
      <c r="Q361" s="8"/>
      <c r="R361" s="853"/>
      <c r="S361" s="854"/>
      <c r="T361" s="854"/>
    </row>
    <row r="363" spans="1:20" ht="15" customHeight="1" thickBot="1"/>
    <row r="364" spans="1:20" ht="57" customHeight="1" thickBot="1">
      <c r="A364" s="2428" t="str">
        <f>A1</f>
        <v>WK12</v>
      </c>
      <c r="B364" s="2429"/>
      <c r="C364" s="822" t="s">
        <v>1</v>
      </c>
      <c r="D364" s="823" t="s">
        <v>35</v>
      </c>
      <c r="E364" s="823" t="s">
        <v>3</v>
      </c>
      <c r="F364" s="823" t="s">
        <v>4</v>
      </c>
      <c r="G364" s="824" t="s">
        <v>56</v>
      </c>
      <c r="H364" s="824" t="s">
        <v>57</v>
      </c>
      <c r="I364" s="824" t="s">
        <v>58</v>
      </c>
      <c r="J364" s="824" t="s">
        <v>59</v>
      </c>
      <c r="K364" s="824" t="s">
        <v>9</v>
      </c>
      <c r="L364" s="824" t="s">
        <v>60</v>
      </c>
      <c r="M364" s="2521" t="s">
        <v>11</v>
      </c>
      <c r="N364" s="2522"/>
      <c r="O364" s="2522"/>
      <c r="P364" s="2523"/>
      <c r="Q364" s="8"/>
      <c r="R364" s="2384" t="s">
        <v>12</v>
      </c>
      <c r="S364" s="2384" t="s">
        <v>13</v>
      </c>
      <c r="T364" s="2384" t="s">
        <v>14</v>
      </c>
    </row>
    <row r="365" spans="1:20" ht="25.2" customHeight="1" thickBot="1">
      <c r="A365" s="2319">
        <f>+A2+6</f>
        <v>46467</v>
      </c>
      <c r="B365" s="2542" t="s">
        <v>15</v>
      </c>
      <c r="C365" s="2543"/>
      <c r="D365" s="2543"/>
      <c r="E365" s="2543"/>
      <c r="F365" s="2543"/>
      <c r="G365" s="2543"/>
      <c r="H365" s="2543"/>
      <c r="I365" s="2543"/>
      <c r="J365" s="2543"/>
      <c r="K365" s="2543"/>
      <c r="L365" s="2543"/>
      <c r="M365" s="2543"/>
      <c r="N365" s="2543"/>
      <c r="O365" s="2543"/>
      <c r="P365" s="2544"/>
      <c r="Q365" s="8"/>
      <c r="R365" s="2573"/>
      <c r="S365" s="2573"/>
      <c r="T365" s="2573"/>
    </row>
    <row r="366" spans="1:20" ht="25.2" customHeight="1">
      <c r="A366" s="2320"/>
      <c r="B366" s="826" t="s">
        <v>16</v>
      </c>
      <c r="C366" s="332"/>
      <c r="D366" s="333"/>
      <c r="E366" s="333"/>
      <c r="F366" s="333"/>
      <c r="G366" s="334"/>
      <c r="H366" s="334"/>
      <c r="I366" s="334"/>
      <c r="J366" s="334"/>
      <c r="K366" s="335"/>
      <c r="L366" s="334"/>
      <c r="M366" s="2306"/>
      <c r="N366" s="2307"/>
      <c r="O366" s="2307"/>
      <c r="P366" s="2308"/>
      <c r="Q366" s="8"/>
      <c r="R366" s="827"/>
      <c r="S366" s="828">
        <f>B368*8</f>
        <v>16</v>
      </c>
      <c r="T366" s="133">
        <f>SUM(R366:R374)</f>
        <v>16</v>
      </c>
    </row>
    <row r="367" spans="1:20" ht="25.2" customHeight="1">
      <c r="A367" s="2320"/>
      <c r="B367" s="826"/>
      <c r="C367" s="338"/>
      <c r="D367" s="18" t="s">
        <v>18</v>
      </c>
      <c r="E367" s="18" t="s">
        <v>19</v>
      </c>
      <c r="F367" s="339"/>
      <c r="G367" s="340"/>
      <c r="H367" s="341"/>
      <c r="I367" s="341"/>
      <c r="J367" s="341"/>
      <c r="K367" s="342"/>
      <c r="L367" s="341"/>
      <c r="M367" s="2245"/>
      <c r="N367" s="2246"/>
      <c r="O367" s="2246"/>
      <c r="P367" s="2247"/>
      <c r="Q367" s="8"/>
      <c r="R367" s="829">
        <v>16</v>
      </c>
      <c r="S367" s="830"/>
      <c r="T367" s="831"/>
    </row>
    <row r="368" spans="1:20" ht="25.2" customHeight="1">
      <c r="A368" s="2320"/>
      <c r="B368" s="826">
        <v>2</v>
      </c>
      <c r="C368" s="338"/>
      <c r="D368" s="643"/>
      <c r="E368" s="587" t="s">
        <v>31</v>
      </c>
      <c r="F368" s="339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8"/>
      <c r="R368" s="829"/>
      <c r="S368" s="830"/>
      <c r="T368" s="831"/>
    </row>
    <row r="369" spans="1:20" ht="25.2" customHeight="1">
      <c r="A369" s="2320"/>
      <c r="B369" s="826"/>
      <c r="C369" s="51"/>
      <c r="D369" s="18"/>
      <c r="E369" s="18" t="s">
        <v>87</v>
      </c>
      <c r="F369" s="108"/>
      <c r="G369" s="108"/>
      <c r="H369" s="108"/>
      <c r="I369" s="108"/>
      <c r="J369" s="108"/>
      <c r="K369" s="108"/>
      <c r="L369" s="108"/>
      <c r="M369" s="2245"/>
      <c r="N369" s="2246"/>
      <c r="O369" s="2246"/>
      <c r="P369" s="2247"/>
      <c r="Q369" s="8"/>
      <c r="R369" s="829"/>
      <c r="S369" s="830"/>
      <c r="T369" s="831"/>
    </row>
    <row r="370" spans="1:20" ht="25.2" customHeight="1">
      <c r="A370" s="2320"/>
      <c r="B370" s="826"/>
      <c r="C370" s="51"/>
      <c r="D370" s="18"/>
      <c r="E370" s="376" t="s">
        <v>88</v>
      </c>
      <c r="F370" s="108"/>
      <c r="G370" s="108"/>
      <c r="H370" s="108"/>
      <c r="I370" s="108"/>
      <c r="J370" s="108"/>
      <c r="K370" s="108"/>
      <c r="L370" s="108"/>
      <c r="M370" s="2245"/>
      <c r="N370" s="2246"/>
      <c r="O370" s="2246"/>
      <c r="P370" s="2247"/>
      <c r="Q370" s="8"/>
      <c r="R370" s="829"/>
      <c r="S370" s="830"/>
      <c r="T370" s="831"/>
    </row>
    <row r="371" spans="1:20" ht="25.2" customHeight="1">
      <c r="A371" s="2320"/>
      <c r="B371" s="826"/>
      <c r="C371" s="51"/>
      <c r="D371" s="18"/>
      <c r="E371" s="30"/>
      <c r="F371" s="182"/>
      <c r="G371" s="20"/>
      <c r="H371" s="22"/>
      <c r="I371" s="142"/>
      <c r="J371" s="142"/>
      <c r="K371" s="108"/>
      <c r="L371" s="108"/>
      <c r="M371" s="2245"/>
      <c r="N371" s="2246"/>
      <c r="O371" s="2246"/>
      <c r="P371" s="2247"/>
      <c r="Q371" s="8"/>
      <c r="R371" s="829"/>
      <c r="S371" s="830"/>
      <c r="T371" s="831"/>
    </row>
    <row r="372" spans="1:20" ht="25.2" customHeight="1">
      <c r="A372" s="2320"/>
      <c r="B372" s="826"/>
      <c r="C372" s="348"/>
      <c r="D372" s="376"/>
      <c r="E372" s="376"/>
      <c r="F372" s="349"/>
      <c r="G372" s="350"/>
      <c r="H372" s="351"/>
      <c r="I372" s="351"/>
      <c r="J372" s="351"/>
      <c r="K372" s="352"/>
      <c r="L372" s="351"/>
      <c r="M372" s="2245"/>
      <c r="N372" s="2246"/>
      <c r="O372" s="2246"/>
      <c r="P372" s="2247"/>
      <c r="Q372" s="8"/>
      <c r="R372" s="829"/>
      <c r="S372" s="830"/>
      <c r="T372" s="831"/>
    </row>
    <row r="373" spans="1:20" ht="25.2" customHeight="1">
      <c r="A373" s="2320"/>
      <c r="B373" s="826"/>
      <c r="C373" s="348"/>
      <c r="D373" s="376"/>
      <c r="E373" s="376" t="s">
        <v>99</v>
      </c>
      <c r="F373" s="349"/>
      <c r="G373" s="350"/>
      <c r="H373" s="351"/>
      <c r="I373" s="351"/>
      <c r="J373" s="351"/>
      <c r="K373" s="352"/>
      <c r="L373" s="35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 thickBot="1">
      <c r="A374" s="2320"/>
      <c r="B374" s="826"/>
      <c r="C374" s="353"/>
      <c r="D374" s="354"/>
      <c r="E374" s="354"/>
      <c r="F374" s="355"/>
      <c r="G374" s="356"/>
      <c r="H374" s="357"/>
      <c r="I374" s="357"/>
      <c r="J374" s="357"/>
      <c r="K374" s="358"/>
      <c r="L374" s="357"/>
      <c r="M374" s="2298"/>
      <c r="N374" s="2299"/>
      <c r="O374" s="2299"/>
      <c r="P374" s="2300"/>
      <c r="Q374" s="8"/>
      <c r="R374" s="832"/>
      <c r="S374" s="833"/>
      <c r="T374" s="834"/>
    </row>
    <row r="375" spans="1:20" ht="25.2" customHeight="1">
      <c r="A375" s="2320"/>
      <c r="B375" s="835" t="s">
        <v>21</v>
      </c>
      <c r="C375" s="363"/>
      <c r="D375" s="364"/>
      <c r="E375" s="364"/>
      <c r="F375" s="365"/>
      <c r="G375" s="366"/>
      <c r="H375" s="334"/>
      <c r="I375" s="334"/>
      <c r="J375" s="334"/>
      <c r="K375" s="335"/>
      <c r="L375" s="334"/>
      <c r="M375" s="2306"/>
      <c r="N375" s="2307"/>
      <c r="O375" s="2307"/>
      <c r="P375" s="2308"/>
      <c r="Q375" s="8"/>
      <c r="R375" s="836"/>
      <c r="S375" s="837">
        <f>B377*8</f>
        <v>16</v>
      </c>
      <c r="T375" s="133">
        <f>SUM(R375:R383)</f>
        <v>16</v>
      </c>
    </row>
    <row r="376" spans="1:20" ht="25.2" customHeight="1">
      <c r="A376" s="2320"/>
      <c r="B376" s="838"/>
      <c r="C376" s="370"/>
      <c r="D376" s="18" t="s">
        <v>18</v>
      </c>
      <c r="E376" s="18" t="s">
        <v>19</v>
      </c>
      <c r="F376" s="371"/>
      <c r="G376" s="340"/>
      <c r="H376" s="341"/>
      <c r="I376" s="341"/>
      <c r="J376" s="341"/>
      <c r="K376" s="342"/>
      <c r="L376" s="341"/>
      <c r="M376" s="2245"/>
      <c r="N376" s="2246"/>
      <c r="O376" s="2246"/>
      <c r="P376" s="2247"/>
      <c r="Q376" s="8"/>
      <c r="R376" s="839">
        <v>16</v>
      </c>
      <c r="S376" s="840"/>
      <c r="T376" s="841"/>
    </row>
    <row r="377" spans="1:20" ht="25.2" customHeight="1">
      <c r="A377" s="2320"/>
      <c r="B377" s="838">
        <v>2</v>
      </c>
      <c r="C377" s="51"/>
      <c r="D377" s="18"/>
      <c r="E377" s="587" t="s">
        <v>31</v>
      </c>
      <c r="F377" s="108"/>
      <c r="G377" s="108"/>
      <c r="H377" s="108"/>
      <c r="I377" s="108"/>
      <c r="J377" s="108"/>
      <c r="K377" s="108"/>
      <c r="L377" s="108"/>
      <c r="M377" s="2245"/>
      <c r="N377" s="2246"/>
      <c r="O377" s="2246"/>
      <c r="P377" s="2247"/>
      <c r="Q377" s="8"/>
      <c r="R377" s="839"/>
      <c r="S377" s="840"/>
      <c r="T377" s="841"/>
    </row>
    <row r="378" spans="1:20" ht="25.2" customHeight="1">
      <c r="A378" s="2320"/>
      <c r="B378" s="838"/>
      <c r="C378" s="51"/>
      <c r="D378" s="18"/>
      <c r="E378" s="18" t="s">
        <v>87</v>
      </c>
      <c r="F378" s="108"/>
      <c r="G378" s="108"/>
      <c r="H378" s="108"/>
      <c r="I378" s="108"/>
      <c r="J378" s="108"/>
      <c r="K378" s="108"/>
      <c r="L378" s="108"/>
      <c r="M378" s="2245"/>
      <c r="N378" s="2246"/>
      <c r="O378" s="2246"/>
      <c r="P378" s="2247"/>
      <c r="Q378" s="8"/>
      <c r="R378" s="839"/>
      <c r="S378" s="840"/>
      <c r="T378" s="841"/>
    </row>
    <row r="379" spans="1:20" ht="25.2" customHeight="1">
      <c r="A379" s="2320"/>
      <c r="B379" s="838"/>
      <c r="C379" s="51"/>
      <c r="D379" s="18"/>
      <c r="E379" s="376" t="s">
        <v>88</v>
      </c>
      <c r="F379" s="182"/>
      <c r="G379" s="20"/>
      <c r="H379" s="22"/>
      <c r="I379" s="142"/>
      <c r="J379" s="142"/>
      <c r="K379" s="108"/>
      <c r="L379" s="108"/>
      <c r="M379" s="2245"/>
      <c r="N379" s="2246"/>
      <c r="O379" s="2246"/>
      <c r="P379" s="2247"/>
      <c r="Q379" s="8"/>
      <c r="R379" s="839"/>
      <c r="S379" s="840"/>
      <c r="T379" s="841"/>
    </row>
    <row r="380" spans="1:20" ht="25.2" customHeight="1">
      <c r="A380" s="2320"/>
      <c r="B380" s="838"/>
      <c r="C380" s="348"/>
      <c r="D380" s="376"/>
      <c r="E380" s="376"/>
      <c r="F380" s="349"/>
      <c r="G380" s="350"/>
      <c r="H380" s="351"/>
      <c r="I380" s="351"/>
      <c r="J380" s="351"/>
      <c r="K380" s="352"/>
      <c r="L380" s="351"/>
      <c r="M380" s="2245"/>
      <c r="N380" s="2246"/>
      <c r="O380" s="2246"/>
      <c r="P380" s="2247"/>
      <c r="Q380" s="8"/>
      <c r="R380" s="839"/>
      <c r="S380" s="840"/>
      <c r="T380" s="841"/>
    </row>
    <row r="381" spans="1:20" ht="25.2" customHeight="1">
      <c r="A381" s="2320"/>
      <c r="B381" s="838"/>
      <c r="C381" s="348"/>
      <c r="D381" s="376"/>
      <c r="E381" s="376"/>
      <c r="F381" s="349"/>
      <c r="G381" s="350"/>
      <c r="H381" s="351"/>
      <c r="I381" s="351"/>
      <c r="J381" s="351"/>
      <c r="K381" s="352"/>
      <c r="L381" s="35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/>
      <c r="C382" s="348"/>
      <c r="D382" s="376"/>
      <c r="E382" s="376" t="s">
        <v>99</v>
      </c>
      <c r="F382" s="349"/>
      <c r="G382" s="350"/>
      <c r="H382" s="351"/>
      <c r="I382" s="351"/>
      <c r="J382" s="351"/>
      <c r="K382" s="352"/>
      <c r="L382" s="35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 thickBot="1">
      <c r="A383" s="2320"/>
      <c r="B383" s="838"/>
      <c r="C383" s="353"/>
      <c r="D383" s="354"/>
      <c r="E383" s="354"/>
      <c r="F383" s="355"/>
      <c r="G383" s="356"/>
      <c r="H383" s="357"/>
      <c r="I383" s="357"/>
      <c r="J383" s="357"/>
      <c r="K383" s="358"/>
      <c r="L383" s="357"/>
      <c r="M383" s="2298"/>
      <c r="N383" s="2299"/>
      <c r="O383" s="2299"/>
      <c r="P383" s="2300"/>
      <c r="Q383" s="8"/>
      <c r="R383" s="842"/>
      <c r="S383" s="843"/>
      <c r="T383" s="844"/>
    </row>
    <row r="384" spans="1:20" ht="25.2" customHeight="1">
      <c r="A384" s="2320"/>
      <c r="B384" s="845" t="s">
        <v>23</v>
      </c>
      <c r="C384" s="363"/>
      <c r="D384" s="364"/>
      <c r="E384" s="364"/>
      <c r="F384" s="334"/>
      <c r="G384" s="366"/>
      <c r="H384" s="334"/>
      <c r="I384" s="334"/>
      <c r="J384" s="334"/>
      <c r="K384" s="335"/>
      <c r="L384" s="334"/>
      <c r="M384" s="2306"/>
      <c r="N384" s="2307"/>
      <c r="O384" s="2307"/>
      <c r="P384" s="2308"/>
      <c r="Q384" s="8"/>
      <c r="R384" s="846"/>
      <c r="S384" s="847">
        <f>B386*8</f>
        <v>16</v>
      </c>
      <c r="T384" s="133">
        <f>SUM(R384:R392)</f>
        <v>16</v>
      </c>
    </row>
    <row r="385" spans="1:20" ht="25.2" customHeight="1">
      <c r="A385" s="2320"/>
      <c r="B385" s="848"/>
      <c r="C385" s="370"/>
      <c r="D385" s="18" t="s">
        <v>18</v>
      </c>
      <c r="E385" s="18" t="s">
        <v>19</v>
      </c>
      <c r="F385" s="341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49">
        <v>16</v>
      </c>
      <c r="S385" s="840"/>
      <c r="T385" s="841"/>
    </row>
    <row r="386" spans="1:20" ht="25.2" customHeight="1">
      <c r="A386" s="2320"/>
      <c r="B386" s="848">
        <v>2</v>
      </c>
      <c r="C386" s="51"/>
      <c r="D386" s="18"/>
      <c r="E386" s="587" t="s">
        <v>31</v>
      </c>
      <c r="F386" s="108"/>
      <c r="G386" s="108"/>
      <c r="H386" s="108"/>
      <c r="I386" s="108"/>
      <c r="J386" s="108"/>
      <c r="K386" s="108"/>
      <c r="L386" s="108"/>
      <c r="M386" s="2245"/>
      <c r="N386" s="2246"/>
      <c r="O386" s="2246"/>
      <c r="P386" s="2247"/>
      <c r="Q386" s="8"/>
      <c r="R386" s="849"/>
      <c r="S386" s="840"/>
      <c r="T386" s="841"/>
    </row>
    <row r="387" spans="1:20" ht="25.2" customHeight="1">
      <c r="A387" s="2320"/>
      <c r="B387" s="848"/>
      <c r="C387" s="51"/>
      <c r="D387" s="18"/>
      <c r="E387" s="18" t="s">
        <v>87</v>
      </c>
      <c r="F387" s="108"/>
      <c r="G387" s="108"/>
      <c r="H387" s="108"/>
      <c r="I387" s="108"/>
      <c r="J387" s="108"/>
      <c r="K387" s="108"/>
      <c r="L387" s="108"/>
      <c r="M387" s="2245"/>
      <c r="N387" s="2246"/>
      <c r="O387" s="2246"/>
      <c r="P387" s="2247"/>
      <c r="Q387" s="8"/>
      <c r="R387" s="849"/>
      <c r="S387" s="840"/>
      <c r="T387" s="841"/>
    </row>
    <row r="388" spans="1:20" ht="25.2" customHeight="1">
      <c r="A388" s="2320"/>
      <c r="B388" s="848"/>
      <c r="C388" s="51"/>
      <c r="D388" s="18"/>
      <c r="E388" s="376" t="s">
        <v>88</v>
      </c>
      <c r="F388" s="182"/>
      <c r="G388" s="20"/>
      <c r="H388" s="22"/>
      <c r="I388" s="142"/>
      <c r="J388" s="142"/>
      <c r="K388" s="108"/>
      <c r="L388" s="108"/>
      <c r="M388" s="2245"/>
      <c r="N388" s="2246"/>
      <c r="O388" s="2246"/>
      <c r="P388" s="2247"/>
      <c r="Q388" s="8"/>
      <c r="R388" s="849"/>
      <c r="S388" s="840"/>
      <c r="T388" s="841"/>
    </row>
    <row r="389" spans="1:20" ht="25.2" customHeight="1">
      <c r="A389" s="2320"/>
      <c r="B389" s="848"/>
      <c r="C389" s="348"/>
      <c r="D389" s="376"/>
      <c r="E389" s="376"/>
      <c r="F389" s="351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49"/>
      <c r="S389" s="840"/>
      <c r="T389" s="841"/>
    </row>
    <row r="390" spans="1:20" ht="25.2" customHeight="1">
      <c r="A390" s="2320"/>
      <c r="B390" s="848"/>
      <c r="C390" s="348"/>
      <c r="D390" s="376"/>
      <c r="E390" s="376"/>
      <c r="F390" s="351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8"/>
      <c r="R390" s="849"/>
      <c r="S390" s="840"/>
      <c r="T390" s="841"/>
    </row>
    <row r="391" spans="1:20" ht="25.2" customHeight="1">
      <c r="A391" s="2320"/>
      <c r="B391" s="848"/>
      <c r="C391" s="348"/>
      <c r="D391" s="376"/>
      <c r="E391" s="376" t="s">
        <v>99</v>
      </c>
      <c r="F391" s="349"/>
      <c r="G391" s="350"/>
      <c r="H391" s="351"/>
      <c r="I391" s="351"/>
      <c r="J391" s="351"/>
      <c r="K391" s="352"/>
      <c r="L391" s="35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 thickBot="1">
      <c r="A392" s="2320"/>
      <c r="B392" s="848"/>
      <c r="C392" s="385"/>
      <c r="D392" s="386"/>
      <c r="E392" s="386"/>
      <c r="F392" s="387"/>
      <c r="G392" s="388"/>
      <c r="H392" s="389"/>
      <c r="I392" s="389"/>
      <c r="J392" s="389"/>
      <c r="K392" s="390"/>
      <c r="L392" s="389"/>
      <c r="M392" s="2298"/>
      <c r="N392" s="2299"/>
      <c r="O392" s="2299"/>
      <c r="P392" s="2300"/>
      <c r="Q392" s="8"/>
      <c r="R392" s="850"/>
      <c r="S392" s="843"/>
      <c r="T392" s="844"/>
    </row>
    <row r="393" spans="1:20" ht="25.2" customHeight="1" thickBot="1">
      <c r="A393" s="2301" t="str">
        <f>TEXT(A365,"DDDD")</f>
        <v>zondag</v>
      </c>
      <c r="B393" s="2539" t="s">
        <v>25</v>
      </c>
      <c r="C393" s="2540"/>
      <c r="D393" s="2540"/>
      <c r="E393" s="2540"/>
      <c r="F393" s="2540"/>
      <c r="G393" s="2540"/>
      <c r="H393" s="2540"/>
      <c r="I393" s="2540"/>
      <c r="J393" s="2540"/>
      <c r="K393" s="2540"/>
      <c r="L393" s="2540"/>
      <c r="M393" s="2540"/>
      <c r="N393" s="2540"/>
      <c r="O393" s="2540"/>
      <c r="P393" s="2541"/>
      <c r="Q393" s="8"/>
      <c r="R393" s="232"/>
      <c r="S393" s="233"/>
      <c r="T393" s="233"/>
    </row>
    <row r="394" spans="1:20" ht="25.2" customHeight="1">
      <c r="A394" s="2301"/>
      <c r="B394" s="826" t="s">
        <v>16</v>
      </c>
      <c r="C394" s="332"/>
      <c r="D394" s="333"/>
      <c r="E394" s="333"/>
      <c r="F394" s="334"/>
      <c r="G394" s="334"/>
      <c r="H394" s="334"/>
      <c r="I394" s="334"/>
      <c r="J394" s="334"/>
      <c r="K394" s="335"/>
      <c r="L394" s="334"/>
      <c r="M394" s="2306"/>
      <c r="N394" s="2307"/>
      <c r="O394" s="2307"/>
      <c r="P394" s="2308"/>
      <c r="Q394" s="8"/>
      <c r="R394" s="827"/>
      <c r="S394" s="828">
        <f>B396*8</f>
        <v>16</v>
      </c>
      <c r="T394" s="133">
        <f>SUM(R394:R401)</f>
        <v>0</v>
      </c>
    </row>
    <row r="395" spans="1:20" ht="25.2" customHeight="1">
      <c r="A395" s="2301"/>
      <c r="B395" s="826"/>
      <c r="C395" s="338"/>
      <c r="D395" s="338"/>
      <c r="E395" s="339"/>
      <c r="F395" s="496"/>
      <c r="G395" s="340"/>
      <c r="H395" s="340"/>
      <c r="I395" s="340"/>
      <c r="J395" s="340"/>
      <c r="K395" s="340"/>
      <c r="L395" s="341"/>
      <c r="M395" s="2245"/>
      <c r="N395" s="2246"/>
      <c r="O395" s="2246"/>
      <c r="P395" s="2247"/>
      <c r="Q395" s="8"/>
      <c r="R395" s="829"/>
      <c r="S395" s="830"/>
      <c r="T395" s="831"/>
    </row>
    <row r="396" spans="1:20" ht="25.2" customHeight="1">
      <c r="A396" s="2301"/>
      <c r="B396" s="826">
        <v>2</v>
      </c>
      <c r="C396" s="1657"/>
      <c r="D396" s="338"/>
      <c r="E396" s="376"/>
      <c r="F396" s="1174"/>
      <c r="G396" s="275"/>
      <c r="H396" s="275"/>
      <c r="I396" s="275"/>
      <c r="J396" s="275"/>
      <c r="K396" s="275"/>
      <c r="L396" s="341"/>
      <c r="M396" s="2245"/>
      <c r="N396" s="2246"/>
      <c r="O396" s="2246"/>
      <c r="P396" s="2247"/>
      <c r="Q396" s="8"/>
      <c r="R396" s="829"/>
      <c r="S396" s="830"/>
      <c r="T396" s="831"/>
    </row>
    <row r="397" spans="1:20" ht="25.2" customHeight="1">
      <c r="A397" s="2301"/>
      <c r="B397" s="826"/>
      <c r="C397" s="338"/>
      <c r="D397" s="338"/>
      <c r="E397" s="376"/>
      <c r="F397" s="108"/>
      <c r="G397" s="275"/>
      <c r="H397" s="275"/>
      <c r="I397" s="275"/>
      <c r="J397" s="275"/>
      <c r="K397" s="275"/>
      <c r="L397" s="341"/>
      <c r="M397" s="2245"/>
      <c r="N397" s="2246"/>
      <c r="O397" s="2246"/>
      <c r="P397" s="2247"/>
      <c r="Q397" s="8"/>
      <c r="R397" s="829"/>
      <c r="S397" s="830"/>
      <c r="T397" s="831"/>
    </row>
    <row r="398" spans="1:20" ht="25.2" customHeight="1">
      <c r="A398" s="2301"/>
      <c r="B398" s="826"/>
      <c r="C398" s="338"/>
      <c r="D398" s="339"/>
      <c r="E398" s="339"/>
      <c r="F398" s="341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8"/>
      <c r="R398" s="829"/>
      <c r="S398" s="830"/>
      <c r="T398" s="831"/>
    </row>
    <row r="399" spans="1:20" ht="25.2" customHeight="1">
      <c r="A399" s="2301"/>
      <c r="B399" s="826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8"/>
      <c r="R399" s="829"/>
      <c r="S399" s="830"/>
      <c r="T399" s="831"/>
    </row>
    <row r="400" spans="1:20" ht="25.2" customHeight="1">
      <c r="A400" s="2301"/>
      <c r="B400" s="826"/>
      <c r="C400" s="348"/>
      <c r="D400" s="376"/>
      <c r="E400" s="376"/>
      <c r="F400" s="349"/>
      <c r="G400" s="350"/>
      <c r="H400" s="351"/>
      <c r="I400" s="351"/>
      <c r="J400" s="351"/>
      <c r="K400" s="352"/>
      <c r="L400" s="351"/>
      <c r="M400" s="2245"/>
      <c r="N400" s="2246"/>
      <c r="O400" s="2246"/>
      <c r="P400" s="2247"/>
      <c r="Q400" s="8"/>
      <c r="R400" s="829"/>
      <c r="S400" s="830"/>
      <c r="T400" s="831"/>
    </row>
    <row r="401" spans="1:20" ht="25.2" customHeight="1">
      <c r="A401" s="2301"/>
      <c r="B401" s="826"/>
      <c r="C401" s="353"/>
      <c r="D401" s="354"/>
      <c r="E401" s="354"/>
      <c r="F401" s="355"/>
      <c r="G401" s="356"/>
      <c r="H401" s="357"/>
      <c r="I401" s="357"/>
      <c r="J401" s="357"/>
      <c r="K401" s="358"/>
      <c r="L401" s="357"/>
      <c r="M401" s="2298"/>
      <c r="N401" s="2299"/>
      <c r="O401" s="2299"/>
      <c r="P401" s="2300"/>
      <c r="Q401" s="8"/>
      <c r="R401" s="832"/>
      <c r="S401" s="833"/>
      <c r="T401" s="834"/>
    </row>
    <row r="402" spans="1:20" ht="25.2" customHeight="1">
      <c r="A402" s="2301"/>
      <c r="B402" s="835" t="s">
        <v>21</v>
      </c>
      <c r="C402" s="363"/>
      <c r="D402" s="364"/>
      <c r="E402" s="364"/>
      <c r="F402" s="1967"/>
      <c r="G402" s="366"/>
      <c r="H402" s="334"/>
      <c r="I402" s="334"/>
      <c r="J402" s="334"/>
      <c r="K402" s="335"/>
      <c r="L402" s="334"/>
      <c r="M402" s="2306"/>
      <c r="N402" s="2307"/>
      <c r="O402" s="2307"/>
      <c r="P402" s="2308"/>
      <c r="Q402" s="8"/>
      <c r="R402" s="836"/>
      <c r="S402" s="837">
        <f>B404*8</f>
        <v>16</v>
      </c>
      <c r="T402" s="133">
        <f>SUM(R402:R409)</f>
        <v>0</v>
      </c>
    </row>
    <row r="403" spans="1:20" ht="25.2" customHeight="1">
      <c r="A403" s="2301"/>
      <c r="B403" s="838"/>
      <c r="C403" s="1657"/>
      <c r="D403" s="338"/>
      <c r="E403" s="376"/>
      <c r="F403" s="1174"/>
      <c r="G403" s="275"/>
      <c r="H403" s="275"/>
      <c r="I403" s="275"/>
      <c r="J403" s="275"/>
      <c r="K403" s="275"/>
      <c r="L403" s="341"/>
      <c r="M403" s="2245"/>
      <c r="N403" s="2246"/>
      <c r="O403" s="2246"/>
      <c r="P403" s="2247"/>
      <c r="Q403" s="8"/>
      <c r="R403" s="839"/>
      <c r="S403" s="840"/>
      <c r="T403" s="841"/>
    </row>
    <row r="404" spans="1:20" ht="25.2" customHeight="1">
      <c r="A404" s="2301"/>
      <c r="B404" s="838">
        <v>2</v>
      </c>
      <c r="C404" s="1657"/>
      <c r="D404" s="338"/>
      <c r="E404" s="376"/>
      <c r="F404" s="1174"/>
      <c r="G404" s="275"/>
      <c r="H404" s="275"/>
      <c r="I404" s="275"/>
      <c r="J404" s="275"/>
      <c r="K404" s="275"/>
      <c r="L404" s="341"/>
      <c r="M404" s="2245"/>
      <c r="N404" s="2246"/>
      <c r="O404" s="2246"/>
      <c r="P404" s="2247"/>
      <c r="Q404" s="8"/>
      <c r="R404" s="839"/>
      <c r="S404" s="840"/>
      <c r="T404" s="841"/>
    </row>
    <row r="405" spans="1:20" ht="25.2" customHeight="1">
      <c r="A405" s="2301"/>
      <c r="B405" s="838"/>
      <c r="C405" s="370"/>
      <c r="D405" s="394"/>
      <c r="E405" s="339"/>
      <c r="F405" s="237"/>
      <c r="G405" s="340"/>
      <c r="H405" s="340"/>
      <c r="I405" s="340"/>
      <c r="J405" s="340"/>
      <c r="K405" s="340"/>
      <c r="L405" s="341"/>
      <c r="M405" s="2245"/>
      <c r="N405" s="2246"/>
      <c r="O405" s="2246"/>
      <c r="P405" s="2247"/>
      <c r="Q405" s="8"/>
      <c r="R405" s="839"/>
      <c r="S405" s="840"/>
      <c r="T405" s="841"/>
    </row>
    <row r="406" spans="1:20" ht="25.2" customHeight="1">
      <c r="A406" s="2301"/>
      <c r="B406" s="838"/>
      <c r="C406" s="338"/>
      <c r="D406" s="338"/>
      <c r="E406" s="376"/>
      <c r="F406" s="508"/>
      <c r="G406" s="275"/>
      <c r="H406" s="275"/>
      <c r="I406" s="275"/>
      <c r="J406" s="275"/>
      <c r="K406" s="275"/>
      <c r="L406" s="351"/>
      <c r="M406" s="2245"/>
      <c r="N406" s="2246"/>
      <c r="O406" s="2246"/>
      <c r="P406" s="2247"/>
      <c r="Q406" s="8"/>
      <c r="R406" s="839"/>
      <c r="S406" s="840"/>
      <c r="T406" s="841"/>
    </row>
    <row r="407" spans="1:20" ht="25.2" customHeight="1">
      <c r="A407" s="2301"/>
      <c r="B407" s="838"/>
      <c r="C407" s="348"/>
      <c r="D407" s="376"/>
      <c r="E407" s="376"/>
      <c r="F407" s="349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39"/>
      <c r="S407" s="840"/>
      <c r="T407" s="841"/>
    </row>
    <row r="408" spans="1:20" ht="25.2" customHeight="1">
      <c r="A408" s="2301"/>
      <c r="B408" s="838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8"/>
      <c r="R408" s="839"/>
      <c r="S408" s="840"/>
      <c r="T408" s="841"/>
    </row>
    <row r="409" spans="1:20" ht="25.2" customHeight="1">
      <c r="A409" s="2301"/>
      <c r="B409" s="838"/>
      <c r="C409" s="385"/>
      <c r="D409" s="386"/>
      <c r="E409" s="386"/>
      <c r="F409" s="387"/>
      <c r="G409" s="388"/>
      <c r="H409" s="389"/>
      <c r="I409" s="389"/>
      <c r="J409" s="389"/>
      <c r="K409" s="390"/>
      <c r="L409" s="389"/>
      <c r="M409" s="2248"/>
      <c r="N409" s="2249"/>
      <c r="O409" s="2249"/>
      <c r="P409" s="2250"/>
      <c r="Q409" s="8"/>
      <c r="R409" s="842"/>
      <c r="S409" s="843"/>
      <c r="T409" s="844"/>
    </row>
    <row r="410" spans="1:20" ht="25.2" customHeight="1">
      <c r="A410" s="2301"/>
      <c r="B410" s="851" t="s">
        <v>23</v>
      </c>
      <c r="C410" s="511"/>
      <c r="D410" s="397"/>
      <c r="E410" s="397"/>
      <c r="F410" s="398"/>
      <c r="G410" s="399"/>
      <c r="H410" s="400"/>
      <c r="I410" s="400"/>
      <c r="J410" s="400"/>
      <c r="K410" s="400"/>
      <c r="L410" s="400"/>
      <c r="M410" s="2251"/>
      <c r="N410" s="2252"/>
      <c r="O410" s="2252"/>
      <c r="P410" s="2253"/>
      <c r="Q410" s="8"/>
      <c r="R410" s="846"/>
      <c r="S410" s="847">
        <f>B412*8</f>
        <v>16</v>
      </c>
      <c r="T410" s="133">
        <f>SUM(R410:R417)</f>
        <v>0</v>
      </c>
    </row>
    <row r="411" spans="1:20" ht="25.2" customHeight="1">
      <c r="A411" s="2301"/>
      <c r="B411" s="848"/>
      <c r="C411" s="314"/>
      <c r="D411" s="338"/>
      <c r="E411" s="376"/>
      <c r="F411" s="108"/>
      <c r="G411" s="275"/>
      <c r="H411" s="275"/>
      <c r="I411" s="275"/>
      <c r="J411" s="275"/>
      <c r="K411" s="275"/>
      <c r="L411" s="21"/>
      <c r="M411" s="2309"/>
      <c r="N411" s="2310"/>
      <c r="O411" s="2310"/>
      <c r="P411" s="2311"/>
      <c r="Q411" s="8"/>
      <c r="R411" s="849"/>
      <c r="S411" s="840"/>
      <c r="T411" s="841"/>
    </row>
    <row r="412" spans="1:20" ht="25.2" customHeight="1">
      <c r="A412" s="2301"/>
      <c r="B412" s="848">
        <v>2</v>
      </c>
      <c r="C412" s="370"/>
      <c r="D412" s="338"/>
      <c r="E412" s="376"/>
      <c r="F412" s="108"/>
      <c r="G412" s="275"/>
      <c r="H412" s="275"/>
      <c r="I412" s="275"/>
      <c r="J412" s="275"/>
      <c r="K412" s="275"/>
      <c r="L412" s="341"/>
      <c r="M412" s="2245"/>
      <c r="N412" s="2246"/>
      <c r="O412" s="2246"/>
      <c r="P412" s="2247"/>
      <c r="Q412" s="8"/>
      <c r="R412" s="849"/>
      <c r="S412" s="840"/>
      <c r="T412" s="841"/>
    </row>
    <row r="413" spans="1:20" ht="25.2" customHeight="1">
      <c r="A413" s="2301"/>
      <c r="B413" s="848"/>
      <c r="C413" s="338"/>
      <c r="D413" s="338"/>
      <c r="E413" s="339"/>
      <c r="F413" s="496"/>
      <c r="G413" s="340"/>
      <c r="H413" s="340"/>
      <c r="I413" s="340"/>
      <c r="J413" s="340"/>
      <c r="K413" s="340"/>
      <c r="L413" s="341"/>
      <c r="M413" s="2245"/>
      <c r="N413" s="2246"/>
      <c r="O413" s="2246"/>
      <c r="P413" s="2247"/>
      <c r="Q413" s="8"/>
      <c r="R413" s="932"/>
      <c r="S413" s="840"/>
      <c r="T413" s="841"/>
    </row>
    <row r="414" spans="1:20" ht="25.2" customHeight="1">
      <c r="A414" s="2301"/>
      <c r="B414" s="848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8"/>
      <c r="R414" s="849"/>
      <c r="S414" s="840"/>
      <c r="T414" s="841"/>
    </row>
    <row r="415" spans="1:20" ht="25.2" customHeight="1">
      <c r="A415" s="2301"/>
      <c r="B415" s="848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8"/>
      <c r="R415" s="849"/>
      <c r="S415" s="840"/>
      <c r="T415" s="841"/>
    </row>
    <row r="416" spans="1:20" ht="25.2" customHeight="1">
      <c r="A416" s="2301"/>
      <c r="B416" s="848"/>
      <c r="C416" s="348"/>
      <c r="D416" s="376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8"/>
      <c r="R416" s="849"/>
      <c r="S416" s="840"/>
      <c r="T416" s="841"/>
    </row>
    <row r="417" spans="1:20" ht="25.2" customHeight="1">
      <c r="A417" s="2302"/>
      <c r="B417" s="852"/>
      <c r="C417" s="403"/>
      <c r="D417" s="404"/>
      <c r="E417" s="404"/>
      <c r="F417" s="405"/>
      <c r="G417" s="406"/>
      <c r="H417" s="407"/>
      <c r="I417" s="407"/>
      <c r="J417" s="407"/>
      <c r="K417" s="408"/>
      <c r="L417" s="407"/>
      <c r="M417" s="2248"/>
      <c r="N417" s="2249"/>
      <c r="O417" s="2249"/>
      <c r="P417" s="2250"/>
      <c r="Q417" s="8"/>
      <c r="R417" s="850"/>
      <c r="S417" s="843"/>
      <c r="T417" s="844"/>
    </row>
    <row r="418" spans="1:20" ht="25.2" customHeight="1">
      <c r="A418" s="2568" t="s">
        <v>26</v>
      </c>
      <c r="B418" s="2570" t="s">
        <v>27</v>
      </c>
      <c r="C418" s="2571"/>
      <c r="D418" s="2571"/>
      <c r="E418" s="2571"/>
      <c r="F418" s="2571"/>
      <c r="G418" s="2571"/>
      <c r="H418" s="2571"/>
      <c r="I418" s="2571"/>
      <c r="J418" s="2571"/>
      <c r="K418" s="2571"/>
      <c r="L418" s="2571"/>
      <c r="M418" s="2571"/>
      <c r="N418" s="2571"/>
      <c r="O418" s="2571"/>
      <c r="P418" s="2572"/>
      <c r="Q418" s="8"/>
      <c r="R418" s="853"/>
      <c r="S418" s="854"/>
      <c r="T418" s="854"/>
    </row>
    <row r="419" spans="1:20" ht="25.2" customHeight="1">
      <c r="A419" s="2569"/>
      <c r="B419" s="548"/>
      <c r="C419" s="2268"/>
      <c r="D419" s="2268"/>
      <c r="E419" s="2268"/>
      <c r="F419" s="2268"/>
      <c r="G419" s="2268"/>
      <c r="H419" s="2268"/>
      <c r="I419" s="2268"/>
      <c r="J419" s="2678"/>
      <c r="K419" s="2679"/>
      <c r="L419" s="2679"/>
      <c r="M419" s="2680"/>
      <c r="N419" s="2557"/>
      <c r="O419" s="2558"/>
      <c r="P419" s="2560"/>
      <c r="Q419" s="8"/>
      <c r="R419" s="853"/>
      <c r="S419" s="854"/>
      <c r="T419" s="854"/>
    </row>
    <row r="420" spans="1:20" ht="25.2" customHeight="1">
      <c r="A420" s="2569"/>
      <c r="B420" s="155"/>
      <c r="C420" s="2268"/>
      <c r="D420" s="2269"/>
      <c r="E420" s="2268"/>
      <c r="F420" s="2270"/>
      <c r="G420" s="2270"/>
      <c r="H420" s="2270"/>
      <c r="I420" s="2269"/>
      <c r="J420" s="2284"/>
      <c r="K420" s="2285"/>
      <c r="L420" s="2285"/>
      <c r="M420" s="2286"/>
      <c r="N420" s="2284"/>
      <c r="O420" s="2285"/>
      <c r="P420" s="2286"/>
      <c r="Q420" s="8"/>
      <c r="R420" s="853"/>
      <c r="S420" s="854"/>
      <c r="T420" s="854"/>
    </row>
    <row r="421" spans="1:20" ht="25.2" customHeight="1">
      <c r="A421" s="2569"/>
      <c r="B421" s="855"/>
      <c r="C421" s="856"/>
      <c r="D421" s="857"/>
      <c r="E421" s="2268"/>
      <c r="F421" s="2270"/>
      <c r="G421" s="2270"/>
      <c r="H421" s="2270"/>
      <c r="I421" s="2269"/>
      <c r="J421" s="2557"/>
      <c r="K421" s="2558"/>
      <c r="L421" s="2558"/>
      <c r="M421" s="2559"/>
      <c r="N421" s="2557"/>
      <c r="O421" s="2558"/>
      <c r="P421" s="2560"/>
      <c r="Q421" s="8"/>
      <c r="R421" s="853"/>
      <c r="S421" s="854"/>
      <c r="T421" s="854"/>
    </row>
    <row r="422" spans="1:20" ht="25.2" customHeight="1">
      <c r="A422" s="2569"/>
      <c r="B422" s="858"/>
      <c r="C422" s="859"/>
      <c r="D422" s="860"/>
      <c r="E422" s="2561"/>
      <c r="F422" s="2562"/>
      <c r="G422" s="2562"/>
      <c r="H422" s="2562"/>
      <c r="I422" s="2563"/>
      <c r="J422" s="2564"/>
      <c r="K422" s="2565"/>
      <c r="L422" s="2565"/>
      <c r="M422" s="2566"/>
      <c r="N422" s="2564"/>
      <c r="O422" s="2565"/>
      <c r="P422" s="2567"/>
      <c r="Q422" s="8"/>
      <c r="R422" s="853"/>
      <c r="S422" s="854"/>
      <c r="T422" s="854"/>
    </row>
    <row r="423" spans="1:20" ht="25.2" customHeight="1">
      <c r="A423" s="2569"/>
      <c r="B423" s="2545" t="s">
        <v>28</v>
      </c>
      <c r="C423" s="2546"/>
      <c r="D423" s="2546"/>
      <c r="E423" s="2546"/>
      <c r="F423" s="2546"/>
      <c r="G423" s="2546"/>
      <c r="H423" s="2546"/>
      <c r="I423" s="2546"/>
      <c r="J423" s="2546"/>
      <c r="K423" s="2546"/>
      <c r="L423" s="2546"/>
      <c r="M423" s="2546"/>
      <c r="N423" s="2546"/>
      <c r="O423" s="2546"/>
      <c r="P423" s="2547"/>
      <c r="Q423" s="8"/>
      <c r="R423" s="853"/>
      <c r="S423" s="854"/>
      <c r="T423" s="854"/>
    </row>
    <row r="424" spans="1:20" ht="25.2" customHeight="1">
      <c r="A424" s="2569"/>
      <c r="B424" s="829"/>
      <c r="C424" s="861"/>
      <c r="D424" s="862"/>
      <c r="E424" s="2548"/>
      <c r="F424" s="2549"/>
      <c r="G424" s="2549"/>
      <c r="H424" s="2549"/>
      <c r="I424" s="2549"/>
      <c r="J424" s="2549"/>
      <c r="K424" s="2549"/>
      <c r="L424" s="2549"/>
      <c r="M424" s="2549"/>
      <c r="N424" s="2549"/>
      <c r="O424" s="2549"/>
      <c r="P424" s="2550"/>
      <c r="Q424" s="8"/>
      <c r="R424" s="853"/>
      <c r="S424" s="854"/>
      <c r="T424" s="854"/>
    </row>
    <row r="425" spans="1:20" ht="25.2" customHeight="1">
      <c r="A425" s="2569"/>
      <c r="B425" s="157"/>
      <c r="C425" s="2327"/>
      <c r="D425" s="2328"/>
      <c r="E425" s="2277"/>
      <c r="F425" s="2279"/>
      <c r="G425" s="2279"/>
      <c r="H425" s="2279"/>
      <c r="I425" s="2279"/>
      <c r="J425" s="2279"/>
      <c r="K425" s="2279"/>
      <c r="L425" s="2279"/>
      <c r="M425" s="2279"/>
      <c r="N425" s="2279"/>
      <c r="O425" s="2279"/>
      <c r="P425" s="2280"/>
      <c r="Q425" s="8"/>
      <c r="R425" s="853"/>
      <c r="S425" s="854"/>
      <c r="T425" s="854"/>
    </row>
    <row r="426" spans="1:20" ht="25.2" customHeight="1">
      <c r="A426" s="2569"/>
      <c r="B426" s="832"/>
      <c r="C426" s="863"/>
      <c r="D426" s="864"/>
      <c r="E426" s="2551"/>
      <c r="F426" s="2552"/>
      <c r="G426" s="2552"/>
      <c r="H426" s="2552"/>
      <c r="I426" s="2552"/>
      <c r="J426" s="2552"/>
      <c r="K426" s="2552"/>
      <c r="L426" s="2552"/>
      <c r="M426" s="2552"/>
      <c r="N426" s="2552"/>
      <c r="O426" s="2552"/>
      <c r="P426" s="2553"/>
      <c r="Q426" s="8"/>
      <c r="R426" s="853"/>
      <c r="S426" s="854"/>
      <c r="T426" s="854"/>
    </row>
  </sheetData>
  <mergeCells count="572">
    <mergeCell ref="M245:P245"/>
    <mergeCell ref="M246:P246"/>
    <mergeCell ref="M220:P220"/>
    <mergeCell ref="A88:A100"/>
    <mergeCell ref="E103:I103"/>
    <mergeCell ref="M74:P74"/>
    <mergeCell ref="M75:P75"/>
    <mergeCell ref="M76:P76"/>
    <mergeCell ref="M73:P73"/>
    <mergeCell ref="M97:P97"/>
    <mergeCell ref="J103:M103"/>
    <mergeCell ref="M98:P98"/>
    <mergeCell ref="B107:P107"/>
    <mergeCell ref="C108:D108"/>
    <mergeCell ref="N105:P105"/>
    <mergeCell ref="C106:D106"/>
    <mergeCell ref="C166:D166"/>
    <mergeCell ref="E166:I166"/>
    <mergeCell ref="J166:M166"/>
    <mergeCell ref="N166:P166"/>
    <mergeCell ref="M157:P157"/>
    <mergeCell ref="M160:P160"/>
    <mergeCell ref="M162:P162"/>
    <mergeCell ref="M161:P161"/>
    <mergeCell ref="M42:P42"/>
    <mergeCell ref="M44:P44"/>
    <mergeCell ref="N49:P49"/>
    <mergeCell ref="M92:P92"/>
    <mergeCell ref="M93:P93"/>
    <mergeCell ref="M94:P94"/>
    <mergeCell ref="B88:P88"/>
    <mergeCell ref="M89:P89"/>
    <mergeCell ref="M90:P90"/>
    <mergeCell ref="M91:P91"/>
    <mergeCell ref="E47:I47"/>
    <mergeCell ref="J47:M47"/>
    <mergeCell ref="N50:P50"/>
    <mergeCell ref="N51:P51"/>
    <mergeCell ref="N47:P47"/>
    <mergeCell ref="E50:I50"/>
    <mergeCell ref="J50:M50"/>
    <mergeCell ref="C51:D51"/>
    <mergeCell ref="E51:I51"/>
    <mergeCell ref="J51:M51"/>
    <mergeCell ref="C47:D47"/>
    <mergeCell ref="C109:D109"/>
    <mergeCell ref="E109:P109"/>
    <mergeCell ref="A113:B113"/>
    <mergeCell ref="M113:P113"/>
    <mergeCell ref="A101:A110"/>
    <mergeCell ref="M134:P134"/>
    <mergeCell ref="M135:P135"/>
    <mergeCell ref="C110:D110"/>
    <mergeCell ref="J106:M106"/>
    <mergeCell ref="N106:P106"/>
    <mergeCell ref="E102:I102"/>
    <mergeCell ref="J102:M102"/>
    <mergeCell ref="B101:P101"/>
    <mergeCell ref="C103:D103"/>
    <mergeCell ref="J105:M105"/>
    <mergeCell ref="C102:D102"/>
    <mergeCell ref="E108:I108"/>
    <mergeCell ref="E110:P110"/>
    <mergeCell ref="E172:P172"/>
    <mergeCell ref="C167:D167"/>
    <mergeCell ref="E167:I167"/>
    <mergeCell ref="J167:M167"/>
    <mergeCell ref="N167:P167"/>
    <mergeCell ref="C168:D168"/>
    <mergeCell ref="E168:I168"/>
    <mergeCell ref="J168:M168"/>
    <mergeCell ref="N168:P168"/>
    <mergeCell ref="M195:P195"/>
    <mergeCell ref="N103:P103"/>
    <mergeCell ref="N102:P102"/>
    <mergeCell ref="B169:P169"/>
    <mergeCell ref="C170:D170"/>
    <mergeCell ref="E205:E206"/>
    <mergeCell ref="M136:P136"/>
    <mergeCell ref="M131:P131"/>
    <mergeCell ref="M129:P129"/>
    <mergeCell ref="M130:P130"/>
    <mergeCell ref="M117:P117"/>
    <mergeCell ref="M118:P118"/>
    <mergeCell ref="M180:P180"/>
    <mergeCell ref="M133:P133"/>
    <mergeCell ref="M138:P138"/>
    <mergeCell ref="M139:P139"/>
    <mergeCell ref="M200:P200"/>
    <mergeCell ref="M205:P205"/>
    <mergeCell ref="C105:D105"/>
    <mergeCell ref="E106:I106"/>
    <mergeCell ref="E105:I105"/>
    <mergeCell ref="C171:D171"/>
    <mergeCell ref="E171:P171"/>
    <mergeCell ref="C172:D172"/>
    <mergeCell ref="M95:P95"/>
    <mergeCell ref="M96:P96"/>
    <mergeCell ref="C55:D55"/>
    <mergeCell ref="E55:P55"/>
    <mergeCell ref="B52:P52"/>
    <mergeCell ref="C53:D53"/>
    <mergeCell ref="M58:P58"/>
    <mergeCell ref="M72:P72"/>
    <mergeCell ref="M77:P77"/>
    <mergeCell ref="M86:P86"/>
    <mergeCell ref="M87:P87"/>
    <mergeCell ref="M78:P78"/>
    <mergeCell ref="E53:I53"/>
    <mergeCell ref="C54:D54"/>
    <mergeCell ref="E54:P54"/>
    <mergeCell ref="M100:P100"/>
    <mergeCell ref="A31:A45"/>
    <mergeCell ref="B31:P31"/>
    <mergeCell ref="M32:P32"/>
    <mergeCell ref="M33:P33"/>
    <mergeCell ref="M36:P36"/>
    <mergeCell ref="M83:P83"/>
    <mergeCell ref="C104:D104"/>
    <mergeCell ref="E104:I104"/>
    <mergeCell ref="J104:M104"/>
    <mergeCell ref="N104:P104"/>
    <mergeCell ref="A46:A55"/>
    <mergeCell ref="B46:P46"/>
    <mergeCell ref="M37:P37"/>
    <mergeCell ref="M38:P38"/>
    <mergeCell ref="C48:D48"/>
    <mergeCell ref="E48:I48"/>
    <mergeCell ref="J48:M48"/>
    <mergeCell ref="M45:P45"/>
    <mergeCell ref="N48:P48"/>
    <mergeCell ref="C49:D49"/>
    <mergeCell ref="E49:I49"/>
    <mergeCell ref="J49:M49"/>
    <mergeCell ref="C50:D50"/>
    <mergeCell ref="S1:S2"/>
    <mergeCell ref="M18:P18"/>
    <mergeCell ref="M19:P19"/>
    <mergeCell ref="M10:P10"/>
    <mergeCell ref="M29:P29"/>
    <mergeCell ref="M26:P26"/>
    <mergeCell ref="M27:P27"/>
    <mergeCell ref="M28:P28"/>
    <mergeCell ref="M20:P20"/>
    <mergeCell ref="M21:P21"/>
    <mergeCell ref="M1:P1"/>
    <mergeCell ref="M17:P17"/>
    <mergeCell ref="R1:R2"/>
    <mergeCell ref="M22:P22"/>
    <mergeCell ref="M6:P6"/>
    <mergeCell ref="M7:P7"/>
    <mergeCell ref="M39:P39"/>
    <mergeCell ref="M43:P43"/>
    <mergeCell ref="M8:P8"/>
    <mergeCell ref="M34:P34"/>
    <mergeCell ref="M35:P35"/>
    <mergeCell ref="M40:P40"/>
    <mergeCell ref="M41:P41"/>
    <mergeCell ref="T1:T2"/>
    <mergeCell ref="A2:A30"/>
    <mergeCell ref="B2:P2"/>
    <mergeCell ref="M3:P3"/>
    <mergeCell ref="M4:P4"/>
    <mergeCell ref="M5:P5"/>
    <mergeCell ref="M13:P13"/>
    <mergeCell ref="M14:P14"/>
    <mergeCell ref="M15:P15"/>
    <mergeCell ref="M16:P16"/>
    <mergeCell ref="M11:P11"/>
    <mergeCell ref="M12:P12"/>
    <mergeCell ref="M23:P23"/>
    <mergeCell ref="M24:P24"/>
    <mergeCell ref="M30:P30"/>
    <mergeCell ref="M9:P9"/>
    <mergeCell ref="A1:B1"/>
    <mergeCell ref="R58:R59"/>
    <mergeCell ref="S58:S59"/>
    <mergeCell ref="T58:T59"/>
    <mergeCell ref="A59:A87"/>
    <mergeCell ref="B59:P59"/>
    <mergeCell ref="M60:P60"/>
    <mergeCell ref="M61:P61"/>
    <mergeCell ref="M62:P62"/>
    <mergeCell ref="M69:P69"/>
    <mergeCell ref="M70:P70"/>
    <mergeCell ref="M71:P71"/>
    <mergeCell ref="M63:P63"/>
    <mergeCell ref="M66:P66"/>
    <mergeCell ref="M67:P67"/>
    <mergeCell ref="M68:P68"/>
    <mergeCell ref="M81:P81"/>
    <mergeCell ref="M84:P84"/>
    <mergeCell ref="M85:P85"/>
    <mergeCell ref="M64:P64"/>
    <mergeCell ref="M65:P65"/>
    <mergeCell ref="M82:P82"/>
    <mergeCell ref="A58:B58"/>
    <mergeCell ref="M79:P79"/>
    <mergeCell ref="M80:P80"/>
    <mergeCell ref="R113:R114"/>
    <mergeCell ref="S113:S114"/>
    <mergeCell ref="T113:T114"/>
    <mergeCell ref="A114:A141"/>
    <mergeCell ref="B114:P114"/>
    <mergeCell ref="M115:P115"/>
    <mergeCell ref="M116:P116"/>
    <mergeCell ref="M119:P119"/>
    <mergeCell ref="M124:P124"/>
    <mergeCell ref="M125:P125"/>
    <mergeCell ref="M126:P126"/>
    <mergeCell ref="M127:P127"/>
    <mergeCell ref="M128:P128"/>
    <mergeCell ref="M120:P120"/>
    <mergeCell ref="M121:P121"/>
    <mergeCell ref="M122:P122"/>
    <mergeCell ref="M137:P137"/>
    <mergeCell ref="M141:P141"/>
    <mergeCell ref="M123:P123"/>
    <mergeCell ref="M132:P132"/>
    <mergeCell ref="M140:P140"/>
    <mergeCell ref="A163:A172"/>
    <mergeCell ref="B163:P163"/>
    <mergeCell ref="C164:D164"/>
    <mergeCell ref="E164:I164"/>
    <mergeCell ref="J164:M164"/>
    <mergeCell ref="N164:P164"/>
    <mergeCell ref="M151:P151"/>
    <mergeCell ref="M152:P152"/>
    <mergeCell ref="M153:P153"/>
    <mergeCell ref="M154:P154"/>
    <mergeCell ref="M156:P156"/>
    <mergeCell ref="A142:A162"/>
    <mergeCell ref="B142:P142"/>
    <mergeCell ref="M143:P143"/>
    <mergeCell ref="M144:P144"/>
    <mergeCell ref="M145:P145"/>
    <mergeCell ref="M146:P146"/>
    <mergeCell ref="M149:P149"/>
    <mergeCell ref="M150:P150"/>
    <mergeCell ref="C165:D165"/>
    <mergeCell ref="E165:I165"/>
    <mergeCell ref="J165:M165"/>
    <mergeCell ref="N165:P165"/>
    <mergeCell ref="M159:P159"/>
    <mergeCell ref="A175:B175"/>
    <mergeCell ref="M175:P175"/>
    <mergeCell ref="R175:R176"/>
    <mergeCell ref="S175:S176"/>
    <mergeCell ref="T175:T176"/>
    <mergeCell ref="A176:A206"/>
    <mergeCell ref="B176:P176"/>
    <mergeCell ref="M177:P177"/>
    <mergeCell ref="M178:P178"/>
    <mergeCell ref="M179:P179"/>
    <mergeCell ref="M186:P186"/>
    <mergeCell ref="M187:P187"/>
    <mergeCell ref="M188:P188"/>
    <mergeCell ref="M192:P192"/>
    <mergeCell ref="M183:P183"/>
    <mergeCell ref="M184:P184"/>
    <mergeCell ref="M185:P185"/>
    <mergeCell ref="M198:P198"/>
    <mergeCell ref="M199:P199"/>
    <mergeCell ref="M181:P181"/>
    <mergeCell ref="M182:P182"/>
    <mergeCell ref="M206:P206"/>
    <mergeCell ref="M193:P193"/>
    <mergeCell ref="M194:P194"/>
    <mergeCell ref="A207:A224"/>
    <mergeCell ref="B207:P207"/>
    <mergeCell ref="M208:P208"/>
    <mergeCell ref="M211:P211"/>
    <mergeCell ref="M213:P213"/>
    <mergeCell ref="M214:P214"/>
    <mergeCell ref="M223:P223"/>
    <mergeCell ref="M224:P224"/>
    <mergeCell ref="M217:P217"/>
    <mergeCell ref="M218:P218"/>
    <mergeCell ref="M209:P209"/>
    <mergeCell ref="M210:P210"/>
    <mergeCell ref="E210:E211"/>
    <mergeCell ref="M221:P221"/>
    <mergeCell ref="M212:P212"/>
    <mergeCell ref="R237:R238"/>
    <mergeCell ref="S237:S238"/>
    <mergeCell ref="T237:T238"/>
    <mergeCell ref="A238:A264"/>
    <mergeCell ref="B238:P238"/>
    <mergeCell ref="M239:P239"/>
    <mergeCell ref="M240:P240"/>
    <mergeCell ref="M241:P241"/>
    <mergeCell ref="M247:P247"/>
    <mergeCell ref="M248:P248"/>
    <mergeCell ref="M249:P249"/>
    <mergeCell ref="M250:P250"/>
    <mergeCell ref="M251:P251"/>
    <mergeCell ref="M252:P252"/>
    <mergeCell ref="M242:P242"/>
    <mergeCell ref="M243:P243"/>
    <mergeCell ref="M244:P244"/>
    <mergeCell ref="M259:P259"/>
    <mergeCell ref="M237:P237"/>
    <mergeCell ref="M264:P264"/>
    <mergeCell ref="M253:P253"/>
    <mergeCell ref="M254:P254"/>
    <mergeCell ref="M255:P255"/>
    <mergeCell ref="M256:P256"/>
    <mergeCell ref="A265:A286"/>
    <mergeCell ref="B265:P265"/>
    <mergeCell ref="M266:P266"/>
    <mergeCell ref="M268:P268"/>
    <mergeCell ref="M281:P281"/>
    <mergeCell ref="M282:P282"/>
    <mergeCell ref="M283:P283"/>
    <mergeCell ref="M286:P286"/>
    <mergeCell ref="M273:P273"/>
    <mergeCell ref="M270:P270"/>
    <mergeCell ref="M274:P274"/>
    <mergeCell ref="M275:P275"/>
    <mergeCell ref="M276:P276"/>
    <mergeCell ref="M279:P279"/>
    <mergeCell ref="M280:P280"/>
    <mergeCell ref="M278:P278"/>
    <mergeCell ref="M267:P267"/>
    <mergeCell ref="M269:P269"/>
    <mergeCell ref="A287:A296"/>
    <mergeCell ref="B287:P287"/>
    <mergeCell ref="C288:D288"/>
    <mergeCell ref="E288:I288"/>
    <mergeCell ref="J288:M288"/>
    <mergeCell ref="N288:P288"/>
    <mergeCell ref="C289:D289"/>
    <mergeCell ref="E289:I289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J289:M289"/>
    <mergeCell ref="N289:P289"/>
    <mergeCell ref="C296:D296"/>
    <mergeCell ref="C294:D294"/>
    <mergeCell ref="E296:P296"/>
    <mergeCell ref="A365:A392"/>
    <mergeCell ref="A328:A352"/>
    <mergeCell ref="B328:P328"/>
    <mergeCell ref="M329:P329"/>
    <mergeCell ref="M330:P330"/>
    <mergeCell ref="M331:P331"/>
    <mergeCell ref="M332:P332"/>
    <mergeCell ref="M333:P333"/>
    <mergeCell ref="T299:T300"/>
    <mergeCell ref="M335:P335"/>
    <mergeCell ref="M347:P347"/>
    <mergeCell ref="M348:P348"/>
    <mergeCell ref="M349:P349"/>
    <mergeCell ref="M350:P350"/>
    <mergeCell ref="M337:P337"/>
    <mergeCell ref="M338:P338"/>
    <mergeCell ref="M339:P339"/>
    <mergeCell ref="M340:P340"/>
    <mergeCell ref="M299:P299"/>
    <mergeCell ref="M342:P342"/>
    <mergeCell ref="M336:P336"/>
    <mergeCell ref="M345:P345"/>
    <mergeCell ref="M346:P346"/>
    <mergeCell ref="M341:P341"/>
    <mergeCell ref="R299:R300"/>
    <mergeCell ref="S299:S300"/>
    <mergeCell ref="J356:M356"/>
    <mergeCell ref="M366:P366"/>
    <mergeCell ref="M367:P367"/>
    <mergeCell ref="M368:P368"/>
    <mergeCell ref="M369:P369"/>
    <mergeCell ref="M370:P370"/>
    <mergeCell ref="M307:P307"/>
    <mergeCell ref="M308:P308"/>
    <mergeCell ref="M309:P309"/>
    <mergeCell ref="M322:P322"/>
    <mergeCell ref="M323:P323"/>
    <mergeCell ref="M320:P320"/>
    <mergeCell ref="M321:P321"/>
    <mergeCell ref="M334:P334"/>
    <mergeCell ref="M324:P324"/>
    <mergeCell ref="M325:P325"/>
    <mergeCell ref="M326:P326"/>
    <mergeCell ref="M327:P327"/>
    <mergeCell ref="M316:P316"/>
    <mergeCell ref="M317:P317"/>
    <mergeCell ref="M318:P318"/>
    <mergeCell ref="M319:P319"/>
    <mergeCell ref="T364:T365"/>
    <mergeCell ref="M383:P383"/>
    <mergeCell ref="M384:P384"/>
    <mergeCell ref="M385:P385"/>
    <mergeCell ref="M386:P386"/>
    <mergeCell ref="M387:P387"/>
    <mergeCell ref="M388:P388"/>
    <mergeCell ref="M377:P377"/>
    <mergeCell ref="M378:P378"/>
    <mergeCell ref="M379:P379"/>
    <mergeCell ref="M380:P380"/>
    <mergeCell ref="M381:P381"/>
    <mergeCell ref="M382:P382"/>
    <mergeCell ref="M373:P373"/>
    <mergeCell ref="M374:P374"/>
    <mergeCell ref="M375:P375"/>
    <mergeCell ref="M376:P376"/>
    <mergeCell ref="R364:R365"/>
    <mergeCell ref="B365:P365"/>
    <mergeCell ref="A364:B364"/>
    <mergeCell ref="M364:P364"/>
    <mergeCell ref="M371:P371"/>
    <mergeCell ref="M372:P372"/>
    <mergeCell ref="S364:S365"/>
    <mergeCell ref="A418:A426"/>
    <mergeCell ref="B418:P418"/>
    <mergeCell ref="C419:D419"/>
    <mergeCell ref="E419:I419"/>
    <mergeCell ref="J419:M419"/>
    <mergeCell ref="A393:A417"/>
    <mergeCell ref="E426:P426"/>
    <mergeCell ref="E422:I422"/>
    <mergeCell ref="J422:M422"/>
    <mergeCell ref="N422:P422"/>
    <mergeCell ref="B423:P423"/>
    <mergeCell ref="E424:P424"/>
    <mergeCell ref="C425:D425"/>
    <mergeCell ref="E425:P425"/>
    <mergeCell ref="N419:P419"/>
    <mergeCell ref="C420:D420"/>
    <mergeCell ref="E420:I420"/>
    <mergeCell ref="J420:M420"/>
    <mergeCell ref="N420:P420"/>
    <mergeCell ref="M408:P408"/>
    <mergeCell ref="M409:P409"/>
    <mergeCell ref="M410:P410"/>
    <mergeCell ref="M411:P411"/>
    <mergeCell ref="M412:P412"/>
    <mergeCell ref="E421:I421"/>
    <mergeCell ref="J421:M421"/>
    <mergeCell ref="N421:P421"/>
    <mergeCell ref="M414:P414"/>
    <mergeCell ref="M415:P415"/>
    <mergeCell ref="M416:P416"/>
    <mergeCell ref="M417:P417"/>
    <mergeCell ref="M413:P413"/>
    <mergeCell ref="B393:P393"/>
    <mergeCell ref="M394:P394"/>
    <mergeCell ref="M395:P395"/>
    <mergeCell ref="M403:P403"/>
    <mergeCell ref="M404:P404"/>
    <mergeCell ref="M405:P405"/>
    <mergeCell ref="M406:P406"/>
    <mergeCell ref="M396:P396"/>
    <mergeCell ref="M397:P397"/>
    <mergeCell ref="M407:P407"/>
    <mergeCell ref="M398:P398"/>
    <mergeCell ref="M399:P399"/>
    <mergeCell ref="M400:P400"/>
    <mergeCell ref="M401:P401"/>
    <mergeCell ref="M402:P402"/>
    <mergeCell ref="C355:D355"/>
    <mergeCell ref="E355:I355"/>
    <mergeCell ref="J355:M355"/>
    <mergeCell ref="N355:P355"/>
    <mergeCell ref="M392:P392"/>
    <mergeCell ref="B358:P358"/>
    <mergeCell ref="E359:P359"/>
    <mergeCell ref="M389:P389"/>
    <mergeCell ref="M343:P343"/>
    <mergeCell ref="M344:P344"/>
    <mergeCell ref="C360:D360"/>
    <mergeCell ref="E360:P360"/>
    <mergeCell ref="E361:P361"/>
    <mergeCell ref="E356:I356"/>
    <mergeCell ref="J354:M354"/>
    <mergeCell ref="N354:P354"/>
    <mergeCell ref="M391:P391"/>
    <mergeCell ref="M390:P390"/>
    <mergeCell ref="M351:P351"/>
    <mergeCell ref="M352:P352"/>
    <mergeCell ref="N227:P227"/>
    <mergeCell ref="A299:B299"/>
    <mergeCell ref="A353:A361"/>
    <mergeCell ref="B353:P353"/>
    <mergeCell ref="C354:D354"/>
    <mergeCell ref="E354:I354"/>
    <mergeCell ref="N356:P356"/>
    <mergeCell ref="E357:I357"/>
    <mergeCell ref="J357:M357"/>
    <mergeCell ref="N357:P357"/>
    <mergeCell ref="A300:A327"/>
    <mergeCell ref="B300:P300"/>
    <mergeCell ref="M301:P301"/>
    <mergeCell ref="M302:P302"/>
    <mergeCell ref="M303:P303"/>
    <mergeCell ref="M310:P310"/>
    <mergeCell ref="M311:P311"/>
    <mergeCell ref="M312:P312"/>
    <mergeCell ref="M313:P313"/>
    <mergeCell ref="M314:P314"/>
    <mergeCell ref="M315:P315"/>
    <mergeCell ref="M304:P304"/>
    <mergeCell ref="M305:P305"/>
    <mergeCell ref="M306:P306"/>
    <mergeCell ref="M258:P258"/>
    <mergeCell ref="B293:P293"/>
    <mergeCell ref="E294:P294"/>
    <mergeCell ref="C295:D295"/>
    <mergeCell ref="M272:P272"/>
    <mergeCell ref="E295:P295"/>
    <mergeCell ref="M260:P260"/>
    <mergeCell ref="M261:P261"/>
    <mergeCell ref="M262:P262"/>
    <mergeCell ref="M263:P263"/>
    <mergeCell ref="C290:D290"/>
    <mergeCell ref="E290:I290"/>
    <mergeCell ref="J290:M290"/>
    <mergeCell ref="N290:P290"/>
    <mergeCell ref="M271:P271"/>
    <mergeCell ref="M147:P147"/>
    <mergeCell ref="M148:P148"/>
    <mergeCell ref="M204:P204"/>
    <mergeCell ref="N228:P228"/>
    <mergeCell ref="B231:P231"/>
    <mergeCell ref="C232:D232"/>
    <mergeCell ref="E232:P232"/>
    <mergeCell ref="C233:D233"/>
    <mergeCell ref="E233:P233"/>
    <mergeCell ref="M215:P215"/>
    <mergeCell ref="M216:P216"/>
    <mergeCell ref="M219:P219"/>
    <mergeCell ref="M222:P222"/>
    <mergeCell ref="C228:D228"/>
    <mergeCell ref="C229:D229"/>
    <mergeCell ref="E229:I229"/>
    <mergeCell ref="J229:M229"/>
    <mergeCell ref="N229:P229"/>
    <mergeCell ref="C230:D230"/>
    <mergeCell ref="E230:I230"/>
    <mergeCell ref="J230:M230"/>
    <mergeCell ref="N230:P230"/>
    <mergeCell ref="B225:P225"/>
    <mergeCell ref="C226:D226"/>
    <mergeCell ref="A237:B237"/>
    <mergeCell ref="A225:A234"/>
    <mergeCell ref="E228:I228"/>
    <mergeCell ref="J228:M228"/>
    <mergeCell ref="C234:D234"/>
    <mergeCell ref="M196:P196"/>
    <mergeCell ref="M158:P158"/>
    <mergeCell ref="M257:P257"/>
    <mergeCell ref="M155:P155"/>
    <mergeCell ref="M201:P201"/>
    <mergeCell ref="M202:P202"/>
    <mergeCell ref="M203:P203"/>
    <mergeCell ref="M190:P190"/>
    <mergeCell ref="M191:P191"/>
    <mergeCell ref="E170:P170"/>
    <mergeCell ref="M189:P189"/>
    <mergeCell ref="M197:P197"/>
    <mergeCell ref="E234:P234"/>
    <mergeCell ref="E226:I226"/>
    <mergeCell ref="J226:M226"/>
    <mergeCell ref="N226:P226"/>
    <mergeCell ref="C227:D227"/>
    <mergeCell ref="E227:I227"/>
    <mergeCell ref="J227:M227"/>
  </mergeCells>
  <conditionalFormatting sqref="F3">
    <cfRule type="containsText" dxfId="4958" priority="38" operator="containsText" text="STP">
      <formula>NOT(ISERROR(SEARCH("STP",F3)))</formula>
    </cfRule>
  </conditionalFormatting>
  <conditionalFormatting sqref="F26:F28 F39">
    <cfRule type="containsText" dxfId="4957" priority="37" operator="containsText" text="STP">
      <formula>NOT(ISERROR(SEARCH("STP",F26)))</formula>
    </cfRule>
  </conditionalFormatting>
  <conditionalFormatting sqref="F33:F35 F42">
    <cfRule type="containsText" dxfId="4956" priority="36" operator="containsText" text="STP">
      <formula>NOT(ISERROR(SEARCH("STP",F33)))</formula>
    </cfRule>
  </conditionalFormatting>
  <conditionalFormatting sqref="F37">
    <cfRule type="containsText" dxfId="4955" priority="40" operator="containsText" text="STP">
      <formula>NOT(ISERROR(SEARCH("STP",F37)))</formula>
    </cfRule>
  </conditionalFormatting>
  <conditionalFormatting sqref="F67 F74 F80 F83:F85 F89:F92 F95">
    <cfRule type="containsText" dxfId="4954" priority="29" operator="containsText" text="STP">
      <formula>NOT(ISERROR(SEARCH("STP",F67)))</formula>
    </cfRule>
  </conditionalFormatting>
  <conditionalFormatting sqref="F97:F98">
    <cfRule type="containsText" dxfId="4953" priority="28" operator="containsText" text="STP">
      <formula>NOT(ISERROR(SEARCH("STP",F97)))</formula>
    </cfRule>
  </conditionalFormatting>
  <conditionalFormatting sqref="F119:F122 F125:F129">
    <cfRule type="containsText" dxfId="4952" priority="11" operator="containsText" text="STP">
      <formula>NOT(ISERROR(SEARCH("STP",F119)))</formula>
    </cfRule>
  </conditionalFormatting>
  <conditionalFormatting sqref="F132">
    <cfRule type="containsText" dxfId="4951" priority="44" operator="containsText" text="STP">
      <formula>NOT(ISERROR(SEARCH("STP",F132)))</formula>
    </cfRule>
  </conditionalFormatting>
  <conditionalFormatting sqref="F135:F139 F143:F147 F152:F158">
    <cfRule type="containsText" dxfId="4950" priority="13" operator="containsText" text="STP">
      <formula>NOT(ISERROR(SEARCH("STP",F135)))</formula>
    </cfRule>
  </conditionalFormatting>
  <conditionalFormatting sqref="F177 F181 F184 F200 F208 F210:F212 F215 F217:F222">
    <cfRule type="containsText" dxfId="4949" priority="9" operator="containsText" text="STP">
      <formula>NOT(ISERROR(SEARCH("STP",F177)))</formula>
    </cfRule>
  </conditionalFormatting>
  <conditionalFormatting sqref="F188">
    <cfRule type="containsText" dxfId="4948" priority="20" operator="containsText" text="STP">
      <formula>NOT(ISERROR(SEARCH("STP",F188)))</formula>
    </cfRule>
  </conditionalFormatting>
  <conditionalFormatting sqref="F191:F192">
    <cfRule type="containsText" dxfId="4947" priority="8" operator="containsText" text="STP">
      <formula>NOT(ISERROR(SEARCH("STP",F191)))</formula>
    </cfRule>
  </conditionalFormatting>
  <conditionalFormatting sqref="F204">
    <cfRule type="containsText" dxfId="4946" priority="42" operator="containsText" text="STP">
      <formula>NOT(ISERROR(SEARCH("STP",F204)))</formula>
    </cfRule>
  </conditionalFormatting>
  <conditionalFormatting sqref="F241:F242 F248:F253 F257:F259 F267 F269 F271:F272 F277:F280 F283 F330 F338 F346 F411:F412">
    <cfRule type="containsText" dxfId="4945" priority="2" operator="containsText" text="STP">
      <formula>NOT(ISERROR(SEARCH("STP",F241)))</formula>
    </cfRule>
  </conditionalFormatting>
  <conditionalFormatting sqref="F244:F246">
    <cfRule type="containsText" dxfId="4944" priority="25" operator="containsText" text="STP">
      <formula>NOT(ISERROR(SEARCH("STP",F244)))</formula>
    </cfRule>
  </conditionalFormatting>
  <conditionalFormatting sqref="F396:F397 F403:F404">
    <cfRule type="containsText" dxfId="4943" priority="1" operator="containsText" text="STP">
      <formula>NOT(ISERROR(SEARCH("STP",F396)))</formula>
    </cfRule>
  </conditionalFormatting>
  <conditionalFormatting sqref="T3">
    <cfRule type="cellIs" dxfId="4942" priority="158" operator="lessThan">
      <formula>$S$3</formula>
    </cfRule>
    <cfRule type="cellIs" dxfId="4941" priority="157" operator="equal">
      <formula>$S$3</formula>
    </cfRule>
    <cfRule type="cellIs" dxfId="4940" priority="156" operator="greaterThan">
      <formula>$S$3</formula>
    </cfRule>
  </conditionalFormatting>
  <conditionalFormatting sqref="T13">
    <cfRule type="cellIs" dxfId="4939" priority="155" operator="lessThan">
      <formula>$S$13</formula>
    </cfRule>
    <cfRule type="cellIs" dxfId="4938" priority="154" operator="equal">
      <formula>$S$13</formula>
    </cfRule>
    <cfRule type="cellIs" dxfId="4937" priority="153" operator="greaterThan">
      <formula>$S$13</formula>
    </cfRule>
  </conditionalFormatting>
  <conditionalFormatting sqref="T20">
    <cfRule type="cellIs" dxfId="4936" priority="152" operator="lessThan">
      <formula>$S$13</formula>
    </cfRule>
    <cfRule type="cellIs" dxfId="4935" priority="151" operator="equal">
      <formula>$S$13</formula>
    </cfRule>
    <cfRule type="cellIs" dxfId="4934" priority="150" operator="greaterThan">
      <formula>$S$13</formula>
    </cfRule>
  </conditionalFormatting>
  <conditionalFormatting sqref="T32">
    <cfRule type="cellIs" dxfId="4933" priority="149" operator="lessThan">
      <formula>$S$32</formula>
    </cfRule>
    <cfRule type="cellIs" dxfId="4932" priority="148" operator="equal">
      <formula>$S$32</formula>
    </cfRule>
    <cfRule type="cellIs" dxfId="4931" priority="147" operator="greaterThan">
      <formula>$S$32</formula>
    </cfRule>
  </conditionalFormatting>
  <conditionalFormatting sqref="T38">
    <cfRule type="cellIs" dxfId="4930" priority="144" operator="greaterThan">
      <formula>$S$38</formula>
    </cfRule>
    <cfRule type="cellIs" dxfId="4929" priority="146" operator="lessThan">
      <formula>$S$38</formula>
    </cfRule>
    <cfRule type="cellIs" dxfId="4928" priority="145" operator="equal">
      <formula>$S$38</formula>
    </cfRule>
  </conditionalFormatting>
  <conditionalFormatting sqref="T60">
    <cfRule type="cellIs" dxfId="4927" priority="141" operator="greaterThan">
      <formula>$S$60</formula>
    </cfRule>
    <cfRule type="cellIs" dxfId="4926" priority="142" operator="equal">
      <formula>$S$60</formula>
    </cfRule>
    <cfRule type="cellIs" dxfId="4925" priority="143" operator="lessThan">
      <formula>$S$60</formula>
    </cfRule>
  </conditionalFormatting>
  <conditionalFormatting sqref="T69">
    <cfRule type="cellIs" dxfId="4924" priority="140" operator="lessThan">
      <formula>$S$69</formula>
    </cfRule>
    <cfRule type="cellIs" dxfId="4923" priority="139" operator="equal">
      <formula>$S$69</formula>
    </cfRule>
    <cfRule type="cellIs" dxfId="4922" priority="138" operator="greaterThan">
      <formula>$S$69</formula>
    </cfRule>
  </conditionalFormatting>
  <conditionalFormatting sqref="T78">
    <cfRule type="cellIs" dxfId="4921" priority="137" operator="lessThan">
      <formula>$S$78</formula>
    </cfRule>
    <cfRule type="cellIs" dxfId="4920" priority="136" operator="equal">
      <formula>$S$78</formula>
    </cfRule>
    <cfRule type="cellIs" dxfId="4919" priority="135" operator="greaterThan">
      <formula>$S$78</formula>
    </cfRule>
  </conditionalFormatting>
  <conditionalFormatting sqref="T89">
    <cfRule type="cellIs" dxfId="4918" priority="132" operator="greaterThan">
      <formula>$S$89</formula>
    </cfRule>
    <cfRule type="cellIs" dxfId="4917" priority="134" operator="lessThan">
      <formula>$S$89</formula>
    </cfRule>
    <cfRule type="cellIs" dxfId="4916" priority="133" operator="equal">
      <formula>$S$89</formula>
    </cfRule>
  </conditionalFormatting>
  <conditionalFormatting sqref="T94">
    <cfRule type="cellIs" dxfId="4915" priority="131" operator="lessThan">
      <formula>$S$13</formula>
    </cfRule>
    <cfRule type="cellIs" dxfId="4914" priority="130" operator="equal">
      <formula>$S$13</formula>
    </cfRule>
    <cfRule type="cellIs" dxfId="4913" priority="129" operator="greaterThan">
      <formula>$S$13</formula>
    </cfRule>
  </conditionalFormatting>
  <conditionalFormatting sqref="T115">
    <cfRule type="cellIs" dxfId="4912" priority="127" operator="equal">
      <formula>$S$115</formula>
    </cfRule>
    <cfRule type="cellIs" dxfId="4911" priority="126" operator="greaterThan">
      <formula>$S$115</formula>
    </cfRule>
    <cfRule type="cellIs" dxfId="4910" priority="128" operator="lessThan">
      <formula>$S$115</formula>
    </cfRule>
  </conditionalFormatting>
  <conditionalFormatting sqref="T124">
    <cfRule type="cellIs" dxfId="4909" priority="125" operator="lessThan">
      <formula>$S$124</formula>
    </cfRule>
    <cfRule type="cellIs" dxfId="4908" priority="124" operator="equal">
      <formula>$S$124</formula>
    </cfRule>
    <cfRule type="cellIs" dxfId="4907" priority="123" operator="greaterThan">
      <formula>$S$124</formula>
    </cfRule>
  </conditionalFormatting>
  <conditionalFormatting sqref="T134">
    <cfRule type="cellIs" dxfId="4906" priority="122" operator="lessThan">
      <formula>$S$134</formula>
    </cfRule>
    <cfRule type="cellIs" dxfId="4905" priority="121" operator="equal">
      <formula>$S$134</formula>
    </cfRule>
    <cfRule type="cellIs" dxfId="4904" priority="120" operator="greaterThan">
      <formula>$S$134</formula>
    </cfRule>
  </conditionalFormatting>
  <conditionalFormatting sqref="T143">
    <cfRule type="cellIs" dxfId="4903" priority="119" operator="lessThan">
      <formula>$S$143</formula>
    </cfRule>
    <cfRule type="cellIs" dxfId="4902" priority="118" operator="equal">
      <formula>$S$143</formula>
    </cfRule>
    <cfRule type="cellIs" dxfId="4901" priority="117" operator="greaterThan">
      <formula>$S$143</formula>
    </cfRule>
  </conditionalFormatting>
  <conditionalFormatting sqref="T152">
    <cfRule type="cellIs" dxfId="4900" priority="116" operator="lessThan">
      <formula>$S$13</formula>
    </cfRule>
    <cfRule type="cellIs" dxfId="4899" priority="115" operator="equal">
      <formula>$S$13</formula>
    </cfRule>
    <cfRule type="cellIs" dxfId="4898" priority="114" operator="greaterThan">
      <formula>$S$13</formula>
    </cfRule>
  </conditionalFormatting>
  <conditionalFormatting sqref="T177">
    <cfRule type="cellIs" dxfId="4897" priority="111" operator="greaterThan">
      <formula>$S$60</formula>
    </cfRule>
    <cfRule type="cellIs" dxfId="4896" priority="112" operator="equal">
      <formula>$S$60</formula>
    </cfRule>
    <cfRule type="cellIs" dxfId="4895" priority="113" operator="lessThan">
      <formula>$S$60</formula>
    </cfRule>
  </conditionalFormatting>
  <conditionalFormatting sqref="T186">
    <cfRule type="cellIs" dxfId="4894" priority="110" operator="lessThan">
      <formula>$S$69</formula>
    </cfRule>
    <cfRule type="cellIs" dxfId="4893" priority="109" operator="equal">
      <formula>$S$69</formula>
    </cfRule>
    <cfRule type="cellIs" dxfId="4892" priority="108" operator="greaterThan">
      <formula>$S$69</formula>
    </cfRule>
  </conditionalFormatting>
  <conditionalFormatting sqref="T195">
    <cfRule type="cellIs" dxfId="4891" priority="107" operator="lessThan">
      <formula>$S$78</formula>
    </cfRule>
    <cfRule type="cellIs" dxfId="4890" priority="106" operator="equal">
      <formula>$S$78</formula>
    </cfRule>
    <cfRule type="cellIs" dxfId="4889" priority="105" operator="greaterThan">
      <formula>$S$78</formula>
    </cfRule>
  </conditionalFormatting>
  <conditionalFormatting sqref="T208">
    <cfRule type="cellIs" dxfId="4888" priority="104" operator="lessThan">
      <formula>$S$208</formula>
    </cfRule>
    <cfRule type="cellIs" dxfId="4887" priority="103" operator="equal">
      <formula>$S$208</formula>
    </cfRule>
    <cfRule type="cellIs" dxfId="4886" priority="102" operator="greaterThan">
      <formula>$S$208</formula>
    </cfRule>
  </conditionalFormatting>
  <conditionalFormatting sqref="T216">
    <cfRule type="cellIs" dxfId="4885" priority="101" operator="lessThan">
      <formula>$S$216</formula>
    </cfRule>
    <cfRule type="cellIs" dxfId="4884" priority="100" operator="equal">
      <formula>$S$216</formula>
    </cfRule>
    <cfRule type="cellIs" dxfId="4883" priority="99" operator="greaterThan">
      <formula>$S$216</formula>
    </cfRule>
  </conditionalFormatting>
  <conditionalFormatting sqref="T239">
    <cfRule type="cellIs" dxfId="4882" priority="97" operator="equal">
      <formula>$S$239</formula>
    </cfRule>
    <cfRule type="cellIs" dxfId="4881" priority="96" operator="greaterThan">
      <formula>$S$239</formula>
    </cfRule>
    <cfRule type="cellIs" dxfId="4880" priority="98" operator="lessThan">
      <formula>$S$239</formula>
    </cfRule>
  </conditionalFormatting>
  <conditionalFormatting sqref="T247">
    <cfRule type="cellIs" dxfId="4879" priority="93" operator="greaterThan">
      <formula>$S$247</formula>
    </cfRule>
    <cfRule type="cellIs" dxfId="4878" priority="95" operator="lessThan">
      <formula>$S$247</formula>
    </cfRule>
    <cfRule type="cellIs" dxfId="4877" priority="94" operator="equal">
      <formula>$S$247</formula>
    </cfRule>
  </conditionalFormatting>
  <conditionalFormatting sqref="T256">
    <cfRule type="cellIs" dxfId="4876" priority="90" operator="greaterThan">
      <formula>$S$256</formula>
    </cfRule>
    <cfRule type="cellIs" dxfId="4875" priority="91" operator="equal">
      <formula>$S$256</formula>
    </cfRule>
    <cfRule type="cellIs" dxfId="4874" priority="92" operator="lessThan">
      <formula>$S$256</formula>
    </cfRule>
  </conditionalFormatting>
  <conditionalFormatting sqref="T266">
    <cfRule type="cellIs" dxfId="4873" priority="87" operator="greaterThan">
      <formula>$S$266</formula>
    </cfRule>
    <cfRule type="cellIs" dxfId="4872" priority="88" operator="equal">
      <formula>$S$266</formula>
    </cfRule>
    <cfRule type="cellIs" dxfId="4871" priority="89" operator="lessThan">
      <formula>$S$266</formula>
    </cfRule>
  </conditionalFormatting>
  <conditionalFormatting sqref="T276">
    <cfRule type="cellIs" dxfId="4870" priority="86" operator="lessThan">
      <formula>$S$276</formula>
    </cfRule>
    <cfRule type="cellIs" dxfId="4869" priority="84" operator="greaterThan">
      <formula>$S$276</formula>
    </cfRule>
    <cfRule type="cellIs" dxfId="4868" priority="85" operator="equal">
      <formula>$S$276</formula>
    </cfRule>
  </conditionalFormatting>
  <conditionalFormatting sqref="T301">
    <cfRule type="cellIs" dxfId="4867" priority="81" operator="greaterThan">
      <formula>$S$301</formula>
    </cfRule>
    <cfRule type="cellIs" dxfId="4866" priority="82" operator="equal">
      <formula>$S$301</formula>
    </cfRule>
    <cfRule type="cellIs" dxfId="4865" priority="83" operator="lessThan">
      <formula>$S$301</formula>
    </cfRule>
  </conditionalFormatting>
  <conditionalFormatting sqref="T310">
    <cfRule type="cellIs" dxfId="4864" priority="80" operator="lessThan">
      <formula>$S$310</formula>
    </cfRule>
    <cfRule type="cellIs" dxfId="4863" priority="79" operator="equal">
      <formula>$S$310</formula>
    </cfRule>
    <cfRule type="cellIs" dxfId="4862" priority="78" operator="greaterThan">
      <formula>$S$310</formula>
    </cfRule>
  </conditionalFormatting>
  <conditionalFormatting sqref="T319">
    <cfRule type="cellIs" dxfId="4861" priority="77" operator="lessThan">
      <formula>$S$319</formula>
    </cfRule>
    <cfRule type="cellIs" dxfId="4860" priority="76" operator="equal">
      <formula>$S$319</formula>
    </cfRule>
    <cfRule type="cellIs" dxfId="4859" priority="75" operator="greaterThan">
      <formula>$S$319</formula>
    </cfRule>
  </conditionalFormatting>
  <conditionalFormatting sqref="T329">
    <cfRule type="cellIs" dxfId="4858" priority="74" operator="lessThan">
      <formula>$S$319</formula>
    </cfRule>
    <cfRule type="cellIs" dxfId="4857" priority="73" operator="equal">
      <formula>$S$319</formula>
    </cfRule>
    <cfRule type="cellIs" dxfId="4856" priority="72" operator="greaterThan">
      <formula>$S$329</formula>
    </cfRule>
  </conditionalFormatting>
  <conditionalFormatting sqref="T337">
    <cfRule type="cellIs" dxfId="4855" priority="71" operator="lessThan">
      <formula>$S$337</formula>
    </cfRule>
    <cfRule type="cellIs" dxfId="4854" priority="69" operator="greaterThan">
      <formula>$S$337</formula>
    </cfRule>
    <cfRule type="cellIs" dxfId="4853" priority="70" operator="equal">
      <formula>$S$337</formula>
    </cfRule>
  </conditionalFormatting>
  <conditionalFormatting sqref="T345">
    <cfRule type="cellIs" dxfId="4852" priority="66" operator="greaterThan">
      <formula>$S$345</formula>
    </cfRule>
    <cfRule type="cellIs" dxfId="4851" priority="68" operator="lessThan">
      <formula>$S$345</formula>
    </cfRule>
    <cfRule type="cellIs" dxfId="4850" priority="67" operator="equal">
      <formula>$S$345</formula>
    </cfRule>
  </conditionalFormatting>
  <conditionalFormatting sqref="T366">
    <cfRule type="cellIs" dxfId="4849" priority="65" operator="lessThan">
      <formula>$S$366</formula>
    </cfRule>
    <cfRule type="cellIs" dxfId="4848" priority="64" operator="equal">
      <formula>$S$366</formula>
    </cfRule>
    <cfRule type="cellIs" dxfId="4847" priority="63" operator="greaterThan">
      <formula>$S$366</formula>
    </cfRule>
  </conditionalFormatting>
  <conditionalFormatting sqref="T375">
    <cfRule type="cellIs" dxfId="4846" priority="62" operator="lessThan">
      <formula>$S$375</formula>
    </cfRule>
    <cfRule type="cellIs" dxfId="4845" priority="61" operator="equal">
      <formula>$S$375</formula>
    </cfRule>
    <cfRule type="cellIs" dxfId="4844" priority="60" operator="greaterThan">
      <formula>$S$375</formula>
    </cfRule>
  </conditionalFormatting>
  <conditionalFormatting sqref="T384">
    <cfRule type="cellIs" dxfId="4843" priority="59" operator="lessThan">
      <formula>$S$384</formula>
    </cfRule>
    <cfRule type="cellIs" dxfId="4842" priority="58" operator="equal">
      <formula>$S$384</formula>
    </cfRule>
    <cfRule type="cellIs" dxfId="4841" priority="57" operator="greaterThan">
      <formula>$S$384</formula>
    </cfRule>
  </conditionalFormatting>
  <conditionalFormatting sqref="T394">
    <cfRule type="cellIs" dxfId="4840" priority="55" operator="equal">
      <formula>$S$394</formula>
    </cfRule>
    <cfRule type="cellIs" dxfId="4839" priority="56" operator="lessThan">
      <formula>$S$394</formula>
    </cfRule>
    <cfRule type="cellIs" dxfId="4838" priority="54" operator="greaterThan">
      <formula>$S$394</formula>
    </cfRule>
  </conditionalFormatting>
  <conditionalFormatting sqref="T402">
    <cfRule type="cellIs" dxfId="4837" priority="53" operator="lessThan">
      <formula>$S$402</formula>
    </cfRule>
    <cfRule type="cellIs" dxfId="4836" priority="52" operator="equal">
      <formula>$S$402</formula>
    </cfRule>
    <cfRule type="cellIs" dxfId="4835" priority="51" operator="greaterThan">
      <formula>$S$402</formula>
    </cfRule>
  </conditionalFormatting>
  <conditionalFormatting sqref="T410">
    <cfRule type="cellIs" dxfId="4834" priority="48" operator="greaterThan">
      <formula>$S$410</formula>
    </cfRule>
    <cfRule type="cellIs" dxfId="4833" priority="50" operator="lessThan">
      <formula>$S$410</formula>
    </cfRule>
    <cfRule type="cellIs" dxfId="4832" priority="49" operator="equal">
      <formula>$S$410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D16B-54C4-4047-917D-8CED679CA11B}">
  <sheetPr codeName="Blad14">
    <pageSetUpPr fitToPage="1"/>
  </sheetPr>
  <dimension ref="A1:T419"/>
  <sheetViews>
    <sheetView zoomScale="55" zoomScaleNormal="55" workbookViewId="0">
      <selection activeCell="J402" sqref="J402:J403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8.66406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4.88671875" style="8" customWidth="1"/>
    <col min="17" max="17" width="9.109375" style="6" customWidth="1"/>
    <col min="18" max="18" width="10.33203125" style="94" bestFit="1" customWidth="1"/>
    <col min="19" max="20" width="8.88671875" style="95" bestFit="1" customWidth="1"/>
    <col min="21" max="16384" width="8.88671875" style="8"/>
  </cols>
  <sheetData>
    <row r="1" spans="1:20" ht="58.2" customHeight="1">
      <c r="A1" s="2428" t="s">
        <v>96</v>
      </c>
      <c r="B1" s="2429"/>
      <c r="C1" s="2" t="s">
        <v>1</v>
      </c>
      <c r="D1" s="793" t="s">
        <v>38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46468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423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32</v>
      </c>
      <c r="T3" s="15">
        <f>SUM(R3:R13)</f>
        <v>0</v>
      </c>
    </row>
    <row r="4" spans="1:20" ht="25.2" customHeight="1">
      <c r="A4" s="2320"/>
      <c r="B4" s="795" t="s">
        <v>24</v>
      </c>
      <c r="C4" s="51"/>
      <c r="D4" s="18" t="s">
        <v>18</v>
      </c>
      <c r="E4" s="81" t="s">
        <v>19</v>
      </c>
      <c r="F4" s="108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4</v>
      </c>
      <c r="C5" s="51"/>
      <c r="D5" s="18"/>
      <c r="E5" s="18"/>
      <c r="F5" s="423"/>
      <c r="G5" s="21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08"/>
      <c r="G6" s="20"/>
      <c r="H6" s="22"/>
      <c r="I6" s="142"/>
      <c r="J6" s="142"/>
      <c r="K6" s="21"/>
      <c r="L6" s="21"/>
      <c r="M6" s="2450"/>
      <c r="N6" s="2413"/>
      <c r="O6" s="2413"/>
      <c r="P6" s="2642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423"/>
      <c r="G7" s="21"/>
      <c r="H7" s="21"/>
      <c r="I7" s="21"/>
      <c r="J7" s="21"/>
      <c r="K7" s="21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1968"/>
      <c r="D8" s="1704"/>
      <c r="E8" s="1969"/>
      <c r="F8" s="1970"/>
      <c r="G8" s="626"/>
      <c r="H8" s="626"/>
      <c r="I8" s="626"/>
      <c r="J8" s="626"/>
      <c r="K8" s="1971"/>
      <c r="L8" s="626"/>
      <c r="M8" s="2479"/>
      <c r="N8" s="2479"/>
      <c r="O8" s="2479"/>
      <c r="P8" s="2479"/>
      <c r="R8" s="23"/>
      <c r="S8" s="24"/>
      <c r="T8" s="25"/>
    </row>
    <row r="9" spans="1:20" ht="25.2" customHeight="1">
      <c r="A9" s="2320"/>
      <c r="B9" s="795"/>
      <c r="C9" s="51"/>
      <c r="D9" s="18"/>
      <c r="E9" s="319"/>
      <c r="F9" s="108"/>
      <c r="G9" s="108"/>
      <c r="H9" s="108"/>
      <c r="I9" s="108"/>
      <c r="J9" s="108"/>
      <c r="K9" s="108"/>
      <c r="L9" s="108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30"/>
      <c r="F10" s="108"/>
      <c r="G10" s="108"/>
      <c r="H10" s="108"/>
      <c r="I10" s="108"/>
      <c r="J10" s="108"/>
      <c r="K10" s="108"/>
      <c r="L10" s="108"/>
      <c r="M10" s="2309"/>
      <c r="N10" s="2310"/>
      <c r="O10" s="2310"/>
      <c r="P10" s="2311"/>
      <c r="R10" s="487"/>
      <c r="S10" s="24"/>
      <c r="T10" s="25"/>
    </row>
    <row r="11" spans="1:20" ht="25.2" customHeight="1">
      <c r="A11" s="2320"/>
      <c r="B11" s="795"/>
      <c r="C11" s="51"/>
      <c r="D11" s="18"/>
      <c r="E11" s="30"/>
      <c r="F11" s="182"/>
      <c r="G11" s="20"/>
      <c r="H11" s="22"/>
      <c r="I11" s="142"/>
      <c r="J11" s="142"/>
      <c r="K11" s="108"/>
      <c r="L11" s="108"/>
      <c r="M11" s="2309"/>
      <c r="N11" s="2310"/>
      <c r="O11" s="2310"/>
      <c r="P11" s="2311"/>
      <c r="R11" s="487"/>
      <c r="S11" s="24"/>
      <c r="T11" s="25"/>
    </row>
    <row r="12" spans="1:20" ht="25.2" customHeight="1">
      <c r="A12" s="2320"/>
      <c r="B12" s="795"/>
      <c r="C12" s="51"/>
      <c r="D12" s="271"/>
      <c r="E12" s="271"/>
      <c r="F12" s="423"/>
      <c r="G12" s="21"/>
      <c r="H12" s="21"/>
      <c r="I12" s="21"/>
      <c r="J12" s="21"/>
      <c r="K12" s="21"/>
      <c r="L12" s="21"/>
      <c r="M12" s="2309"/>
      <c r="N12" s="2310"/>
      <c r="O12" s="2310"/>
      <c r="P12" s="2311"/>
      <c r="R12" s="487"/>
      <c r="S12" s="24"/>
      <c r="T12" s="25"/>
    </row>
    <row r="13" spans="1:20" ht="25.2" customHeight="1">
      <c r="A13" s="2320"/>
      <c r="B13" s="797"/>
      <c r="C13" s="255"/>
      <c r="D13" s="572"/>
      <c r="E13" s="572"/>
      <c r="F13" s="934"/>
      <c r="G13" s="259"/>
      <c r="H13" s="259"/>
      <c r="I13" s="259"/>
      <c r="J13" s="259"/>
      <c r="K13" s="259"/>
      <c r="L13" s="259"/>
      <c r="M13" s="2472"/>
      <c r="N13" s="2473"/>
      <c r="O13" s="2473"/>
      <c r="P13" s="2844"/>
      <c r="R13" s="38"/>
      <c r="S13" s="39"/>
      <c r="T13" s="40"/>
    </row>
    <row r="14" spans="1:20" ht="25.2" customHeight="1">
      <c r="A14" s="2320"/>
      <c r="B14" s="799" t="s">
        <v>21</v>
      </c>
      <c r="C14" s="181"/>
      <c r="D14" s="30"/>
      <c r="E14" s="30"/>
      <c r="F14" s="906"/>
      <c r="G14" s="254"/>
      <c r="H14" s="254"/>
      <c r="I14" s="254"/>
      <c r="J14" s="254"/>
      <c r="K14" s="254"/>
      <c r="L14" s="254"/>
      <c r="M14" s="2419"/>
      <c r="N14" s="2420"/>
      <c r="O14" s="2420"/>
      <c r="P14" s="2421"/>
      <c r="R14" s="47"/>
      <c r="S14" s="48">
        <f>B16*8</f>
        <v>40</v>
      </c>
      <c r="T14" s="49">
        <f>SUM(R14:R24)</f>
        <v>0</v>
      </c>
    </row>
    <row r="15" spans="1:20" ht="25.2" customHeight="1">
      <c r="A15" s="2320"/>
      <c r="B15" s="800" t="s">
        <v>17</v>
      </c>
      <c r="C15" s="502"/>
      <c r="D15" s="18" t="s">
        <v>18</v>
      </c>
      <c r="E15" s="81" t="s">
        <v>19</v>
      </c>
      <c r="F15" s="182"/>
      <c r="G15" s="254"/>
      <c r="H15" s="254"/>
      <c r="I15" s="254"/>
      <c r="J15" s="254"/>
      <c r="K15" s="20"/>
      <c r="L15" s="21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1">
        <v>5</v>
      </c>
      <c r="C16" s="641"/>
      <c r="D16" s="587"/>
      <c r="E16" s="587"/>
      <c r="F16" s="182"/>
      <c r="G16" s="254"/>
      <c r="H16" s="254"/>
      <c r="I16" s="254"/>
      <c r="J16" s="254"/>
      <c r="K16" s="21"/>
      <c r="L16" s="21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1"/>
      <c r="C17" s="51"/>
      <c r="D17" s="18"/>
      <c r="E17" s="935"/>
      <c r="F17" s="108"/>
      <c r="G17" s="108"/>
      <c r="H17" s="108"/>
      <c r="I17" s="108"/>
      <c r="J17" s="108"/>
      <c r="K17" s="21"/>
      <c r="L17" s="21"/>
      <c r="M17" s="2450"/>
      <c r="N17" s="2413"/>
      <c r="O17" s="2413"/>
      <c r="P17" s="2642"/>
      <c r="R17" s="54"/>
      <c r="S17" s="55"/>
      <c r="T17" s="56"/>
    </row>
    <row r="18" spans="1:20" ht="25.2" customHeight="1">
      <c r="A18" s="2320"/>
      <c r="B18" s="800"/>
      <c r="C18" s="641"/>
      <c r="D18" s="587"/>
      <c r="E18" s="18"/>
      <c r="F18" s="108"/>
      <c r="G18" s="108"/>
      <c r="H18" s="108"/>
      <c r="I18" s="108"/>
      <c r="J18" s="108"/>
      <c r="K18" s="21"/>
      <c r="L18" s="21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223"/>
      <c r="D19" s="486"/>
      <c r="E19" s="18"/>
      <c r="F19" s="108"/>
      <c r="G19" s="108"/>
      <c r="H19" s="108"/>
      <c r="I19" s="108"/>
      <c r="J19" s="108"/>
      <c r="K19" s="21"/>
      <c r="L19" s="21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0"/>
      <c r="C20" s="502"/>
      <c r="D20" s="302"/>
      <c r="E20" s="302"/>
      <c r="F20" s="1448"/>
      <c r="G20" s="318"/>
      <c r="H20" s="318"/>
      <c r="I20" s="318"/>
      <c r="J20" s="318"/>
      <c r="K20" s="318"/>
      <c r="L20" s="20"/>
      <c r="M20" s="2309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800"/>
      <c r="C21" s="502"/>
      <c r="D21" s="302"/>
      <c r="E21" s="302"/>
      <c r="F21" s="108"/>
      <c r="G21" s="108"/>
      <c r="H21" s="108"/>
      <c r="I21" s="108"/>
      <c r="J21" s="108"/>
      <c r="K21" s="21"/>
      <c r="L21" s="21"/>
      <c r="M21" s="2309"/>
      <c r="N21" s="2310"/>
      <c r="O21" s="2310"/>
      <c r="P21" s="2311"/>
      <c r="R21" s="54"/>
      <c r="S21" s="55"/>
      <c r="T21" s="56"/>
    </row>
    <row r="22" spans="1:20" ht="25.2" customHeight="1">
      <c r="A22" s="2320"/>
      <c r="B22" s="800"/>
      <c r="C22" s="790"/>
      <c r="D22" s="319"/>
      <c r="E22" s="319"/>
      <c r="F22" s="539"/>
      <c r="G22" s="142"/>
      <c r="H22" s="142"/>
      <c r="I22" s="142"/>
      <c r="J22" s="142"/>
      <c r="K22" s="142"/>
      <c r="L22" s="20"/>
      <c r="M22" s="2309"/>
      <c r="N22" s="2310"/>
      <c r="O22" s="2310"/>
      <c r="P22" s="2311"/>
      <c r="R22" s="54"/>
      <c r="S22" s="55"/>
      <c r="T22" s="56"/>
    </row>
    <row r="23" spans="1:20" ht="25.2" customHeight="1">
      <c r="A23" s="2320"/>
      <c r="B23" s="800"/>
      <c r="C23" s="641"/>
      <c r="D23" s="1449"/>
      <c r="E23" s="1449"/>
      <c r="F23" s="252"/>
      <c r="G23" s="252"/>
      <c r="H23" s="252"/>
      <c r="I23" s="252"/>
      <c r="J23" s="252"/>
      <c r="K23" s="254"/>
      <c r="L23" s="21"/>
      <c r="M23" s="2309"/>
      <c r="N23" s="2310"/>
      <c r="O23" s="2310"/>
      <c r="P23" s="2311"/>
      <c r="R23" s="54"/>
      <c r="S23" s="55"/>
      <c r="T23" s="56"/>
    </row>
    <row r="24" spans="1:20" ht="25.2" customHeight="1">
      <c r="A24" s="2320"/>
      <c r="B24" s="800"/>
      <c r="C24" s="223"/>
      <c r="D24" s="486"/>
      <c r="E24" s="1447"/>
      <c r="F24" s="495"/>
      <c r="G24" s="701"/>
      <c r="H24" s="879"/>
      <c r="I24" s="879"/>
      <c r="J24" s="879"/>
      <c r="K24" s="21"/>
      <c r="L24" s="21"/>
      <c r="M24" s="2309"/>
      <c r="N24" s="2310"/>
      <c r="O24" s="2310"/>
      <c r="P24" s="2311"/>
      <c r="R24" s="54"/>
      <c r="S24" s="55"/>
      <c r="T24" s="56"/>
    </row>
    <row r="25" spans="1:20" ht="25.2" customHeight="1">
      <c r="A25" s="2320"/>
      <c r="B25" s="803" t="s">
        <v>23</v>
      </c>
      <c r="C25" s="42"/>
      <c r="D25" s="43"/>
      <c r="E25" s="43"/>
      <c r="F25" s="168"/>
      <c r="G25" s="46"/>
      <c r="H25" s="12"/>
      <c r="I25" s="12"/>
      <c r="J25" s="12"/>
      <c r="K25" s="12"/>
      <c r="L25" s="12"/>
      <c r="M25" s="2380"/>
      <c r="N25" s="2381"/>
      <c r="O25" s="2381"/>
      <c r="P25" s="2382"/>
      <c r="R25" s="72"/>
      <c r="S25" s="73">
        <f>B27*8</f>
        <v>64</v>
      </c>
      <c r="T25" s="74">
        <f>SUM(R25:R33)</f>
        <v>0</v>
      </c>
    </row>
    <row r="26" spans="1:20" ht="25.2" customHeight="1">
      <c r="A26" s="2320"/>
      <c r="B26" s="804" t="s">
        <v>22</v>
      </c>
      <c r="C26" s="51"/>
      <c r="D26" s="18" t="s">
        <v>18</v>
      </c>
      <c r="E26" s="81" t="s">
        <v>19</v>
      </c>
      <c r="F26" s="108"/>
      <c r="G26" s="20"/>
      <c r="H26" s="21"/>
      <c r="I26" s="21"/>
      <c r="J26" s="21"/>
      <c r="K26" s="21"/>
      <c r="L26" s="21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5">
        <v>8</v>
      </c>
      <c r="C27" s="51"/>
      <c r="D27" s="58"/>
      <c r="E27" s="58"/>
      <c r="F27" s="108"/>
      <c r="G27" s="20"/>
      <c r="H27" s="22"/>
      <c r="I27" s="142"/>
      <c r="J27" s="142"/>
      <c r="K27" s="21"/>
      <c r="L27" s="21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230"/>
      <c r="D28" s="58"/>
      <c r="E28" s="62"/>
      <c r="F28" s="423"/>
      <c r="G28" s="21"/>
      <c r="H28" s="21"/>
      <c r="I28" s="21"/>
      <c r="J28" s="21"/>
      <c r="K28" s="21"/>
      <c r="L28" s="21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4"/>
      <c r="C29" s="502"/>
      <c r="D29" s="1485"/>
      <c r="E29" s="18"/>
      <c r="F29" s="108"/>
      <c r="G29" s="21"/>
      <c r="H29" s="21"/>
      <c r="I29" s="21"/>
      <c r="J29" s="21"/>
      <c r="K29" s="21"/>
      <c r="L29" s="21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04"/>
      <c r="C30" s="181"/>
      <c r="D30" s="18"/>
      <c r="E30" s="18"/>
      <c r="F30" s="108"/>
      <c r="G30" s="21"/>
      <c r="H30" s="21"/>
      <c r="I30" s="21"/>
      <c r="J30" s="21"/>
      <c r="K30" s="21"/>
      <c r="L30" s="21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51"/>
      <c r="D31" s="1264"/>
      <c r="E31" s="1264"/>
      <c r="F31" s="108"/>
      <c r="G31" s="108"/>
      <c r="H31" s="108"/>
      <c r="I31" s="108"/>
      <c r="J31" s="108"/>
      <c r="K31" s="21"/>
      <c r="L31" s="21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4"/>
      <c r="C32" s="223"/>
      <c r="D32" s="1435"/>
      <c r="E32" s="1435"/>
      <c r="F32" s="170"/>
      <c r="G32" s="701"/>
      <c r="H32" s="879"/>
      <c r="I32" s="879"/>
      <c r="J32" s="879"/>
      <c r="K32" s="21"/>
      <c r="L32" s="21"/>
      <c r="M32" s="2309"/>
      <c r="N32" s="2310"/>
      <c r="O32" s="2310"/>
      <c r="P32" s="2311"/>
      <c r="R32" s="76"/>
      <c r="S32" s="55"/>
      <c r="T32" s="56"/>
    </row>
    <row r="33" spans="1:20" ht="25.2" customHeight="1">
      <c r="A33" s="2320"/>
      <c r="B33" s="806"/>
      <c r="C33" s="65"/>
      <c r="D33" s="65"/>
      <c r="E33" s="271"/>
      <c r="F33" s="190"/>
      <c r="G33" s="122"/>
      <c r="H33" s="123"/>
      <c r="I33" s="123"/>
      <c r="J33" s="123"/>
      <c r="K33" s="123"/>
      <c r="L33" s="123"/>
      <c r="M33" s="2410"/>
      <c r="N33" s="2411"/>
      <c r="O33" s="2411"/>
      <c r="P33" s="2412"/>
      <c r="R33" s="91"/>
      <c r="S33" s="92"/>
      <c r="T33" s="93"/>
    </row>
    <row r="34" spans="1:20" ht="25.2" customHeight="1">
      <c r="A34" s="2402" t="str">
        <f>TEXT(A2,"DDDD")</f>
        <v>maandag</v>
      </c>
      <c r="B34" s="2598" t="s">
        <v>25</v>
      </c>
      <c r="C34" s="2599"/>
      <c r="D34" s="2599"/>
      <c r="E34" s="2599"/>
      <c r="F34" s="2599"/>
      <c r="G34" s="2599"/>
      <c r="H34" s="2599"/>
      <c r="I34" s="2599"/>
      <c r="J34" s="2599"/>
      <c r="K34" s="2599"/>
      <c r="L34" s="2599"/>
      <c r="M34" s="2599"/>
      <c r="N34" s="2599"/>
      <c r="O34" s="2599"/>
      <c r="P34" s="2600"/>
    </row>
    <row r="35" spans="1:20" ht="25.2" customHeight="1">
      <c r="A35" s="2402"/>
      <c r="B35" s="10" t="s">
        <v>16</v>
      </c>
      <c r="C35" s="96"/>
      <c r="D35" s="97"/>
      <c r="E35" s="207"/>
      <c r="F35" s="99"/>
      <c r="G35" s="100"/>
      <c r="H35" s="100"/>
      <c r="I35" s="100"/>
      <c r="J35" s="100"/>
      <c r="K35" s="100"/>
      <c r="L35" s="100"/>
      <c r="M35" s="2380"/>
      <c r="N35" s="2381"/>
      <c r="O35" s="2381"/>
      <c r="P35" s="2382"/>
      <c r="R35" s="101"/>
      <c r="S35" s="102">
        <f>B37*8</f>
        <v>48</v>
      </c>
      <c r="T35" s="103">
        <f>SUM(R35:R44)</f>
        <v>0</v>
      </c>
    </row>
    <row r="36" spans="1:20" ht="25.2" customHeight="1">
      <c r="A36" s="2402"/>
      <c r="B36" s="104" t="s">
        <v>22</v>
      </c>
      <c r="C36" s="540"/>
      <c r="D36" s="503"/>
      <c r="E36" s="2864"/>
      <c r="F36" s="108"/>
      <c r="G36" s="142"/>
      <c r="H36" s="142"/>
      <c r="I36" s="142"/>
      <c r="J36" s="1432"/>
      <c r="K36" s="136"/>
      <c r="L36" s="142"/>
      <c r="M36" s="2371"/>
      <c r="N36" s="2371"/>
      <c r="O36" s="2371"/>
      <c r="P36" s="2390"/>
      <c r="R36" s="105"/>
      <c r="S36" s="24"/>
      <c r="T36" s="106"/>
    </row>
    <row r="37" spans="1:20" ht="25.2" customHeight="1">
      <c r="A37" s="2402"/>
      <c r="B37" s="107">
        <v>6</v>
      </c>
      <c r="C37" s="502"/>
      <c r="D37" s="554"/>
      <c r="E37" s="2865"/>
      <c r="F37" s="304"/>
      <c r="G37" s="20"/>
      <c r="H37" s="20"/>
      <c r="I37" s="20"/>
      <c r="J37" s="20"/>
      <c r="K37" s="253"/>
      <c r="L37" s="253"/>
      <c r="M37" s="2379"/>
      <c r="N37" s="2371"/>
      <c r="O37" s="2371"/>
      <c r="P37" s="2390"/>
      <c r="R37" s="105"/>
      <c r="S37" s="24"/>
      <c r="T37" s="106"/>
    </row>
    <row r="38" spans="1:20" ht="25.2" customHeight="1">
      <c r="A38" s="2402"/>
      <c r="B38" s="104"/>
      <c r="C38" s="197"/>
      <c r="D38" s="58"/>
      <c r="E38" s="62"/>
      <c r="F38" s="423"/>
      <c r="G38" s="21"/>
      <c r="H38" s="21"/>
      <c r="I38" s="21"/>
      <c r="J38" s="21"/>
      <c r="K38" s="21"/>
      <c r="L38" s="21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4"/>
      <c r="C39" s="197"/>
      <c r="D39" s="198"/>
      <c r="E39" s="18"/>
      <c r="F39" s="1174"/>
      <c r="G39" s="142"/>
      <c r="H39" s="142"/>
      <c r="I39" s="142"/>
      <c r="J39" s="1432"/>
      <c r="K39" s="136"/>
      <c r="L39" s="21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104"/>
      <c r="C40" s="197"/>
      <c r="D40" s="198"/>
      <c r="E40" s="80"/>
      <c r="F40" s="1174"/>
      <c r="G40" s="142"/>
      <c r="H40" s="142"/>
      <c r="I40" s="142"/>
      <c r="J40" s="1432"/>
      <c r="K40" s="78"/>
      <c r="L40" s="78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104"/>
      <c r="C41" s="540"/>
      <c r="D41" s="441"/>
      <c r="E41" s="1237"/>
      <c r="F41" s="1266"/>
      <c r="G41" s="142"/>
      <c r="H41" s="142"/>
      <c r="I41" s="142"/>
      <c r="J41" s="1432"/>
      <c r="K41" s="136"/>
      <c r="L41" s="142"/>
      <c r="M41" s="2371"/>
      <c r="N41" s="2371"/>
      <c r="O41" s="2371"/>
      <c r="P41" s="2390"/>
      <c r="R41" s="105"/>
      <c r="S41" s="24"/>
      <c r="T41" s="106"/>
    </row>
    <row r="42" spans="1:20" ht="25.2" customHeight="1">
      <c r="A42" s="2402"/>
      <c r="B42" s="795"/>
      <c r="C42" s="502"/>
      <c r="D42" s="699"/>
      <c r="E42" s="319"/>
      <c r="F42" s="1972"/>
      <c r="G42" s="83"/>
      <c r="H42" s="83"/>
      <c r="I42" s="83"/>
      <c r="J42" s="83"/>
      <c r="K42" s="253"/>
      <c r="L42" s="253"/>
      <c r="M42" s="2379"/>
      <c r="N42" s="2371"/>
      <c r="O42" s="2371"/>
      <c r="P42" s="2390"/>
      <c r="R42" s="105"/>
      <c r="S42" s="24"/>
      <c r="T42" s="106"/>
    </row>
    <row r="43" spans="1:20" ht="25.2" customHeight="1">
      <c r="A43" s="2402"/>
      <c r="B43" s="795"/>
      <c r="C43" s="502"/>
      <c r="D43" s="554"/>
      <c r="E43" s="586"/>
      <c r="F43" s="1262"/>
      <c r="G43" s="306"/>
      <c r="H43" s="142"/>
      <c r="I43" s="142"/>
      <c r="J43" s="142"/>
      <c r="K43" s="310"/>
      <c r="L43" s="310"/>
      <c r="M43" s="2379"/>
      <c r="N43" s="2371"/>
      <c r="O43" s="2371"/>
      <c r="P43" s="2390"/>
      <c r="R43" s="546"/>
      <c r="S43" s="24"/>
      <c r="T43" s="106"/>
    </row>
    <row r="44" spans="1:20" ht="25.2" customHeight="1">
      <c r="A44" s="2402"/>
      <c r="B44" s="807"/>
      <c r="C44" s="1838"/>
      <c r="D44" s="185"/>
      <c r="E44" s="543"/>
      <c r="F44" s="1973"/>
      <c r="G44" s="310"/>
      <c r="H44" s="238"/>
      <c r="I44" s="238"/>
      <c r="J44" s="238"/>
      <c r="K44" s="78"/>
      <c r="L44" s="78"/>
      <c r="M44" s="2482"/>
      <c r="N44" s="2483"/>
      <c r="O44" s="2483"/>
      <c r="P44" s="2484"/>
      <c r="R44" s="124"/>
      <c r="S44" s="39"/>
      <c r="T44" s="125"/>
    </row>
    <row r="45" spans="1:20" ht="25.2" customHeight="1">
      <c r="A45" s="2448"/>
      <c r="B45" s="889" t="s">
        <v>21</v>
      </c>
      <c r="C45" s="578"/>
      <c r="D45" s="664"/>
      <c r="E45" s="664"/>
      <c r="F45" s="283"/>
      <c r="G45" s="284"/>
      <c r="H45" s="285"/>
      <c r="I45" s="286"/>
      <c r="J45" s="537"/>
      <c r="K45" s="537"/>
      <c r="L45" s="537"/>
      <c r="M45" s="2574"/>
      <c r="N45" s="2575"/>
      <c r="O45" s="2575"/>
      <c r="P45" s="2576"/>
      <c r="R45" s="132"/>
      <c r="S45" s="48">
        <f>B47*8</f>
        <v>24</v>
      </c>
      <c r="T45" s="133">
        <f>SUM(R45:R54)</f>
        <v>0</v>
      </c>
    </row>
    <row r="46" spans="1:20" ht="25.2" customHeight="1">
      <c r="A46" s="2448"/>
      <c r="B46" s="820" t="s">
        <v>17</v>
      </c>
      <c r="C46" s="502"/>
      <c r="D46" s="542"/>
      <c r="E46" s="1175"/>
      <c r="F46" s="108"/>
      <c r="G46" s="142"/>
      <c r="H46" s="142"/>
      <c r="I46" s="142"/>
      <c r="J46" s="1432"/>
      <c r="K46" s="136"/>
      <c r="L46" s="78"/>
      <c r="M46" s="2606"/>
      <c r="N46" s="2371"/>
      <c r="O46" s="2371"/>
      <c r="P46" s="2372"/>
      <c r="R46" s="137"/>
      <c r="S46" s="55"/>
      <c r="T46" s="138"/>
    </row>
    <row r="47" spans="1:20" ht="25.2" customHeight="1">
      <c r="A47" s="2448"/>
      <c r="B47" s="819">
        <v>3</v>
      </c>
      <c r="C47" s="585"/>
      <c r="D47" s="80"/>
      <c r="E47" s="30"/>
      <c r="F47" s="170"/>
      <c r="G47" s="21"/>
      <c r="H47" s="21"/>
      <c r="I47" s="21"/>
      <c r="J47" s="21"/>
      <c r="K47" s="21"/>
      <c r="L47" s="21"/>
      <c r="M47" s="2606"/>
      <c r="N47" s="2371"/>
      <c r="O47" s="2371"/>
      <c r="P47" s="2372"/>
      <c r="R47" s="137"/>
      <c r="S47" s="55"/>
      <c r="T47" s="138"/>
    </row>
    <row r="48" spans="1:20" ht="25.2" customHeight="1">
      <c r="A48" s="2448"/>
      <c r="B48" s="818"/>
      <c r="C48" s="502"/>
      <c r="D48" s="319"/>
      <c r="E48" s="503"/>
      <c r="F48" s="108"/>
      <c r="G48" s="142"/>
      <c r="H48" s="142"/>
      <c r="I48" s="142"/>
      <c r="J48" s="1432"/>
      <c r="K48" s="136"/>
      <c r="L48" s="142"/>
      <c r="M48" s="2606"/>
      <c r="N48" s="2371"/>
      <c r="O48" s="2371"/>
      <c r="P48" s="2372"/>
      <c r="R48" s="137"/>
      <c r="S48" s="55"/>
      <c r="T48" s="138"/>
    </row>
    <row r="49" spans="1:20" ht="25.2" customHeight="1">
      <c r="A49" s="2448"/>
      <c r="B49" s="818"/>
      <c r="C49" s="1099"/>
      <c r="D49" s="422"/>
      <c r="E49" s="554"/>
      <c r="F49" s="1174"/>
      <c r="G49" s="142"/>
      <c r="H49" s="142"/>
      <c r="I49" s="142"/>
      <c r="J49" s="1432"/>
      <c r="K49" s="78"/>
      <c r="L49" s="78"/>
      <c r="M49" s="2606"/>
      <c r="N49" s="2371"/>
      <c r="O49" s="2371"/>
      <c r="P49" s="2372"/>
      <c r="R49" s="137"/>
      <c r="S49" s="55"/>
      <c r="T49" s="138"/>
    </row>
    <row r="50" spans="1:20" ht="25.2" customHeight="1">
      <c r="A50" s="2448"/>
      <c r="B50" s="818"/>
      <c r="C50" s="649"/>
      <c r="D50" s="786"/>
      <c r="E50" s="302"/>
      <c r="F50" s="170"/>
      <c r="G50" s="142"/>
      <c r="H50" s="142"/>
      <c r="I50" s="142"/>
      <c r="J50" s="83"/>
      <c r="K50" s="78"/>
      <c r="L50" s="78"/>
      <c r="M50" s="2606"/>
      <c r="N50" s="2371"/>
      <c r="O50" s="2371"/>
      <c r="P50" s="2372"/>
      <c r="R50" s="137"/>
      <c r="S50" s="55"/>
      <c r="T50" s="138"/>
    </row>
    <row r="51" spans="1:20" ht="25.2" customHeight="1">
      <c r="A51" s="2448"/>
      <c r="B51" s="818"/>
      <c r="C51" s="790"/>
      <c r="D51" s="319"/>
      <c r="E51" s="463"/>
      <c r="F51" s="1266"/>
      <c r="G51" s="142"/>
      <c r="H51" s="142"/>
      <c r="I51" s="142"/>
      <c r="J51" s="1432"/>
      <c r="K51" s="136"/>
      <c r="L51" s="78"/>
      <c r="M51" s="2606"/>
      <c r="N51" s="2371"/>
      <c r="O51" s="2371"/>
      <c r="P51" s="2372"/>
      <c r="R51" s="137"/>
      <c r="S51" s="55"/>
      <c r="T51" s="138"/>
    </row>
    <row r="52" spans="1:20" ht="25.2" customHeight="1">
      <c r="A52" s="2448"/>
      <c r="B52" s="820"/>
      <c r="C52" s="811"/>
      <c r="D52" s="485"/>
      <c r="E52" s="486"/>
      <c r="F52" s="423"/>
      <c r="G52" s="135"/>
      <c r="H52" s="135"/>
      <c r="I52" s="135"/>
      <c r="J52" s="142"/>
      <c r="K52" s="142"/>
      <c r="L52" s="142"/>
      <c r="M52" s="2606"/>
      <c r="N52" s="2371"/>
      <c r="O52" s="2371"/>
      <c r="P52" s="2372"/>
      <c r="R52" s="137"/>
      <c r="S52" s="55"/>
      <c r="T52" s="138"/>
    </row>
    <row r="53" spans="1:20" ht="25.2" customHeight="1">
      <c r="A53" s="2448"/>
      <c r="B53" s="820"/>
      <c r="C53" s="51"/>
      <c r="D53" s="444"/>
      <c r="E53" s="444"/>
      <c r="F53" s="174"/>
      <c r="G53" s="83"/>
      <c r="H53" s="78"/>
      <c r="I53" s="116"/>
      <c r="J53" s="142"/>
      <c r="K53" s="142"/>
      <c r="L53" s="142"/>
      <c r="M53" s="2379"/>
      <c r="N53" s="2371"/>
      <c r="O53" s="2371"/>
      <c r="P53" s="2372"/>
      <c r="R53" s="137"/>
      <c r="S53" s="55"/>
      <c r="T53" s="138"/>
    </row>
    <row r="54" spans="1:20" ht="25.2" customHeight="1">
      <c r="A54" s="2449"/>
      <c r="B54" s="821"/>
      <c r="C54" s="255"/>
      <c r="D54" s="572"/>
      <c r="E54" s="905"/>
      <c r="F54" s="257"/>
      <c r="G54" s="258"/>
      <c r="H54" s="259"/>
      <c r="I54" s="260"/>
      <c r="J54" s="261"/>
      <c r="K54" s="261"/>
      <c r="L54" s="261"/>
      <c r="M54" s="2343"/>
      <c r="N54" s="2344"/>
      <c r="O54" s="2344"/>
      <c r="P54" s="2345"/>
      <c r="R54" s="148"/>
      <c r="S54" s="69"/>
      <c r="T54" s="149"/>
    </row>
    <row r="55" spans="1:20" ht="25.2" customHeight="1">
      <c r="A55" s="2346" t="s">
        <v>26</v>
      </c>
      <c r="B55" s="2349" t="s">
        <v>27</v>
      </c>
      <c r="C55" s="2350"/>
      <c r="D55" s="2350"/>
      <c r="E55" s="2350"/>
      <c r="F55" s="2350"/>
      <c r="G55" s="2350"/>
      <c r="H55" s="2350"/>
      <c r="I55" s="2350"/>
      <c r="J55" s="2350"/>
      <c r="K55" s="2350"/>
      <c r="L55" s="2350"/>
      <c r="M55" s="2350"/>
      <c r="N55" s="2350"/>
      <c r="O55" s="2350"/>
      <c r="P55" s="2351"/>
    </row>
    <row r="56" spans="1:20" ht="25.2" customHeight="1">
      <c r="A56" s="2347"/>
      <c r="B56" s="548"/>
      <c r="C56" s="2268"/>
      <c r="D56" s="2268"/>
      <c r="E56" s="2268"/>
      <c r="F56" s="2268"/>
      <c r="G56" s="2268"/>
      <c r="H56" s="2268"/>
      <c r="I56" s="2268"/>
      <c r="J56" s="2324"/>
      <c r="K56" s="2325"/>
      <c r="L56" s="2325"/>
      <c r="M56" s="2326"/>
      <c r="N56" s="2324"/>
      <c r="O56" s="2326"/>
      <c r="P56" s="153"/>
    </row>
    <row r="57" spans="1:20" ht="25.2" customHeight="1">
      <c r="A57" s="2347"/>
      <c r="B57" s="155"/>
      <c r="C57" s="2268"/>
      <c r="D57" s="2269"/>
      <c r="E57" s="2268"/>
      <c r="F57" s="2270"/>
      <c r="G57" s="2270"/>
      <c r="H57" s="2270"/>
      <c r="I57" s="2269"/>
      <c r="J57" s="2284"/>
      <c r="K57" s="2285"/>
      <c r="L57" s="2285"/>
      <c r="M57" s="2286"/>
      <c r="N57" s="2284"/>
      <c r="O57" s="2285"/>
      <c r="P57" s="2286"/>
    </row>
    <row r="58" spans="1:20" ht="25.2" customHeight="1">
      <c r="A58" s="2347"/>
      <c r="B58" s="150"/>
      <c r="C58" s="2268"/>
      <c r="D58" s="2269"/>
      <c r="E58" s="2268"/>
      <c r="F58" s="2270"/>
      <c r="G58" s="2270"/>
      <c r="H58" s="2270"/>
      <c r="I58" s="2269"/>
      <c r="J58" s="2284"/>
      <c r="K58" s="2285"/>
      <c r="L58" s="2285"/>
      <c r="M58" s="2286"/>
      <c r="N58" s="2284"/>
      <c r="O58" s="2285"/>
      <c r="P58" s="2286"/>
    </row>
    <row r="59" spans="1:20" ht="25.2" customHeight="1">
      <c r="A59" s="2347"/>
      <c r="B59" s="155"/>
      <c r="C59" s="2352"/>
      <c r="D59" s="2353"/>
      <c r="E59" s="2268"/>
      <c r="F59" s="2270"/>
      <c r="G59" s="2270"/>
      <c r="H59" s="2270"/>
      <c r="I59" s="2269"/>
      <c r="J59" s="2324"/>
      <c r="K59" s="2325"/>
      <c r="L59" s="2325"/>
      <c r="M59" s="2326"/>
      <c r="N59" s="2324"/>
      <c r="O59" s="2326"/>
      <c r="P59" s="153"/>
    </row>
    <row r="60" spans="1:20" ht="25.2" customHeight="1">
      <c r="A60" s="2347"/>
      <c r="B60" s="150"/>
      <c r="C60" s="2268"/>
      <c r="D60" s="2269"/>
      <c r="E60" s="2268"/>
      <c r="F60" s="2270"/>
      <c r="G60" s="2270"/>
      <c r="H60" s="2270"/>
      <c r="I60" s="2269"/>
      <c r="J60" s="2324"/>
      <c r="K60" s="2325"/>
      <c r="L60" s="2325"/>
      <c r="M60" s="2326"/>
      <c r="N60" s="2324"/>
      <c r="O60" s="2326"/>
      <c r="P60" s="153"/>
    </row>
    <row r="61" spans="1:20" ht="25.2" customHeight="1">
      <c r="A61" s="2347"/>
      <c r="B61" s="2355" t="s">
        <v>28</v>
      </c>
      <c r="C61" s="2356"/>
      <c r="D61" s="2356"/>
      <c r="E61" s="2356"/>
      <c r="F61" s="2356"/>
      <c r="G61" s="2356"/>
      <c r="H61" s="2356"/>
      <c r="I61" s="2356"/>
      <c r="J61" s="2356"/>
      <c r="K61" s="2356"/>
      <c r="L61" s="2356"/>
      <c r="M61" s="2356"/>
      <c r="N61" s="2356"/>
      <c r="O61" s="2356"/>
      <c r="P61" s="2357"/>
    </row>
    <row r="62" spans="1:20" ht="25.2" customHeight="1">
      <c r="A62" s="2347"/>
      <c r="B62" s="156"/>
      <c r="C62" s="2329"/>
      <c r="D62" s="2422"/>
      <c r="E62" s="2277"/>
      <c r="F62" s="2279"/>
      <c r="G62" s="2279"/>
      <c r="H62" s="2279"/>
      <c r="I62" s="2279"/>
      <c r="J62" s="2279"/>
      <c r="K62" s="2279"/>
      <c r="L62" s="2279"/>
      <c r="M62" s="2279"/>
      <c r="N62" s="2279"/>
      <c r="O62" s="2279"/>
      <c r="P62" s="2280"/>
    </row>
    <row r="63" spans="1:20" ht="25.2" customHeight="1">
      <c r="A63" s="2347"/>
      <c r="B63" s="157"/>
      <c r="C63" s="2327"/>
      <c r="D63" s="2328"/>
      <c r="E63" s="2277"/>
      <c r="F63" s="2279"/>
      <c r="G63" s="2279"/>
      <c r="H63" s="2279"/>
      <c r="I63" s="2279"/>
      <c r="J63" s="2279"/>
      <c r="K63" s="2279"/>
      <c r="L63" s="2279"/>
      <c r="M63" s="2279"/>
      <c r="N63" s="2279"/>
      <c r="O63" s="2279"/>
      <c r="P63" s="2280"/>
    </row>
    <row r="64" spans="1:20" ht="25.2" customHeight="1" thickBot="1">
      <c r="A64" s="2348"/>
      <c r="B64" s="158"/>
      <c r="C64" s="2332"/>
      <c r="D64" s="2333"/>
      <c r="E64" s="2334"/>
      <c r="F64" s="2335"/>
      <c r="G64" s="2335"/>
      <c r="H64" s="2335"/>
      <c r="I64" s="2335"/>
      <c r="J64" s="2335"/>
      <c r="K64" s="2335"/>
      <c r="L64" s="2335"/>
      <c r="M64" s="2335"/>
      <c r="N64" s="2335"/>
      <c r="O64" s="2335"/>
      <c r="P64" s="2336"/>
    </row>
    <row r="66" spans="1:20" ht="15" customHeight="1" thickBot="1"/>
    <row r="67" spans="1:20" ht="57.6" customHeight="1">
      <c r="A67" s="2428" t="str">
        <f>A1</f>
        <v>WK13</v>
      </c>
      <c r="B67" s="2429"/>
      <c r="C67" s="2" t="s">
        <v>1</v>
      </c>
      <c r="D67" s="793" t="s">
        <v>83</v>
      </c>
      <c r="E67" s="2" t="s">
        <v>3</v>
      </c>
      <c r="F67" s="4" t="s">
        <v>4</v>
      </c>
      <c r="G67" s="5" t="s">
        <v>56</v>
      </c>
      <c r="H67" s="5" t="s">
        <v>57</v>
      </c>
      <c r="I67" s="5" t="s">
        <v>58</v>
      </c>
      <c r="J67" s="5" t="s">
        <v>59</v>
      </c>
      <c r="K67" s="5" t="s">
        <v>9</v>
      </c>
      <c r="L67" s="5" t="s">
        <v>60</v>
      </c>
      <c r="M67" s="2521" t="s">
        <v>11</v>
      </c>
      <c r="N67" s="2522"/>
      <c r="O67" s="2522"/>
      <c r="P67" s="2523"/>
      <c r="R67" s="2384" t="s">
        <v>12</v>
      </c>
      <c r="S67" s="2384" t="s">
        <v>13</v>
      </c>
      <c r="T67" s="2384" t="s">
        <v>14</v>
      </c>
    </row>
    <row r="68" spans="1:20" ht="25.2" customHeight="1">
      <c r="A68" s="2319">
        <f>A2+1</f>
        <v>46469</v>
      </c>
      <c r="B68" s="2387" t="s">
        <v>15</v>
      </c>
      <c r="C68" s="2388"/>
      <c r="D68" s="2388"/>
      <c r="E68" s="2388"/>
      <c r="F68" s="2388"/>
      <c r="G68" s="2388"/>
      <c r="H68" s="2388"/>
      <c r="I68" s="2388"/>
      <c r="J68" s="2388"/>
      <c r="K68" s="2388"/>
      <c r="L68" s="2388"/>
      <c r="M68" s="2388"/>
      <c r="N68" s="2388"/>
      <c r="O68" s="2388"/>
      <c r="P68" s="2389"/>
      <c r="R68" s="2384"/>
      <c r="S68" s="2384"/>
      <c r="T68" s="2384"/>
    </row>
    <row r="69" spans="1:20" ht="25.2" customHeight="1">
      <c r="A69" s="2320"/>
      <c r="B69" s="10" t="s">
        <v>16</v>
      </c>
      <c r="C69" s="11"/>
      <c r="D69" s="11"/>
      <c r="E69" s="794"/>
      <c r="F69" s="423"/>
      <c r="G69" s="12"/>
      <c r="H69" s="12"/>
      <c r="I69" s="12"/>
      <c r="J69" s="12"/>
      <c r="K69" s="12"/>
      <c r="L69" s="12"/>
      <c r="M69" s="2380"/>
      <c r="N69" s="2381"/>
      <c r="O69" s="2381"/>
      <c r="P69" s="2382"/>
      <c r="Q69" s="163"/>
      <c r="R69" s="101"/>
      <c r="S69" s="102">
        <f>B71*8</f>
        <v>32</v>
      </c>
      <c r="T69" s="103">
        <f>SUM(R69:R79)</f>
        <v>0</v>
      </c>
    </row>
    <row r="70" spans="1:20" ht="25.2" customHeight="1">
      <c r="A70" s="2320"/>
      <c r="B70" s="795" t="s">
        <v>24</v>
      </c>
      <c r="C70" s="51"/>
      <c r="D70" s="18"/>
      <c r="E70" s="18"/>
      <c r="F70" s="108"/>
      <c r="G70" s="20"/>
      <c r="H70" s="21"/>
      <c r="I70" s="21"/>
      <c r="J70" s="21"/>
      <c r="K70" s="21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6">
        <v>4</v>
      </c>
      <c r="C71" s="230"/>
      <c r="D71" s="18" t="s">
        <v>18</v>
      </c>
      <c r="E71" s="18" t="s">
        <v>19</v>
      </c>
      <c r="F71" s="108"/>
      <c r="G71" s="20"/>
      <c r="H71" s="21"/>
      <c r="I71" s="21"/>
      <c r="J71" s="21"/>
      <c r="K71" s="21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5"/>
      <c r="C72" s="502"/>
      <c r="D72" s="503"/>
      <c r="E72" s="18"/>
      <c r="F72" s="108"/>
      <c r="G72" s="20"/>
      <c r="H72" s="21"/>
      <c r="I72" s="21"/>
      <c r="J72" s="21"/>
      <c r="K72" s="21"/>
      <c r="L72" s="21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795"/>
      <c r="C73" s="502"/>
      <c r="D73" s="503"/>
      <c r="E73" s="18"/>
      <c r="F73" s="1174"/>
      <c r="G73" s="108"/>
      <c r="H73" s="108"/>
      <c r="I73" s="108"/>
      <c r="J73" s="108"/>
      <c r="K73" s="21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40"/>
      <c r="D74" s="554"/>
      <c r="E74" s="80"/>
      <c r="F74" s="741"/>
      <c r="G74" s="174"/>
      <c r="H74" s="174"/>
      <c r="I74" s="174"/>
      <c r="J74" s="174"/>
      <c r="K74" s="78"/>
      <c r="L74" s="78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5"/>
      <c r="C75" s="705"/>
      <c r="D75" s="319"/>
      <c r="E75" s="625"/>
      <c r="F75" s="1174"/>
      <c r="G75" s="304"/>
      <c r="H75" s="304"/>
      <c r="I75" s="304"/>
      <c r="J75" s="304"/>
      <c r="K75" s="142"/>
      <c r="L75" s="142"/>
      <c r="M75" s="2310"/>
      <c r="N75" s="2310"/>
      <c r="O75" s="2310"/>
      <c r="P75" s="2311"/>
      <c r="Q75" s="163"/>
      <c r="R75" s="105"/>
      <c r="S75" s="24"/>
      <c r="T75" s="106"/>
    </row>
    <row r="76" spans="1:20" ht="25.2" customHeight="1">
      <c r="A76" s="2320"/>
      <c r="B76" s="795"/>
      <c r="C76" s="502"/>
      <c r="D76" s="319"/>
      <c r="E76" s="625"/>
      <c r="F76" s="108"/>
      <c r="G76" s="1137"/>
      <c r="H76" s="1137"/>
      <c r="I76" s="1137"/>
      <c r="J76" s="1137"/>
      <c r="K76" s="1137"/>
      <c r="L76" s="1137"/>
      <c r="M76" s="2310"/>
      <c r="N76" s="2310"/>
      <c r="O76" s="2310"/>
      <c r="P76" s="2311"/>
      <c r="Q76" s="163"/>
      <c r="R76" s="105"/>
      <c r="S76" s="24"/>
      <c r="T76" s="106"/>
    </row>
    <row r="77" spans="1:20" ht="25.2" customHeight="1">
      <c r="A77" s="2320"/>
      <c r="B77" s="795"/>
      <c r="C77" s="1871"/>
      <c r="D77" s="600"/>
      <c r="E77" s="1937"/>
      <c r="F77" s="108"/>
      <c r="G77" s="1804"/>
      <c r="H77" s="1804"/>
      <c r="I77" s="1804"/>
      <c r="J77" s="1804"/>
      <c r="K77" s="1804"/>
      <c r="L77" s="1804"/>
      <c r="M77" s="2309"/>
      <c r="N77" s="2310"/>
      <c r="O77" s="2310"/>
      <c r="P77" s="2311"/>
      <c r="Q77" s="163"/>
      <c r="R77" s="105"/>
      <c r="S77" s="24"/>
      <c r="T77" s="106"/>
    </row>
    <row r="78" spans="1:20" ht="25.2" customHeight="1">
      <c r="A78" s="2320"/>
      <c r="B78" s="795"/>
      <c r="C78" s="51"/>
      <c r="D78" s="1264"/>
      <c r="E78" s="1264"/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11"/>
      <c r="Q78" s="163"/>
      <c r="R78" s="105"/>
      <c r="S78" s="24"/>
      <c r="T78" s="106"/>
    </row>
    <row r="79" spans="1:20" ht="25.2" customHeight="1">
      <c r="A79" s="2320"/>
      <c r="B79" s="795"/>
      <c r="C79" s="51"/>
      <c r="D79" s="18"/>
      <c r="E79" s="18"/>
      <c r="F79" s="108"/>
      <c r="G79" s="20"/>
      <c r="H79" s="21"/>
      <c r="I79" s="21"/>
      <c r="J79" s="21"/>
      <c r="K79" s="21"/>
      <c r="L79" s="21"/>
      <c r="M79" s="2309"/>
      <c r="N79" s="2310"/>
      <c r="O79" s="2310"/>
      <c r="P79" s="2311"/>
      <c r="Q79" s="163"/>
      <c r="R79" s="105"/>
      <c r="S79" s="24"/>
      <c r="T79" s="106"/>
    </row>
    <row r="80" spans="1:20" ht="25.2" customHeight="1">
      <c r="A80" s="2320"/>
      <c r="B80" s="799" t="s">
        <v>21</v>
      </c>
      <c r="C80" s="42"/>
      <c r="D80" s="11"/>
      <c r="E80" s="167"/>
      <c r="F80" s="168"/>
      <c r="G80" s="46"/>
      <c r="H80" s="12"/>
      <c r="I80" s="12"/>
      <c r="J80" s="12"/>
      <c r="K80" s="12"/>
      <c r="L80" s="12"/>
      <c r="M80" s="2380"/>
      <c r="N80" s="2381"/>
      <c r="O80" s="2381"/>
      <c r="P80" s="2382"/>
      <c r="Q80" s="163"/>
      <c r="R80" s="132"/>
      <c r="S80" s="48">
        <f>B82*8</f>
        <v>40</v>
      </c>
      <c r="T80" s="133">
        <f>SUM(R80:R89)</f>
        <v>0</v>
      </c>
    </row>
    <row r="81" spans="1:20" ht="25.2" customHeight="1">
      <c r="A81" s="2320"/>
      <c r="B81" s="800" t="s">
        <v>17</v>
      </c>
      <c r="C81" s="51"/>
      <c r="D81" s="18" t="s">
        <v>18</v>
      </c>
      <c r="E81" s="81" t="s">
        <v>19</v>
      </c>
      <c r="F81" s="108"/>
      <c r="G81" s="20"/>
      <c r="H81" s="21"/>
      <c r="I81" s="21"/>
      <c r="J81" s="21"/>
      <c r="K81" s="21"/>
      <c r="L81" s="21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>
        <v>5</v>
      </c>
      <c r="C82" s="51"/>
      <c r="D82" s="18"/>
      <c r="E82" s="18"/>
      <c r="F82" s="108"/>
      <c r="G82" s="20"/>
      <c r="H82" s="21"/>
      <c r="I82" s="21"/>
      <c r="J82" s="21"/>
      <c r="K82" s="21"/>
      <c r="L82" s="21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1974"/>
      <c r="D83" s="554"/>
      <c r="E83" s="18"/>
      <c r="F83" s="741"/>
      <c r="G83" s="254"/>
      <c r="H83" s="254"/>
      <c r="I83" s="254"/>
      <c r="J83" s="254"/>
      <c r="K83" s="254"/>
      <c r="L83" s="78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1"/>
      <c r="C84" s="79"/>
      <c r="D84" s="319"/>
      <c r="E84" s="554"/>
      <c r="F84" s="108"/>
      <c r="G84" s="174"/>
      <c r="H84" s="174"/>
      <c r="I84" s="174"/>
      <c r="J84" s="174"/>
      <c r="K84" s="78"/>
      <c r="L84" s="78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320"/>
      <c r="B85" s="801"/>
      <c r="C85" s="79"/>
      <c r="D85" s="319"/>
      <c r="E85" s="503"/>
      <c r="F85" s="108"/>
      <c r="G85" s="21"/>
      <c r="H85" s="21"/>
      <c r="I85" s="21"/>
      <c r="J85" s="21"/>
      <c r="K85" s="21"/>
      <c r="L85" s="21"/>
      <c r="M85" s="2309"/>
      <c r="N85" s="2310"/>
      <c r="O85" s="2310"/>
      <c r="P85" s="2311"/>
      <c r="R85" s="54"/>
      <c r="S85" s="55"/>
      <c r="T85" s="138"/>
    </row>
    <row r="86" spans="1:20" ht="25.2" customHeight="1">
      <c r="A86" s="2320"/>
      <c r="B86" s="801"/>
      <c r="C86" s="79"/>
      <c r="D86" s="319"/>
      <c r="E86" s="554"/>
      <c r="F86" s="741"/>
      <c r="G86" s="174"/>
      <c r="H86" s="174"/>
      <c r="I86" s="174"/>
      <c r="J86" s="174"/>
      <c r="K86" s="78"/>
      <c r="L86" s="78"/>
      <c r="M86" s="2309"/>
      <c r="N86" s="2310"/>
      <c r="O86" s="2310"/>
      <c r="P86" s="2311"/>
      <c r="Q86" s="163"/>
      <c r="R86" s="137"/>
      <c r="S86" s="55"/>
      <c r="T86" s="138"/>
    </row>
    <row r="87" spans="1:20" ht="25.2" customHeight="1">
      <c r="A87" s="2320"/>
      <c r="B87" s="801"/>
      <c r="C87" s="51"/>
      <c r="D87" s="30"/>
      <c r="E87" s="503"/>
      <c r="F87" s="108"/>
      <c r="G87" s="21"/>
      <c r="H87" s="21"/>
      <c r="I87" s="21"/>
      <c r="J87" s="21"/>
      <c r="K87" s="21"/>
      <c r="L87" s="21"/>
      <c r="M87" s="2309"/>
      <c r="N87" s="2310"/>
      <c r="O87" s="2310"/>
      <c r="P87" s="2311"/>
      <c r="Q87" s="163"/>
      <c r="R87" s="137"/>
      <c r="S87" s="55"/>
      <c r="T87" s="138"/>
    </row>
    <row r="88" spans="1:20" ht="25.2" customHeight="1">
      <c r="A88" s="2320"/>
      <c r="B88" s="801"/>
      <c r="C88" s="79"/>
      <c r="D88" s="30"/>
      <c r="E88" s="503"/>
      <c r="F88" s="108"/>
      <c r="G88" s="21"/>
      <c r="H88" s="21"/>
      <c r="I88" s="21"/>
      <c r="J88" s="21"/>
      <c r="K88" s="21"/>
      <c r="L88" s="21"/>
      <c r="M88" s="2309"/>
      <c r="N88" s="2310"/>
      <c r="O88" s="2310"/>
      <c r="P88" s="2311"/>
      <c r="Q88" s="163"/>
      <c r="R88" s="137"/>
      <c r="S88" s="55"/>
      <c r="T88" s="138"/>
    </row>
    <row r="89" spans="1:20" ht="25.2" customHeight="1">
      <c r="A89" s="2320"/>
      <c r="B89" s="801"/>
      <c r="C89" s="79"/>
      <c r="D89" s="18"/>
      <c r="E89" s="18"/>
      <c r="F89" s="108"/>
      <c r="G89" s="20"/>
      <c r="H89" s="78"/>
      <c r="I89" s="78"/>
      <c r="J89" s="78"/>
      <c r="K89" s="78"/>
      <c r="L89" s="78"/>
      <c r="M89" s="2309"/>
      <c r="N89" s="2310"/>
      <c r="O89" s="2310"/>
      <c r="P89" s="2311"/>
      <c r="Q89" s="163"/>
      <c r="R89" s="137"/>
      <c r="S89" s="55"/>
      <c r="T89" s="138"/>
    </row>
    <row r="90" spans="1:20" ht="25.2" customHeight="1">
      <c r="A90" s="2320"/>
      <c r="B90" s="803" t="s">
        <v>23</v>
      </c>
      <c r="C90" s="42"/>
      <c r="D90" s="11"/>
      <c r="E90" s="43"/>
      <c r="F90" s="168"/>
      <c r="G90" s="46"/>
      <c r="H90" s="12"/>
      <c r="I90" s="12"/>
      <c r="J90" s="12"/>
      <c r="K90" s="12"/>
      <c r="L90" s="12"/>
      <c r="M90" s="2380"/>
      <c r="N90" s="2381"/>
      <c r="O90" s="2381"/>
      <c r="P90" s="2382"/>
      <c r="Q90" s="163"/>
      <c r="R90" s="171"/>
      <c r="S90" s="73">
        <f>B92*8</f>
        <v>72</v>
      </c>
      <c r="T90" s="172">
        <f>SUM(R90:R101)</f>
        <v>0</v>
      </c>
    </row>
    <row r="91" spans="1:20" ht="25.2" customHeight="1">
      <c r="A91" s="2320"/>
      <c r="B91" s="804" t="s">
        <v>22</v>
      </c>
      <c r="C91" s="51"/>
      <c r="D91" s="18" t="s">
        <v>18</v>
      </c>
      <c r="E91" s="81" t="s">
        <v>19</v>
      </c>
      <c r="F91" s="108"/>
      <c r="G91" s="20"/>
      <c r="H91" s="21"/>
      <c r="I91" s="21"/>
      <c r="J91" s="21"/>
      <c r="K91" s="21"/>
      <c r="L91" s="21"/>
      <c r="M91" s="2309"/>
      <c r="N91" s="2310"/>
      <c r="O91" s="2310"/>
      <c r="P91" s="2311"/>
      <c r="Q91" s="163"/>
      <c r="R91" s="173"/>
      <c r="S91" s="55"/>
      <c r="T91" s="138"/>
    </row>
    <row r="92" spans="1:20" ht="25.2" customHeight="1">
      <c r="A92" s="2320"/>
      <c r="B92" s="805">
        <v>9</v>
      </c>
      <c r="C92" s="51"/>
      <c r="D92" s="80"/>
      <c r="E92" s="18"/>
      <c r="F92" s="108"/>
      <c r="G92" s="20"/>
      <c r="H92" s="22"/>
      <c r="I92" s="142"/>
      <c r="J92" s="142"/>
      <c r="K92" s="78"/>
      <c r="L92" s="78"/>
      <c r="M92" s="2309"/>
      <c r="N92" s="2310"/>
      <c r="O92" s="2310"/>
      <c r="P92" s="2311"/>
      <c r="Q92" s="163"/>
      <c r="R92" s="173"/>
      <c r="S92" s="55"/>
      <c r="T92" s="138"/>
    </row>
    <row r="93" spans="1:20" ht="25.2" customHeight="1">
      <c r="A93" s="2320"/>
      <c r="B93" s="805"/>
      <c r="C93" s="51"/>
      <c r="D93" s="80"/>
      <c r="E93" s="18"/>
      <c r="F93" s="108"/>
      <c r="G93" s="20"/>
      <c r="H93" s="22"/>
      <c r="I93" s="142"/>
      <c r="J93" s="142"/>
      <c r="K93" s="78"/>
      <c r="L93" s="78"/>
      <c r="M93" s="2309"/>
      <c r="N93" s="2310"/>
      <c r="O93" s="2310"/>
      <c r="P93" s="2311"/>
      <c r="Q93" s="163"/>
      <c r="R93" s="173"/>
      <c r="S93" s="55"/>
      <c r="T93" s="138"/>
    </row>
    <row r="94" spans="1:20" ht="25.2" customHeight="1">
      <c r="A94" s="2320"/>
      <c r="B94" s="805"/>
      <c r="C94" s="51"/>
      <c r="D94" s="542"/>
      <c r="E94" s="319"/>
      <c r="F94" s="108"/>
      <c r="G94" s="20"/>
      <c r="H94" s="22"/>
      <c r="I94" s="142"/>
      <c r="J94" s="142"/>
      <c r="K94" s="78"/>
      <c r="L94" s="78"/>
      <c r="M94" s="2309"/>
      <c r="N94" s="2310"/>
      <c r="O94" s="2310"/>
      <c r="P94" s="2311"/>
      <c r="Q94" s="163"/>
      <c r="R94" s="173"/>
      <c r="S94" s="55"/>
      <c r="T94" s="138"/>
    </row>
    <row r="95" spans="1:20" ht="25.2" customHeight="1">
      <c r="A95" s="2320"/>
      <c r="B95" s="805"/>
      <c r="C95" s="776"/>
      <c r="D95" s="542"/>
      <c r="E95" s="1175"/>
      <c r="F95" s="1174"/>
      <c r="G95" s="20"/>
      <c r="H95" s="22"/>
      <c r="I95" s="142"/>
      <c r="J95" s="142"/>
      <c r="K95" s="78"/>
      <c r="L95" s="78"/>
      <c r="M95" s="2309"/>
      <c r="N95" s="2310"/>
      <c r="O95" s="2310"/>
      <c r="P95" s="2311"/>
      <c r="Q95" s="163"/>
      <c r="R95" s="173"/>
      <c r="S95" s="55"/>
      <c r="T95" s="138"/>
    </row>
    <row r="96" spans="1:20" ht="25.2" customHeight="1">
      <c r="A96" s="2320"/>
      <c r="B96" s="805"/>
      <c r="C96" s="51"/>
      <c r="D96" s="542"/>
      <c r="E96" s="786"/>
      <c r="F96" s="108"/>
      <c r="G96" s="83"/>
      <c r="H96" s="22"/>
      <c r="I96" s="318"/>
      <c r="J96" s="318"/>
      <c r="K96" s="78"/>
      <c r="L96" s="78"/>
      <c r="M96" s="2309"/>
      <c r="N96" s="2310"/>
      <c r="O96" s="2310"/>
      <c r="P96" s="2311"/>
      <c r="Q96" s="163"/>
      <c r="R96" s="173"/>
      <c r="S96" s="55"/>
      <c r="T96" s="138"/>
    </row>
    <row r="97" spans="1:20" ht="25.2" customHeight="1">
      <c r="A97" s="2320"/>
      <c r="B97" s="805"/>
      <c r="C97" s="51"/>
      <c r="D97" s="542"/>
      <c r="E97" s="319"/>
      <c r="F97" s="108"/>
      <c r="G97" s="83"/>
      <c r="H97" s="22"/>
      <c r="I97" s="318"/>
      <c r="J97" s="318"/>
      <c r="K97" s="78"/>
      <c r="L97" s="78"/>
      <c r="M97" s="2309"/>
      <c r="N97" s="2310"/>
      <c r="O97" s="2310"/>
      <c r="P97" s="2311"/>
      <c r="Q97" s="163"/>
      <c r="R97" s="173"/>
      <c r="S97" s="55"/>
      <c r="T97" s="138"/>
    </row>
    <row r="98" spans="1:20" ht="25.2" customHeight="1">
      <c r="A98" s="2320"/>
      <c r="B98" s="805"/>
      <c r="C98" s="776"/>
      <c r="D98" s="542"/>
      <c r="E98" s="319"/>
      <c r="F98" s="555"/>
      <c r="G98" s="142"/>
      <c r="H98" s="142"/>
      <c r="I98" s="142"/>
      <c r="J98" s="142"/>
      <c r="K98" s="142"/>
      <c r="L98" s="83"/>
      <c r="M98" s="2309"/>
      <c r="N98" s="2310"/>
      <c r="O98" s="2310"/>
      <c r="P98" s="2311"/>
      <c r="Q98" s="163"/>
      <c r="R98" s="173"/>
      <c r="S98" s="55"/>
      <c r="T98" s="138"/>
    </row>
    <row r="99" spans="1:20" ht="25.2" customHeight="1">
      <c r="A99" s="2320"/>
      <c r="B99" s="805"/>
      <c r="C99" s="17"/>
      <c r="D99" s="80"/>
      <c r="E99" s="30"/>
      <c r="F99" s="555"/>
      <c r="G99" s="142"/>
      <c r="H99" s="142"/>
      <c r="I99" s="142"/>
      <c r="J99" s="142"/>
      <c r="K99" s="142"/>
      <c r="L99" s="78"/>
      <c r="M99" s="2309"/>
      <c r="N99" s="2310"/>
      <c r="O99" s="2310"/>
      <c r="P99" s="2311"/>
      <c r="Q99" s="163"/>
      <c r="R99" s="173"/>
      <c r="S99" s="55"/>
      <c r="T99" s="138"/>
    </row>
    <row r="100" spans="1:20" ht="25.2" customHeight="1">
      <c r="A100" s="2320"/>
      <c r="B100" s="805"/>
      <c r="C100" s="51"/>
      <c r="D100" s="80"/>
      <c r="E100" s="271"/>
      <c r="F100" s="174"/>
      <c r="G100" s="83"/>
      <c r="H100" s="78"/>
      <c r="I100" s="78"/>
      <c r="J100" s="78"/>
      <c r="K100" s="78"/>
      <c r="L100" s="78"/>
      <c r="M100" s="2309"/>
      <c r="N100" s="2310"/>
      <c r="O100" s="2310"/>
      <c r="P100" s="2311"/>
      <c r="Q100" s="163"/>
      <c r="R100" s="173"/>
      <c r="S100" s="55"/>
      <c r="T100" s="138"/>
    </row>
    <row r="101" spans="1:20" ht="25.2" customHeight="1">
      <c r="A101" s="2320"/>
      <c r="B101" s="805"/>
      <c r="C101" s="51"/>
      <c r="D101" s="80"/>
      <c r="E101" s="18"/>
      <c r="F101" s="174"/>
      <c r="G101" s="83"/>
      <c r="H101" s="78"/>
      <c r="I101" s="78"/>
      <c r="J101" s="78"/>
      <c r="K101" s="169"/>
      <c r="L101" s="78"/>
      <c r="M101" s="2309"/>
      <c r="N101" s="2310"/>
      <c r="O101" s="2310"/>
      <c r="P101" s="2311"/>
      <c r="Q101" s="163"/>
      <c r="R101" s="175"/>
      <c r="S101" s="92"/>
      <c r="T101" s="176"/>
    </row>
    <row r="102" spans="1:20" ht="25.2" customHeight="1">
      <c r="A102" s="2402" t="str">
        <f>TEXT(A68,"DDDD")</f>
        <v>dinsdag</v>
      </c>
      <c r="B102" s="2535" t="s">
        <v>25</v>
      </c>
      <c r="C102" s="2536"/>
      <c r="D102" s="2536"/>
      <c r="E102" s="2536"/>
      <c r="F102" s="2536"/>
      <c r="G102" s="2536"/>
      <c r="H102" s="2536"/>
      <c r="I102" s="2536"/>
      <c r="J102" s="2536"/>
      <c r="K102" s="2536"/>
      <c r="L102" s="2536"/>
      <c r="M102" s="2536"/>
      <c r="N102" s="2536"/>
      <c r="O102" s="2536"/>
      <c r="P102" s="2537"/>
    </row>
    <row r="103" spans="1:20" ht="25.2" customHeight="1">
      <c r="A103" s="2448"/>
      <c r="B103" s="456" t="s">
        <v>16</v>
      </c>
      <c r="C103" s="1302"/>
      <c r="D103" s="1302"/>
      <c r="E103" s="1302"/>
      <c r="F103" s="1303"/>
      <c r="G103" s="1304"/>
      <c r="H103" s="1304"/>
      <c r="I103" s="1304"/>
      <c r="J103" s="1304"/>
      <c r="K103" s="1304"/>
      <c r="L103" s="1304"/>
      <c r="M103" s="2735"/>
      <c r="N103" s="2735"/>
      <c r="O103" s="2735"/>
      <c r="P103" s="2899"/>
      <c r="Q103" s="163"/>
      <c r="R103" s="13"/>
      <c r="S103" s="14">
        <f>B105*8</f>
        <v>48</v>
      </c>
      <c r="T103" s="15">
        <f>SUM(R103:R112)</f>
        <v>0</v>
      </c>
    </row>
    <row r="104" spans="1:20" ht="25.2" customHeight="1">
      <c r="A104" s="2448"/>
      <c r="B104" s="234" t="s">
        <v>22</v>
      </c>
      <c r="C104" s="1838"/>
      <c r="D104" s="80"/>
      <c r="E104" s="444"/>
      <c r="F104" s="108"/>
      <c r="G104" s="20"/>
      <c r="H104" s="22"/>
      <c r="I104" s="142"/>
      <c r="J104" s="142"/>
      <c r="K104" s="78"/>
      <c r="L104" s="317"/>
      <c r="M104" s="2379"/>
      <c r="N104" s="2371"/>
      <c r="O104" s="2371"/>
      <c r="P104" s="2372"/>
      <c r="Q104" s="163"/>
      <c r="R104" s="23"/>
      <c r="S104" s="24"/>
      <c r="T104" s="25"/>
    </row>
    <row r="105" spans="1:20" ht="25.2" customHeight="1">
      <c r="A105" s="2448"/>
      <c r="B105" s="652">
        <v>6</v>
      </c>
      <c r="C105" s="502"/>
      <c r="D105" s="904"/>
      <c r="E105" s="319"/>
      <c r="F105" s="108"/>
      <c r="G105" s="20"/>
      <c r="H105" s="22"/>
      <c r="I105" s="142"/>
      <c r="J105" s="142"/>
      <c r="K105" s="78"/>
      <c r="L105" s="679"/>
      <c r="M105" s="2379"/>
      <c r="N105" s="2371"/>
      <c r="O105" s="2371"/>
      <c r="P105" s="2372"/>
      <c r="Q105" s="163"/>
      <c r="R105" s="23"/>
      <c r="S105" s="24"/>
      <c r="T105" s="25"/>
    </row>
    <row r="106" spans="1:20" ht="25.2" customHeight="1">
      <c r="A106" s="2448"/>
      <c r="B106" s="651"/>
      <c r="C106" s="502"/>
      <c r="D106" s="787"/>
      <c r="E106" s="30"/>
      <c r="F106" s="423"/>
      <c r="G106" s="20"/>
      <c r="H106" s="22"/>
      <c r="I106" s="142"/>
      <c r="J106" s="142"/>
      <c r="K106" s="136"/>
      <c r="L106" s="142"/>
      <c r="M106" s="2379"/>
      <c r="N106" s="2371"/>
      <c r="O106" s="2371"/>
      <c r="P106" s="2372"/>
      <c r="Q106" s="163"/>
      <c r="R106" s="23"/>
      <c r="S106" s="24"/>
      <c r="T106" s="25"/>
    </row>
    <row r="107" spans="1:20" ht="25.2" customHeight="1">
      <c r="A107" s="2448"/>
      <c r="B107" s="651"/>
      <c r="C107" s="540"/>
      <c r="D107" s="554"/>
      <c r="E107" s="376"/>
      <c r="F107" s="108"/>
      <c r="G107" s="275"/>
      <c r="H107" s="275"/>
      <c r="I107" s="275"/>
      <c r="J107" s="275"/>
      <c r="K107" s="275"/>
      <c r="L107" s="317"/>
      <c r="M107" s="2379"/>
      <c r="N107" s="2371"/>
      <c r="O107" s="2371"/>
      <c r="P107" s="2372"/>
      <c r="Q107" s="163"/>
      <c r="R107" s="487"/>
      <c r="S107" s="24"/>
      <c r="T107" s="25"/>
    </row>
    <row r="108" spans="1:20" ht="25.2" customHeight="1">
      <c r="A108" s="2448"/>
      <c r="B108" s="651"/>
      <c r="C108" s="1451"/>
      <c r="D108" s="422"/>
      <c r="E108" s="554"/>
      <c r="F108" s="1174"/>
      <c r="G108" s="142"/>
      <c r="H108" s="142"/>
      <c r="I108" s="142"/>
      <c r="J108" s="1432"/>
      <c r="K108" s="78"/>
      <c r="L108" s="78"/>
      <c r="M108" s="2371"/>
      <c r="N108" s="2371"/>
      <c r="O108" s="2371"/>
      <c r="P108" s="2372"/>
      <c r="Q108" s="163"/>
      <c r="R108" s="487"/>
      <c r="S108" s="24"/>
      <c r="T108" s="25"/>
    </row>
    <row r="109" spans="1:20" ht="25.2" customHeight="1">
      <c r="A109" s="2448"/>
      <c r="B109" s="651"/>
      <c r="C109" s="502"/>
      <c r="D109" s="319"/>
      <c r="E109" s="1975"/>
      <c r="F109" s="1174"/>
      <c r="G109" s="275"/>
      <c r="H109" s="275"/>
      <c r="I109" s="275"/>
      <c r="J109" s="275"/>
      <c r="K109" s="275"/>
      <c r="L109" s="142"/>
      <c r="M109" s="2371"/>
      <c r="N109" s="2371"/>
      <c r="O109" s="2371"/>
      <c r="P109" s="2372"/>
      <c r="Q109" s="163"/>
      <c r="R109" s="487"/>
      <c r="S109" s="24"/>
      <c r="T109" s="25"/>
    </row>
    <row r="110" spans="1:20" ht="25.2" customHeight="1">
      <c r="A110" s="2448"/>
      <c r="B110" s="651"/>
      <c r="C110" s="502"/>
      <c r="D110" s="319"/>
      <c r="E110" s="1975"/>
      <c r="F110" s="423"/>
      <c r="G110" s="524"/>
      <c r="H110" s="524"/>
      <c r="I110" s="524"/>
      <c r="J110" s="524"/>
      <c r="K110" s="1976"/>
      <c r="L110" s="142"/>
      <c r="M110" s="2371"/>
      <c r="N110" s="2371"/>
      <c r="O110" s="2371"/>
      <c r="P110" s="2372"/>
      <c r="Q110" s="163"/>
      <c r="R110" s="487"/>
      <c r="S110" s="24"/>
      <c r="T110" s="25"/>
    </row>
    <row r="111" spans="1:20" ht="25.2" customHeight="1">
      <c r="A111" s="2448"/>
      <c r="B111" s="869"/>
      <c r="C111" s="463"/>
      <c r="D111" s="112"/>
      <c r="E111" s="112"/>
      <c r="F111" s="108"/>
      <c r="G111" s="20"/>
      <c r="H111" s="22"/>
      <c r="I111" s="142"/>
      <c r="J111" s="142"/>
      <c r="K111" s="136"/>
      <c r="L111" s="497"/>
      <c r="M111" s="2886"/>
      <c r="N111" s="2887"/>
      <c r="O111" s="2887"/>
      <c r="P111" s="2888"/>
      <c r="Q111" s="163"/>
      <c r="R111" s="653"/>
      <c r="S111" s="24"/>
      <c r="T111" s="25"/>
    </row>
    <row r="112" spans="1:20" ht="25.2" customHeight="1">
      <c r="A112" s="2448"/>
      <c r="B112" s="815"/>
      <c r="C112" s="1977"/>
      <c r="D112" s="1771"/>
      <c r="E112" s="1771"/>
      <c r="F112" s="1978"/>
      <c r="G112" s="1979"/>
      <c r="H112" s="1979"/>
      <c r="I112" s="1979"/>
      <c r="J112" s="1980"/>
      <c r="K112" s="1981"/>
      <c r="L112" s="1982"/>
      <c r="M112" s="2889"/>
      <c r="N112" s="2890"/>
      <c r="O112" s="2890"/>
      <c r="P112" s="2891"/>
      <c r="Q112" s="163"/>
      <c r="R112" s="657"/>
      <c r="S112" s="515"/>
      <c r="T112" s="516"/>
    </row>
    <row r="113" spans="1:20" ht="25.2" customHeight="1">
      <c r="A113" s="2448"/>
      <c r="B113" s="889" t="s">
        <v>21</v>
      </c>
      <c r="C113" s="896"/>
      <c r="D113" s="897"/>
      <c r="E113" s="896"/>
      <c r="F113" s="1234"/>
      <c r="G113" s="898"/>
      <c r="H113" s="898"/>
      <c r="I113" s="898"/>
      <c r="J113" s="898"/>
      <c r="K113" s="898"/>
      <c r="L113" s="898"/>
      <c r="M113" s="2533"/>
      <c r="N113" s="2533"/>
      <c r="O113" s="2533"/>
      <c r="P113" s="2534"/>
      <c r="Q113" s="163"/>
      <c r="R113" s="483"/>
      <c r="S113" s="518">
        <f>B115*8</f>
        <v>40</v>
      </c>
      <c r="T113" s="571">
        <f>SUM(R113:R119)</f>
        <v>0</v>
      </c>
    </row>
    <row r="114" spans="1:20" ht="25.2" customHeight="1">
      <c r="A114" s="2448"/>
      <c r="B114" s="820" t="s">
        <v>17</v>
      </c>
      <c r="C114" s="449"/>
      <c r="D114" s="18"/>
      <c r="E114" s="680"/>
      <c r="F114" s="108"/>
      <c r="G114" s="142"/>
      <c r="H114" s="142"/>
      <c r="I114" s="142"/>
      <c r="J114" s="1432"/>
      <c r="K114" s="136"/>
      <c r="L114" s="135"/>
      <c r="M114" s="2379"/>
      <c r="N114" s="2371"/>
      <c r="O114" s="2371"/>
      <c r="P114" s="2372"/>
      <c r="Q114" s="163"/>
      <c r="R114" s="137"/>
      <c r="S114" s="55"/>
      <c r="T114" s="138"/>
    </row>
    <row r="115" spans="1:20" ht="25.2" customHeight="1">
      <c r="A115" s="2448"/>
      <c r="B115" s="819">
        <v>5</v>
      </c>
      <c r="C115" s="502"/>
      <c r="D115" s="319"/>
      <c r="E115" s="376"/>
      <c r="F115" s="108"/>
      <c r="G115" s="142"/>
      <c r="H115" s="142"/>
      <c r="I115" s="142"/>
      <c r="J115" s="1432"/>
      <c r="K115" s="136"/>
      <c r="L115" s="142"/>
      <c r="M115" s="2337"/>
      <c r="N115" s="2337"/>
      <c r="O115" s="2337"/>
      <c r="P115" s="2338"/>
      <c r="Q115" s="163"/>
      <c r="R115" s="488"/>
      <c r="S115" s="55"/>
      <c r="T115" s="138"/>
    </row>
    <row r="116" spans="1:20" ht="25.2" customHeight="1">
      <c r="A116" s="2448"/>
      <c r="B116" s="820"/>
      <c r="C116" s="540"/>
      <c r="D116" s="302"/>
      <c r="E116" s="302"/>
      <c r="F116" s="108"/>
      <c r="G116" s="318"/>
      <c r="H116" s="318"/>
      <c r="I116" s="318"/>
      <c r="J116" s="1445"/>
      <c r="K116" s="279"/>
      <c r="L116" s="318"/>
      <c r="M116" s="2900"/>
      <c r="N116" s="2901"/>
      <c r="O116" s="2901"/>
      <c r="P116" s="2902"/>
      <c r="Q116" s="163"/>
      <c r="R116" s="632"/>
      <c r="S116" s="55"/>
      <c r="T116" s="138"/>
    </row>
    <row r="117" spans="1:20" ht="25.2" customHeight="1">
      <c r="A117" s="2448"/>
      <c r="B117" s="818"/>
      <c r="C117" s="502"/>
      <c r="D117" s="319"/>
      <c r="E117" s="319"/>
      <c r="F117" s="108"/>
      <c r="G117" s="142"/>
      <c r="H117" s="142"/>
      <c r="I117" s="142"/>
      <c r="J117" s="142"/>
      <c r="K117" s="142"/>
      <c r="L117" s="142"/>
      <c r="M117" s="2883"/>
      <c r="N117" s="2884"/>
      <c r="O117" s="2884"/>
      <c r="P117" s="2885"/>
      <c r="Q117" s="163"/>
      <c r="R117" s="677"/>
      <c r="S117" s="55"/>
      <c r="T117" s="138"/>
    </row>
    <row r="118" spans="1:20" ht="25.2" customHeight="1">
      <c r="A118" s="2448"/>
      <c r="B118" s="820"/>
      <c r="C118" s="586"/>
      <c r="D118" s="444"/>
      <c r="E118" s="444"/>
      <c r="F118" s="1092"/>
      <c r="G118" s="135"/>
      <c r="H118" s="135"/>
      <c r="I118" s="135"/>
      <c r="J118" s="135"/>
      <c r="K118" s="135"/>
      <c r="L118" s="135"/>
      <c r="M118" s="2376"/>
      <c r="N118" s="2377"/>
      <c r="O118" s="2377"/>
      <c r="P118" s="2378"/>
      <c r="Q118" s="163"/>
      <c r="R118" s="248"/>
      <c r="S118" s="55"/>
      <c r="T118" s="138"/>
    </row>
    <row r="119" spans="1:20" ht="25.2" customHeight="1">
      <c r="A119" s="2449"/>
      <c r="B119" s="821"/>
      <c r="C119" s="255"/>
      <c r="D119" s="256"/>
      <c r="E119" s="256"/>
      <c r="F119" s="257"/>
      <c r="G119" s="674"/>
      <c r="H119" s="605"/>
      <c r="I119" s="675"/>
      <c r="J119" s="289"/>
      <c r="K119" s="676"/>
      <c r="L119" s="289"/>
      <c r="M119" s="2343"/>
      <c r="N119" s="2344"/>
      <c r="O119" s="2344"/>
      <c r="P119" s="2345"/>
      <c r="Q119" s="163"/>
      <c r="R119" s="148"/>
      <c r="S119" s="69"/>
      <c r="T119" s="149"/>
    </row>
    <row r="120" spans="1:20" ht="25.2" customHeight="1">
      <c r="A120" s="2346" t="s">
        <v>26</v>
      </c>
      <c r="B120" s="2349" t="s">
        <v>27</v>
      </c>
      <c r="C120" s="2350"/>
      <c r="D120" s="2350"/>
      <c r="E120" s="2350"/>
      <c r="F120" s="2350"/>
      <c r="G120" s="2350"/>
      <c r="H120" s="2350"/>
      <c r="I120" s="2350"/>
      <c r="J120" s="2350"/>
      <c r="K120" s="2350"/>
      <c r="L120" s="2350"/>
      <c r="M120" s="2350"/>
      <c r="N120" s="2350"/>
      <c r="O120" s="2350"/>
      <c r="P120" s="2351"/>
    </row>
    <row r="121" spans="1:20" ht="25.2" customHeight="1">
      <c r="A121" s="2347"/>
      <c r="B121" s="548"/>
      <c r="C121" s="2268"/>
      <c r="D121" s="2268"/>
      <c r="E121" s="2268"/>
      <c r="F121" s="2268"/>
      <c r="G121" s="2268"/>
      <c r="H121" s="2268"/>
      <c r="I121" s="2268"/>
      <c r="J121" s="2324"/>
      <c r="K121" s="2325"/>
      <c r="L121" s="2325"/>
      <c r="M121" s="2326"/>
      <c r="N121" s="2324"/>
      <c r="O121" s="2325"/>
      <c r="P121" s="2326"/>
    </row>
    <row r="122" spans="1:20" ht="25.2" customHeight="1">
      <c r="A122" s="2347"/>
      <c r="B122" s="155"/>
      <c r="C122" s="2268"/>
      <c r="D122" s="2269"/>
      <c r="E122" s="2268"/>
      <c r="F122" s="2270"/>
      <c r="G122" s="2270"/>
      <c r="H122" s="2270"/>
      <c r="I122" s="2269"/>
      <c r="J122" s="2284"/>
      <c r="K122" s="2285"/>
      <c r="L122" s="2285"/>
      <c r="M122" s="2286"/>
      <c r="N122" s="2284"/>
      <c r="O122" s="2285"/>
      <c r="P122" s="2286"/>
    </row>
    <row r="123" spans="1:20" ht="25.2" customHeight="1">
      <c r="A123" s="2347"/>
      <c r="B123" s="150"/>
      <c r="C123" s="2268"/>
      <c r="D123" s="2269"/>
      <c r="E123" s="2268"/>
      <c r="F123" s="2270"/>
      <c r="G123" s="2270"/>
      <c r="H123" s="2270"/>
      <c r="I123" s="2269"/>
      <c r="J123" s="2284"/>
      <c r="K123" s="2285"/>
      <c r="L123" s="2285"/>
      <c r="M123" s="2286"/>
      <c r="N123" s="2284"/>
      <c r="O123" s="2285"/>
      <c r="P123" s="2286"/>
    </row>
    <row r="124" spans="1:20" ht="25.2" customHeight="1">
      <c r="A124" s="2347"/>
      <c r="B124" s="150"/>
      <c r="C124" s="2268"/>
      <c r="D124" s="2269"/>
      <c r="E124" s="2268"/>
      <c r="F124" s="2270"/>
      <c r="G124" s="2270"/>
      <c r="H124" s="2270"/>
      <c r="I124" s="2269"/>
      <c r="J124" s="2284"/>
      <c r="K124" s="2285"/>
      <c r="L124" s="2285"/>
      <c r="M124" s="2286"/>
      <c r="N124" s="2324"/>
      <c r="O124" s="2325"/>
      <c r="P124" s="2326"/>
    </row>
    <row r="125" spans="1:20" ht="25.2" customHeight="1">
      <c r="A125" s="2347"/>
      <c r="B125" s="155"/>
      <c r="C125" s="2268"/>
      <c r="D125" s="2269"/>
      <c r="E125" s="2268"/>
      <c r="F125" s="2270"/>
      <c r="G125" s="2270"/>
      <c r="H125" s="2270"/>
      <c r="I125" s="2269"/>
      <c r="J125" s="2324"/>
      <c r="K125" s="2325"/>
      <c r="L125" s="2325"/>
      <c r="M125" s="2326"/>
      <c r="N125" s="2324"/>
      <c r="O125" s="2325"/>
      <c r="P125" s="2326"/>
    </row>
    <row r="126" spans="1:20" ht="25.2" customHeight="1">
      <c r="A126" s="2347"/>
      <c r="B126" s="2355" t="s">
        <v>28</v>
      </c>
      <c r="C126" s="2356"/>
      <c r="D126" s="2356"/>
      <c r="E126" s="2356"/>
      <c r="F126" s="2356"/>
      <c r="G126" s="2356"/>
      <c r="H126" s="2356"/>
      <c r="I126" s="2356"/>
      <c r="J126" s="2356"/>
      <c r="K126" s="2356"/>
      <c r="L126" s="2356"/>
      <c r="M126" s="2356"/>
      <c r="N126" s="2356"/>
      <c r="O126" s="2356"/>
      <c r="P126" s="2357"/>
    </row>
    <row r="127" spans="1:20" ht="25.2" customHeight="1">
      <c r="A127" s="2347"/>
      <c r="B127" s="157"/>
      <c r="C127" s="2277"/>
      <c r="D127" s="2278"/>
      <c r="E127" s="2277"/>
      <c r="F127" s="2279"/>
      <c r="G127" s="2279"/>
      <c r="H127" s="2279"/>
      <c r="I127" s="2279"/>
      <c r="J127" s="2279"/>
      <c r="K127" s="2279"/>
      <c r="L127" s="2279"/>
      <c r="M127" s="2279"/>
      <c r="N127" s="2279"/>
      <c r="O127" s="2279"/>
      <c r="P127" s="2280"/>
    </row>
    <row r="128" spans="1:20" ht="25.2" customHeight="1">
      <c r="A128" s="2347"/>
      <c r="B128" s="157"/>
      <c r="C128" s="2327"/>
      <c r="D128" s="2328"/>
      <c r="E128" s="2892"/>
      <c r="F128" s="2279"/>
      <c r="G128" s="2279"/>
      <c r="H128" s="2279"/>
      <c r="I128" s="2279"/>
      <c r="J128" s="2279"/>
      <c r="K128" s="2279"/>
      <c r="L128" s="2279"/>
      <c r="M128" s="2279"/>
      <c r="N128" s="2279"/>
      <c r="O128" s="2279"/>
      <c r="P128" s="2280"/>
    </row>
    <row r="129" spans="1:20" ht="25.2" customHeight="1" thickBot="1">
      <c r="A129" s="2348"/>
      <c r="B129" s="158"/>
      <c r="C129" s="2332"/>
      <c r="D129" s="2333"/>
      <c r="E129" s="2334"/>
      <c r="F129" s="2335"/>
      <c r="G129" s="2335"/>
      <c r="H129" s="2335"/>
      <c r="I129" s="2335"/>
      <c r="J129" s="2335"/>
      <c r="K129" s="2335"/>
      <c r="L129" s="2335"/>
      <c r="M129" s="2335"/>
      <c r="N129" s="2335"/>
      <c r="O129" s="2335"/>
      <c r="P129" s="2336"/>
    </row>
    <row r="131" spans="1:20" ht="15" customHeight="1" thickBot="1"/>
    <row r="132" spans="1:20" ht="56.4" customHeight="1">
      <c r="A132" s="2428" t="str">
        <f>A1</f>
        <v>WK13</v>
      </c>
      <c r="B132" s="2429"/>
      <c r="C132" s="440" t="s">
        <v>1</v>
      </c>
      <c r="D132" s="793" t="s">
        <v>84</v>
      </c>
      <c r="E132" s="440" t="s">
        <v>3</v>
      </c>
      <c r="F132" s="4" t="s">
        <v>4</v>
      </c>
      <c r="G132" s="5" t="s">
        <v>56</v>
      </c>
      <c r="H132" s="5" t="s">
        <v>57</v>
      </c>
      <c r="I132" s="5" t="s">
        <v>58</v>
      </c>
      <c r="J132" s="5" t="s">
        <v>59</v>
      </c>
      <c r="K132" s="5" t="s">
        <v>9</v>
      </c>
      <c r="L132" s="5" t="s">
        <v>60</v>
      </c>
      <c r="M132" s="2521" t="s">
        <v>11</v>
      </c>
      <c r="N132" s="2522"/>
      <c r="O132" s="2522"/>
      <c r="P132" s="2523"/>
      <c r="Q132" s="163"/>
      <c r="R132" s="2384" t="s">
        <v>12</v>
      </c>
      <c r="S132" s="2384" t="s">
        <v>13</v>
      </c>
      <c r="T132" s="2384" t="s">
        <v>14</v>
      </c>
    </row>
    <row r="133" spans="1:20" ht="25.2" customHeight="1">
      <c r="A133" s="2319">
        <f>A2+2</f>
        <v>46470</v>
      </c>
      <c r="B133" s="2468" t="s">
        <v>15</v>
      </c>
      <c r="C133" s="2469"/>
      <c r="D133" s="2469"/>
      <c r="E133" s="2469"/>
      <c r="F133" s="2469"/>
      <c r="G133" s="2469"/>
      <c r="H133" s="2469"/>
      <c r="I133" s="2469"/>
      <c r="J133" s="2469"/>
      <c r="K133" s="2469"/>
      <c r="L133" s="2469"/>
      <c r="M133" s="2469"/>
      <c r="N133" s="2469"/>
      <c r="O133" s="2469"/>
      <c r="P133" s="2470"/>
      <c r="Q133" s="163"/>
      <c r="R133" s="2384"/>
      <c r="S133" s="2384"/>
      <c r="T133" s="2384"/>
    </row>
    <row r="134" spans="1:20" ht="25.2" customHeight="1">
      <c r="A134" s="2467"/>
      <c r="B134" s="456" t="s">
        <v>16</v>
      </c>
      <c r="C134" s="565"/>
      <c r="D134" s="565"/>
      <c r="E134" s="1242"/>
      <c r="F134" s="567"/>
      <c r="G134" s="564"/>
      <c r="H134" s="564"/>
      <c r="I134" s="564"/>
      <c r="J134" s="564"/>
      <c r="K134" s="564"/>
      <c r="L134" s="564"/>
      <c r="M134" s="2368"/>
      <c r="N134" s="2369"/>
      <c r="O134" s="2369"/>
      <c r="P134" s="2370"/>
      <c r="Q134" s="163"/>
      <c r="R134" s="101"/>
      <c r="S134" s="208">
        <f>B136*8</f>
        <v>32</v>
      </c>
      <c r="T134" s="209">
        <f>SUM(R134:R143)</f>
        <v>0</v>
      </c>
    </row>
    <row r="135" spans="1:20" ht="25.2" customHeight="1">
      <c r="A135" s="2467"/>
      <c r="B135" s="869" t="s">
        <v>24</v>
      </c>
      <c r="C135" s="51"/>
      <c r="D135" s="18" t="s">
        <v>18</v>
      </c>
      <c r="E135" s="81" t="s">
        <v>19</v>
      </c>
      <c r="F135" s="108"/>
      <c r="G135" s="20"/>
      <c r="H135" s="20"/>
      <c r="I135" s="20"/>
      <c r="J135" s="20"/>
      <c r="K135" s="20"/>
      <c r="L135" s="21"/>
      <c r="M135" s="2309"/>
      <c r="N135" s="2310"/>
      <c r="O135" s="2310"/>
      <c r="P135" s="2373"/>
      <c r="Q135" s="163"/>
      <c r="R135" s="105"/>
      <c r="S135" s="212"/>
      <c r="T135" s="213"/>
    </row>
    <row r="136" spans="1:20" ht="25.2" customHeight="1">
      <c r="A136" s="2467"/>
      <c r="B136" s="870">
        <v>4</v>
      </c>
      <c r="C136" s="51"/>
      <c r="D136" s="18"/>
      <c r="E136" s="18"/>
      <c r="F136" s="108"/>
      <c r="G136" s="20"/>
      <c r="H136" s="21"/>
      <c r="I136" s="21"/>
      <c r="J136" s="21"/>
      <c r="K136" s="21"/>
      <c r="L136" s="21"/>
      <c r="M136" s="2309"/>
      <c r="N136" s="2310"/>
      <c r="O136" s="2310"/>
      <c r="P136" s="2373"/>
      <c r="Q136" s="163"/>
      <c r="R136" s="105"/>
      <c r="S136" s="212"/>
      <c r="T136" s="213"/>
    </row>
    <row r="137" spans="1:20" ht="25.2" customHeight="1">
      <c r="A137" s="2467"/>
      <c r="B137" s="869"/>
      <c r="C137" s="230"/>
      <c r="D137" s="80"/>
      <c r="E137" s="18"/>
      <c r="F137" s="423"/>
      <c r="G137" s="254"/>
      <c r="H137" s="254"/>
      <c r="I137" s="254"/>
      <c r="J137" s="254"/>
      <c r="K137" s="21"/>
      <c r="L137" s="21"/>
      <c r="M137" s="2309"/>
      <c r="N137" s="2310"/>
      <c r="O137" s="2310"/>
      <c r="P137" s="2373"/>
      <c r="Q137" s="163"/>
      <c r="R137" s="105"/>
      <c r="S137" s="212"/>
      <c r="T137" s="213"/>
    </row>
    <row r="138" spans="1:20" ht="25.2" customHeight="1">
      <c r="A138" s="2467"/>
      <c r="B138" s="869"/>
      <c r="C138" s="1983"/>
      <c r="D138" s="554"/>
      <c r="E138" s="80"/>
      <c r="F138" s="108"/>
      <c r="G138" s="238"/>
      <c r="H138" s="238"/>
      <c r="I138" s="238"/>
      <c r="J138" s="238"/>
      <c r="K138" s="238"/>
      <c r="L138" s="78"/>
      <c r="M138" s="2309"/>
      <c r="N138" s="2310"/>
      <c r="O138" s="2310"/>
      <c r="P138" s="2373"/>
      <c r="Q138" s="163"/>
      <c r="R138" s="105"/>
      <c r="S138" s="212"/>
      <c r="T138" s="213"/>
    </row>
    <row r="139" spans="1:20" ht="25.2" customHeight="1">
      <c r="A139" s="2467"/>
      <c r="B139" s="869"/>
      <c r="C139" s="649"/>
      <c r="D139" s="625"/>
      <c r="E139" s="319"/>
      <c r="F139" s="304"/>
      <c r="G139" s="497"/>
      <c r="H139" s="497"/>
      <c r="I139" s="497"/>
      <c r="J139" s="497"/>
      <c r="K139" s="142"/>
      <c r="L139" s="142"/>
      <c r="M139" s="2310"/>
      <c r="N139" s="2310"/>
      <c r="O139" s="2310"/>
      <c r="P139" s="2373"/>
      <c r="Q139" s="163"/>
      <c r="R139" s="105"/>
      <c r="S139" s="212"/>
      <c r="T139" s="213"/>
    </row>
    <row r="140" spans="1:20" ht="25.2" customHeight="1">
      <c r="A140" s="2467"/>
      <c r="B140" s="869"/>
      <c r="C140" s="1894"/>
      <c r="D140" s="625"/>
      <c r="E140" s="319"/>
      <c r="F140" s="304"/>
      <c r="G140" s="497"/>
      <c r="H140" s="497"/>
      <c r="I140" s="497"/>
      <c r="J140" s="497"/>
      <c r="K140" s="142"/>
      <c r="L140" s="142"/>
      <c r="M140" s="2310"/>
      <c r="N140" s="2310"/>
      <c r="O140" s="2310"/>
      <c r="P140" s="2373"/>
      <c r="Q140" s="163"/>
      <c r="R140" s="105"/>
      <c r="S140" s="212"/>
      <c r="T140" s="213"/>
    </row>
    <row r="141" spans="1:20" ht="25.2" customHeight="1">
      <c r="A141" s="2467"/>
      <c r="B141" s="869"/>
      <c r="C141" s="1928"/>
      <c r="D141" s="1707"/>
      <c r="E141" s="1179"/>
      <c r="F141" s="1174"/>
      <c r="G141" s="501"/>
      <c r="H141" s="501"/>
      <c r="I141" s="501"/>
      <c r="J141" s="501"/>
      <c r="K141" s="253"/>
      <c r="L141" s="254"/>
      <c r="M141" s="2310"/>
      <c r="N141" s="2310"/>
      <c r="O141" s="2310"/>
      <c r="P141" s="2373"/>
      <c r="Q141" s="163"/>
      <c r="R141" s="105"/>
      <c r="S141" s="24"/>
      <c r="T141" s="106"/>
    </row>
    <row r="142" spans="1:20" ht="25.2" customHeight="1">
      <c r="A142" s="2467"/>
      <c r="B142" s="869"/>
      <c r="C142" s="649"/>
      <c r="D142" s="18"/>
      <c r="E142" s="18"/>
      <c r="F142" s="304"/>
      <c r="G142" s="497"/>
      <c r="H142" s="497"/>
      <c r="I142" s="497"/>
      <c r="J142" s="497"/>
      <c r="K142" s="253"/>
      <c r="L142" s="21"/>
      <c r="M142" s="2309"/>
      <c r="N142" s="2310"/>
      <c r="O142" s="2310"/>
      <c r="P142" s="2311"/>
      <c r="Q142" s="163"/>
      <c r="R142" s="105"/>
      <c r="S142" s="24"/>
      <c r="T142" s="106"/>
    </row>
    <row r="143" spans="1:20" ht="25.2" customHeight="1">
      <c r="A143" s="2467"/>
      <c r="B143" s="894"/>
      <c r="C143" s="255"/>
      <c r="D143" s="572"/>
      <c r="E143" s="572"/>
      <c r="F143" s="257"/>
      <c r="G143" s="258"/>
      <c r="H143" s="259"/>
      <c r="I143" s="259"/>
      <c r="J143" s="259"/>
      <c r="K143" s="259"/>
      <c r="L143" s="259"/>
      <c r="M143" s="2472"/>
      <c r="N143" s="2473"/>
      <c r="O143" s="2473"/>
      <c r="P143" s="2474"/>
      <c r="Q143" s="163"/>
      <c r="R143" s="105"/>
      <c r="S143" s="24"/>
      <c r="T143" s="106"/>
    </row>
    <row r="144" spans="1:20" ht="25.2" customHeight="1">
      <c r="A144" s="2320"/>
      <c r="B144" s="800" t="s">
        <v>21</v>
      </c>
      <c r="C144" s="181"/>
      <c r="D144" s="251"/>
      <c r="E144" s="899"/>
      <c r="F144" s="252"/>
      <c r="G144" s="253"/>
      <c r="H144" s="254"/>
      <c r="I144" s="254"/>
      <c r="J144" s="254"/>
      <c r="K144" s="254"/>
      <c r="L144" s="254"/>
      <c r="M144" s="2419"/>
      <c r="N144" s="2420"/>
      <c r="O144" s="2420"/>
      <c r="P144" s="2421"/>
      <c r="Q144" s="163"/>
      <c r="R144" s="132"/>
      <c r="S144" s="48">
        <f>B146*8</f>
        <v>40</v>
      </c>
      <c r="T144" s="133">
        <f>SUM(R144:R153)</f>
        <v>0</v>
      </c>
    </row>
    <row r="145" spans="1:20" ht="25.2" customHeight="1">
      <c r="A145" s="2320"/>
      <c r="B145" s="800" t="s">
        <v>17</v>
      </c>
      <c r="C145" s="51"/>
      <c r="D145" s="18" t="s">
        <v>18</v>
      </c>
      <c r="E145" s="81" t="s">
        <v>19</v>
      </c>
      <c r="F145" s="108"/>
      <c r="G145" s="20"/>
      <c r="H145" s="21"/>
      <c r="I145" s="21"/>
      <c r="J145" s="21"/>
      <c r="K145" s="21"/>
      <c r="L145" s="21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801">
        <v>5</v>
      </c>
      <c r="C146" s="230"/>
      <c r="D146" s="18"/>
      <c r="E146" s="18"/>
      <c r="F146" s="108"/>
      <c r="G146" s="254"/>
      <c r="H146" s="254"/>
      <c r="I146" s="254"/>
      <c r="J146" s="254"/>
      <c r="K146" s="21"/>
      <c r="L146" s="21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801"/>
      <c r="C147" s="777"/>
      <c r="D147" s="477"/>
      <c r="E147" s="80"/>
      <c r="F147" s="108"/>
      <c r="G147" s="20"/>
      <c r="H147" s="22"/>
      <c r="I147" s="142"/>
      <c r="J147" s="142"/>
      <c r="K147" s="78"/>
      <c r="L147" s="78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801"/>
      <c r="C148" s="705"/>
      <c r="D148" s="269"/>
      <c r="E148" s="80"/>
      <c r="F148" s="1174"/>
      <c r="G148" s="20"/>
      <c r="H148" s="22"/>
      <c r="I148" s="142"/>
      <c r="J148" s="142"/>
      <c r="K148" s="78"/>
      <c r="L148" s="78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/>
      <c r="C149" s="502"/>
      <c r="D149" s="269"/>
      <c r="E149" s="80"/>
      <c r="F149" s="182"/>
      <c r="G149" s="20"/>
      <c r="H149" s="22"/>
      <c r="I149" s="142"/>
      <c r="J149" s="142"/>
      <c r="K149" s="78"/>
      <c r="L149" s="78"/>
      <c r="M149" s="2309"/>
      <c r="N149" s="2310"/>
      <c r="O149" s="2310"/>
      <c r="P149" s="2311"/>
      <c r="Q149" s="163"/>
      <c r="R149" s="137"/>
      <c r="S149" s="55"/>
      <c r="T149" s="138"/>
    </row>
    <row r="150" spans="1:20" ht="25.2" customHeight="1">
      <c r="A150" s="2320"/>
      <c r="B150" s="801"/>
      <c r="C150" s="1906"/>
      <c r="D150" s="454"/>
      <c r="E150" s="319"/>
      <c r="F150" s="1174"/>
      <c r="G150" s="20"/>
      <c r="H150" s="22"/>
      <c r="I150" s="142"/>
      <c r="J150" s="142"/>
      <c r="K150" s="78"/>
      <c r="L150" s="78"/>
      <c r="M150" s="2450"/>
      <c r="N150" s="2413"/>
      <c r="O150" s="2413"/>
      <c r="P150" s="2642"/>
      <c r="Q150" s="163"/>
      <c r="R150" s="137"/>
      <c r="S150" s="55"/>
      <c r="T150" s="138"/>
    </row>
    <row r="151" spans="1:20" ht="25.2" customHeight="1">
      <c r="A151" s="2320"/>
      <c r="B151" s="801"/>
      <c r="C151" s="502"/>
      <c r="D151" s="319"/>
      <c r="E151" s="784"/>
      <c r="F151" s="108"/>
      <c r="G151" s="20"/>
      <c r="H151" s="22"/>
      <c r="I151" s="142"/>
      <c r="J151" s="142"/>
      <c r="K151" s="142"/>
      <c r="L151" s="142"/>
      <c r="M151" s="2309"/>
      <c r="N151" s="2310"/>
      <c r="O151" s="2310"/>
      <c r="P151" s="2311"/>
      <c r="Q151" s="163"/>
      <c r="R151" s="137"/>
      <c r="S151" s="55"/>
      <c r="T151" s="138"/>
    </row>
    <row r="152" spans="1:20" ht="25.2" customHeight="1">
      <c r="A152" s="2320"/>
      <c r="B152" s="801"/>
      <c r="C152" s="1871"/>
      <c r="D152" s="600"/>
      <c r="E152" s="1937"/>
      <c r="F152" s="237"/>
      <c r="G152" s="1804"/>
      <c r="H152" s="1804"/>
      <c r="I152" s="1804"/>
      <c r="J152" s="1804"/>
      <c r="K152" s="1804"/>
      <c r="L152" s="1804"/>
      <c r="M152" s="2309"/>
      <c r="N152" s="2310"/>
      <c r="O152" s="2310"/>
      <c r="P152" s="2311"/>
      <c r="Q152" s="163"/>
      <c r="R152" s="137"/>
      <c r="S152" s="55"/>
      <c r="T152" s="138"/>
    </row>
    <row r="153" spans="1:20" ht="25.2" customHeight="1">
      <c r="A153" s="2320"/>
      <c r="B153" s="801"/>
      <c r="C153" s="79"/>
      <c r="D153" s="572"/>
      <c r="E153" s="905"/>
      <c r="F153" s="257"/>
      <c r="G153" s="83"/>
      <c r="H153" s="78"/>
      <c r="I153" s="78"/>
      <c r="J153" s="78"/>
      <c r="K153" s="78"/>
      <c r="L153" s="78"/>
      <c r="M153" s="2482"/>
      <c r="N153" s="2483"/>
      <c r="O153" s="2483"/>
      <c r="P153" s="2484"/>
      <c r="Q153" s="163"/>
      <c r="R153" s="248"/>
      <c r="S153" s="55"/>
      <c r="T153" s="138"/>
    </row>
    <row r="154" spans="1:20" ht="25.2" customHeight="1">
      <c r="A154" s="2467"/>
      <c r="B154" s="865" t="s">
        <v>23</v>
      </c>
      <c r="C154" s="1428"/>
      <c r="D154" s="30" t="s">
        <v>18</v>
      </c>
      <c r="E154" s="1142" t="s">
        <v>19</v>
      </c>
      <c r="F154" s="906"/>
      <c r="G154" s="564"/>
      <c r="H154" s="564"/>
      <c r="I154" s="564"/>
      <c r="J154" s="564"/>
      <c r="K154" s="564"/>
      <c r="L154" s="564"/>
      <c r="M154" s="2896"/>
      <c r="N154" s="2897"/>
      <c r="O154" s="2897"/>
      <c r="P154" s="2898"/>
      <c r="Q154" s="163"/>
      <c r="R154" s="173"/>
      <c r="S154" s="574">
        <f>B156*8</f>
        <v>72</v>
      </c>
      <c r="T154" s="575">
        <f>SUM(R154:R163)</f>
        <v>0</v>
      </c>
    </row>
    <row r="155" spans="1:20" ht="25.2" customHeight="1">
      <c r="A155" s="2467"/>
      <c r="B155" s="866" t="s">
        <v>22</v>
      </c>
      <c r="C155" s="705"/>
      <c r="D155" s="503"/>
      <c r="E155" s="51"/>
      <c r="F155" s="1174"/>
      <c r="G155" s="20"/>
      <c r="H155" s="22"/>
      <c r="I155" s="142"/>
      <c r="J155" s="142"/>
      <c r="K155" s="21"/>
      <c r="L155" s="78"/>
      <c r="M155" s="2309"/>
      <c r="N155" s="2310"/>
      <c r="O155" s="2310"/>
      <c r="P155" s="2311"/>
      <c r="Q155" s="163"/>
      <c r="R155" s="76"/>
      <c r="S155" s="55"/>
      <c r="T155" s="56"/>
    </row>
    <row r="156" spans="1:20" ht="25.2" customHeight="1">
      <c r="A156" s="2467"/>
      <c r="B156" s="867">
        <v>9</v>
      </c>
      <c r="C156" s="502"/>
      <c r="D156" s="503"/>
      <c r="E156" s="51"/>
      <c r="F156" s="108"/>
      <c r="G156" s="20"/>
      <c r="H156" s="20"/>
      <c r="I156" s="20"/>
      <c r="J156" s="20"/>
      <c r="K156" s="20"/>
      <c r="L156" s="78"/>
      <c r="M156" s="2309"/>
      <c r="N156" s="2310"/>
      <c r="O156" s="2310"/>
      <c r="P156" s="2311"/>
      <c r="Q156" s="163"/>
      <c r="R156" s="76"/>
      <c r="S156" s="55"/>
      <c r="T156" s="56"/>
    </row>
    <row r="157" spans="1:20" ht="25.2" customHeight="1">
      <c r="A157" s="2467"/>
      <c r="B157" s="867"/>
      <c r="C157" s="1251"/>
      <c r="D157" s="787"/>
      <c r="E157" s="80"/>
      <c r="F157" s="108"/>
      <c r="G157" s="20"/>
      <c r="H157" s="20"/>
      <c r="I157" s="20"/>
      <c r="J157" s="20"/>
      <c r="K157" s="20"/>
      <c r="L157" s="78"/>
      <c r="M157" s="2309"/>
      <c r="N157" s="2310"/>
      <c r="O157" s="2310"/>
      <c r="P157" s="2373"/>
      <c r="Q157" s="163"/>
      <c r="R157" s="173"/>
      <c r="S157" s="55"/>
      <c r="T157" s="56"/>
    </row>
    <row r="158" spans="1:20" ht="25.2" customHeight="1">
      <c r="A158" s="2467"/>
      <c r="B158" s="867"/>
      <c r="C158" s="502"/>
      <c r="D158" s="319"/>
      <c r="E158" s="319"/>
      <c r="F158" s="108"/>
      <c r="G158" s="20"/>
      <c r="H158" s="20"/>
      <c r="I158" s="20"/>
      <c r="J158" s="20"/>
      <c r="K158" s="20"/>
      <c r="L158" s="78"/>
      <c r="M158" s="2309"/>
      <c r="N158" s="2310"/>
      <c r="O158" s="2310"/>
      <c r="P158" s="2373"/>
      <c r="Q158" s="163"/>
      <c r="R158" s="173"/>
      <c r="S158" s="55"/>
      <c r="T158" s="56"/>
    </row>
    <row r="159" spans="1:20" ht="25.2" customHeight="1">
      <c r="A159" s="2467"/>
      <c r="B159" s="867"/>
      <c r="C159" s="502"/>
      <c r="D159" s="319"/>
      <c r="E159" s="319"/>
      <c r="F159" s="108"/>
      <c r="G159" s="20"/>
      <c r="H159" s="20"/>
      <c r="I159" s="20"/>
      <c r="J159" s="20"/>
      <c r="K159" s="20"/>
      <c r="L159" s="78"/>
      <c r="M159" s="2309"/>
      <c r="N159" s="2310"/>
      <c r="O159" s="2310"/>
      <c r="P159" s="2373"/>
      <c r="Q159" s="163"/>
      <c r="R159" s="173"/>
      <c r="S159" s="55"/>
      <c r="T159" s="56"/>
    </row>
    <row r="160" spans="1:20" ht="25.2" customHeight="1">
      <c r="A160" s="2467"/>
      <c r="B160" s="867"/>
      <c r="C160" s="502"/>
      <c r="D160" s="319"/>
      <c r="E160" s="319"/>
      <c r="F160" s="108"/>
      <c r="G160" s="20"/>
      <c r="H160" s="20"/>
      <c r="I160" s="20"/>
      <c r="J160" s="20"/>
      <c r="K160" s="20"/>
      <c r="L160" s="78"/>
      <c r="M160" s="2309"/>
      <c r="N160" s="2310"/>
      <c r="O160" s="2310"/>
      <c r="P160" s="2373"/>
      <c r="Q160" s="163"/>
      <c r="R160" s="173"/>
      <c r="S160" s="55"/>
      <c r="T160" s="56"/>
    </row>
    <row r="161" spans="1:20" ht="25.2" customHeight="1">
      <c r="A161" s="2467"/>
      <c r="B161" s="867"/>
      <c r="C161" s="776"/>
      <c r="D161" s="542"/>
      <c r="E161" s="319"/>
      <c r="F161" s="304"/>
      <c r="G161" s="142"/>
      <c r="H161" s="142"/>
      <c r="I161" s="142"/>
      <c r="J161" s="142"/>
      <c r="K161" s="142"/>
      <c r="L161" s="83"/>
      <c r="M161" s="2309"/>
      <c r="N161" s="2310"/>
      <c r="O161" s="2310"/>
      <c r="P161" s="2311"/>
      <c r="Q161" s="163"/>
      <c r="R161" s="173"/>
      <c r="S161" s="55"/>
      <c r="T161" s="56"/>
    </row>
    <row r="162" spans="1:20" ht="25.2" customHeight="1">
      <c r="A162" s="2467"/>
      <c r="B162" s="867"/>
      <c r="C162" s="223"/>
      <c r="D162" s="319"/>
      <c r="E162" s="792"/>
      <c r="F162" s="304"/>
      <c r="G162" s="306"/>
      <c r="H162" s="142"/>
      <c r="I162" s="142"/>
      <c r="J162" s="142"/>
      <c r="K162" s="136"/>
      <c r="L162" s="142"/>
      <c r="M162" s="2310"/>
      <c r="N162" s="2310"/>
      <c r="O162" s="2310"/>
      <c r="P162" s="2311"/>
      <c r="Q162" s="163"/>
      <c r="R162" s="173"/>
      <c r="S162" s="55"/>
      <c r="T162" s="56"/>
    </row>
    <row r="163" spans="1:20" ht="25.2" customHeight="1">
      <c r="A163" s="2467"/>
      <c r="B163" s="868"/>
      <c r="C163" s="606"/>
      <c r="D163" s="672"/>
      <c r="E163" s="672"/>
      <c r="F163" s="673"/>
      <c r="G163" s="674"/>
      <c r="H163" s="605"/>
      <c r="I163" s="605"/>
      <c r="J163" s="605"/>
      <c r="K163" s="605"/>
      <c r="L163" s="605"/>
      <c r="M163" s="2472"/>
      <c r="N163" s="2473"/>
      <c r="O163" s="2473"/>
      <c r="P163" s="2474"/>
      <c r="Q163" s="163"/>
      <c r="R163" s="91"/>
      <c r="S163" s="92"/>
      <c r="T163" s="93"/>
    </row>
    <row r="164" spans="1:20" ht="25.2" customHeight="1">
      <c r="A164" s="2402" t="str">
        <f>TEXT(A133,"DDDD")</f>
        <v>woensdag</v>
      </c>
      <c r="B164" s="2631" t="s">
        <v>25</v>
      </c>
      <c r="C164" s="2763"/>
      <c r="D164" s="2763"/>
      <c r="E164" s="2763"/>
      <c r="F164" s="2763"/>
      <c r="G164" s="2763"/>
      <c r="H164" s="2763"/>
      <c r="I164" s="2763"/>
      <c r="J164" s="2763"/>
      <c r="K164" s="2763"/>
      <c r="L164" s="2763"/>
      <c r="M164" s="2763"/>
      <c r="N164" s="2763"/>
      <c r="O164" s="2763"/>
      <c r="P164" s="2764"/>
      <c r="Q164" s="163"/>
      <c r="R164" s="232"/>
      <c r="S164" s="233"/>
      <c r="T164" s="233"/>
    </row>
    <row r="165" spans="1:20" ht="25.2" customHeight="1">
      <c r="A165" s="2402"/>
      <c r="B165" s="10" t="s">
        <v>16</v>
      </c>
      <c r="C165" s="96"/>
      <c r="D165" s="97"/>
      <c r="E165" s="207"/>
      <c r="F165" s="99"/>
      <c r="G165" s="100"/>
      <c r="H165" s="100"/>
      <c r="I165" s="100"/>
      <c r="J165" s="100"/>
      <c r="K165" s="100"/>
      <c r="L165" s="100"/>
      <c r="M165" s="2380"/>
      <c r="N165" s="2381"/>
      <c r="O165" s="2381"/>
      <c r="P165" s="2382"/>
      <c r="Q165" s="163"/>
      <c r="R165" s="101"/>
      <c r="S165" s="102">
        <f>B167*8</f>
        <v>32</v>
      </c>
      <c r="T165" s="103">
        <f>SUM(R165:R172)</f>
        <v>0</v>
      </c>
    </row>
    <row r="166" spans="1:20" ht="25.2" customHeight="1">
      <c r="A166" s="2402"/>
      <c r="B166" s="104" t="s">
        <v>22</v>
      </c>
      <c r="C166" s="197"/>
      <c r="D166" s="198"/>
      <c r="E166" s="18"/>
      <c r="F166" s="108"/>
      <c r="G166" s="142"/>
      <c r="H166" s="142"/>
      <c r="I166" s="142"/>
      <c r="J166" s="1432"/>
      <c r="K166" s="136"/>
      <c r="L166" s="21"/>
      <c r="M166" s="2309"/>
      <c r="N166" s="2310"/>
      <c r="O166" s="2310"/>
      <c r="P166" s="2311"/>
      <c r="R166" s="105"/>
      <c r="S166" s="24"/>
      <c r="T166" s="106"/>
    </row>
    <row r="167" spans="1:20" ht="25.2" customHeight="1">
      <c r="A167" s="2402"/>
      <c r="B167" s="107">
        <v>4</v>
      </c>
      <c r="C167" s="1451"/>
      <c r="D167" s="422"/>
      <c r="E167" s="554"/>
      <c r="F167" s="1174"/>
      <c r="G167" s="142"/>
      <c r="H167" s="142"/>
      <c r="I167" s="142"/>
      <c r="J167" s="1432"/>
      <c r="K167" s="78"/>
      <c r="L167" s="78"/>
      <c r="M167" s="2309"/>
      <c r="N167" s="2310"/>
      <c r="O167" s="2310"/>
      <c r="P167" s="2311"/>
      <c r="Q167" s="163"/>
      <c r="R167" s="105"/>
      <c r="S167" s="24"/>
      <c r="T167" s="106"/>
    </row>
    <row r="168" spans="1:20" ht="25.2" customHeight="1">
      <c r="A168" s="2402"/>
      <c r="B168" s="104"/>
      <c r="C168" s="197"/>
      <c r="D168" s="198"/>
      <c r="E168" s="80"/>
      <c r="F168" s="108"/>
      <c r="G168" s="142"/>
      <c r="H168" s="142"/>
      <c r="I168" s="142"/>
      <c r="J168" s="1432"/>
      <c r="K168" s="21"/>
      <c r="L168" s="21"/>
      <c r="M168" s="2309"/>
      <c r="N168" s="2310"/>
      <c r="O168" s="2310"/>
      <c r="P168" s="2311"/>
      <c r="Q168" s="163"/>
      <c r="R168" s="105"/>
      <c r="S168" s="24"/>
      <c r="T168" s="106"/>
    </row>
    <row r="169" spans="1:20" ht="25.2" customHeight="1">
      <c r="A169" s="2402"/>
      <c r="B169" s="104"/>
      <c r="C169" s="197"/>
      <c r="D169" s="198"/>
      <c r="E169" s="80"/>
      <c r="F169" s="1174"/>
      <c r="G169" s="142"/>
      <c r="H169" s="142"/>
      <c r="I169" s="142"/>
      <c r="J169" s="1432"/>
      <c r="K169" s="21"/>
      <c r="L169" s="21"/>
      <c r="M169" s="2309"/>
      <c r="N169" s="2310"/>
      <c r="O169" s="2310"/>
      <c r="P169" s="2311"/>
      <c r="Q169" s="163"/>
      <c r="R169" s="105"/>
      <c r="S169" s="24"/>
      <c r="T169" s="106"/>
    </row>
    <row r="170" spans="1:20" ht="25.2" customHeight="1">
      <c r="A170" s="2402"/>
      <c r="B170" s="104"/>
      <c r="C170" s="181"/>
      <c r="D170" s="18"/>
      <c r="E170" s="51"/>
      <c r="F170" s="108"/>
      <c r="G170" s="142"/>
      <c r="H170" s="142"/>
      <c r="I170" s="142"/>
      <c r="J170" s="1432"/>
      <c r="K170" s="21"/>
      <c r="L170" s="21"/>
      <c r="M170" s="2379"/>
      <c r="N170" s="2371"/>
      <c r="O170" s="2371"/>
      <c r="P170" s="2390"/>
      <c r="Q170" s="163"/>
      <c r="R170" s="105"/>
      <c r="S170" s="24"/>
      <c r="T170" s="106"/>
    </row>
    <row r="171" spans="1:20" ht="25.2" customHeight="1">
      <c r="A171" s="2402"/>
      <c r="B171" s="807"/>
      <c r="C171" s="1871"/>
      <c r="D171" s="600"/>
      <c r="E171" s="1937"/>
      <c r="F171" s="108"/>
      <c r="G171" s="1804"/>
      <c r="H171" s="1804"/>
      <c r="I171" s="1804"/>
      <c r="J171" s="1804"/>
      <c r="K171" s="1804"/>
      <c r="L171" s="1804"/>
      <c r="M171" s="2309"/>
      <c r="N171" s="2310"/>
      <c r="O171" s="2310"/>
      <c r="P171" s="2311"/>
      <c r="Q171" s="163"/>
      <c r="R171" s="105"/>
      <c r="S171" s="24"/>
      <c r="T171" s="106"/>
    </row>
    <row r="172" spans="1:20" ht="25.2" customHeight="1">
      <c r="A172" s="2402"/>
      <c r="B172" s="808"/>
      <c r="C172" s="188"/>
      <c r="D172" s="189"/>
      <c r="E172" s="250"/>
      <c r="F172" s="190"/>
      <c r="G172" s="122"/>
      <c r="H172" s="123"/>
      <c r="I172" s="123"/>
      <c r="J172" s="123"/>
      <c r="K172" s="123"/>
      <c r="L172" s="123"/>
      <c r="M172" s="2410"/>
      <c r="N172" s="2411"/>
      <c r="O172" s="2411"/>
      <c r="P172" s="2412"/>
      <c r="Q172" s="163"/>
      <c r="R172" s="124"/>
      <c r="S172" s="39"/>
      <c r="T172" s="125"/>
    </row>
    <row r="173" spans="1:20" ht="25.2" customHeight="1">
      <c r="A173" s="2402"/>
      <c r="B173" s="809" t="s">
        <v>21</v>
      </c>
      <c r="C173" s="197"/>
      <c r="D173" s="198"/>
      <c r="E173" s="18"/>
      <c r="F173" s="108"/>
      <c r="G173" s="20"/>
      <c r="H173" s="21"/>
      <c r="I173" s="21"/>
      <c r="J173" s="21"/>
      <c r="K173" s="135"/>
      <c r="L173" s="135"/>
      <c r="M173" s="2309"/>
      <c r="N173" s="2310"/>
      <c r="O173" s="2310"/>
      <c r="P173" s="2311"/>
      <c r="Q173" s="163"/>
      <c r="R173" s="137"/>
      <c r="S173" s="48">
        <f>B175*8</f>
        <v>32</v>
      </c>
      <c r="T173" s="133">
        <f>SUM(R173:R180)</f>
        <v>0</v>
      </c>
    </row>
    <row r="174" spans="1:20" ht="25.2" customHeight="1">
      <c r="A174" s="2402"/>
      <c r="B174" s="737" t="s">
        <v>17</v>
      </c>
      <c r="C174" s="181"/>
      <c r="D174" s="18"/>
      <c r="E174" s="51"/>
      <c r="F174" s="108"/>
      <c r="G174" s="497"/>
      <c r="H174" s="497"/>
      <c r="I174" s="497"/>
      <c r="J174" s="532"/>
      <c r="K174" s="532"/>
      <c r="L174" s="497"/>
      <c r="M174" s="2379"/>
      <c r="N174" s="2371"/>
      <c r="O174" s="2371"/>
      <c r="P174" s="2390"/>
      <c r="Q174" s="163"/>
      <c r="R174" s="137"/>
      <c r="S174" s="55"/>
      <c r="T174" s="138"/>
    </row>
    <row r="175" spans="1:20" ht="25.2" customHeight="1">
      <c r="A175" s="2402"/>
      <c r="B175" s="810">
        <v>4</v>
      </c>
      <c r="C175" s="181"/>
      <c r="D175" s="18"/>
      <c r="E175" s="226"/>
      <c r="F175" s="108"/>
      <c r="G175" s="21"/>
      <c r="H175" s="21"/>
      <c r="I175" s="21"/>
      <c r="J175" s="21"/>
      <c r="K175" s="21"/>
      <c r="L175" s="135"/>
      <c r="M175" s="2379"/>
      <c r="N175" s="2371"/>
      <c r="O175" s="2371"/>
      <c r="P175" s="2390"/>
      <c r="Q175" s="163"/>
      <c r="R175" s="137"/>
      <c r="S175" s="55"/>
      <c r="T175" s="138"/>
    </row>
    <row r="176" spans="1:20" ht="25.2" customHeight="1">
      <c r="A176" s="2402"/>
      <c r="B176" s="737"/>
      <c r="C176" s="314"/>
      <c r="D176" s="422"/>
      <c r="E176" s="554"/>
      <c r="F176" s="108"/>
      <c r="G176" s="142"/>
      <c r="H176" s="142"/>
      <c r="I176" s="142"/>
      <c r="J176" s="1432"/>
      <c r="K176" s="78"/>
      <c r="L176" s="78"/>
      <c r="M176" s="2606"/>
      <c r="N176" s="2371"/>
      <c r="O176" s="2371"/>
      <c r="P176" s="2372"/>
      <c r="R176" s="137"/>
      <c r="S176" s="55"/>
      <c r="T176" s="138"/>
    </row>
    <row r="177" spans="1:20" ht="25.2" customHeight="1">
      <c r="A177" s="2402"/>
      <c r="B177" s="800"/>
      <c r="C177" s="502"/>
      <c r="D177" s="554"/>
      <c r="E177" s="80"/>
      <c r="F177" s="108"/>
      <c r="G177" s="21"/>
      <c r="H177" s="21"/>
      <c r="I177" s="21"/>
      <c r="J177" s="21"/>
      <c r="K177" s="21"/>
      <c r="L177" s="142"/>
      <c r="M177" s="2483"/>
      <c r="N177" s="2483"/>
      <c r="O177" s="2483"/>
      <c r="P177" s="2484"/>
      <c r="Q177" s="163"/>
      <c r="R177" s="248"/>
      <c r="S177" s="55"/>
      <c r="T177" s="138"/>
    </row>
    <row r="178" spans="1:20" ht="25.2" customHeight="1">
      <c r="A178" s="2402"/>
      <c r="B178" s="800"/>
      <c r="C178" s="502"/>
      <c r="D178" s="319"/>
      <c r="E178" s="1975"/>
      <c r="F178" s="304"/>
      <c r="G178" s="275"/>
      <c r="H178" s="275"/>
      <c r="I178" s="275"/>
      <c r="J178" s="275"/>
      <c r="K178" s="275"/>
      <c r="L178" s="135"/>
      <c r="M178" s="2379"/>
      <c r="N178" s="2371"/>
      <c r="O178" s="2371"/>
      <c r="P178" s="2390"/>
      <c r="Q178" s="163"/>
      <c r="R178" s="248"/>
      <c r="S178" s="55"/>
      <c r="T178" s="138"/>
    </row>
    <row r="179" spans="1:20" ht="25.2" customHeight="1">
      <c r="A179" s="2402"/>
      <c r="B179" s="737"/>
      <c r="C179" s="670"/>
      <c r="D179" s="198"/>
      <c r="E179" s="230"/>
      <c r="F179" s="108"/>
      <c r="G179" s="21"/>
      <c r="H179" s="21"/>
      <c r="I179" s="21"/>
      <c r="J179" s="21"/>
      <c r="K179" s="21"/>
      <c r="L179" s="21"/>
      <c r="M179" s="2309"/>
      <c r="N179" s="2310"/>
      <c r="O179" s="2310"/>
      <c r="P179" s="2311"/>
      <c r="Q179" s="163"/>
      <c r="R179" s="248"/>
      <c r="S179" s="55"/>
      <c r="T179" s="138"/>
    </row>
    <row r="180" spans="1:20" ht="25.2" customHeight="1">
      <c r="A180" s="2403"/>
      <c r="B180" s="812"/>
      <c r="C180" s="502"/>
      <c r="D180" s="554"/>
      <c r="E180" s="80"/>
      <c r="F180" s="108"/>
      <c r="G180" s="21"/>
      <c r="H180" s="21"/>
      <c r="I180" s="21"/>
      <c r="J180" s="21"/>
      <c r="K180" s="21"/>
      <c r="L180" s="142"/>
      <c r="M180" s="2483"/>
      <c r="N180" s="2483"/>
      <c r="O180" s="2483"/>
      <c r="P180" s="2484"/>
      <c r="Q180" s="163"/>
      <c r="R180" s="148"/>
      <c r="S180" s="69"/>
      <c r="T180" s="149"/>
    </row>
    <row r="181" spans="1:20" ht="25.2" customHeight="1">
      <c r="A181" s="2346" t="s">
        <v>26</v>
      </c>
      <c r="B181" s="2394" t="s">
        <v>27</v>
      </c>
      <c r="C181" s="2395"/>
      <c r="D181" s="2395"/>
      <c r="E181" s="2395"/>
      <c r="F181" s="2395"/>
      <c r="G181" s="2395"/>
      <c r="H181" s="2395"/>
      <c r="I181" s="2395"/>
      <c r="J181" s="2395"/>
      <c r="K181" s="2395"/>
      <c r="L181" s="2395"/>
      <c r="M181" s="2395"/>
      <c r="N181" s="2395"/>
      <c r="O181" s="2395"/>
      <c r="P181" s="2396"/>
      <c r="Q181" s="163"/>
      <c r="R181" s="232"/>
      <c r="S181" s="233"/>
      <c r="T181" s="233"/>
    </row>
    <row r="182" spans="1:20" ht="25.2" customHeight="1">
      <c r="A182" s="2347"/>
      <c r="B182" s="548"/>
      <c r="C182" s="2268"/>
      <c r="D182" s="2268"/>
      <c r="E182" s="2268"/>
      <c r="F182" s="2268"/>
      <c r="G182" s="2268"/>
      <c r="H182" s="2268"/>
      <c r="I182" s="2268"/>
      <c r="J182" s="2324"/>
      <c r="K182" s="2325"/>
      <c r="L182" s="2325"/>
      <c r="M182" s="2326"/>
      <c r="N182" s="2324"/>
      <c r="O182" s="2325"/>
      <c r="P182" s="2326"/>
      <c r="Q182" s="163"/>
      <c r="R182" s="232"/>
      <c r="S182" s="233"/>
      <c r="T182" s="233"/>
    </row>
    <row r="183" spans="1:20" ht="25.2" customHeight="1">
      <c r="A183" s="2347"/>
      <c r="B183" s="155"/>
      <c r="C183" s="2268"/>
      <c r="D183" s="2269"/>
      <c r="E183" s="2268"/>
      <c r="F183" s="2270"/>
      <c r="G183" s="2270"/>
      <c r="H183" s="2270"/>
      <c r="I183" s="2269"/>
      <c r="J183" s="2284"/>
      <c r="K183" s="2285"/>
      <c r="L183" s="2285"/>
      <c r="M183" s="2286"/>
      <c r="N183" s="2284"/>
      <c r="O183" s="2285"/>
      <c r="P183" s="2286"/>
      <c r="Q183" s="163"/>
      <c r="R183" s="232"/>
      <c r="S183" s="233"/>
      <c r="T183" s="233"/>
    </row>
    <row r="184" spans="1:20" ht="25.2" customHeight="1">
      <c r="A184" s="2347"/>
      <c r="B184" s="155"/>
      <c r="C184" s="2268"/>
      <c r="D184" s="2269"/>
      <c r="E184" s="2268"/>
      <c r="F184" s="2270"/>
      <c r="G184" s="2270"/>
      <c r="H184" s="2270"/>
      <c r="I184" s="2269"/>
      <c r="J184" s="2284"/>
      <c r="K184" s="2285"/>
      <c r="L184" s="2285"/>
      <c r="M184" s="2286"/>
      <c r="N184" s="2284"/>
      <c r="O184" s="2285"/>
      <c r="P184" s="2286"/>
      <c r="Q184" s="163"/>
      <c r="R184" s="232"/>
      <c r="S184" s="233"/>
      <c r="T184" s="233"/>
    </row>
    <row r="185" spans="1:20" ht="25.2" customHeight="1">
      <c r="A185" s="2347"/>
      <c r="B185" s="150"/>
      <c r="C185" s="2268"/>
      <c r="D185" s="2269"/>
      <c r="E185" s="2268"/>
      <c r="F185" s="2270"/>
      <c r="G185" s="2270"/>
      <c r="H185" s="2270"/>
      <c r="I185" s="2269"/>
      <c r="J185" s="2284"/>
      <c r="K185" s="2285"/>
      <c r="L185" s="2285"/>
      <c r="M185" s="2286"/>
      <c r="N185" s="2284"/>
      <c r="O185" s="2285"/>
      <c r="P185" s="2286"/>
      <c r="Q185" s="163"/>
      <c r="R185" s="232"/>
      <c r="S185" s="233"/>
      <c r="T185" s="233"/>
    </row>
    <row r="186" spans="1:20" ht="25.2" customHeight="1">
      <c r="A186" s="2347"/>
      <c r="B186" s="150"/>
      <c r="C186" s="2268"/>
      <c r="D186" s="2269"/>
      <c r="E186" s="2268"/>
      <c r="F186" s="2270"/>
      <c r="G186" s="2270"/>
      <c r="H186" s="2270"/>
      <c r="I186" s="2269"/>
      <c r="J186" s="2324"/>
      <c r="K186" s="2325"/>
      <c r="L186" s="2325"/>
      <c r="M186" s="2326"/>
      <c r="N186" s="2324"/>
      <c r="O186" s="2325"/>
      <c r="P186" s="2326"/>
      <c r="Q186" s="163"/>
      <c r="R186" s="232"/>
      <c r="S186" s="233"/>
      <c r="T186" s="233"/>
    </row>
    <row r="187" spans="1:20" ht="25.2" customHeight="1">
      <c r="A187" s="2347"/>
      <c r="B187" s="2355" t="s">
        <v>28</v>
      </c>
      <c r="C187" s="2356"/>
      <c r="D187" s="2356"/>
      <c r="E187" s="2356"/>
      <c r="F187" s="2356"/>
      <c r="G187" s="2356"/>
      <c r="H187" s="2356"/>
      <c r="I187" s="2356"/>
      <c r="J187" s="2356"/>
      <c r="K187" s="2356"/>
      <c r="L187" s="2356"/>
      <c r="M187" s="2356"/>
      <c r="N187" s="2356"/>
      <c r="O187" s="2356"/>
      <c r="P187" s="2357"/>
      <c r="Q187" s="163"/>
      <c r="R187" s="232"/>
      <c r="S187" s="233"/>
      <c r="T187" s="233"/>
    </row>
    <row r="188" spans="1:20" ht="25.2" customHeight="1">
      <c r="A188" s="2347"/>
      <c r="B188" s="157"/>
      <c r="C188" s="2277"/>
      <c r="D188" s="2278"/>
      <c r="E188" s="2277"/>
      <c r="F188" s="2279"/>
      <c r="G188" s="2279"/>
      <c r="H188" s="2279"/>
      <c r="I188" s="2279"/>
      <c r="J188" s="2279"/>
      <c r="K188" s="2279"/>
      <c r="L188" s="2279"/>
      <c r="M188" s="2279"/>
      <c r="N188" s="2279"/>
      <c r="O188" s="2279"/>
      <c r="P188" s="2280"/>
      <c r="Q188" s="163"/>
      <c r="R188" s="232"/>
      <c r="S188" s="233"/>
      <c r="T188" s="233"/>
    </row>
    <row r="189" spans="1:20" ht="25.2" customHeight="1">
      <c r="A189" s="2347"/>
      <c r="B189" s="157"/>
      <c r="C189" s="2327"/>
      <c r="D189" s="2328"/>
      <c r="E189" s="2892"/>
      <c r="F189" s="2279"/>
      <c r="G189" s="2279"/>
      <c r="H189" s="2279"/>
      <c r="I189" s="2279"/>
      <c r="J189" s="2279"/>
      <c r="K189" s="2279"/>
      <c r="L189" s="2279"/>
      <c r="M189" s="2279"/>
      <c r="N189" s="2279"/>
      <c r="O189" s="2279"/>
      <c r="P189" s="2280"/>
      <c r="Q189" s="163"/>
      <c r="R189" s="232"/>
      <c r="S189" s="233"/>
      <c r="T189" s="233"/>
    </row>
    <row r="190" spans="1:20" ht="25.2" customHeight="1">
      <c r="A190" s="2348"/>
      <c r="B190" s="158"/>
      <c r="C190" s="2332"/>
      <c r="D190" s="2333"/>
      <c r="E190" s="2334"/>
      <c r="F190" s="2335"/>
      <c r="G190" s="2335"/>
      <c r="H190" s="2335"/>
      <c r="I190" s="2335"/>
      <c r="J190" s="2335"/>
      <c r="K190" s="2335"/>
      <c r="L190" s="2335"/>
      <c r="M190" s="2335"/>
      <c r="N190" s="2335"/>
      <c r="O190" s="2335"/>
      <c r="P190" s="2336"/>
      <c r="Q190" s="163"/>
      <c r="R190" s="232"/>
      <c r="S190" s="233"/>
      <c r="T190" s="233"/>
    </row>
    <row r="192" spans="1:20" ht="15" customHeight="1" thickBot="1"/>
    <row r="193" spans="1:20" ht="57" customHeight="1">
      <c r="A193" s="2428" t="str">
        <f>A1</f>
        <v>WK13</v>
      </c>
      <c r="B193" s="2429"/>
      <c r="C193" s="440" t="s">
        <v>1</v>
      </c>
      <c r="D193" s="793" t="s">
        <v>43</v>
      </c>
      <c r="E193" s="440" t="s">
        <v>3</v>
      </c>
      <c r="F193" s="4" t="s">
        <v>4</v>
      </c>
      <c r="G193" s="5" t="s">
        <v>56</v>
      </c>
      <c r="H193" s="5" t="s">
        <v>57</v>
      </c>
      <c r="I193" s="5" t="s">
        <v>58</v>
      </c>
      <c r="J193" s="5" t="s">
        <v>59</v>
      </c>
      <c r="K193" s="5" t="s">
        <v>9</v>
      </c>
      <c r="L193" s="5" t="s">
        <v>60</v>
      </c>
      <c r="M193" s="2521" t="s">
        <v>11</v>
      </c>
      <c r="N193" s="2522"/>
      <c r="O193" s="2522"/>
      <c r="P193" s="2523"/>
      <c r="Q193" s="163"/>
      <c r="R193" s="2384" t="s">
        <v>12</v>
      </c>
      <c r="S193" s="2384" t="s">
        <v>13</v>
      </c>
      <c r="T193" s="2384" t="s">
        <v>14</v>
      </c>
    </row>
    <row r="194" spans="1:20" ht="25.2" customHeight="1">
      <c r="A194" s="2319">
        <f>+A2+3</f>
        <v>46471</v>
      </c>
      <c r="B194" s="2387" t="s">
        <v>15</v>
      </c>
      <c r="C194" s="2388"/>
      <c r="D194" s="2388"/>
      <c r="E194" s="2388"/>
      <c r="F194" s="2388"/>
      <c r="G194" s="2388"/>
      <c r="H194" s="2388"/>
      <c r="I194" s="2388"/>
      <c r="J194" s="2388"/>
      <c r="K194" s="2388"/>
      <c r="L194" s="2388"/>
      <c r="M194" s="2388"/>
      <c r="N194" s="2388"/>
      <c r="O194" s="2388"/>
      <c r="P194" s="2389"/>
      <c r="Q194" s="163"/>
      <c r="R194" s="2384"/>
      <c r="S194" s="2384"/>
      <c r="T194" s="2384"/>
    </row>
    <row r="195" spans="1:20" ht="25.2" customHeight="1">
      <c r="A195" s="2320"/>
      <c r="B195" s="10" t="s">
        <v>16</v>
      </c>
      <c r="C195" s="11"/>
      <c r="D195" s="11"/>
      <c r="E195" s="1454"/>
      <c r="F195" s="1453"/>
      <c r="G195" s="12"/>
      <c r="H195" s="12"/>
      <c r="I195" s="12"/>
      <c r="J195" s="12"/>
      <c r="K195" s="12"/>
      <c r="L195" s="12"/>
      <c r="M195" s="2380"/>
      <c r="N195" s="2381"/>
      <c r="O195" s="2381"/>
      <c r="P195" s="2382"/>
      <c r="Q195" s="163"/>
      <c r="R195" s="101"/>
      <c r="S195" s="102">
        <f>B197*8</f>
        <v>32</v>
      </c>
      <c r="T195" s="103">
        <f>SUM(R195:R204)</f>
        <v>0</v>
      </c>
    </row>
    <row r="196" spans="1:20" ht="25.2" customHeight="1">
      <c r="A196" s="2320"/>
      <c r="B196" s="795" t="s">
        <v>24</v>
      </c>
      <c r="C196" s="51"/>
      <c r="D196" s="18" t="s">
        <v>18</v>
      </c>
      <c r="E196" s="81" t="s">
        <v>19</v>
      </c>
      <c r="F196" s="108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6">
        <v>4</v>
      </c>
      <c r="C197" s="1894"/>
      <c r="D197" s="625"/>
      <c r="E197" s="30"/>
      <c r="F197" s="1174"/>
      <c r="G197" s="83"/>
      <c r="H197" s="78"/>
      <c r="I197" s="78"/>
      <c r="J197" s="78"/>
      <c r="K197" s="142"/>
      <c r="L197" s="142"/>
      <c r="M197" s="2310"/>
      <c r="N197" s="2310"/>
      <c r="O197" s="2310"/>
      <c r="P197" s="2373"/>
      <c r="Q197" s="163"/>
      <c r="R197" s="105"/>
      <c r="S197" s="24"/>
      <c r="T197" s="106"/>
    </row>
    <row r="198" spans="1:20" ht="25.2" customHeight="1">
      <c r="A198" s="2320"/>
      <c r="B198" s="796"/>
      <c r="C198" s="443"/>
      <c r="D198" s="272"/>
      <c r="E198" s="272"/>
      <c r="F198" s="170"/>
      <c r="G198" s="21"/>
      <c r="H198" s="21"/>
      <c r="I198" s="21"/>
      <c r="J198" s="21"/>
      <c r="K198" s="135"/>
      <c r="L198" s="142"/>
      <c r="M198" s="2379"/>
      <c r="N198" s="2371"/>
      <c r="O198" s="2371"/>
      <c r="P198" s="2390"/>
      <c r="Q198" s="163"/>
      <c r="R198" s="105"/>
      <c r="S198" s="24"/>
      <c r="T198" s="106"/>
    </row>
    <row r="199" spans="1:20" ht="25.2" customHeight="1">
      <c r="A199" s="2320"/>
      <c r="B199" s="795"/>
      <c r="C199" s="641"/>
      <c r="D199" s="503"/>
      <c r="E199" s="18"/>
      <c r="F199" s="108"/>
      <c r="G199" s="21"/>
      <c r="H199" s="21"/>
      <c r="I199" s="21"/>
      <c r="J199" s="21"/>
      <c r="K199" s="21"/>
      <c r="L199" s="21"/>
      <c r="M199" s="2309"/>
      <c r="N199" s="2310"/>
      <c r="O199" s="2310"/>
      <c r="P199" s="2311"/>
      <c r="Q199" s="163"/>
      <c r="R199" s="105"/>
      <c r="S199" s="24"/>
      <c r="T199" s="106"/>
    </row>
    <row r="200" spans="1:20" ht="25.2" customHeight="1">
      <c r="A200" s="2320"/>
      <c r="B200" s="795"/>
      <c r="C200" s="649"/>
      <c r="D200" s="319"/>
      <c r="E200" s="503"/>
      <c r="F200" s="108"/>
      <c r="G200" s="20"/>
      <c r="H200" s="20"/>
      <c r="I200" s="20"/>
      <c r="J200" s="20"/>
      <c r="K200" s="20"/>
      <c r="L200" s="21"/>
      <c r="M200" s="2309"/>
      <c r="N200" s="2310"/>
      <c r="O200" s="2310"/>
      <c r="P200" s="2311"/>
      <c r="Q200" s="163"/>
      <c r="R200" s="105"/>
      <c r="S200" s="24"/>
      <c r="T200" s="106"/>
    </row>
    <row r="201" spans="1:20" ht="25.2" customHeight="1">
      <c r="A201" s="2320"/>
      <c r="B201" s="795"/>
      <c r="C201" s="649"/>
      <c r="D201" s="269"/>
      <c r="E201" s="18"/>
      <c r="F201" s="108"/>
      <c r="G201" s="20"/>
      <c r="H201" s="20"/>
      <c r="I201" s="20"/>
      <c r="J201" s="20"/>
      <c r="K201" s="20"/>
      <c r="L201" s="21"/>
      <c r="M201" s="2309"/>
      <c r="N201" s="2310"/>
      <c r="O201" s="2310"/>
      <c r="P201" s="2311"/>
      <c r="Q201" s="163"/>
      <c r="R201" s="105"/>
      <c r="S201" s="24"/>
      <c r="T201" s="106"/>
    </row>
    <row r="202" spans="1:20" ht="25.2" customHeight="1">
      <c r="A202" s="2320"/>
      <c r="B202" s="795"/>
      <c r="C202" s="51"/>
      <c r="D202" s="80"/>
      <c r="E202" s="30"/>
      <c r="F202" s="174"/>
      <c r="G202" s="83"/>
      <c r="H202" s="83"/>
      <c r="I202" s="83"/>
      <c r="J202" s="83"/>
      <c r="K202" s="83"/>
      <c r="L202" s="78"/>
      <c r="M202" s="2309"/>
      <c r="N202" s="2310"/>
      <c r="O202" s="2310"/>
      <c r="P202" s="2311"/>
      <c r="Q202" s="163"/>
      <c r="R202" s="105"/>
      <c r="S202" s="24"/>
      <c r="T202" s="106"/>
    </row>
    <row r="203" spans="1:20" ht="25.2" customHeight="1">
      <c r="A203" s="2320"/>
      <c r="B203" s="795"/>
      <c r="C203" s="51"/>
      <c r="D203" s="1436"/>
      <c r="E203" s="1264"/>
      <c r="F203" s="108"/>
      <c r="G203" s="20"/>
      <c r="H203" s="20"/>
      <c r="I203" s="20"/>
      <c r="J203" s="20"/>
      <c r="K203" s="20"/>
      <c r="L203" s="21"/>
      <c r="M203" s="2309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2320"/>
      <c r="B204" s="795"/>
      <c r="C204" s="223"/>
      <c r="D204" s="1437"/>
      <c r="E204" s="503"/>
      <c r="F204" s="108"/>
      <c r="G204" s="20"/>
      <c r="H204" s="21"/>
      <c r="I204" s="21"/>
      <c r="J204" s="21"/>
      <c r="K204" s="21"/>
      <c r="L204" s="21"/>
      <c r="M204" s="2309"/>
      <c r="N204" s="2310"/>
      <c r="O204" s="2310"/>
      <c r="P204" s="2311"/>
      <c r="Q204" s="163"/>
      <c r="R204" s="105"/>
      <c r="S204" s="24"/>
      <c r="T204" s="106"/>
    </row>
    <row r="205" spans="1:20" ht="25.2" customHeight="1">
      <c r="A205" s="2320"/>
      <c r="B205" s="799" t="s">
        <v>21</v>
      </c>
      <c r="C205" s="42"/>
      <c r="E205" s="1452"/>
      <c r="F205" s="168"/>
      <c r="G205" s="46"/>
      <c r="H205" s="12"/>
      <c r="I205" s="12"/>
      <c r="J205" s="12"/>
      <c r="K205" s="12"/>
      <c r="L205" s="12"/>
      <c r="M205" s="2380"/>
      <c r="N205" s="2381"/>
      <c r="O205" s="2381"/>
      <c r="P205" s="2382"/>
      <c r="Q205" s="163"/>
      <c r="R205" s="132"/>
      <c r="S205" s="48">
        <f>B207*8</f>
        <v>40</v>
      </c>
      <c r="T205" s="133">
        <f>SUM(R205:R211)</f>
        <v>0</v>
      </c>
    </row>
    <row r="206" spans="1:20" ht="25.2" customHeight="1">
      <c r="A206" s="2320"/>
      <c r="B206" s="800" t="s">
        <v>17</v>
      </c>
      <c r="C206" s="51"/>
      <c r="D206" s="18" t="s">
        <v>18</v>
      </c>
      <c r="E206" s="81" t="s">
        <v>19</v>
      </c>
      <c r="F206" s="108"/>
      <c r="G206" s="20"/>
      <c r="H206" s="21"/>
      <c r="I206" s="21"/>
      <c r="J206" s="21"/>
      <c r="K206" s="21"/>
      <c r="L206" s="21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801">
        <v>5</v>
      </c>
      <c r="C207" s="79"/>
      <c r="D207" s="18"/>
      <c r="E207" s="51"/>
      <c r="F207" s="731"/>
      <c r="G207" s="254"/>
      <c r="H207" s="254"/>
      <c r="I207" s="254"/>
      <c r="J207" s="254"/>
      <c r="K207" s="78"/>
      <c r="L207" s="78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801"/>
      <c r="C208" s="1985"/>
      <c r="D208" s="503"/>
      <c r="E208" s="18"/>
      <c r="F208" s="108"/>
      <c r="G208" s="21"/>
      <c r="H208" s="21"/>
      <c r="I208" s="21"/>
      <c r="J208" s="21"/>
      <c r="K208" s="21"/>
      <c r="L208" s="21"/>
      <c r="M208" s="2379"/>
      <c r="N208" s="2371"/>
      <c r="O208" s="2371"/>
      <c r="P208" s="2390"/>
      <c r="Q208" s="163"/>
      <c r="R208" s="137"/>
      <c r="S208" s="55"/>
      <c r="T208" s="138"/>
    </row>
    <row r="209" spans="1:20" ht="25.2" customHeight="1">
      <c r="A209" s="2320"/>
      <c r="B209" s="801"/>
      <c r="C209" s="463"/>
      <c r="D209" s="617"/>
      <c r="E209" s="319"/>
      <c r="F209" s="108"/>
      <c r="G209" s="21"/>
      <c r="H209" s="21"/>
      <c r="I209" s="21"/>
      <c r="J209" s="21"/>
      <c r="K209" s="78"/>
      <c r="L209" s="78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1"/>
      <c r="C210" s="586"/>
      <c r="D210" s="18"/>
      <c r="E210" s="18"/>
      <c r="F210" s="423"/>
      <c r="G210" s="21"/>
      <c r="H210" s="21"/>
      <c r="I210" s="21"/>
      <c r="J210" s="21"/>
      <c r="K210" s="21"/>
      <c r="L210" s="21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801"/>
      <c r="C211" s="79"/>
      <c r="D211" s="18"/>
      <c r="E211" s="18"/>
      <c r="F211" s="108"/>
      <c r="G211" s="20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803" t="s">
        <v>23</v>
      </c>
      <c r="C212" s="42"/>
      <c r="D212" s="11"/>
      <c r="E212" s="43"/>
      <c r="F212" s="168"/>
      <c r="G212" s="46"/>
      <c r="H212" s="12"/>
      <c r="I212" s="12"/>
      <c r="J212" s="12"/>
      <c r="K212" s="12"/>
      <c r="L212" s="12"/>
      <c r="M212" s="2380"/>
      <c r="N212" s="2381"/>
      <c r="O212" s="2381"/>
      <c r="P212" s="2382"/>
      <c r="Q212" s="163"/>
      <c r="R212" s="171"/>
      <c r="S212" s="73">
        <f>B214*8</f>
        <v>72</v>
      </c>
      <c r="T212" s="172">
        <f>SUM(R212:R221)</f>
        <v>0</v>
      </c>
    </row>
    <row r="213" spans="1:20" ht="25.2" customHeight="1">
      <c r="A213" s="2320"/>
      <c r="B213" s="804" t="s">
        <v>22</v>
      </c>
      <c r="C213" s="51"/>
      <c r="D213" s="18" t="s">
        <v>18</v>
      </c>
      <c r="E213" s="81" t="s">
        <v>19</v>
      </c>
      <c r="F213" s="174"/>
      <c r="G213" s="83"/>
      <c r="H213" s="78"/>
      <c r="I213" s="78"/>
      <c r="J213" s="78"/>
      <c r="K213" s="78"/>
      <c r="L213" s="78"/>
      <c r="M213" s="2309"/>
      <c r="N213" s="2310"/>
      <c r="O213" s="2310"/>
      <c r="P213" s="2311"/>
      <c r="Q213" s="163"/>
      <c r="R213" s="173"/>
      <c r="S213" s="55"/>
      <c r="T213" s="138"/>
    </row>
    <row r="214" spans="1:20" ht="25.2" customHeight="1">
      <c r="A214" s="2320"/>
      <c r="B214" s="805">
        <v>9</v>
      </c>
      <c r="C214" s="223"/>
      <c r="D214" s="18"/>
      <c r="E214" s="941"/>
      <c r="F214" s="182"/>
      <c r="G214" s="21"/>
      <c r="H214" s="21"/>
      <c r="I214" s="21"/>
      <c r="J214" s="21"/>
      <c r="K214" s="21"/>
      <c r="L214" s="21"/>
      <c r="M214" s="2310"/>
      <c r="N214" s="2310"/>
      <c r="O214" s="2310"/>
      <c r="P214" s="2311"/>
      <c r="Q214" s="163"/>
      <c r="R214" s="173"/>
      <c r="S214" s="55"/>
      <c r="T214" s="138"/>
    </row>
    <row r="215" spans="1:20" ht="25.2" customHeight="1">
      <c r="A215" s="2320"/>
      <c r="B215" s="805"/>
      <c r="C215" s="641"/>
      <c r="D215" s="503"/>
      <c r="E215" s="18"/>
      <c r="F215" s="108"/>
      <c r="G215" s="21"/>
      <c r="H215" s="21"/>
      <c r="I215" s="21"/>
      <c r="J215" s="21"/>
      <c r="K215" s="21"/>
      <c r="L215" s="21"/>
      <c r="M215" s="2482"/>
      <c r="N215" s="2483"/>
      <c r="O215" s="2483"/>
      <c r="P215" s="2484"/>
      <c r="Q215" s="163"/>
      <c r="R215" s="173"/>
      <c r="S215" s="55"/>
      <c r="T215" s="138"/>
    </row>
    <row r="216" spans="1:20" ht="25.2" customHeight="1">
      <c r="A216" s="2320"/>
      <c r="B216" s="805"/>
      <c r="C216" s="776"/>
      <c r="D216" s="542"/>
      <c r="E216" s="319"/>
      <c r="F216" s="304"/>
      <c r="G216" s="142"/>
      <c r="H216" s="142"/>
      <c r="I216" s="142"/>
      <c r="J216" s="142"/>
      <c r="K216" s="142"/>
      <c r="L216" s="83"/>
      <c r="M216" s="2419"/>
      <c r="N216" s="2420"/>
      <c r="O216" s="2420"/>
      <c r="P216" s="2421"/>
      <c r="Q216" s="163"/>
      <c r="R216" s="173"/>
      <c r="S216" s="55"/>
      <c r="T216" s="138"/>
    </row>
    <row r="217" spans="1:20" ht="25.2" customHeight="1">
      <c r="A217" s="2320"/>
      <c r="B217" s="805"/>
      <c r="C217" s="1631"/>
      <c r="D217" s="319"/>
      <c r="E217" s="792"/>
      <c r="F217" s="304"/>
      <c r="G217" s="306"/>
      <c r="H217" s="142"/>
      <c r="I217" s="142"/>
      <c r="J217" s="142"/>
      <c r="K217" s="136"/>
      <c r="L217" s="142"/>
      <c r="M217" s="2309"/>
      <c r="N217" s="2310"/>
      <c r="O217" s="2310"/>
      <c r="P217" s="2311"/>
      <c r="Q217" s="163"/>
      <c r="R217" s="173"/>
      <c r="S217" s="55"/>
      <c r="T217" s="138"/>
    </row>
    <row r="218" spans="1:20" ht="25.2" customHeight="1">
      <c r="A218" s="2320"/>
      <c r="B218" s="805"/>
      <c r="C218" s="649"/>
      <c r="D218" s="1435"/>
      <c r="E218" s="1190"/>
      <c r="F218" s="423"/>
      <c r="G218" s="142"/>
      <c r="H218" s="83"/>
      <c r="I218" s="83"/>
      <c r="J218" s="83"/>
      <c r="K218" s="20"/>
      <c r="L218" s="21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320"/>
      <c r="B219" s="805"/>
      <c r="C219" s="51"/>
      <c r="D219" s="30"/>
      <c r="E219" s="30"/>
      <c r="F219" s="252"/>
      <c r="G219" s="253"/>
      <c r="H219" s="20"/>
      <c r="I219" s="20"/>
      <c r="J219" s="20"/>
      <c r="K219" s="20"/>
      <c r="L219" s="21"/>
      <c r="M219" s="2309"/>
      <c r="N219" s="2310"/>
      <c r="O219" s="2310"/>
      <c r="P219" s="2311"/>
      <c r="Q219" s="163"/>
      <c r="R219" s="173"/>
      <c r="S219" s="55"/>
      <c r="T219" s="138"/>
    </row>
    <row r="220" spans="1:20" ht="25.2" customHeight="1">
      <c r="A220" s="2320"/>
      <c r="B220" s="805"/>
      <c r="C220" s="51"/>
      <c r="D220" s="18"/>
      <c r="E220" s="2426" t="s">
        <v>33</v>
      </c>
      <c r="F220" s="108"/>
      <c r="G220" s="20"/>
      <c r="H220" s="21"/>
      <c r="I220" s="21"/>
      <c r="J220" s="21"/>
      <c r="K220" s="21"/>
      <c r="L220" s="21"/>
      <c r="M220" s="2309"/>
      <c r="N220" s="2310"/>
      <c r="O220" s="2310"/>
      <c r="P220" s="2311"/>
      <c r="Q220" s="163"/>
      <c r="R220" s="173"/>
      <c r="S220" s="55"/>
      <c r="T220" s="138"/>
    </row>
    <row r="221" spans="1:20" ht="25.2" customHeight="1">
      <c r="A221" s="2320"/>
      <c r="B221" s="804"/>
      <c r="C221" s="79"/>
      <c r="D221" s="18"/>
      <c r="E221" s="2427"/>
      <c r="F221" s="108"/>
      <c r="G221" s="20"/>
      <c r="H221" s="21"/>
      <c r="I221" s="21"/>
      <c r="J221" s="21"/>
      <c r="K221" s="21"/>
      <c r="L221" s="21"/>
      <c r="M221" s="2309"/>
      <c r="N221" s="2310"/>
      <c r="O221" s="2310"/>
      <c r="P221" s="2311"/>
      <c r="Q221" s="163"/>
      <c r="R221" s="175"/>
      <c r="S221" s="92"/>
      <c r="T221" s="176"/>
    </row>
    <row r="222" spans="1:20" ht="25.2" customHeight="1">
      <c r="A222" s="2402" t="str">
        <f>TEXT(A194,"DDDD")</f>
        <v>donderdag</v>
      </c>
      <c r="B222" s="2598" t="s">
        <v>25</v>
      </c>
      <c r="C222" s="2599"/>
      <c r="D222" s="2599"/>
      <c r="E222" s="2599"/>
      <c r="F222" s="2599"/>
      <c r="G222" s="2599"/>
      <c r="H222" s="2599"/>
      <c r="I222" s="2599"/>
      <c r="J222" s="2599"/>
      <c r="K222" s="2599"/>
      <c r="L222" s="2599"/>
      <c r="M222" s="2599"/>
      <c r="N222" s="2599"/>
      <c r="O222" s="2599"/>
      <c r="P222" s="2600"/>
      <c r="Q222" s="163"/>
      <c r="R222" s="232"/>
      <c r="S222" s="233"/>
      <c r="T222" s="233"/>
    </row>
    <row r="223" spans="1:20" ht="25.2" customHeight="1">
      <c r="A223" s="2402"/>
      <c r="B223" s="10" t="s">
        <v>16</v>
      </c>
      <c r="C223" s="96"/>
      <c r="D223" s="97"/>
      <c r="E223" s="272"/>
      <c r="F223" s="174"/>
      <c r="G223" s="83"/>
      <c r="H223" s="78"/>
      <c r="I223" s="78"/>
      <c r="J223" s="78"/>
      <c r="K223" s="78"/>
      <c r="L223" s="78"/>
      <c r="M223" s="2309"/>
      <c r="N223" s="2310"/>
      <c r="O223" s="2310"/>
      <c r="P223" s="2311"/>
      <c r="Q223" s="163"/>
      <c r="R223" s="101"/>
      <c r="S223" s="102">
        <f>B225*8</f>
        <v>32</v>
      </c>
      <c r="T223" s="103">
        <f>SUM(R223:R232)</f>
        <v>0</v>
      </c>
    </row>
    <row r="224" spans="1:20" ht="25.2" customHeight="1">
      <c r="A224" s="2402"/>
      <c r="B224" s="104" t="s">
        <v>22</v>
      </c>
      <c r="C224" s="51"/>
      <c r="D224" s="18"/>
      <c r="E224" s="51"/>
      <c r="F224" s="108"/>
      <c r="G224" s="21"/>
      <c r="H224" s="21"/>
      <c r="I224" s="21"/>
      <c r="J224" s="21"/>
      <c r="K224" s="21"/>
      <c r="L224" s="21"/>
      <c r="M224" s="2309"/>
      <c r="N224" s="2310"/>
      <c r="O224" s="2310"/>
      <c r="P224" s="2311"/>
      <c r="Q224" s="163"/>
      <c r="R224" s="105"/>
      <c r="S224" s="24"/>
      <c r="T224" s="106"/>
    </row>
    <row r="225" spans="1:20" ht="25.2" customHeight="1">
      <c r="A225" s="2402"/>
      <c r="B225" s="107">
        <v>4</v>
      </c>
      <c r="C225" s="181"/>
      <c r="D225" s="80"/>
      <c r="E225" s="80"/>
      <c r="F225" s="108"/>
      <c r="G225" s="21"/>
      <c r="H225" s="21"/>
      <c r="I225" s="21"/>
      <c r="J225" s="21"/>
      <c r="K225" s="21"/>
      <c r="L225" s="21"/>
      <c r="M225" s="2379"/>
      <c r="N225" s="2371"/>
      <c r="O225" s="2371"/>
      <c r="P225" s="2390"/>
      <c r="Q225" s="163"/>
      <c r="R225" s="105"/>
      <c r="S225" s="24"/>
      <c r="T225" s="106"/>
    </row>
    <row r="226" spans="1:20" ht="25.2" customHeight="1">
      <c r="A226" s="2402"/>
      <c r="B226" s="107"/>
      <c r="C226" s="197"/>
      <c r="D226" s="198"/>
      <c r="E226" s="18"/>
      <c r="F226" s="108"/>
      <c r="G226" s="21"/>
      <c r="H226" s="21"/>
      <c r="I226" s="21"/>
      <c r="J226" s="21"/>
      <c r="K226" s="21"/>
      <c r="L226" s="135"/>
      <c r="M226" s="2310"/>
      <c r="N226" s="2310"/>
      <c r="O226" s="2310"/>
      <c r="P226" s="2311"/>
      <c r="R226" s="105"/>
      <c r="S226" s="24"/>
      <c r="T226" s="106"/>
    </row>
    <row r="227" spans="1:20" ht="25.2" customHeight="1">
      <c r="A227" s="2402"/>
      <c r="B227" s="104"/>
      <c r="C227" s="181"/>
      <c r="D227" s="18"/>
      <c r="E227" s="18"/>
      <c r="F227" s="108"/>
      <c r="G227" s="21"/>
      <c r="H227" s="21"/>
      <c r="I227" s="21"/>
      <c r="J227" s="21"/>
      <c r="K227" s="21"/>
      <c r="L227" s="135"/>
      <c r="M227" s="2379"/>
      <c r="N227" s="2371"/>
      <c r="O227" s="2371"/>
      <c r="P227" s="2390"/>
      <c r="Q227" s="163"/>
      <c r="R227" s="105"/>
      <c r="S227" s="24"/>
      <c r="T227" s="106"/>
    </row>
    <row r="228" spans="1:20" ht="25.2" customHeight="1">
      <c r="A228" s="2402"/>
      <c r="B228" s="104"/>
      <c r="C228" s="1984"/>
      <c r="D228" s="18"/>
      <c r="E228" s="18"/>
      <c r="F228" s="1174"/>
      <c r="G228" s="21"/>
      <c r="H228" s="21"/>
      <c r="I228" s="21"/>
      <c r="J228" s="21"/>
      <c r="K228" s="21"/>
      <c r="L228" s="135"/>
      <c r="M228" s="2518"/>
      <c r="N228" s="2519"/>
      <c r="O228" s="2519"/>
      <c r="P228" s="2909"/>
      <c r="Q228" s="163"/>
      <c r="R228" s="105"/>
      <c r="S228" s="24"/>
      <c r="T228" s="106"/>
    </row>
    <row r="229" spans="1:20" ht="25.2" customHeight="1">
      <c r="A229" s="2402"/>
      <c r="B229" s="104"/>
      <c r="C229" s="641"/>
      <c r="D229" s="503"/>
      <c r="E229" s="18"/>
      <c r="F229" s="170"/>
      <c r="G229" s="21"/>
      <c r="H229" s="21"/>
      <c r="I229" s="21"/>
      <c r="J229" s="21"/>
      <c r="K229" s="78"/>
      <c r="L229" s="78"/>
      <c r="M229" s="2910"/>
      <c r="N229" s="2589"/>
      <c r="O229" s="2589"/>
      <c r="P229" s="2911"/>
      <c r="Q229" s="163"/>
      <c r="R229" s="105"/>
      <c r="S229" s="24"/>
      <c r="T229" s="106"/>
    </row>
    <row r="230" spans="1:20" ht="25.2" customHeight="1">
      <c r="A230" s="2402"/>
      <c r="B230" s="104"/>
      <c r="C230" s="641"/>
      <c r="D230" s="503"/>
      <c r="E230" s="18"/>
      <c r="F230" s="108"/>
      <c r="G230" s="21"/>
      <c r="H230" s="21"/>
      <c r="I230" s="21"/>
      <c r="J230" s="21"/>
      <c r="K230" s="78"/>
      <c r="L230" s="78"/>
      <c r="M230" s="2379"/>
      <c r="N230" s="2371"/>
      <c r="O230" s="2371"/>
      <c r="P230" s="2390"/>
      <c r="Q230" s="163"/>
      <c r="R230" s="105"/>
      <c r="S230" s="24"/>
      <c r="T230" s="106"/>
    </row>
    <row r="231" spans="1:20" ht="25.2" customHeight="1">
      <c r="A231" s="2402"/>
      <c r="B231" s="104"/>
      <c r="C231" s="641"/>
      <c r="D231" s="503"/>
      <c r="E231" s="18"/>
      <c r="F231" s="170"/>
      <c r="G231" s="21"/>
      <c r="H231" s="21"/>
      <c r="I231" s="21"/>
      <c r="J231" s="21"/>
      <c r="K231" s="78"/>
      <c r="L231" s="78"/>
      <c r="M231" s="2379"/>
      <c r="N231" s="2371"/>
      <c r="O231" s="2371"/>
      <c r="P231" s="2390"/>
      <c r="Q231" s="163"/>
      <c r="R231" s="105"/>
      <c r="S231" s="24"/>
      <c r="T231" s="106"/>
    </row>
    <row r="232" spans="1:20" ht="25.2" customHeight="1">
      <c r="A232" s="2402"/>
      <c r="B232" s="104"/>
      <c r="C232" s="641"/>
      <c r="D232" s="503"/>
      <c r="E232" s="18"/>
      <c r="F232" s="170"/>
      <c r="G232" s="21"/>
      <c r="H232" s="21"/>
      <c r="I232" s="21"/>
      <c r="J232" s="21"/>
      <c r="K232" s="78"/>
      <c r="L232" s="78"/>
      <c r="M232" s="2379"/>
      <c r="N232" s="2371"/>
      <c r="O232" s="2371"/>
      <c r="P232" s="2390"/>
      <c r="Q232" s="163"/>
      <c r="R232" s="105"/>
      <c r="S232" s="24"/>
      <c r="T232" s="106"/>
    </row>
    <row r="233" spans="1:20" ht="25.2" customHeight="1">
      <c r="A233" s="2402"/>
      <c r="B233" s="809" t="s">
        <v>21</v>
      </c>
      <c r="C233" s="450"/>
      <c r="D233" s="245"/>
      <c r="E233" s="245"/>
      <c r="F233" s="246"/>
      <c r="G233" s="129"/>
      <c r="H233" s="100"/>
      <c r="I233" s="130"/>
      <c r="J233" s="451"/>
      <c r="K233" s="451"/>
      <c r="L233" s="451"/>
      <c r="M233" s="2397"/>
      <c r="N233" s="2398"/>
      <c r="O233" s="2398"/>
      <c r="P233" s="2399"/>
      <c r="Q233" s="163"/>
      <c r="R233" s="132"/>
      <c r="S233" s="48">
        <f>B235*8</f>
        <v>32</v>
      </c>
      <c r="T233" s="133">
        <f>SUM(R233:R242)</f>
        <v>0</v>
      </c>
    </row>
    <row r="234" spans="1:20" ht="25.2" customHeight="1">
      <c r="A234" s="2402"/>
      <c r="B234" s="800" t="s">
        <v>17</v>
      </c>
      <c r="C234" s="678"/>
      <c r="D234" s="1832"/>
      <c r="E234" s="273"/>
      <c r="F234" s="423"/>
      <c r="G234" s="21"/>
      <c r="H234" s="21"/>
      <c r="I234" s="21"/>
      <c r="J234" s="21"/>
      <c r="K234" s="21"/>
      <c r="L234" s="21"/>
      <c r="M234" s="2379"/>
      <c r="N234" s="2371"/>
      <c r="O234" s="2371"/>
      <c r="P234" s="2390"/>
      <c r="Q234" s="163"/>
      <c r="R234" s="137"/>
      <c r="S234" s="55"/>
      <c r="T234" s="138"/>
    </row>
    <row r="235" spans="1:20" ht="25.2" customHeight="1">
      <c r="A235" s="2402"/>
      <c r="B235" s="810">
        <v>4</v>
      </c>
      <c r="C235" s="1680"/>
      <c r="D235" s="143"/>
      <c r="E235" s="63"/>
      <c r="F235" s="108"/>
      <c r="G235" s="21"/>
      <c r="H235" s="21"/>
      <c r="I235" s="21"/>
      <c r="J235" s="21"/>
      <c r="K235" s="78"/>
      <c r="L235" s="78"/>
      <c r="M235" s="2379"/>
      <c r="N235" s="2371"/>
      <c r="O235" s="2371"/>
      <c r="P235" s="2390"/>
      <c r="Q235" s="163"/>
      <c r="R235" s="137"/>
      <c r="S235" s="55"/>
      <c r="T235" s="138"/>
    </row>
    <row r="236" spans="1:20" ht="25.2" customHeight="1">
      <c r="A236" s="2402"/>
      <c r="B236" s="737"/>
      <c r="C236" s="641"/>
      <c r="D236" s="554"/>
      <c r="E236" s="18"/>
      <c r="F236" s="108"/>
      <c r="G236" s="21"/>
      <c r="H236" s="21"/>
      <c r="I236" s="21"/>
      <c r="J236" s="21"/>
      <c r="K236" s="21"/>
      <c r="L236" s="21"/>
      <c r="M236" s="2309"/>
      <c r="N236" s="2310"/>
      <c r="O236" s="2310"/>
      <c r="P236" s="2311"/>
      <c r="Q236" s="163"/>
      <c r="R236" s="137"/>
      <c r="S236" s="55"/>
      <c r="T236" s="138"/>
    </row>
    <row r="237" spans="1:20" ht="25.2" customHeight="1">
      <c r="A237" s="2402"/>
      <c r="B237" s="737"/>
      <c r="C237" s="1679"/>
      <c r="D237" s="302"/>
      <c r="E237" s="503"/>
      <c r="F237" s="108"/>
      <c r="G237" s="21"/>
      <c r="H237" s="21"/>
      <c r="I237" s="21"/>
      <c r="J237" s="21"/>
      <c r="K237" s="21"/>
      <c r="L237" s="21"/>
      <c r="M237" s="2309"/>
      <c r="N237" s="2310"/>
      <c r="O237" s="2310"/>
      <c r="P237" s="2311"/>
      <c r="Q237" s="163"/>
      <c r="R237" s="137"/>
      <c r="S237" s="55"/>
      <c r="T237" s="138"/>
    </row>
    <row r="238" spans="1:20" ht="25.2" customHeight="1">
      <c r="A238" s="2402"/>
      <c r="B238" s="800"/>
      <c r="C238" s="1667"/>
      <c r="D238" s="319"/>
      <c r="E238" s="503"/>
      <c r="F238" s="1174"/>
      <c r="G238" s="21"/>
      <c r="H238" s="21"/>
      <c r="I238" s="21"/>
      <c r="J238" s="21"/>
      <c r="K238" s="21"/>
      <c r="L238" s="21"/>
      <c r="M238" s="2309"/>
      <c r="N238" s="2310"/>
      <c r="O238" s="2310"/>
      <c r="P238" s="2311"/>
      <c r="Q238" s="163"/>
      <c r="R238" s="137"/>
      <c r="S238" s="55"/>
      <c r="T238" s="138"/>
    </row>
    <row r="239" spans="1:20" ht="25.2" customHeight="1">
      <c r="A239" s="2402"/>
      <c r="B239" s="800"/>
      <c r="C239" s="641"/>
      <c r="D239" s="319"/>
      <c r="E239" s="503"/>
      <c r="F239" s="108"/>
      <c r="G239" s="21"/>
      <c r="H239" s="21"/>
      <c r="I239" s="21"/>
      <c r="J239" s="21"/>
      <c r="K239" s="21"/>
      <c r="L239" s="21"/>
      <c r="M239" s="2309"/>
      <c r="N239" s="2310"/>
      <c r="O239" s="2310"/>
      <c r="P239" s="2311"/>
      <c r="Q239" s="163"/>
      <c r="R239" s="137"/>
      <c r="S239" s="55"/>
      <c r="T239" s="138"/>
    </row>
    <row r="240" spans="1:20" ht="25.2" customHeight="1">
      <c r="A240" s="2402"/>
      <c r="B240" s="800"/>
      <c r="C240" s="641"/>
      <c r="D240" s="319"/>
      <c r="E240" s="503"/>
      <c r="F240" s="170"/>
      <c r="G240" s="21"/>
      <c r="H240" s="21"/>
      <c r="I240" s="21"/>
      <c r="J240" s="21"/>
      <c r="K240" s="21"/>
      <c r="L240" s="21"/>
      <c r="M240" s="2309"/>
      <c r="N240" s="2310"/>
      <c r="O240" s="2310"/>
      <c r="P240" s="2311"/>
      <c r="Q240" s="163"/>
      <c r="R240" s="137"/>
      <c r="S240" s="55"/>
      <c r="T240" s="138"/>
    </row>
    <row r="241" spans="1:20" ht="25.2" customHeight="1">
      <c r="A241" s="2402"/>
      <c r="B241" s="737"/>
      <c r="C241" s="181"/>
      <c r="D241" s="30"/>
      <c r="E241" s="51"/>
      <c r="F241" s="182"/>
      <c r="G241" s="21"/>
      <c r="H241" s="21"/>
      <c r="I241" s="21"/>
      <c r="J241" s="21"/>
      <c r="K241" s="21"/>
      <c r="L241" s="21"/>
      <c r="M241" s="2309"/>
      <c r="N241" s="2310"/>
      <c r="O241" s="2310"/>
      <c r="P241" s="2311"/>
      <c r="Q241" s="163"/>
      <c r="R241" s="137"/>
      <c r="S241" s="55"/>
      <c r="T241" s="138"/>
    </row>
    <row r="242" spans="1:20" ht="25.2" customHeight="1">
      <c r="A242" s="2403"/>
      <c r="B242" s="812"/>
      <c r="C242" s="65"/>
      <c r="D242" s="189"/>
      <c r="E242" s="189"/>
      <c r="F242" s="190"/>
      <c r="G242" s="122"/>
      <c r="H242" s="123"/>
      <c r="I242" s="37"/>
      <c r="J242" s="147"/>
      <c r="K242" s="147"/>
      <c r="L242" s="147"/>
      <c r="M242" s="2391"/>
      <c r="N242" s="2392"/>
      <c r="O242" s="2392"/>
      <c r="P242" s="2393"/>
      <c r="Q242" s="163"/>
      <c r="R242" s="148"/>
      <c r="S242" s="69"/>
      <c r="T242" s="149"/>
    </row>
    <row r="243" spans="1:20" ht="25.2" customHeight="1">
      <c r="A243" s="2346" t="s">
        <v>26</v>
      </c>
      <c r="B243" s="2394" t="s">
        <v>27</v>
      </c>
      <c r="C243" s="2395"/>
      <c r="D243" s="2395"/>
      <c r="E243" s="2395"/>
      <c r="F243" s="2395"/>
      <c r="G243" s="2395"/>
      <c r="H243" s="2395"/>
      <c r="I243" s="2395"/>
      <c r="J243" s="2395"/>
      <c r="K243" s="2395"/>
      <c r="L243" s="2395"/>
      <c r="M243" s="2395"/>
      <c r="N243" s="2395"/>
      <c r="O243" s="2395"/>
      <c r="P243" s="2396"/>
      <c r="Q243" s="163"/>
      <c r="R243" s="232"/>
      <c r="S243" s="233"/>
      <c r="T243" s="233"/>
    </row>
    <row r="244" spans="1:20" ht="25.2" customHeight="1">
      <c r="A244" s="2347"/>
      <c r="B244" s="548"/>
      <c r="C244" s="2268"/>
      <c r="D244" s="2268"/>
      <c r="E244" s="2268"/>
      <c r="F244" s="2268"/>
      <c r="G244" s="2268"/>
      <c r="H244" s="2268"/>
      <c r="I244" s="2268"/>
      <c r="J244" s="2324"/>
      <c r="K244" s="2325"/>
      <c r="L244" s="2325"/>
      <c r="M244" s="2326"/>
      <c r="N244" s="2324"/>
      <c r="O244" s="2325"/>
      <c r="P244" s="2326"/>
      <c r="Q244" s="163"/>
      <c r="R244" s="232"/>
      <c r="S244" s="233"/>
      <c r="T244" s="233"/>
    </row>
    <row r="245" spans="1:20" ht="25.2" customHeight="1">
      <c r="A245" s="2347"/>
      <c r="B245" s="155"/>
      <c r="C245" s="2268"/>
      <c r="D245" s="2269"/>
      <c r="E245" s="2268"/>
      <c r="F245" s="2270"/>
      <c r="G245" s="2270"/>
      <c r="H245" s="2270"/>
      <c r="I245" s="2269"/>
      <c r="J245" s="2284"/>
      <c r="K245" s="2285"/>
      <c r="L245" s="2285"/>
      <c r="M245" s="2286"/>
      <c r="N245" s="2284"/>
      <c r="O245" s="2285"/>
      <c r="P245" s="2286"/>
      <c r="Q245" s="163"/>
      <c r="R245" s="232"/>
      <c r="S245" s="233"/>
      <c r="T245" s="233"/>
    </row>
    <row r="246" spans="1:20" ht="25.2" customHeight="1">
      <c r="A246" s="2347"/>
      <c r="B246" s="150"/>
      <c r="C246" s="2268"/>
      <c r="D246" s="2269"/>
      <c r="E246" s="2268"/>
      <c r="F246" s="2270"/>
      <c r="G246" s="2270"/>
      <c r="H246" s="2270"/>
      <c r="I246" s="2269"/>
      <c r="J246" s="2284"/>
      <c r="K246" s="2285"/>
      <c r="L246" s="2285"/>
      <c r="M246" s="2286"/>
      <c r="N246" s="2284"/>
      <c r="O246" s="2285"/>
      <c r="P246" s="2286"/>
      <c r="Q246" s="163"/>
      <c r="R246" s="232"/>
      <c r="S246" s="233"/>
      <c r="T246" s="233"/>
    </row>
    <row r="247" spans="1:20" ht="25.2" customHeight="1">
      <c r="A247" s="2347"/>
      <c r="B247" s="155"/>
      <c r="C247" s="2284"/>
      <c r="D247" s="2326"/>
      <c r="E247" s="2268"/>
      <c r="F247" s="2270"/>
      <c r="G247" s="2270"/>
      <c r="H247" s="2270"/>
      <c r="I247" s="2269"/>
      <c r="J247" s="2284"/>
      <c r="K247" s="2285"/>
      <c r="L247" s="2285"/>
      <c r="M247" s="2286"/>
      <c r="N247" s="2324"/>
      <c r="O247" s="2325"/>
      <c r="P247" s="2326"/>
      <c r="Q247" s="163"/>
      <c r="R247" s="232"/>
      <c r="S247" s="233"/>
      <c r="T247" s="233"/>
    </row>
    <row r="248" spans="1:20" ht="25.2" customHeight="1">
      <c r="A248" s="2347"/>
      <c r="B248" s="150"/>
      <c r="C248" s="2268"/>
      <c r="D248" s="2269"/>
      <c r="E248" s="2268"/>
      <c r="F248" s="2270"/>
      <c r="G248" s="2270"/>
      <c r="H248" s="2270"/>
      <c r="I248" s="2269"/>
      <c r="J248" s="2324"/>
      <c r="K248" s="2325"/>
      <c r="L248" s="2325"/>
      <c r="M248" s="2326"/>
      <c r="N248" s="2324"/>
      <c r="O248" s="2325"/>
      <c r="P248" s="2326"/>
      <c r="Q248" s="163"/>
      <c r="R248" s="232"/>
      <c r="S248" s="233"/>
      <c r="T248" s="233"/>
    </row>
    <row r="249" spans="1:20" ht="25.2" customHeight="1">
      <c r="A249" s="2347"/>
      <c r="B249" s="2355" t="s">
        <v>28</v>
      </c>
      <c r="C249" s="2356"/>
      <c r="D249" s="2356"/>
      <c r="E249" s="2356"/>
      <c r="F249" s="2356"/>
      <c r="G249" s="2356"/>
      <c r="H249" s="2356"/>
      <c r="I249" s="2356"/>
      <c r="J249" s="2356"/>
      <c r="K249" s="2356"/>
      <c r="L249" s="2356"/>
      <c r="M249" s="2356"/>
      <c r="N249" s="2356"/>
      <c r="O249" s="2356"/>
      <c r="P249" s="2357"/>
      <c r="Q249" s="163"/>
      <c r="R249" s="232"/>
      <c r="S249" s="233"/>
      <c r="T249" s="233"/>
    </row>
    <row r="250" spans="1:20" ht="25.2" customHeight="1">
      <c r="A250" s="2347"/>
      <c r="B250" s="157"/>
      <c r="C250" s="2277"/>
      <c r="D250" s="2278"/>
      <c r="E250" s="2277"/>
      <c r="F250" s="2279"/>
      <c r="G250" s="2279"/>
      <c r="H250" s="2279"/>
      <c r="I250" s="2279"/>
      <c r="J250" s="2279"/>
      <c r="K250" s="2279"/>
      <c r="L250" s="2279"/>
      <c r="M250" s="2279"/>
      <c r="N250" s="2279"/>
      <c r="O250" s="2279"/>
      <c r="P250" s="2280"/>
      <c r="Q250" s="163"/>
      <c r="R250" s="232"/>
      <c r="S250" s="233"/>
      <c r="T250" s="233"/>
    </row>
    <row r="251" spans="1:20" ht="25.2" customHeight="1">
      <c r="A251" s="2347"/>
      <c r="B251" s="157"/>
      <c r="C251" s="2327"/>
      <c r="D251" s="2328"/>
      <c r="E251" s="2329"/>
      <c r="F251" s="2330"/>
      <c r="G251" s="2330"/>
      <c r="H251" s="2330"/>
      <c r="I251" s="2330"/>
      <c r="J251" s="2330"/>
      <c r="K251" s="2330"/>
      <c r="L251" s="2330"/>
      <c r="M251" s="2330"/>
      <c r="N251" s="2330"/>
      <c r="O251" s="2330"/>
      <c r="P251" s="2331"/>
      <c r="Q251" s="163"/>
      <c r="R251" s="232"/>
      <c r="S251" s="233"/>
      <c r="T251" s="233"/>
    </row>
    <row r="252" spans="1:20" ht="25.2" customHeight="1" thickBot="1">
      <c r="A252" s="2348"/>
      <c r="B252" s="158"/>
      <c r="C252" s="2332"/>
      <c r="D252" s="2333"/>
      <c r="E252" s="2334"/>
      <c r="F252" s="2335"/>
      <c r="G252" s="2335"/>
      <c r="H252" s="2335"/>
      <c r="I252" s="2335"/>
      <c r="J252" s="2335"/>
      <c r="K252" s="2335"/>
      <c r="L252" s="2335"/>
      <c r="M252" s="2335"/>
      <c r="N252" s="2335"/>
      <c r="O252" s="2335"/>
      <c r="P252" s="2336"/>
      <c r="Q252" s="163"/>
      <c r="R252" s="232"/>
      <c r="S252" s="233"/>
      <c r="T252" s="233"/>
    </row>
    <row r="254" spans="1:20" ht="15" customHeight="1" thickBot="1"/>
    <row r="255" spans="1:20" ht="57" customHeight="1">
      <c r="A255" s="2428" t="str">
        <f>A1</f>
        <v>WK13</v>
      </c>
      <c r="B255" s="2429"/>
      <c r="C255" s="2" t="s">
        <v>1</v>
      </c>
      <c r="D255" s="793" t="s">
        <v>44</v>
      </c>
      <c r="E255" s="2" t="s">
        <v>3</v>
      </c>
      <c r="F255" s="4" t="s">
        <v>4</v>
      </c>
      <c r="G255" s="5" t="s">
        <v>56</v>
      </c>
      <c r="H255" s="5" t="s">
        <v>57</v>
      </c>
      <c r="I255" s="5" t="s">
        <v>58</v>
      </c>
      <c r="J255" s="5" t="s">
        <v>59</v>
      </c>
      <c r="K255" s="5" t="s">
        <v>9</v>
      </c>
      <c r="L255" s="5" t="s">
        <v>60</v>
      </c>
      <c r="M255" s="2521" t="s">
        <v>11</v>
      </c>
      <c r="N255" s="2522"/>
      <c r="O255" s="2522"/>
      <c r="P255" s="2523"/>
      <c r="R255" s="2384" t="s">
        <v>12</v>
      </c>
      <c r="S255" s="2384" t="s">
        <v>13</v>
      </c>
      <c r="T255" s="2384" t="s">
        <v>14</v>
      </c>
    </row>
    <row r="256" spans="1:20" ht="25.2" customHeight="1" thickBot="1">
      <c r="A256" s="2319">
        <f>+A2+4</f>
        <v>46472</v>
      </c>
      <c r="B256" s="2387" t="s">
        <v>15</v>
      </c>
      <c r="C256" s="2388"/>
      <c r="D256" s="2388"/>
      <c r="E256" s="2388"/>
      <c r="F256" s="2388"/>
      <c r="G256" s="2388"/>
      <c r="H256" s="2388"/>
      <c r="I256" s="2388"/>
      <c r="J256" s="2388"/>
      <c r="K256" s="2388"/>
      <c r="L256" s="2388"/>
      <c r="M256" s="2388"/>
      <c r="N256" s="2388"/>
      <c r="O256" s="2388"/>
      <c r="P256" s="2389"/>
      <c r="R256" s="2384"/>
      <c r="S256" s="2384"/>
      <c r="T256" s="2384"/>
    </row>
    <row r="257" spans="1:20" ht="25.2" customHeight="1">
      <c r="A257" s="2320"/>
      <c r="B257" s="10" t="s">
        <v>16</v>
      </c>
      <c r="C257" s="11"/>
      <c r="D257" s="11"/>
      <c r="E257" s="794"/>
      <c r="F257" s="161"/>
      <c r="G257" s="12"/>
      <c r="H257" s="12"/>
      <c r="I257" s="12"/>
      <c r="J257" s="12"/>
      <c r="K257" s="162"/>
      <c r="L257" s="12"/>
      <c r="M257" s="2380"/>
      <c r="N257" s="2381"/>
      <c r="O257" s="2381"/>
      <c r="P257" s="2382"/>
      <c r="R257" s="101"/>
      <c r="S257" s="102">
        <f>B259*8</f>
        <v>32</v>
      </c>
      <c r="T257" s="103">
        <f>SUM(R257:R264)</f>
        <v>0</v>
      </c>
    </row>
    <row r="258" spans="1:20" ht="25.2" customHeight="1">
      <c r="A258" s="2320"/>
      <c r="B258" s="795" t="s">
        <v>24</v>
      </c>
      <c r="C258" s="51"/>
      <c r="D258" s="18" t="s">
        <v>18</v>
      </c>
      <c r="E258" s="18" t="s">
        <v>19</v>
      </c>
      <c r="F258" s="108"/>
      <c r="G258" s="21"/>
      <c r="H258" s="21"/>
      <c r="I258" s="21"/>
      <c r="J258" s="21"/>
      <c r="K258" s="21"/>
      <c r="L258" s="135"/>
      <c r="M258" s="2309"/>
      <c r="N258" s="2310"/>
      <c r="O258" s="2310"/>
      <c r="P258" s="2311"/>
      <c r="R258" s="105"/>
      <c r="S258" s="24"/>
      <c r="T258" s="106"/>
    </row>
    <row r="259" spans="1:20" ht="25.2" customHeight="1">
      <c r="A259" s="2320"/>
      <c r="B259" s="796">
        <v>4</v>
      </c>
      <c r="C259" s="51"/>
      <c r="D259" s="18"/>
      <c r="E259" s="18"/>
      <c r="F259" s="108"/>
      <c r="G259" s="20"/>
      <c r="H259" s="22"/>
      <c r="I259" s="142"/>
      <c r="J259" s="142"/>
      <c r="K259" s="21"/>
      <c r="L259" s="21"/>
      <c r="M259" s="2450"/>
      <c r="N259" s="2450"/>
      <c r="O259" s="2450"/>
      <c r="P259" s="2718"/>
      <c r="Q259" s="163"/>
      <c r="R259" s="105"/>
      <c r="S259" s="24"/>
      <c r="T259" s="106"/>
    </row>
    <row r="260" spans="1:20" ht="25.2" customHeight="1">
      <c r="A260" s="2320"/>
      <c r="B260" s="795"/>
      <c r="C260" s="776"/>
      <c r="D260" s="18"/>
      <c r="E260" s="51"/>
      <c r="F260" s="1174"/>
      <c r="G260" s="20"/>
      <c r="H260" s="22"/>
      <c r="I260" s="142"/>
      <c r="J260" s="142"/>
      <c r="K260" s="21"/>
      <c r="L260" s="21"/>
      <c r="M260" s="2309"/>
      <c r="N260" s="2310"/>
      <c r="O260" s="2310"/>
      <c r="P260" s="2373"/>
      <c r="Q260" s="163"/>
      <c r="R260" s="105"/>
      <c r="S260" s="24"/>
      <c r="T260" s="106"/>
    </row>
    <row r="261" spans="1:20" ht="25.2" customHeight="1">
      <c r="A261" s="2320"/>
      <c r="B261" s="795"/>
      <c r="C261" s="942"/>
      <c r="D261" s="18"/>
      <c r="E261" s="18"/>
      <c r="F261" s="1174"/>
      <c r="G261" s="20"/>
      <c r="H261" s="22"/>
      <c r="I261" s="142"/>
      <c r="J261" s="142"/>
      <c r="K261" s="136"/>
      <c r="L261" s="142"/>
      <c r="M261" s="2309"/>
      <c r="N261" s="2310"/>
      <c r="O261" s="2310"/>
      <c r="P261" s="2311"/>
      <c r="R261" s="105"/>
      <c r="S261" s="24"/>
      <c r="T261" s="106"/>
    </row>
    <row r="262" spans="1:20" ht="25.2" customHeight="1">
      <c r="A262" s="2320"/>
      <c r="B262" s="795"/>
      <c r="C262" s="79"/>
      <c r="D262" s="18"/>
      <c r="E262" s="51"/>
      <c r="F262" s="170"/>
      <c r="G262" s="21"/>
      <c r="H262" s="21"/>
      <c r="I262" s="21"/>
      <c r="J262" s="22"/>
      <c r="K262" s="136"/>
      <c r="L262" s="21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795"/>
      <c r="C263" s="51"/>
      <c r="D263" s="444"/>
      <c r="E263" s="30"/>
      <c r="F263" s="423"/>
      <c r="G263" s="20"/>
      <c r="H263" s="21"/>
      <c r="I263" s="21"/>
      <c r="J263" s="21"/>
      <c r="K263" s="21"/>
      <c r="L263" s="21"/>
      <c r="M263" s="2309"/>
      <c r="N263" s="2310"/>
      <c r="O263" s="2310"/>
      <c r="P263" s="2311"/>
      <c r="R263" s="105"/>
      <c r="S263" s="24"/>
      <c r="T263" s="106"/>
    </row>
    <row r="264" spans="1:20" ht="25.2" customHeight="1">
      <c r="A264" s="2320"/>
      <c r="B264" s="795"/>
      <c r="C264" s="51"/>
      <c r="D264" s="18"/>
      <c r="E264" s="18"/>
      <c r="F264" s="108"/>
      <c r="G264" s="20"/>
      <c r="H264" s="21"/>
      <c r="I264" s="21"/>
      <c r="J264" s="21"/>
      <c r="K264" s="164"/>
      <c r="L264" s="21"/>
      <c r="M264" s="2309"/>
      <c r="N264" s="2310"/>
      <c r="O264" s="2310"/>
      <c r="P264" s="2311"/>
      <c r="R264" s="105"/>
      <c r="S264" s="24"/>
      <c r="T264" s="106"/>
    </row>
    <row r="265" spans="1:20" ht="25.2" customHeight="1">
      <c r="A265" s="2320"/>
      <c r="B265" s="799" t="s">
        <v>21</v>
      </c>
      <c r="C265" s="42"/>
      <c r="D265" s="43"/>
      <c r="E265" s="167"/>
      <c r="F265" s="168"/>
      <c r="G265" s="46"/>
      <c r="H265" s="12"/>
      <c r="I265" s="12"/>
      <c r="J265" s="12"/>
      <c r="K265" s="162"/>
      <c r="L265" s="12"/>
      <c r="M265" s="2380"/>
      <c r="N265" s="2381"/>
      <c r="O265" s="2381"/>
      <c r="P265" s="2382"/>
      <c r="R265" s="132"/>
      <c r="S265" s="48">
        <f>B267*8</f>
        <v>32</v>
      </c>
      <c r="T265" s="133">
        <f>SUM(R265:R272)</f>
        <v>0</v>
      </c>
    </row>
    <row r="266" spans="1:20" ht="25.2" customHeight="1">
      <c r="A266" s="2320"/>
      <c r="B266" s="800" t="s">
        <v>17</v>
      </c>
      <c r="C266" s="51"/>
      <c r="D266" s="18" t="s">
        <v>18</v>
      </c>
      <c r="E266" s="81" t="s">
        <v>19</v>
      </c>
      <c r="F266" s="108"/>
      <c r="G266" s="20"/>
      <c r="H266" s="21"/>
      <c r="I266" s="21"/>
      <c r="J266" s="21"/>
      <c r="K266" s="183"/>
      <c r="L266" s="135"/>
      <c r="M266" s="2309"/>
      <c r="N266" s="2310"/>
      <c r="O266" s="2310"/>
      <c r="P266" s="2311"/>
      <c r="R266" s="137"/>
      <c r="S266" s="55"/>
      <c r="T266" s="138"/>
    </row>
    <row r="267" spans="1:20" ht="25.2" customHeight="1">
      <c r="A267" s="2320"/>
      <c r="B267" s="801">
        <v>4</v>
      </c>
      <c r="C267" s="51"/>
      <c r="D267" s="18"/>
      <c r="E267" s="18"/>
      <c r="F267" s="108"/>
      <c r="G267" s="20"/>
      <c r="H267" s="21"/>
      <c r="I267" s="21"/>
      <c r="J267" s="21"/>
      <c r="K267" s="183"/>
      <c r="L267" s="135"/>
      <c r="M267" s="2309"/>
      <c r="N267" s="2310"/>
      <c r="O267" s="2310"/>
      <c r="P267" s="2311"/>
      <c r="R267" s="137"/>
      <c r="S267" s="55"/>
      <c r="T267" s="138"/>
    </row>
    <row r="268" spans="1:20" ht="25.2" customHeight="1">
      <c r="A268" s="2320"/>
      <c r="B268" s="801"/>
      <c r="C268" s="641"/>
      <c r="D268" s="503"/>
      <c r="E268" s="1172"/>
      <c r="F268" s="108"/>
      <c r="G268" s="21"/>
      <c r="H268" s="21"/>
      <c r="I268" s="21"/>
      <c r="J268" s="21"/>
      <c r="K268" s="21"/>
      <c r="L268" s="21"/>
      <c r="M268" s="2309"/>
      <c r="N268" s="2310"/>
      <c r="O268" s="2310"/>
      <c r="P268" s="2311"/>
      <c r="R268" s="137"/>
      <c r="S268" s="55"/>
      <c r="T268" s="138"/>
    </row>
    <row r="269" spans="1:20" ht="25.2" customHeight="1">
      <c r="A269" s="2320"/>
      <c r="B269" s="801"/>
      <c r="C269" s="79"/>
      <c r="D269" s="18"/>
      <c r="E269" s="18"/>
      <c r="F269" s="108"/>
      <c r="G269" s="21"/>
      <c r="H269" s="21"/>
      <c r="I269" s="21"/>
      <c r="J269" s="21"/>
      <c r="K269" s="136"/>
      <c r="L269" s="142"/>
      <c r="M269" s="2450"/>
      <c r="N269" s="2450"/>
      <c r="O269" s="2450"/>
      <c r="P269" s="2718"/>
      <c r="R269" s="137"/>
      <c r="S269" s="55"/>
      <c r="T269" s="138"/>
    </row>
    <row r="270" spans="1:20" ht="25.2" customHeight="1">
      <c r="A270" s="2320"/>
      <c r="B270" s="801"/>
      <c r="C270" s="79"/>
      <c r="D270" s="18"/>
      <c r="E270" s="454"/>
      <c r="F270" s="539"/>
      <c r="G270" s="20"/>
      <c r="H270" s="21"/>
      <c r="I270" s="21"/>
      <c r="J270" s="22"/>
      <c r="K270" s="136"/>
      <c r="L270" s="142"/>
      <c r="M270" s="2309"/>
      <c r="N270" s="2310"/>
      <c r="O270" s="2310"/>
      <c r="P270" s="2311"/>
      <c r="R270" s="137"/>
      <c r="S270" s="55"/>
      <c r="T270" s="138"/>
    </row>
    <row r="271" spans="1:20" ht="25.2" customHeight="1">
      <c r="A271" s="2320"/>
      <c r="B271" s="801"/>
      <c r="C271" s="79"/>
      <c r="D271" s="18"/>
      <c r="F271" s="577"/>
      <c r="G271" s="142"/>
      <c r="H271" s="142"/>
      <c r="I271" s="142"/>
      <c r="J271" s="142"/>
      <c r="K271" s="200"/>
      <c r="L271" s="142"/>
      <c r="M271" s="2310"/>
      <c r="N271" s="2310"/>
      <c r="O271" s="2310"/>
      <c r="P271" s="2311"/>
      <c r="R271" s="137"/>
      <c r="S271" s="55"/>
      <c r="T271" s="138"/>
    </row>
    <row r="272" spans="1:20" ht="25.2" customHeight="1">
      <c r="A272" s="2320"/>
      <c r="B272" s="801"/>
      <c r="C272" s="79"/>
      <c r="D272" s="18"/>
      <c r="E272" s="454"/>
      <c r="F272" s="304"/>
      <c r="G272" s="142"/>
      <c r="H272" s="142"/>
      <c r="I272" s="142"/>
      <c r="J272" s="142"/>
      <c r="K272" s="200"/>
      <c r="L272" s="142"/>
      <c r="M272" s="2310"/>
      <c r="N272" s="2310"/>
      <c r="O272" s="2310"/>
      <c r="P272" s="2311"/>
      <c r="R272" s="137"/>
      <c r="S272" s="55"/>
      <c r="T272" s="138"/>
    </row>
    <row r="273" spans="1:20" ht="25.2" customHeight="1">
      <c r="A273" s="2320"/>
      <c r="B273" s="803" t="s">
        <v>23</v>
      </c>
      <c r="C273" s="42"/>
      <c r="D273" s="43"/>
      <c r="E273" s="43"/>
      <c r="F273" s="168"/>
      <c r="G273" s="46"/>
      <c r="H273" s="12"/>
      <c r="I273" s="12"/>
      <c r="J273" s="12"/>
      <c r="K273" s="162"/>
      <c r="L273" s="12"/>
      <c r="M273" s="2380"/>
      <c r="N273" s="2381"/>
      <c r="O273" s="2381"/>
      <c r="P273" s="2382"/>
      <c r="R273" s="171"/>
      <c r="S273" s="73">
        <f>B275*8</f>
        <v>48</v>
      </c>
      <c r="T273" s="172">
        <f>SUM(R273:R283)</f>
        <v>0</v>
      </c>
    </row>
    <row r="274" spans="1:20" ht="25.2" customHeight="1">
      <c r="A274" s="2320"/>
      <c r="B274" s="804" t="s">
        <v>22</v>
      </c>
      <c r="C274" s="51"/>
      <c r="D274" s="18" t="s">
        <v>18</v>
      </c>
      <c r="E274" s="81" t="s">
        <v>19</v>
      </c>
      <c r="F274" s="304"/>
      <c r="G274" s="142"/>
      <c r="H274" s="142"/>
      <c r="I274" s="142"/>
      <c r="J274" s="142"/>
      <c r="K274" s="200"/>
      <c r="L274" s="142"/>
      <c r="M274" s="2383"/>
      <c r="N274" s="2310"/>
      <c r="O274" s="2310"/>
      <c r="P274" s="2311"/>
      <c r="R274" s="173"/>
      <c r="S274" s="55"/>
      <c r="T274" s="138"/>
    </row>
    <row r="275" spans="1:20" ht="25.2" customHeight="1">
      <c r="A275" s="2320"/>
      <c r="B275" s="805">
        <v>6</v>
      </c>
      <c r="C275" s="51"/>
      <c r="D275" s="18"/>
      <c r="E275" s="18"/>
      <c r="F275" s="304"/>
      <c r="G275" s="142"/>
      <c r="H275" s="142"/>
      <c r="I275" s="142"/>
      <c r="J275" s="142"/>
      <c r="K275" s="200"/>
      <c r="L275" s="142"/>
      <c r="M275" s="2309"/>
      <c r="N275" s="2310"/>
      <c r="O275" s="2310"/>
      <c r="P275" s="2311"/>
      <c r="R275" s="173"/>
      <c r="S275" s="55"/>
      <c r="T275" s="138"/>
    </row>
    <row r="276" spans="1:20" ht="25.2" customHeight="1">
      <c r="A276" s="2320"/>
      <c r="B276" s="805"/>
      <c r="C276" s="51"/>
      <c r="D276" s="80"/>
      <c r="E276" s="18"/>
      <c r="F276" s="108"/>
      <c r="G276" s="21"/>
      <c r="H276" s="21"/>
      <c r="I276" s="21"/>
      <c r="J276" s="21"/>
      <c r="K276" s="78"/>
      <c r="L276" s="78"/>
      <c r="M276" s="2309"/>
      <c r="N276" s="2310"/>
      <c r="O276" s="2310"/>
      <c r="P276" s="2311"/>
      <c r="Q276" s="163"/>
      <c r="R276" s="173"/>
      <c r="S276" s="55"/>
      <c r="T276" s="138"/>
    </row>
    <row r="277" spans="1:20" ht="25.2" customHeight="1">
      <c r="A277" s="2320"/>
      <c r="B277" s="805"/>
      <c r="C277" s="51"/>
      <c r="D277" s="80"/>
      <c r="E277" s="18"/>
      <c r="F277" s="108"/>
      <c r="G277" s="21"/>
      <c r="H277" s="21"/>
      <c r="I277" s="21"/>
      <c r="J277" s="21"/>
      <c r="K277" s="78"/>
      <c r="L277" s="78"/>
      <c r="M277" s="2450"/>
      <c r="N277" s="2450"/>
      <c r="O277" s="2450"/>
      <c r="P277" s="2718"/>
      <c r="R277" s="173"/>
      <c r="S277" s="55"/>
      <c r="T277" s="138"/>
    </row>
    <row r="278" spans="1:20" ht="25.2" customHeight="1">
      <c r="A278" s="2320"/>
      <c r="B278" s="805"/>
      <c r="C278" s="51"/>
      <c r="D278" s="80"/>
      <c r="E278" s="18"/>
      <c r="F278" s="108"/>
      <c r="G278" s="21"/>
      <c r="H278" s="21"/>
      <c r="I278" s="21"/>
      <c r="J278" s="21"/>
      <c r="K278" s="78"/>
      <c r="L278" s="78"/>
      <c r="M278" s="2309"/>
      <c r="N278" s="2310"/>
      <c r="O278" s="2310"/>
      <c r="P278" s="2311"/>
      <c r="R278" s="173"/>
      <c r="S278" s="55"/>
      <c r="T278" s="138"/>
    </row>
    <row r="279" spans="1:20" ht="25.2" customHeight="1">
      <c r="A279" s="2320"/>
      <c r="B279" s="805"/>
      <c r="C279" s="51"/>
      <c r="D279" s="80"/>
      <c r="E279" s="2505"/>
      <c r="F279" s="108"/>
      <c r="G279" s="21"/>
      <c r="H279" s="21"/>
      <c r="I279" s="21"/>
      <c r="J279" s="21"/>
      <c r="K279" s="78"/>
      <c r="L279" s="78"/>
      <c r="M279" s="2309"/>
      <c r="N279" s="2310"/>
      <c r="O279" s="2310"/>
      <c r="P279" s="2311"/>
      <c r="R279" s="173"/>
      <c r="S279" s="55"/>
      <c r="T279" s="138"/>
    </row>
    <row r="280" spans="1:20" ht="25.2" customHeight="1">
      <c r="A280" s="2320"/>
      <c r="B280" s="805"/>
      <c r="C280" s="51"/>
      <c r="D280" s="80"/>
      <c r="E280" s="2506"/>
      <c r="F280" s="545"/>
      <c r="G280" s="83"/>
      <c r="H280" s="78"/>
      <c r="I280" s="78"/>
      <c r="J280" s="116"/>
      <c r="K280" s="78"/>
      <c r="L280" s="78"/>
      <c r="M280" s="2309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805"/>
      <c r="C281" s="51"/>
      <c r="D281" s="80"/>
      <c r="E281" s="18"/>
      <c r="F281" s="545"/>
      <c r="G281" s="83"/>
      <c r="H281" s="78"/>
      <c r="I281" s="78"/>
      <c r="J281" s="116"/>
      <c r="K281" s="78"/>
      <c r="L281" s="78"/>
      <c r="M281" s="2309"/>
      <c r="N281" s="2310"/>
      <c r="O281" s="2310"/>
      <c r="P281" s="2311"/>
      <c r="R281" s="173"/>
      <c r="S281" s="55"/>
      <c r="T281" s="138"/>
    </row>
    <row r="282" spans="1:20" ht="25.2" customHeight="1">
      <c r="A282" s="2320"/>
      <c r="B282" s="805"/>
      <c r="C282" s="51"/>
      <c r="D282" s="1435"/>
      <c r="E282" s="1435"/>
      <c r="F282" s="174"/>
      <c r="G282" s="83"/>
      <c r="H282" s="78"/>
      <c r="I282" s="78"/>
      <c r="J282" s="78"/>
      <c r="K282" s="169"/>
      <c r="L282" s="78"/>
      <c r="M282" s="2309"/>
      <c r="N282" s="2310"/>
      <c r="O282" s="2310"/>
      <c r="P282" s="2311"/>
      <c r="R282" s="173"/>
      <c r="S282" s="55"/>
      <c r="T282" s="138"/>
    </row>
    <row r="283" spans="1:20" ht="25.2" customHeight="1" thickBot="1">
      <c r="A283" s="2320"/>
      <c r="B283" s="805"/>
      <c r="C283" s="51"/>
      <c r="D283" s="80"/>
      <c r="E283" s="18"/>
      <c r="F283" s="174"/>
      <c r="G283" s="83"/>
      <c r="H283" s="78"/>
      <c r="I283" s="78"/>
      <c r="J283" s="78"/>
      <c r="K283" s="169"/>
      <c r="L283" s="78"/>
      <c r="M283" s="2309"/>
      <c r="N283" s="2310"/>
      <c r="O283" s="2310"/>
      <c r="P283" s="2311"/>
      <c r="R283" s="173"/>
      <c r="S283" s="55"/>
      <c r="T283" s="138"/>
    </row>
    <row r="284" spans="1:20" ht="25.2" customHeight="1">
      <c r="A284" s="2402" t="str">
        <f>TEXT(A256,"DDDD")</f>
        <v>vrijdag</v>
      </c>
      <c r="B284" s="2535" t="s">
        <v>25</v>
      </c>
      <c r="C284" s="2536"/>
      <c r="D284" s="2536"/>
      <c r="E284" s="2536"/>
      <c r="F284" s="2536"/>
      <c r="G284" s="2536"/>
      <c r="H284" s="2536"/>
      <c r="I284" s="2536"/>
      <c r="J284" s="2536"/>
      <c r="K284" s="2536"/>
      <c r="L284" s="2536"/>
      <c r="M284" s="2536"/>
      <c r="N284" s="2536"/>
      <c r="O284" s="2536"/>
      <c r="P284" s="2537"/>
      <c r="R284" s="232"/>
      <c r="S284" s="233"/>
      <c r="T284" s="233"/>
    </row>
    <row r="285" spans="1:20" ht="25.2" customHeight="1">
      <c r="A285" s="2402"/>
      <c r="B285" s="10" t="s">
        <v>16</v>
      </c>
      <c r="C285" s="51"/>
      <c r="D285" s="18"/>
      <c r="E285" s="51"/>
      <c r="F285" s="423"/>
      <c r="G285" s="21"/>
      <c r="H285" s="21"/>
      <c r="I285" s="21"/>
      <c r="J285" s="21"/>
      <c r="K285" s="21"/>
      <c r="L285" s="21"/>
      <c r="M285" s="2309"/>
      <c r="N285" s="2310"/>
      <c r="O285" s="2310"/>
      <c r="P285" s="2311"/>
      <c r="Q285" s="163"/>
      <c r="R285" s="105"/>
      <c r="S285" s="102">
        <f>B287*8</f>
        <v>32</v>
      </c>
      <c r="T285" s="103">
        <f>SUM(R285:R293)</f>
        <v>0</v>
      </c>
    </row>
    <row r="286" spans="1:20" ht="25.2" customHeight="1">
      <c r="A286" s="2402"/>
      <c r="B286" s="104" t="s">
        <v>22</v>
      </c>
      <c r="C286" s="181"/>
      <c r="D286" s="18"/>
      <c r="E286" s="18"/>
      <c r="F286" s="108"/>
      <c r="G286" s="21"/>
      <c r="H286" s="21"/>
      <c r="I286" s="21"/>
      <c r="J286" s="21"/>
      <c r="K286" s="136"/>
      <c r="L286" s="142"/>
      <c r="M286" s="2371"/>
      <c r="N286" s="2371"/>
      <c r="O286" s="2371"/>
      <c r="P286" s="2390"/>
      <c r="R286" s="105"/>
      <c r="S286" s="24"/>
      <c r="T286" s="106"/>
    </row>
    <row r="287" spans="1:20" ht="25.2" customHeight="1">
      <c r="A287" s="2402"/>
      <c r="B287" s="107">
        <v>4</v>
      </c>
      <c r="C287" s="1984"/>
      <c r="D287" s="18"/>
      <c r="E287" s="18"/>
      <c r="F287" s="1174"/>
      <c r="G287" s="21"/>
      <c r="H287" s="21"/>
      <c r="I287" s="21"/>
      <c r="J287" s="21"/>
      <c r="K287" s="136"/>
      <c r="L287" s="142"/>
      <c r="M287" s="2371"/>
      <c r="N287" s="2371"/>
      <c r="O287" s="2371"/>
      <c r="P287" s="2390"/>
      <c r="R287" s="105"/>
      <c r="S287" s="24"/>
      <c r="T287" s="106"/>
    </row>
    <row r="288" spans="1:20" ht="25.2" customHeight="1">
      <c r="A288" s="2402"/>
      <c r="B288" s="104"/>
      <c r="C288" s="641"/>
      <c r="D288" s="503"/>
      <c r="E288" s="18"/>
      <c r="F288" s="108"/>
      <c r="G288" s="21"/>
      <c r="H288" s="21"/>
      <c r="I288" s="21"/>
      <c r="J288" s="21"/>
      <c r="K288" s="21"/>
      <c r="L288" s="21"/>
      <c r="M288" s="2310"/>
      <c r="N288" s="2310"/>
      <c r="O288" s="2310"/>
      <c r="P288" s="2311"/>
      <c r="R288" s="105"/>
      <c r="S288" s="24"/>
      <c r="T288" s="106"/>
    </row>
    <row r="289" spans="1:20" ht="25.2" customHeight="1">
      <c r="A289" s="2402"/>
      <c r="B289" s="104"/>
      <c r="C289" s="1101"/>
      <c r="D289" s="80"/>
      <c r="E289" s="18"/>
      <c r="F289" s="1174"/>
      <c r="G289" s="78"/>
      <c r="H289" s="78"/>
      <c r="I289" s="78"/>
      <c r="J289" s="78"/>
      <c r="K289" s="279"/>
      <c r="L289" s="78"/>
      <c r="M289" s="2310"/>
      <c r="N289" s="2310"/>
      <c r="O289" s="2310"/>
      <c r="P289" s="2311"/>
      <c r="R289" s="105"/>
      <c r="S289" s="24"/>
      <c r="T289" s="106"/>
    </row>
    <row r="290" spans="1:20" ht="25.2" customHeight="1">
      <c r="A290" s="2402"/>
      <c r="B290" s="618"/>
      <c r="C290" s="705"/>
      <c r="D290" s="919"/>
      <c r="E290" s="699"/>
      <c r="F290" s="1174"/>
      <c r="G290" s="318"/>
      <c r="H290" s="318"/>
      <c r="I290" s="318"/>
      <c r="J290" s="318"/>
      <c r="K290" s="142"/>
      <c r="L290" s="142"/>
      <c r="M290" s="2310"/>
      <c r="N290" s="2310"/>
      <c r="O290" s="2310"/>
      <c r="P290" s="2311"/>
      <c r="R290" s="105"/>
      <c r="S290" s="24"/>
      <c r="T290" s="106"/>
    </row>
    <row r="291" spans="1:20" ht="25.2" customHeight="1">
      <c r="A291" s="2402"/>
      <c r="B291" s="618"/>
      <c r="C291" s="1922"/>
      <c r="D291" s="319"/>
      <c r="E291" s="319"/>
      <c r="F291" s="635"/>
      <c r="G291" s="142"/>
      <c r="H291" s="142"/>
      <c r="I291" s="142"/>
      <c r="J291" s="142"/>
      <c r="K291" s="313"/>
      <c r="L291" s="135"/>
      <c r="M291" s="2310"/>
      <c r="N291" s="2310"/>
      <c r="O291" s="2310"/>
      <c r="P291" s="2311"/>
      <c r="R291" s="105"/>
      <c r="S291" s="24"/>
      <c r="T291" s="106"/>
    </row>
    <row r="292" spans="1:20" ht="25.2" customHeight="1">
      <c r="A292" s="2402"/>
      <c r="B292" s="795"/>
      <c r="C292" s="747"/>
      <c r="D292" s="1986"/>
      <c r="E292" s="30"/>
      <c r="F292" s="438"/>
      <c r="G292" s="254"/>
      <c r="H292" s="254"/>
      <c r="I292" s="254"/>
      <c r="J292" s="180"/>
      <c r="K292" s="312"/>
      <c r="L292" s="135"/>
      <c r="M292" s="2374"/>
      <c r="N292" s="2337"/>
      <c r="O292" s="2337"/>
      <c r="P292" s="2443"/>
      <c r="R292" s="105"/>
      <c r="S292" s="24"/>
      <c r="T292" s="106"/>
    </row>
    <row r="293" spans="1:20" ht="25.2" customHeight="1">
      <c r="A293" s="2402"/>
      <c r="B293" s="807"/>
      <c r="C293" s="1985"/>
      <c r="D293" s="80"/>
      <c r="E293" s="80"/>
      <c r="F293" s="423"/>
      <c r="G293" s="310"/>
      <c r="H293" s="83"/>
      <c r="I293" s="83"/>
      <c r="J293" s="83"/>
      <c r="K293" s="83"/>
      <c r="L293" s="78"/>
      <c r="M293" s="2432"/>
      <c r="N293" s="2433"/>
      <c r="O293" s="2433"/>
      <c r="P293" s="2434"/>
      <c r="R293" s="124"/>
      <c r="S293" s="39"/>
      <c r="T293" s="125"/>
    </row>
    <row r="294" spans="1:20" ht="25.2" customHeight="1">
      <c r="A294" s="2448"/>
      <c r="B294" s="889" t="s">
        <v>21</v>
      </c>
      <c r="C294" s="578"/>
      <c r="D294" s="282"/>
      <c r="E294" s="282"/>
      <c r="F294" s="283"/>
      <c r="G294" s="284"/>
      <c r="H294" s="285"/>
      <c r="I294" s="286"/>
      <c r="J294" s="537"/>
      <c r="K294" s="538"/>
      <c r="L294" s="537"/>
      <c r="M294" s="2574"/>
      <c r="N294" s="2575"/>
      <c r="O294" s="2575"/>
      <c r="P294" s="2576"/>
      <c r="R294" s="132"/>
      <c r="S294" s="48">
        <f>B296*8</f>
        <v>32</v>
      </c>
      <c r="T294" s="133">
        <f>SUM(R294:R300)</f>
        <v>0</v>
      </c>
    </row>
    <row r="295" spans="1:20" ht="25.2" customHeight="1">
      <c r="A295" s="2448"/>
      <c r="B295" s="820" t="s">
        <v>17</v>
      </c>
      <c r="C295" s="641"/>
      <c r="D295" s="503"/>
      <c r="E295" s="1172"/>
      <c r="F295" s="108"/>
      <c r="G295" s="21"/>
      <c r="H295" s="21"/>
      <c r="I295" s="21"/>
      <c r="J295" s="21"/>
      <c r="K295" s="21"/>
      <c r="L295" s="21"/>
      <c r="M295" s="2379"/>
      <c r="N295" s="2371"/>
      <c r="O295" s="2371"/>
      <c r="P295" s="2372"/>
      <c r="R295" s="137"/>
      <c r="S295" s="55"/>
      <c r="T295" s="138"/>
    </row>
    <row r="296" spans="1:20" ht="25.2" customHeight="1">
      <c r="A296" s="2448"/>
      <c r="B296" s="819">
        <v>4</v>
      </c>
      <c r="C296" s="181"/>
      <c r="D296" s="18"/>
      <c r="E296" s="18"/>
      <c r="F296" s="108"/>
      <c r="G296" s="21"/>
      <c r="H296" s="21"/>
      <c r="I296" s="21"/>
      <c r="J296" s="21"/>
      <c r="K296" s="136"/>
      <c r="L296" s="254"/>
      <c r="M296" s="2379"/>
      <c r="N296" s="2371"/>
      <c r="O296" s="2371"/>
      <c r="P296" s="2372"/>
      <c r="R296" s="137"/>
      <c r="S296" s="55"/>
      <c r="T296" s="138"/>
    </row>
    <row r="297" spans="1:20" ht="25.2" customHeight="1">
      <c r="A297" s="2448"/>
      <c r="B297" s="819"/>
      <c r="C297" s="181"/>
      <c r="D297" s="18"/>
      <c r="E297" s="18"/>
      <c r="F297" s="108"/>
      <c r="G297" s="21"/>
      <c r="H297" s="21"/>
      <c r="I297" s="21"/>
      <c r="J297" s="21"/>
      <c r="K297" s="136"/>
      <c r="L297" s="21"/>
      <c r="M297" s="2379"/>
      <c r="N297" s="2371"/>
      <c r="O297" s="2371"/>
      <c r="P297" s="2372"/>
      <c r="R297" s="137"/>
      <c r="S297" s="55"/>
      <c r="T297" s="138"/>
    </row>
    <row r="298" spans="1:20" ht="25.2" customHeight="1">
      <c r="A298" s="2448"/>
      <c r="B298" s="820"/>
      <c r="C298" s="51"/>
      <c r="D298" s="80"/>
      <c r="E298" s="80"/>
      <c r="F298" s="108"/>
      <c r="G298" s="21"/>
      <c r="H298" s="21"/>
      <c r="I298" s="21"/>
      <c r="J298" s="141"/>
      <c r="K298" s="183"/>
      <c r="L298" s="135"/>
      <c r="M298" s="2379"/>
      <c r="N298" s="2371"/>
      <c r="O298" s="2371"/>
      <c r="P298" s="2372"/>
      <c r="R298" s="137"/>
      <c r="S298" s="55"/>
      <c r="T298" s="138"/>
    </row>
    <row r="299" spans="1:20" ht="25.2" customHeight="1">
      <c r="A299" s="2448"/>
      <c r="B299" s="820"/>
      <c r="C299" s="51"/>
      <c r="D299" s="80"/>
      <c r="E299" s="80"/>
      <c r="F299" s="174"/>
      <c r="G299" s="83"/>
      <c r="H299" s="78"/>
      <c r="I299" s="116"/>
      <c r="J299" s="142"/>
      <c r="K299" s="200"/>
      <c r="L299" s="142"/>
      <c r="M299" s="2379"/>
      <c r="N299" s="2371"/>
      <c r="O299" s="2371"/>
      <c r="P299" s="2372"/>
      <c r="R299" s="137"/>
      <c r="S299" s="55"/>
      <c r="T299" s="138"/>
    </row>
    <row r="300" spans="1:20" ht="25.2" customHeight="1">
      <c r="A300" s="2449"/>
      <c r="B300" s="821"/>
      <c r="C300" s="255"/>
      <c r="D300" s="256"/>
      <c r="E300" s="256"/>
      <c r="F300" s="257"/>
      <c r="G300" s="258"/>
      <c r="H300" s="259"/>
      <c r="I300" s="260"/>
      <c r="J300" s="261"/>
      <c r="K300" s="262"/>
      <c r="L300" s="261"/>
      <c r="M300" s="2343"/>
      <c r="N300" s="2344"/>
      <c r="O300" s="2344"/>
      <c r="P300" s="2345"/>
      <c r="R300" s="148"/>
      <c r="S300" s="69"/>
      <c r="T300" s="149"/>
    </row>
    <row r="301" spans="1:20" ht="25.2" customHeight="1">
      <c r="A301" s="2346" t="s">
        <v>26</v>
      </c>
      <c r="B301" s="2349" t="s">
        <v>27</v>
      </c>
      <c r="C301" s="2350"/>
      <c r="D301" s="2350"/>
      <c r="E301" s="2350"/>
      <c r="F301" s="2350"/>
      <c r="G301" s="2350"/>
      <c r="H301" s="2350"/>
      <c r="I301" s="2350"/>
      <c r="J301" s="2350"/>
      <c r="K301" s="2350"/>
      <c r="L301" s="2350"/>
      <c r="M301" s="2350"/>
      <c r="N301" s="2350"/>
      <c r="O301" s="2350"/>
      <c r="P301" s="2351"/>
    </row>
    <row r="302" spans="1:20" ht="25.2" customHeight="1">
      <c r="A302" s="2347"/>
      <c r="B302" s="548"/>
      <c r="C302" s="2268"/>
      <c r="D302" s="2268"/>
      <c r="E302" s="2268"/>
      <c r="F302" s="2268"/>
      <c r="G302" s="2268"/>
      <c r="H302" s="2268"/>
      <c r="I302" s="2268"/>
      <c r="J302" s="2284"/>
      <c r="K302" s="2285"/>
      <c r="L302" s="2285"/>
      <c r="M302" s="2286"/>
      <c r="N302" s="2284"/>
      <c r="O302" s="2285"/>
      <c r="P302" s="2286"/>
    </row>
    <row r="303" spans="1:20" ht="25.2" customHeight="1">
      <c r="A303" s="2347"/>
      <c r="B303" s="155"/>
      <c r="C303" s="2268"/>
      <c r="D303" s="2269"/>
      <c r="E303" s="2268"/>
      <c r="F303" s="2270"/>
      <c r="G303" s="2270"/>
      <c r="H303" s="2270"/>
      <c r="I303" s="2269"/>
      <c r="J303" s="2284"/>
      <c r="K303" s="2285"/>
      <c r="L303" s="2285"/>
      <c r="M303" s="2286"/>
      <c r="N303" s="2284"/>
      <c r="O303" s="2285"/>
      <c r="P303" s="2286"/>
    </row>
    <row r="304" spans="1:20" ht="25.2" customHeight="1">
      <c r="A304" s="2347"/>
      <c r="B304" s="150"/>
      <c r="C304" s="2268"/>
      <c r="D304" s="2269"/>
      <c r="E304" s="2268"/>
      <c r="F304" s="2270"/>
      <c r="G304" s="2270"/>
      <c r="H304" s="2270"/>
      <c r="I304" s="2269"/>
      <c r="J304" s="2284"/>
      <c r="K304" s="2285"/>
      <c r="L304" s="2285"/>
      <c r="M304" s="2286"/>
      <c r="N304" s="2284"/>
      <c r="O304" s="2285"/>
      <c r="P304" s="2286"/>
    </row>
    <row r="305" spans="1:20" ht="25.2" customHeight="1">
      <c r="A305" s="2347"/>
      <c r="B305" s="150"/>
      <c r="C305" s="2268"/>
      <c r="D305" s="2269"/>
      <c r="E305" s="2268"/>
      <c r="F305" s="2270"/>
      <c r="G305" s="2270"/>
      <c r="H305" s="2270"/>
      <c r="I305" s="2269"/>
      <c r="J305" s="2324"/>
      <c r="K305" s="2325"/>
      <c r="L305" s="2325"/>
      <c r="M305" s="2326"/>
      <c r="N305" s="2324"/>
      <c r="O305" s="2325"/>
      <c r="P305" s="2326"/>
    </row>
    <row r="306" spans="1:20" ht="25.2" customHeight="1">
      <c r="A306" s="2347"/>
      <c r="B306" s="2355" t="s">
        <v>28</v>
      </c>
      <c r="C306" s="2356"/>
      <c r="D306" s="2356"/>
      <c r="E306" s="2356"/>
      <c r="F306" s="2356"/>
      <c r="G306" s="2356"/>
      <c r="H306" s="2356"/>
      <c r="I306" s="2356"/>
      <c r="J306" s="2356"/>
      <c r="K306" s="2356"/>
      <c r="L306" s="2356"/>
      <c r="M306" s="2356"/>
      <c r="N306" s="2356"/>
      <c r="O306" s="2356"/>
      <c r="P306" s="2357"/>
    </row>
    <row r="307" spans="1:20" ht="25.2" customHeight="1">
      <c r="A307" s="2347"/>
      <c r="B307" s="157"/>
      <c r="C307" s="2277"/>
      <c r="D307" s="2278"/>
      <c r="E307" s="2277"/>
      <c r="F307" s="2279"/>
      <c r="G307" s="2279"/>
      <c r="H307" s="2279"/>
      <c r="I307" s="2279"/>
      <c r="J307" s="2279"/>
      <c r="K307" s="2279"/>
      <c r="L307" s="2279"/>
      <c r="M307" s="2279"/>
      <c r="N307" s="2279"/>
      <c r="O307" s="2279"/>
      <c r="P307" s="2280"/>
    </row>
    <row r="308" spans="1:20" ht="25.2" customHeight="1">
      <c r="A308" s="2347"/>
      <c r="B308" s="157"/>
      <c r="C308" s="2327"/>
      <c r="D308" s="2328"/>
      <c r="E308" s="2277"/>
      <c r="F308" s="2279"/>
      <c r="G308" s="2279"/>
      <c r="H308" s="2279"/>
      <c r="I308" s="2279"/>
      <c r="J308" s="2279"/>
      <c r="K308" s="2279"/>
      <c r="L308" s="2279"/>
      <c r="M308" s="2279"/>
      <c r="N308" s="2279"/>
      <c r="O308" s="2279"/>
      <c r="P308" s="2280"/>
    </row>
    <row r="309" spans="1:20" ht="25.2" customHeight="1" thickBot="1">
      <c r="A309" s="2348"/>
      <c r="B309" s="158"/>
      <c r="C309" s="2332"/>
      <c r="D309" s="2333"/>
      <c r="E309" s="2334"/>
      <c r="F309" s="2335"/>
      <c r="G309" s="2335"/>
      <c r="H309" s="2335"/>
      <c r="I309" s="2335"/>
      <c r="J309" s="2335"/>
      <c r="K309" s="2335"/>
      <c r="L309" s="2335"/>
      <c r="M309" s="2335"/>
      <c r="N309" s="2335"/>
      <c r="O309" s="2335"/>
      <c r="P309" s="2336"/>
    </row>
    <row r="311" spans="1:20" ht="15" customHeight="1" thickBot="1"/>
    <row r="312" spans="1:20" ht="57" customHeight="1" thickBot="1">
      <c r="A312" s="2428" t="str">
        <f>A1</f>
        <v>WK13</v>
      </c>
      <c r="B312" s="2429"/>
      <c r="C312" s="822" t="s">
        <v>1</v>
      </c>
      <c r="D312" s="823" t="s">
        <v>35</v>
      </c>
      <c r="E312" s="823" t="s">
        <v>3</v>
      </c>
      <c r="F312" s="823" t="s">
        <v>4</v>
      </c>
      <c r="G312" s="824" t="s">
        <v>56</v>
      </c>
      <c r="H312" s="824" t="s">
        <v>57</v>
      </c>
      <c r="I312" s="824" t="s">
        <v>58</v>
      </c>
      <c r="J312" s="824" t="s">
        <v>59</v>
      </c>
      <c r="K312" s="824" t="s">
        <v>9</v>
      </c>
      <c r="L312" s="824" t="s">
        <v>60</v>
      </c>
      <c r="M312" s="2521" t="s">
        <v>11</v>
      </c>
      <c r="N312" s="2522"/>
      <c r="O312" s="2522"/>
      <c r="P312" s="2523"/>
      <c r="Q312" s="8"/>
      <c r="R312" s="2384" t="s">
        <v>12</v>
      </c>
      <c r="S312" s="2384" t="s">
        <v>13</v>
      </c>
      <c r="T312" s="2384" t="s">
        <v>14</v>
      </c>
    </row>
    <row r="313" spans="1:20" ht="25.2" customHeight="1" thickBot="1">
      <c r="A313" s="2319">
        <f>A2+5</f>
        <v>46473</v>
      </c>
      <c r="B313" s="2542" t="s">
        <v>15</v>
      </c>
      <c r="C313" s="2543"/>
      <c r="D313" s="2543"/>
      <c r="E313" s="2543"/>
      <c r="F313" s="2543"/>
      <c r="G313" s="2543"/>
      <c r="H313" s="2543"/>
      <c r="I313" s="2543"/>
      <c r="J313" s="2543"/>
      <c r="K313" s="2543"/>
      <c r="L313" s="2543"/>
      <c r="M313" s="2543"/>
      <c r="N313" s="2543"/>
      <c r="O313" s="2543"/>
      <c r="P313" s="2544"/>
      <c r="Q313" s="8"/>
      <c r="R313" s="2573"/>
      <c r="S313" s="2573"/>
      <c r="T313" s="2573"/>
    </row>
    <row r="314" spans="1:20" ht="25.2" customHeight="1">
      <c r="A314" s="2320"/>
      <c r="B314" s="826" t="s">
        <v>16</v>
      </c>
      <c r="C314" s="332"/>
      <c r="D314" s="333"/>
      <c r="E314" s="333"/>
      <c r="F314" s="333"/>
      <c r="G314" s="334"/>
      <c r="H314" s="334"/>
      <c r="I314" s="334"/>
      <c r="J314" s="334"/>
      <c r="K314" s="334"/>
      <c r="L314" s="334"/>
      <c r="M314" s="2306"/>
      <c r="N314" s="2307"/>
      <c r="O314" s="2307"/>
      <c r="P314" s="2308"/>
      <c r="Q314" s="8"/>
      <c r="R314" s="827"/>
      <c r="S314" s="828">
        <f>B316*8</f>
        <v>16</v>
      </c>
      <c r="T314" s="133">
        <f>SUM(R314:R320)</f>
        <v>0</v>
      </c>
    </row>
    <row r="315" spans="1:20" ht="25.2" customHeight="1">
      <c r="A315" s="2320"/>
      <c r="B315" s="826"/>
      <c r="C315" s="338"/>
      <c r="D315" s="18" t="s">
        <v>18</v>
      </c>
      <c r="E315" s="18" t="s">
        <v>19</v>
      </c>
      <c r="F315" s="339"/>
      <c r="G315" s="340"/>
      <c r="H315" s="341"/>
      <c r="I315" s="341"/>
      <c r="J315" s="341"/>
      <c r="K315" s="341"/>
      <c r="L315" s="341"/>
      <c r="M315" s="2245"/>
      <c r="N315" s="2246"/>
      <c r="O315" s="2246"/>
      <c r="P315" s="2247"/>
      <c r="Q315" s="8"/>
      <c r="R315" s="829"/>
      <c r="S315" s="830"/>
      <c r="T315" s="831"/>
    </row>
    <row r="316" spans="1:20" ht="25.2" customHeight="1">
      <c r="A316" s="2320"/>
      <c r="B316" s="826">
        <v>2</v>
      </c>
      <c r="C316" s="338"/>
      <c r="D316" s="643"/>
      <c r="E316" s="587" t="s">
        <v>31</v>
      </c>
      <c r="F316" s="339"/>
      <c r="G316" s="340"/>
      <c r="H316" s="341"/>
      <c r="I316" s="341"/>
      <c r="J316" s="341"/>
      <c r="K316" s="341"/>
      <c r="L316" s="341"/>
      <c r="M316" s="2245"/>
      <c r="N316" s="2246"/>
      <c r="O316" s="2246"/>
      <c r="P316" s="2247"/>
      <c r="Q316" s="8"/>
      <c r="R316" s="829"/>
      <c r="S316" s="830"/>
      <c r="T316" s="831"/>
    </row>
    <row r="317" spans="1:20" ht="25.2" customHeight="1">
      <c r="A317" s="2320"/>
      <c r="B317" s="826"/>
      <c r="C317" s="338"/>
      <c r="D317" s="339"/>
      <c r="E317" s="18" t="s">
        <v>101</v>
      </c>
      <c r="F317" s="339"/>
      <c r="G317" s="340"/>
      <c r="H317" s="341"/>
      <c r="I317" s="341"/>
      <c r="J317" s="341"/>
      <c r="K317" s="341"/>
      <c r="L317" s="341"/>
      <c r="M317" s="2245"/>
      <c r="N317" s="2246"/>
      <c r="O317" s="2246"/>
      <c r="P317" s="2247"/>
      <c r="Q317" s="8"/>
      <c r="R317" s="829"/>
      <c r="S317" s="830"/>
      <c r="T317" s="831"/>
    </row>
    <row r="318" spans="1:20" ht="25.2" customHeight="1">
      <c r="A318" s="2320"/>
      <c r="B318" s="826"/>
      <c r="C318" s="338"/>
      <c r="D318" s="376"/>
      <c r="E318" s="376" t="s">
        <v>88</v>
      </c>
      <c r="F318" s="339"/>
      <c r="G318" s="340"/>
      <c r="H318" s="341"/>
      <c r="I318" s="341"/>
      <c r="J318" s="341"/>
      <c r="K318" s="341"/>
      <c r="L318" s="341"/>
      <c r="M318" s="2245"/>
      <c r="N318" s="2246"/>
      <c r="O318" s="2246"/>
      <c r="P318" s="2247"/>
      <c r="Q318" s="8"/>
      <c r="R318" s="829"/>
      <c r="S318" s="830"/>
      <c r="T318" s="831"/>
    </row>
    <row r="319" spans="1:20" ht="25.2" customHeight="1">
      <c r="A319" s="2320"/>
      <c r="B319" s="826"/>
      <c r="C319" s="385"/>
      <c r="D319" s="386"/>
      <c r="E319" s="386"/>
      <c r="F319" s="170"/>
      <c r="G319" s="21"/>
      <c r="H319" s="21"/>
      <c r="I319" s="21"/>
      <c r="J319" s="22"/>
      <c r="K319" s="351"/>
      <c r="L319" s="351"/>
      <c r="M319" s="2245"/>
      <c r="N319" s="2246"/>
      <c r="O319" s="2246"/>
      <c r="P319" s="2247"/>
      <c r="Q319" s="8"/>
      <c r="R319" s="829"/>
      <c r="S319" s="830"/>
      <c r="T319" s="831"/>
    </row>
    <row r="320" spans="1:20" ht="25.2" customHeight="1">
      <c r="A320" s="2320"/>
      <c r="B320" s="826"/>
      <c r="C320" s="353"/>
      <c r="D320" s="354"/>
      <c r="E320" s="354"/>
      <c r="F320" s="355"/>
      <c r="G320" s="356"/>
      <c r="H320" s="357"/>
      <c r="I320" s="357"/>
      <c r="J320" s="357"/>
      <c r="K320" s="357"/>
      <c r="L320" s="357"/>
      <c r="M320" s="2298"/>
      <c r="N320" s="2299"/>
      <c r="O320" s="2299"/>
      <c r="P320" s="2300"/>
      <c r="Q320" s="8"/>
      <c r="R320" s="832"/>
      <c r="S320" s="833"/>
      <c r="T320" s="834"/>
    </row>
    <row r="321" spans="1:20" ht="25.2" customHeight="1">
      <c r="A321" s="2320"/>
      <c r="B321" s="835" t="s">
        <v>21</v>
      </c>
      <c r="C321" s="363"/>
      <c r="D321" s="364"/>
      <c r="E321" s="364"/>
      <c r="F321" s="365"/>
      <c r="G321" s="366"/>
      <c r="H321" s="334"/>
      <c r="I321" s="334"/>
      <c r="J321" s="334"/>
      <c r="K321" s="334"/>
      <c r="L321" s="334"/>
      <c r="M321" s="2306"/>
      <c r="N321" s="2307"/>
      <c r="O321" s="2307"/>
      <c r="P321" s="2308"/>
      <c r="Q321" s="8"/>
      <c r="R321" s="836"/>
      <c r="S321" s="837">
        <f>B323*8</f>
        <v>16</v>
      </c>
      <c r="T321" s="133">
        <f>SUM(R321:R329)</f>
        <v>0</v>
      </c>
    </row>
    <row r="322" spans="1:20" ht="25.2" customHeight="1">
      <c r="A322" s="2320"/>
      <c r="B322" s="838"/>
      <c r="C322" s="370"/>
      <c r="D322" s="18" t="s">
        <v>18</v>
      </c>
      <c r="E322" s="18" t="s">
        <v>19</v>
      </c>
      <c r="F322" s="371"/>
      <c r="G322" s="340"/>
      <c r="H322" s="341"/>
      <c r="I322" s="341"/>
      <c r="J322" s="341"/>
      <c r="K322" s="341"/>
      <c r="L322" s="341"/>
      <c r="M322" s="2245"/>
      <c r="N322" s="2246"/>
      <c r="O322" s="2246"/>
      <c r="P322" s="2247"/>
      <c r="Q322" s="8"/>
      <c r="R322" s="839"/>
      <c r="S322" s="840"/>
      <c r="T322" s="841"/>
    </row>
    <row r="323" spans="1:20" ht="25.2" customHeight="1">
      <c r="A323" s="2320"/>
      <c r="B323" s="838">
        <v>2</v>
      </c>
      <c r="C323" s="370"/>
      <c r="D323" s="643"/>
      <c r="E323" s="587" t="s">
        <v>31</v>
      </c>
      <c r="F323" s="371"/>
      <c r="G323" s="340"/>
      <c r="H323" s="341"/>
      <c r="I323" s="341"/>
      <c r="J323" s="341"/>
      <c r="K323" s="341"/>
      <c r="L323" s="341"/>
      <c r="M323" s="2245"/>
      <c r="N323" s="2246"/>
      <c r="O323" s="2246"/>
      <c r="P323" s="2247"/>
      <c r="Q323" s="8"/>
      <c r="R323" s="839"/>
      <c r="S323" s="840"/>
      <c r="T323" s="841"/>
    </row>
    <row r="324" spans="1:20" ht="25.2" customHeight="1">
      <c r="A324" s="2320"/>
      <c r="B324" s="838"/>
      <c r="C324" s="370"/>
      <c r="D324" s="339"/>
      <c r="E324" s="18" t="s">
        <v>101</v>
      </c>
      <c r="F324" s="371"/>
      <c r="G324" s="340"/>
      <c r="H324" s="341"/>
      <c r="I324" s="341"/>
      <c r="J324" s="341"/>
      <c r="K324" s="341"/>
      <c r="L324" s="341"/>
      <c r="M324" s="2245"/>
      <c r="N324" s="2246"/>
      <c r="O324" s="2246"/>
      <c r="P324" s="2247"/>
      <c r="Q324" s="8"/>
      <c r="R324" s="839"/>
      <c r="S324" s="840"/>
      <c r="T324" s="841"/>
    </row>
    <row r="325" spans="1:20" ht="25.2" customHeight="1">
      <c r="A325" s="2320"/>
      <c r="B325" s="838"/>
      <c r="C325" s="370"/>
      <c r="D325" s="376"/>
      <c r="E325" s="376" t="s">
        <v>88</v>
      </c>
      <c r="F325" s="371"/>
      <c r="G325" s="340"/>
      <c r="H325" s="341"/>
      <c r="I325" s="341"/>
      <c r="J325" s="341"/>
      <c r="K325" s="341"/>
      <c r="L325" s="341"/>
      <c r="M325" s="2245"/>
      <c r="N325" s="2246"/>
      <c r="O325" s="2246"/>
      <c r="P325" s="2247"/>
      <c r="Q325" s="8"/>
      <c r="R325" s="839"/>
      <c r="S325" s="840"/>
      <c r="T325" s="841"/>
    </row>
    <row r="326" spans="1:20" ht="25.2" customHeight="1">
      <c r="A326" s="2320"/>
      <c r="B326" s="838"/>
      <c r="C326" s="385"/>
      <c r="D326" s="386"/>
      <c r="E326" s="386"/>
      <c r="F326" s="108"/>
      <c r="G326" s="21"/>
      <c r="H326" s="21"/>
      <c r="I326" s="21"/>
      <c r="J326" s="21"/>
      <c r="K326" s="21"/>
      <c r="L326" s="351"/>
      <c r="M326" s="2245"/>
      <c r="N326" s="2246"/>
      <c r="O326" s="2246"/>
      <c r="P326" s="2247"/>
      <c r="Q326" s="8"/>
      <c r="R326" s="839"/>
      <c r="S326" s="840"/>
      <c r="T326" s="841"/>
    </row>
    <row r="327" spans="1:20" ht="25.2" customHeight="1">
      <c r="A327" s="2320"/>
      <c r="B327" s="838"/>
      <c r="C327" s="1985"/>
      <c r="D327" s="503"/>
      <c r="E327" s="18"/>
      <c r="F327" s="108"/>
      <c r="G327" s="21"/>
      <c r="H327" s="21"/>
      <c r="I327" s="21"/>
      <c r="J327" s="21"/>
      <c r="K327" s="21"/>
      <c r="L327" s="21"/>
      <c r="M327" s="2809"/>
      <c r="N327" s="2810"/>
      <c r="O327" s="2810"/>
      <c r="P327" s="2811"/>
      <c r="Q327" s="8"/>
      <c r="R327" s="918"/>
      <c r="S327" s="840"/>
      <c r="T327" s="841"/>
    </row>
    <row r="328" spans="1:20" ht="25.2" customHeight="1">
      <c r="A328" s="2320"/>
      <c r="B328" s="838"/>
      <c r="C328" s="641"/>
      <c r="D328" s="554"/>
      <c r="E328" s="80"/>
      <c r="F328" s="545"/>
      <c r="G328" s="83"/>
      <c r="H328" s="78"/>
      <c r="I328" s="78"/>
      <c r="J328" s="78"/>
      <c r="K328" s="78"/>
      <c r="L328" s="78"/>
      <c r="M328" s="2903"/>
      <c r="N328" s="2904"/>
      <c r="O328" s="2904"/>
      <c r="P328" s="2905"/>
      <c r="Q328" s="8"/>
      <c r="R328" s="918"/>
      <c r="S328" s="840"/>
      <c r="T328" s="841"/>
    </row>
    <row r="329" spans="1:20" ht="25.2" customHeight="1">
      <c r="A329" s="2320"/>
      <c r="B329" s="838"/>
      <c r="C329" s="1228"/>
      <c r="D329" s="354"/>
      <c r="E329" s="354"/>
      <c r="F329" s="355"/>
      <c r="G329" s="356"/>
      <c r="H329" s="357"/>
      <c r="I329" s="357"/>
      <c r="J329" s="357"/>
      <c r="K329" s="357"/>
      <c r="L329" s="357"/>
      <c r="M329" s="2906"/>
      <c r="N329" s="2907"/>
      <c r="O329" s="2907"/>
      <c r="P329" s="2908"/>
      <c r="Q329" s="8"/>
      <c r="R329" s="842"/>
      <c r="S329" s="843"/>
      <c r="T329" s="844"/>
    </row>
    <row r="330" spans="1:20" ht="25.2" customHeight="1">
      <c r="A330" s="2320"/>
      <c r="B330" s="845" t="s">
        <v>23</v>
      </c>
      <c r="C330" s="363"/>
      <c r="D330" s="364"/>
      <c r="E330" s="364"/>
      <c r="F330" s="334"/>
      <c r="G330" s="366"/>
      <c r="H330" s="334"/>
      <c r="I330" s="334"/>
      <c r="J330" s="334"/>
      <c r="K330" s="334"/>
      <c r="L330" s="334"/>
      <c r="M330" s="2306"/>
      <c r="N330" s="2307"/>
      <c r="O330" s="2307"/>
      <c r="P330" s="2308"/>
      <c r="Q330" s="8"/>
      <c r="R330" s="846"/>
      <c r="S330" s="847">
        <f>B332*8</f>
        <v>16</v>
      </c>
      <c r="T330" s="133">
        <f>SUM(R330:R336)</f>
        <v>0</v>
      </c>
    </row>
    <row r="331" spans="1:20" ht="25.2" customHeight="1">
      <c r="A331" s="2320"/>
      <c r="B331" s="848"/>
      <c r="C331" s="370"/>
      <c r="D331" s="18" t="s">
        <v>18</v>
      </c>
      <c r="E331" s="18" t="s">
        <v>19</v>
      </c>
      <c r="F331" s="341"/>
      <c r="G331" s="340"/>
      <c r="H331" s="341"/>
      <c r="I331" s="341"/>
      <c r="J331" s="341"/>
      <c r="K331" s="341"/>
      <c r="L331" s="341"/>
      <c r="M331" s="2245"/>
      <c r="N331" s="2246"/>
      <c r="O331" s="2246"/>
      <c r="P331" s="2247"/>
      <c r="Q331" s="8"/>
      <c r="R331" s="849"/>
      <c r="S331" s="840"/>
      <c r="T331" s="841"/>
    </row>
    <row r="332" spans="1:20" ht="25.2" customHeight="1">
      <c r="A332" s="2320"/>
      <c r="B332" s="848">
        <v>2</v>
      </c>
      <c r="C332" s="370"/>
      <c r="D332" s="643"/>
      <c r="E332" s="587" t="s">
        <v>31</v>
      </c>
      <c r="F332" s="341"/>
      <c r="G332" s="340"/>
      <c r="H332" s="341"/>
      <c r="I332" s="341"/>
      <c r="J332" s="341"/>
      <c r="K332" s="341"/>
      <c r="L332" s="341"/>
      <c r="M332" s="2245"/>
      <c r="N332" s="2246"/>
      <c r="O332" s="2246"/>
      <c r="P332" s="2247"/>
      <c r="Q332" s="8"/>
      <c r="R332" s="849"/>
      <c r="S332" s="840"/>
      <c r="T332" s="841"/>
    </row>
    <row r="333" spans="1:20" ht="25.2" customHeight="1">
      <c r="A333" s="2320"/>
      <c r="B333" s="848"/>
      <c r="C333" s="370"/>
      <c r="D333" s="339"/>
      <c r="E333" s="18" t="s">
        <v>101</v>
      </c>
      <c r="F333" s="341"/>
      <c r="G333" s="340"/>
      <c r="H333" s="341"/>
      <c r="I333" s="341"/>
      <c r="J333" s="341"/>
      <c r="K333" s="341"/>
      <c r="L333" s="341"/>
      <c r="M333" s="2245"/>
      <c r="N333" s="2246"/>
      <c r="O333" s="2246"/>
      <c r="P333" s="2247"/>
      <c r="Q333" s="8"/>
      <c r="R333" s="849"/>
      <c r="S333" s="840"/>
      <c r="T333" s="841"/>
    </row>
    <row r="334" spans="1:20" ht="25.2" customHeight="1">
      <c r="A334" s="2320"/>
      <c r="B334" s="848"/>
      <c r="C334" s="370"/>
      <c r="D334" s="376"/>
      <c r="E334" s="376" t="s">
        <v>88</v>
      </c>
      <c r="F334" s="341"/>
      <c r="G334" s="340"/>
      <c r="H334" s="341"/>
      <c r="I334" s="341"/>
      <c r="J334" s="341"/>
      <c r="K334" s="341"/>
      <c r="L334" s="341"/>
      <c r="M334" s="2245"/>
      <c r="N334" s="2246"/>
      <c r="O334" s="2246"/>
      <c r="P334" s="2247"/>
      <c r="Q334" s="8"/>
      <c r="R334" s="849"/>
      <c r="S334" s="840"/>
      <c r="T334" s="841"/>
    </row>
    <row r="335" spans="1:20" ht="25.2" customHeight="1">
      <c r="A335" s="2320"/>
      <c r="B335" s="848"/>
      <c r="C335" s="348"/>
      <c r="D335" s="376"/>
      <c r="E335" s="376"/>
      <c r="F335" s="351"/>
      <c r="G335" s="350"/>
      <c r="H335" s="351"/>
      <c r="I335" s="351"/>
      <c r="J335" s="351"/>
      <c r="K335" s="351"/>
      <c r="L335" s="351"/>
      <c r="M335" s="2245"/>
      <c r="N335" s="2246"/>
      <c r="O335" s="2246"/>
      <c r="P335" s="2247"/>
      <c r="Q335" s="8"/>
      <c r="R335" s="849"/>
      <c r="S335" s="840"/>
      <c r="T335" s="841"/>
    </row>
    <row r="336" spans="1:20" ht="25.2" customHeight="1">
      <c r="A336" s="2320"/>
      <c r="B336" s="848"/>
      <c r="C336" s="385"/>
      <c r="D336" s="386"/>
      <c r="E336" s="386"/>
      <c r="F336" s="387"/>
      <c r="G336" s="388"/>
      <c r="H336" s="389"/>
      <c r="I336" s="389"/>
      <c r="J336" s="389"/>
      <c r="K336" s="390"/>
      <c r="L336" s="389"/>
      <c r="M336" s="2298"/>
      <c r="N336" s="2299"/>
      <c r="O336" s="2299"/>
      <c r="P336" s="2300"/>
      <c r="Q336" s="8"/>
      <c r="R336" s="850"/>
      <c r="S336" s="843"/>
      <c r="T336" s="844"/>
    </row>
    <row r="337" spans="1:20" ht="25.2" customHeight="1" thickBot="1">
      <c r="A337" s="2301" t="str">
        <f>TEXT(A313,"DDDD")</f>
        <v>zaterdag</v>
      </c>
      <c r="B337" s="2539" t="s">
        <v>25</v>
      </c>
      <c r="C337" s="2540"/>
      <c r="D337" s="2540"/>
      <c r="E337" s="2540"/>
      <c r="F337" s="2540"/>
      <c r="G337" s="2540"/>
      <c r="H337" s="2540"/>
      <c r="I337" s="2540"/>
      <c r="J337" s="2540"/>
      <c r="K337" s="2540"/>
      <c r="L337" s="2540"/>
      <c r="M337" s="2540"/>
      <c r="N337" s="2540"/>
      <c r="O337" s="2540"/>
      <c r="P337" s="2541"/>
      <c r="Q337" s="8"/>
      <c r="R337" s="232"/>
      <c r="S337" s="233"/>
      <c r="T337" s="233"/>
    </row>
    <row r="338" spans="1:20" ht="25.2" customHeight="1">
      <c r="A338" s="2301"/>
      <c r="B338" s="826" t="s">
        <v>16</v>
      </c>
      <c r="C338" s="332"/>
      <c r="D338" s="333"/>
      <c r="E338" s="333"/>
      <c r="F338" s="333"/>
      <c r="G338" s="334"/>
      <c r="H338" s="334"/>
      <c r="I338" s="334"/>
      <c r="J338" s="334"/>
      <c r="K338" s="335"/>
      <c r="L338" s="334"/>
      <c r="M338" s="2306"/>
      <c r="N338" s="2307"/>
      <c r="O338" s="2307"/>
      <c r="P338" s="2308"/>
      <c r="Q338" s="8"/>
      <c r="R338" s="827"/>
      <c r="S338" s="828">
        <f>B340*8</f>
        <v>16</v>
      </c>
      <c r="T338" s="133">
        <f>SUM(R338:R343)</f>
        <v>0</v>
      </c>
    </row>
    <row r="339" spans="1:20" ht="25.2" customHeight="1">
      <c r="A339" s="2301"/>
      <c r="B339" s="826"/>
      <c r="C339" s="338"/>
      <c r="D339" s="339"/>
      <c r="E339" s="376"/>
      <c r="F339" s="108"/>
      <c r="G339" s="21"/>
      <c r="H339" s="21"/>
      <c r="I339" s="21"/>
      <c r="J339" s="21"/>
      <c r="K339" s="21"/>
      <c r="L339" s="21"/>
      <c r="M339" s="2245"/>
      <c r="N339" s="2246"/>
      <c r="O339" s="2246"/>
      <c r="P339" s="2247"/>
      <c r="Q339" s="8"/>
      <c r="R339" s="829"/>
      <c r="S339" s="830"/>
      <c r="T339" s="831"/>
    </row>
    <row r="340" spans="1:20" ht="25.2" customHeight="1">
      <c r="A340" s="2301"/>
      <c r="B340" s="826">
        <v>2</v>
      </c>
      <c r="C340" s="338"/>
      <c r="D340" s="339"/>
      <c r="E340" s="376"/>
      <c r="F340" s="108"/>
      <c r="G340" s="21"/>
      <c r="H340" s="21"/>
      <c r="I340" s="21"/>
      <c r="J340" s="21"/>
      <c r="K340" s="21"/>
      <c r="L340" s="21"/>
      <c r="M340" s="2245"/>
      <c r="N340" s="2246"/>
      <c r="O340" s="2246"/>
      <c r="P340" s="2247"/>
      <c r="Q340" s="8"/>
      <c r="R340" s="829"/>
      <c r="S340" s="830"/>
      <c r="T340" s="831"/>
    </row>
    <row r="341" spans="1:20" ht="25.2" customHeight="1">
      <c r="A341" s="2301"/>
      <c r="B341" s="826"/>
      <c r="C341" s="1985"/>
      <c r="D341" s="503"/>
      <c r="E341" s="18"/>
      <c r="F341" s="170"/>
      <c r="G341" s="21"/>
      <c r="H341" s="21"/>
      <c r="I341" s="21"/>
      <c r="J341" s="21"/>
      <c r="K341" s="21"/>
      <c r="L341" s="21"/>
      <c r="M341" s="2245"/>
      <c r="N341" s="2246"/>
      <c r="O341" s="2246"/>
      <c r="P341" s="2247"/>
      <c r="Q341" s="8"/>
      <c r="R341" s="829"/>
      <c r="S341" s="830"/>
      <c r="T341" s="831"/>
    </row>
    <row r="342" spans="1:20" ht="25.2" customHeight="1">
      <c r="A342" s="2301"/>
      <c r="B342" s="826"/>
      <c r="C342" s="641"/>
      <c r="D342" s="554"/>
      <c r="E342" s="80"/>
      <c r="F342" s="545"/>
      <c r="G342" s="83"/>
      <c r="H342" s="78"/>
      <c r="I342" s="78"/>
      <c r="J342" s="78"/>
      <c r="K342" s="78"/>
      <c r="L342" s="78"/>
      <c r="M342" s="2245"/>
      <c r="N342" s="2246"/>
      <c r="O342" s="2246"/>
      <c r="P342" s="2247"/>
      <c r="Q342" s="8"/>
      <c r="R342" s="1386"/>
      <c r="S342" s="830"/>
      <c r="T342" s="831"/>
    </row>
    <row r="343" spans="1:20" ht="25.2" customHeight="1">
      <c r="A343" s="2301"/>
      <c r="B343" s="826"/>
      <c r="C343" s="1228"/>
      <c r="D343" s="354"/>
      <c r="E343" s="354"/>
      <c r="F343" s="355"/>
      <c r="G343" s="356"/>
      <c r="H343" s="357"/>
      <c r="I343" s="357"/>
      <c r="J343" s="357"/>
      <c r="K343" s="358"/>
      <c r="L343" s="357"/>
      <c r="M343" s="2298"/>
      <c r="N343" s="2299"/>
      <c r="O343" s="2299"/>
      <c r="P343" s="2300"/>
      <c r="Q343" s="8"/>
      <c r="R343" s="832"/>
      <c r="S343" s="833"/>
      <c r="T343" s="834"/>
    </row>
    <row r="344" spans="1:20" ht="25.2" customHeight="1">
      <c r="A344" s="2301"/>
      <c r="B344" s="835" t="s">
        <v>21</v>
      </c>
      <c r="C344" s="363"/>
      <c r="D344" s="364"/>
      <c r="E344" s="364"/>
      <c r="F344" s="365"/>
      <c r="G344" s="366"/>
      <c r="H344" s="334"/>
      <c r="I344" s="334"/>
      <c r="J344" s="334"/>
      <c r="K344" s="335"/>
      <c r="L344" s="334"/>
      <c r="M344" s="2306"/>
      <c r="N344" s="2307"/>
      <c r="O344" s="2307"/>
      <c r="P344" s="2308"/>
      <c r="Q344" s="8"/>
      <c r="R344" s="836"/>
      <c r="S344" s="837">
        <f>B346*8</f>
        <v>16</v>
      </c>
      <c r="T344" s="133">
        <f>SUM(R344:R349)</f>
        <v>0</v>
      </c>
    </row>
    <row r="345" spans="1:20" ht="25.2" customHeight="1">
      <c r="A345" s="2301"/>
      <c r="B345" s="838"/>
      <c r="C345" s="370"/>
      <c r="D345" s="339"/>
      <c r="E345" s="376"/>
      <c r="F345" s="108"/>
      <c r="G345" s="21"/>
      <c r="H345" s="21"/>
      <c r="I345" s="21"/>
      <c r="J345" s="21"/>
      <c r="K345" s="21"/>
      <c r="L345" s="21"/>
      <c r="M345" s="2245"/>
      <c r="N345" s="2246"/>
      <c r="O345" s="2246"/>
      <c r="P345" s="2247"/>
      <c r="Q345" s="8"/>
      <c r="R345" s="839"/>
      <c r="S345" s="840"/>
      <c r="T345" s="841"/>
    </row>
    <row r="346" spans="1:20" ht="25.2" customHeight="1">
      <c r="A346" s="2301"/>
      <c r="B346" s="838">
        <v>2</v>
      </c>
      <c r="C346" s="370"/>
      <c r="D346" s="339"/>
      <c r="E346" s="376"/>
      <c r="F346" s="108"/>
      <c r="G346" s="21"/>
      <c r="H346" s="21"/>
      <c r="I346" s="21"/>
      <c r="J346" s="21"/>
      <c r="K346" s="21"/>
      <c r="L346" s="21"/>
      <c r="M346" s="2245"/>
      <c r="N346" s="2246"/>
      <c r="O346" s="2246"/>
      <c r="P346" s="2247"/>
      <c r="Q346" s="8"/>
      <c r="R346" s="839"/>
      <c r="S346" s="840"/>
      <c r="T346" s="841"/>
    </row>
    <row r="347" spans="1:20" ht="25.2" customHeight="1">
      <c r="A347" s="2301"/>
      <c r="B347" s="838"/>
      <c r="C347" s="370"/>
      <c r="D347" s="394"/>
      <c r="E347" s="1987"/>
      <c r="F347" s="423"/>
      <c r="G347" s="21"/>
      <c r="H347" s="21"/>
      <c r="I347" s="21"/>
      <c r="J347" s="22"/>
      <c r="K347" s="341"/>
      <c r="L347" s="341"/>
      <c r="M347" s="2245"/>
      <c r="N347" s="2246"/>
      <c r="O347" s="2246"/>
      <c r="P347" s="2247"/>
      <c r="Q347" s="8"/>
      <c r="R347" s="839"/>
      <c r="S347" s="840"/>
      <c r="T347" s="841"/>
    </row>
    <row r="348" spans="1:20" ht="25.2" customHeight="1">
      <c r="A348" s="2301"/>
      <c r="B348" s="838"/>
      <c r="C348" s="348"/>
      <c r="D348" s="376"/>
      <c r="E348" s="376"/>
      <c r="F348" s="423"/>
      <c r="G348" s="21"/>
      <c r="H348" s="21"/>
      <c r="I348" s="21"/>
      <c r="J348" s="22"/>
      <c r="K348" s="341"/>
      <c r="L348" s="341"/>
      <c r="M348" s="2245"/>
      <c r="N348" s="2246"/>
      <c r="O348" s="2246"/>
      <c r="P348" s="2247"/>
      <c r="Q348" s="8"/>
      <c r="R348" s="839"/>
      <c r="S348" s="840"/>
      <c r="T348" s="841"/>
    </row>
    <row r="349" spans="1:20" ht="25.2" customHeight="1">
      <c r="A349" s="2301"/>
      <c r="B349" s="838"/>
      <c r="C349" s="385"/>
      <c r="D349" s="386"/>
      <c r="E349" s="386"/>
      <c r="F349" s="387"/>
      <c r="G349" s="388"/>
      <c r="H349" s="389"/>
      <c r="I349" s="389"/>
      <c r="J349" s="389"/>
      <c r="K349" s="390"/>
      <c r="L349" s="389"/>
      <c r="M349" s="2248"/>
      <c r="N349" s="2249"/>
      <c r="O349" s="2249"/>
      <c r="P349" s="2250"/>
      <c r="Q349" s="8"/>
      <c r="R349" s="842"/>
      <c r="S349" s="843"/>
      <c r="T349" s="844"/>
    </row>
    <row r="350" spans="1:20" ht="25.2" customHeight="1">
      <c r="A350" s="2301"/>
      <c r="B350" s="851" t="s">
        <v>23</v>
      </c>
      <c r="C350" s="396"/>
      <c r="D350" s="397"/>
      <c r="E350" s="397"/>
      <c r="F350" s="398"/>
      <c r="G350" s="399"/>
      <c r="H350" s="400"/>
      <c r="I350" s="400"/>
      <c r="J350" s="400"/>
      <c r="K350" s="401"/>
      <c r="L350" s="400"/>
      <c r="M350" s="2251"/>
      <c r="N350" s="2252"/>
      <c r="O350" s="2252"/>
      <c r="P350" s="2253"/>
      <c r="Q350" s="8"/>
      <c r="R350" s="846"/>
      <c r="S350" s="847">
        <f>B352*8</f>
        <v>16</v>
      </c>
      <c r="T350" s="133">
        <f>SUM(R350:R355)</f>
        <v>0</v>
      </c>
    </row>
    <row r="351" spans="1:20" ht="25.2" customHeight="1">
      <c r="A351" s="2301"/>
      <c r="B351" s="848"/>
      <c r="C351" s="370"/>
      <c r="D351" s="339"/>
      <c r="E351" s="376"/>
      <c r="F351" s="108"/>
      <c r="G351" s="21"/>
      <c r="H351" s="21"/>
      <c r="I351" s="21"/>
      <c r="J351" s="21"/>
      <c r="K351" s="21"/>
      <c r="L351" s="21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01"/>
      <c r="B352" s="848">
        <v>2</v>
      </c>
      <c r="C352" s="370"/>
      <c r="D352" s="339"/>
      <c r="E352" s="376"/>
      <c r="F352" s="108"/>
      <c r="G352" s="21"/>
      <c r="H352" s="21"/>
      <c r="I352" s="21"/>
      <c r="J352" s="21"/>
      <c r="K352" s="21"/>
      <c r="L352" s="21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1"/>
      <c r="B354" s="848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 thickBot="1">
      <c r="A355" s="2302"/>
      <c r="B355" s="852"/>
      <c r="C355" s="403"/>
      <c r="D355" s="404"/>
      <c r="E355" s="404"/>
      <c r="F355" s="405"/>
      <c r="G355" s="406"/>
      <c r="H355" s="407"/>
      <c r="I355" s="407"/>
      <c r="J355" s="407"/>
      <c r="K355" s="408"/>
      <c r="L355" s="407"/>
      <c r="M355" s="2248"/>
      <c r="N355" s="2249"/>
      <c r="O355" s="2249"/>
      <c r="P355" s="2250"/>
      <c r="Q355" s="8"/>
      <c r="R355" s="850"/>
      <c r="S355" s="843"/>
      <c r="T355" s="844"/>
    </row>
    <row r="356" spans="1:20" ht="25.2" customHeight="1">
      <c r="A356" s="2568" t="s">
        <v>26</v>
      </c>
      <c r="B356" s="2570" t="s">
        <v>27</v>
      </c>
      <c r="C356" s="2571"/>
      <c r="D356" s="2571"/>
      <c r="E356" s="2571"/>
      <c r="F356" s="2571"/>
      <c r="G356" s="2571"/>
      <c r="H356" s="2571"/>
      <c r="I356" s="2571"/>
      <c r="J356" s="2571"/>
      <c r="K356" s="2571"/>
      <c r="L356" s="2571"/>
      <c r="M356" s="2571"/>
      <c r="N356" s="2571"/>
      <c r="O356" s="2571"/>
      <c r="P356" s="2572"/>
      <c r="Q356" s="8"/>
      <c r="R356" s="853"/>
      <c r="S356" s="854"/>
      <c r="T356" s="854"/>
    </row>
    <row r="357" spans="1:20" ht="25.2" customHeight="1">
      <c r="A357" s="2569"/>
      <c r="B357" s="858"/>
      <c r="C357" s="2675"/>
      <c r="D357" s="2676"/>
      <c r="E357" s="2675"/>
      <c r="F357" s="2677"/>
      <c r="G357" s="2677"/>
      <c r="H357" s="2677"/>
      <c r="I357" s="2676"/>
      <c r="J357" s="2678"/>
      <c r="K357" s="2679"/>
      <c r="L357" s="2679"/>
      <c r="M357" s="2680"/>
      <c r="N357" s="2557"/>
      <c r="O357" s="2558"/>
      <c r="P357" s="2560"/>
      <c r="Q357" s="8"/>
      <c r="R357" s="853"/>
      <c r="S357" s="854"/>
      <c r="T357" s="854"/>
    </row>
    <row r="358" spans="1:20" ht="25.2" customHeight="1">
      <c r="A358" s="2569"/>
      <c r="B358" s="155"/>
      <c r="C358" s="2268"/>
      <c r="D358" s="2269"/>
      <c r="E358" s="2268"/>
      <c r="F358" s="2270"/>
      <c r="G358" s="2270"/>
      <c r="H358" s="2270"/>
      <c r="I358" s="2269"/>
      <c r="J358" s="2284"/>
      <c r="K358" s="2285"/>
      <c r="L358" s="2285"/>
      <c r="M358" s="2286"/>
      <c r="N358" s="2284"/>
      <c r="O358" s="2285"/>
      <c r="P358" s="2286"/>
      <c r="Q358" s="8"/>
      <c r="R358" s="853"/>
      <c r="S358" s="854"/>
      <c r="T358" s="854"/>
    </row>
    <row r="359" spans="1:20" ht="25.2" customHeight="1">
      <c r="A359" s="2569"/>
      <c r="B359" s="150"/>
      <c r="C359" s="2268"/>
      <c r="D359" s="2269"/>
      <c r="E359" s="2268"/>
      <c r="F359" s="2270"/>
      <c r="G359" s="2270"/>
      <c r="H359" s="2270"/>
      <c r="I359" s="2269"/>
      <c r="J359" s="2284"/>
      <c r="K359" s="2285"/>
      <c r="L359" s="2285"/>
      <c r="M359" s="2286"/>
      <c r="N359" s="2284"/>
      <c r="O359" s="2285"/>
      <c r="P359" s="2286"/>
      <c r="Q359" s="8"/>
      <c r="R359" s="853"/>
      <c r="S359" s="854"/>
      <c r="T359" s="854"/>
    </row>
    <row r="360" spans="1:20" ht="25.2" customHeight="1">
      <c r="A360" s="2569"/>
      <c r="B360" s="858"/>
      <c r="C360" s="859"/>
      <c r="D360" s="860"/>
      <c r="E360" s="2561"/>
      <c r="F360" s="2562"/>
      <c r="G360" s="2562"/>
      <c r="H360" s="2562"/>
      <c r="I360" s="2563"/>
      <c r="J360" s="2564"/>
      <c r="K360" s="2565"/>
      <c r="L360" s="2565"/>
      <c r="M360" s="2566"/>
      <c r="N360" s="2564"/>
      <c r="O360" s="2565"/>
      <c r="P360" s="2567"/>
      <c r="Q360" s="8"/>
      <c r="R360" s="853"/>
      <c r="S360" s="854"/>
      <c r="T360" s="854"/>
    </row>
    <row r="361" spans="1:20" ht="25.2" customHeight="1">
      <c r="A361" s="2569"/>
      <c r="B361" s="2545" t="s">
        <v>28</v>
      </c>
      <c r="C361" s="2546"/>
      <c r="D361" s="2546"/>
      <c r="E361" s="2546"/>
      <c r="F361" s="2546"/>
      <c r="G361" s="2546"/>
      <c r="H361" s="2546"/>
      <c r="I361" s="2546"/>
      <c r="J361" s="2546"/>
      <c r="K361" s="2546"/>
      <c r="L361" s="2546"/>
      <c r="M361" s="2546"/>
      <c r="N361" s="2546"/>
      <c r="O361" s="2546"/>
      <c r="P361" s="2547"/>
      <c r="Q361" s="8"/>
      <c r="R361" s="853"/>
      <c r="S361" s="854"/>
      <c r="T361" s="854"/>
    </row>
    <row r="362" spans="1:20" ht="25.2" customHeight="1">
      <c r="A362" s="2569"/>
      <c r="B362" s="829"/>
      <c r="C362" s="861"/>
      <c r="D362" s="862"/>
      <c r="E362" s="2548"/>
      <c r="F362" s="2549"/>
      <c r="G362" s="2549"/>
      <c r="H362" s="2549"/>
      <c r="I362" s="2549"/>
      <c r="J362" s="2549"/>
      <c r="K362" s="2549"/>
      <c r="L362" s="2549"/>
      <c r="M362" s="2549"/>
      <c r="N362" s="2549"/>
      <c r="O362" s="2549"/>
      <c r="P362" s="2550"/>
      <c r="Q362" s="8"/>
      <c r="R362" s="853"/>
      <c r="S362" s="854"/>
      <c r="T362" s="854"/>
    </row>
    <row r="363" spans="1:20" ht="25.2" customHeight="1">
      <c r="A363" s="2569"/>
      <c r="B363" s="157"/>
      <c r="C363" s="2327"/>
      <c r="D363" s="2328"/>
      <c r="E363" s="2277"/>
      <c r="F363" s="2279"/>
      <c r="G363" s="2279"/>
      <c r="H363" s="2279"/>
      <c r="I363" s="2279"/>
      <c r="J363" s="2279"/>
      <c r="K363" s="2279"/>
      <c r="L363" s="2279"/>
      <c r="M363" s="2279"/>
      <c r="N363" s="2279"/>
      <c r="O363" s="2279"/>
      <c r="P363" s="2280"/>
      <c r="Q363" s="8"/>
      <c r="R363" s="853"/>
      <c r="S363" s="854"/>
      <c r="T363" s="854"/>
    </row>
    <row r="364" spans="1:20" ht="25.2" customHeight="1">
      <c r="A364" s="2569"/>
      <c r="B364" s="832"/>
      <c r="C364" s="863"/>
      <c r="D364" s="864"/>
      <c r="E364" s="2551"/>
      <c r="F364" s="2552"/>
      <c r="G364" s="2552"/>
      <c r="H364" s="2552"/>
      <c r="I364" s="2552"/>
      <c r="J364" s="2552"/>
      <c r="K364" s="2552"/>
      <c r="L364" s="2552"/>
      <c r="M364" s="2552"/>
      <c r="N364" s="2552"/>
      <c r="O364" s="2552"/>
      <c r="P364" s="2553"/>
      <c r="Q364" s="8"/>
      <c r="R364" s="853"/>
      <c r="S364" s="854"/>
      <c r="T364" s="854"/>
    </row>
    <row r="366" spans="1:20" ht="15" customHeight="1" thickBot="1"/>
    <row r="367" spans="1:20" ht="57" customHeight="1" thickBot="1">
      <c r="A367" s="2428" t="str">
        <f>A1</f>
        <v>WK13</v>
      </c>
      <c r="B367" s="2429"/>
      <c r="C367" s="822" t="s">
        <v>1</v>
      </c>
      <c r="D367" s="823" t="s">
        <v>35</v>
      </c>
      <c r="E367" s="823" t="s">
        <v>3</v>
      </c>
      <c r="F367" s="823" t="s">
        <v>4</v>
      </c>
      <c r="G367" s="824" t="s">
        <v>56</v>
      </c>
      <c r="H367" s="824" t="s">
        <v>57</v>
      </c>
      <c r="I367" s="824" t="s">
        <v>58</v>
      </c>
      <c r="J367" s="824" t="s">
        <v>59</v>
      </c>
      <c r="K367" s="824" t="s">
        <v>9</v>
      </c>
      <c r="L367" s="824" t="s">
        <v>60</v>
      </c>
      <c r="M367" s="2521" t="s">
        <v>11</v>
      </c>
      <c r="N367" s="2522"/>
      <c r="O367" s="2522"/>
      <c r="P367" s="2523"/>
      <c r="Q367" s="8"/>
      <c r="R367" s="2384" t="s">
        <v>12</v>
      </c>
      <c r="S367" s="2384" t="s">
        <v>13</v>
      </c>
      <c r="T367" s="2384" t="s">
        <v>14</v>
      </c>
    </row>
    <row r="368" spans="1:20" ht="25.2" customHeight="1" thickBot="1">
      <c r="A368" s="2319">
        <f>+A2+6</f>
        <v>46474</v>
      </c>
      <c r="B368" s="2542" t="s">
        <v>15</v>
      </c>
      <c r="C368" s="2543"/>
      <c r="D368" s="2543"/>
      <c r="E368" s="2543"/>
      <c r="F368" s="2543"/>
      <c r="G368" s="2543"/>
      <c r="H368" s="2543"/>
      <c r="I368" s="2543"/>
      <c r="J368" s="2543"/>
      <c r="K368" s="2543"/>
      <c r="L368" s="2543"/>
      <c r="M368" s="2543"/>
      <c r="N368" s="2543"/>
      <c r="O368" s="2543"/>
      <c r="P368" s="2544"/>
      <c r="Q368" s="8"/>
      <c r="R368" s="2573"/>
      <c r="S368" s="2573"/>
      <c r="T368" s="2573"/>
    </row>
    <row r="369" spans="1:20" ht="25.2" customHeight="1">
      <c r="A369" s="2320"/>
      <c r="B369" s="826" t="s">
        <v>16</v>
      </c>
      <c r="C369" s="332"/>
      <c r="D369" s="333"/>
      <c r="E369" s="333"/>
      <c r="F369" s="333"/>
      <c r="G369" s="334"/>
      <c r="H369" s="334"/>
      <c r="I369" s="334"/>
      <c r="J369" s="334"/>
      <c r="K369" s="335"/>
      <c r="L369" s="334"/>
      <c r="M369" s="2306"/>
      <c r="N369" s="2307"/>
      <c r="O369" s="2307"/>
      <c r="P369" s="2308"/>
      <c r="Q369" s="8"/>
      <c r="R369" s="827"/>
      <c r="S369" s="828">
        <f>B371*8</f>
        <v>16</v>
      </c>
      <c r="T369" s="133">
        <f>SUM(R369:R375)</f>
        <v>16</v>
      </c>
    </row>
    <row r="370" spans="1:20" ht="25.2" customHeight="1">
      <c r="A370" s="2320"/>
      <c r="B370" s="826"/>
      <c r="C370" s="338"/>
      <c r="D370" s="18" t="s">
        <v>18</v>
      </c>
      <c r="E370" s="18" t="s">
        <v>19</v>
      </c>
      <c r="F370" s="339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29">
        <v>16</v>
      </c>
      <c r="S370" s="830"/>
      <c r="T370" s="831"/>
    </row>
    <row r="371" spans="1:20" ht="25.2" customHeight="1">
      <c r="A371" s="2320"/>
      <c r="B371" s="826">
        <v>2</v>
      </c>
      <c r="C371" s="338"/>
      <c r="D371" s="643"/>
      <c r="E371" s="587" t="s">
        <v>31</v>
      </c>
      <c r="F371" s="339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29"/>
      <c r="S371" s="830"/>
      <c r="T371" s="831"/>
    </row>
    <row r="372" spans="1:20" ht="25.2" customHeight="1">
      <c r="A372" s="2320"/>
      <c r="B372" s="826"/>
      <c r="C372" s="338"/>
      <c r="D372" s="339"/>
      <c r="E372" s="690" t="s">
        <v>102</v>
      </c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29"/>
      <c r="S372" s="830"/>
      <c r="T372" s="831"/>
    </row>
    <row r="373" spans="1:20" ht="25.2" customHeight="1">
      <c r="A373" s="2320"/>
      <c r="B373" s="826"/>
      <c r="C373" s="338"/>
      <c r="D373" s="376"/>
      <c r="E373" s="376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/>
      <c r="S374" s="830"/>
      <c r="T374" s="831"/>
    </row>
    <row r="375" spans="1:20" ht="25.2" customHeight="1">
      <c r="A375" s="2320"/>
      <c r="B375" s="826"/>
      <c r="C375" s="353"/>
      <c r="D375" s="354"/>
      <c r="E375" s="354"/>
      <c r="F375" s="170"/>
      <c r="G375" s="21"/>
      <c r="H375" s="21"/>
      <c r="I375" s="21"/>
      <c r="J375" s="22"/>
      <c r="K375" s="22"/>
      <c r="L375" s="341"/>
      <c r="M375" s="2298"/>
      <c r="N375" s="2299"/>
      <c r="O375" s="2299"/>
      <c r="P375" s="2300"/>
      <c r="Q375" s="8"/>
      <c r="R375" s="832"/>
      <c r="S375" s="833"/>
      <c r="T375" s="834"/>
    </row>
    <row r="376" spans="1:20" ht="25.2" customHeight="1">
      <c r="A376" s="2320"/>
      <c r="B376" s="835" t="s">
        <v>21</v>
      </c>
      <c r="C376" s="363"/>
      <c r="D376" s="364"/>
      <c r="E376" s="364"/>
      <c r="F376" s="365"/>
      <c r="G376" s="366"/>
      <c r="H376" s="334"/>
      <c r="I376" s="334"/>
      <c r="J376" s="334"/>
      <c r="K376" s="335"/>
      <c r="L376" s="334"/>
      <c r="M376" s="2306"/>
      <c r="N376" s="2307"/>
      <c r="O376" s="2307"/>
      <c r="P376" s="2308"/>
      <c r="Q376" s="8"/>
      <c r="R376" s="836"/>
      <c r="S376" s="837">
        <f>B378*8</f>
        <v>16</v>
      </c>
      <c r="T376" s="133">
        <f>SUM(R376:R382)</f>
        <v>16</v>
      </c>
    </row>
    <row r="377" spans="1:20" ht="25.2" customHeight="1">
      <c r="A377" s="2320"/>
      <c r="B377" s="838"/>
      <c r="C377" s="370"/>
      <c r="D377" s="18" t="s">
        <v>18</v>
      </c>
      <c r="E377" s="18" t="s">
        <v>19</v>
      </c>
      <c r="F377" s="371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39">
        <v>16</v>
      </c>
      <c r="S377" s="840"/>
      <c r="T377" s="841"/>
    </row>
    <row r="378" spans="1:20" ht="25.2" customHeight="1">
      <c r="A378" s="2320"/>
      <c r="B378" s="838">
        <v>2</v>
      </c>
      <c r="C378" s="370"/>
      <c r="D378" s="643"/>
      <c r="E378" s="587" t="s">
        <v>31</v>
      </c>
      <c r="F378" s="371"/>
      <c r="G378" s="340"/>
      <c r="H378" s="341"/>
      <c r="I378" s="341"/>
      <c r="J378" s="341"/>
      <c r="K378" s="342"/>
      <c r="L378" s="341"/>
      <c r="M378" s="2245"/>
      <c r="N378" s="2246"/>
      <c r="O378" s="2246"/>
      <c r="P378" s="2247"/>
      <c r="Q378" s="8"/>
      <c r="R378" s="839"/>
      <c r="S378" s="840"/>
      <c r="T378" s="841"/>
    </row>
    <row r="379" spans="1:20" ht="25.2" customHeight="1">
      <c r="A379" s="2320"/>
      <c r="B379" s="838"/>
      <c r="C379" s="370"/>
      <c r="D379" s="339"/>
      <c r="E379" s="690" t="s">
        <v>102</v>
      </c>
      <c r="F379" s="371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39"/>
      <c r="S379" s="840"/>
      <c r="T379" s="841"/>
    </row>
    <row r="380" spans="1:20" ht="25.2" customHeight="1">
      <c r="A380" s="2320"/>
      <c r="B380" s="838"/>
      <c r="C380" s="348"/>
      <c r="D380" s="376"/>
      <c r="E380" s="376"/>
      <c r="F380" s="170"/>
      <c r="G380" s="21"/>
      <c r="H380" s="21"/>
      <c r="I380" s="21"/>
      <c r="J380" s="22"/>
      <c r="K380" s="22"/>
      <c r="L380" s="341"/>
      <c r="M380" s="2245"/>
      <c r="N380" s="2246"/>
      <c r="O380" s="2246"/>
      <c r="P380" s="2247"/>
      <c r="Q380" s="8"/>
      <c r="R380" s="839"/>
      <c r="S380" s="840"/>
      <c r="T380" s="841"/>
    </row>
    <row r="381" spans="1:20" ht="25.2" customHeight="1">
      <c r="A381" s="2320"/>
      <c r="B381" s="838"/>
      <c r="C381" s="348"/>
      <c r="D381" s="376"/>
      <c r="E381" s="376"/>
      <c r="F381" s="170"/>
      <c r="G381" s="21"/>
      <c r="H381" s="21"/>
      <c r="I381" s="21"/>
      <c r="J381" s="22"/>
      <c r="K381" s="22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/>
      <c r="C382" s="348"/>
      <c r="D382" s="354"/>
      <c r="E382" s="376"/>
      <c r="F382" s="170"/>
      <c r="G382" s="21"/>
      <c r="H382" s="21"/>
      <c r="I382" s="21"/>
      <c r="J382" s="22"/>
      <c r="K382" s="22"/>
      <c r="L382" s="341"/>
      <c r="M382" s="2298"/>
      <c r="N382" s="2299"/>
      <c r="O382" s="2299"/>
      <c r="P382" s="2300"/>
      <c r="Q382" s="8"/>
      <c r="R382" s="842"/>
      <c r="S382" s="843"/>
      <c r="T382" s="844"/>
    </row>
    <row r="383" spans="1:20" ht="25.2" customHeight="1">
      <c r="A383" s="2320"/>
      <c r="B383" s="845" t="s">
        <v>23</v>
      </c>
      <c r="C383" s="363"/>
      <c r="D383" s="364"/>
      <c r="E383" s="364"/>
      <c r="F383" s="334"/>
      <c r="G383" s="366"/>
      <c r="H383" s="334"/>
      <c r="I383" s="334"/>
      <c r="J383" s="334"/>
      <c r="K383" s="335"/>
      <c r="L383" s="334"/>
      <c r="M383" s="2306"/>
      <c r="N383" s="2307"/>
      <c r="O383" s="2307"/>
      <c r="P383" s="2308"/>
      <c r="Q383" s="8"/>
      <c r="R383" s="846"/>
      <c r="S383" s="847">
        <f>B385*8</f>
        <v>16</v>
      </c>
      <c r="T383" s="133">
        <f>SUM(R383:R389)</f>
        <v>16</v>
      </c>
    </row>
    <row r="384" spans="1:20" ht="25.2" customHeight="1">
      <c r="A384" s="2320"/>
      <c r="B384" s="848"/>
      <c r="C384" s="370"/>
      <c r="D384" s="18" t="s">
        <v>18</v>
      </c>
      <c r="E384" s="18" t="s">
        <v>19</v>
      </c>
      <c r="F384" s="34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49">
        <v>16</v>
      </c>
      <c r="S384" s="840"/>
      <c r="T384" s="841"/>
    </row>
    <row r="385" spans="1:20" ht="25.2" customHeight="1">
      <c r="A385" s="2320"/>
      <c r="B385" s="848">
        <v>2</v>
      </c>
      <c r="C385" s="370"/>
      <c r="D385" s="643"/>
      <c r="E385" s="587" t="s">
        <v>31</v>
      </c>
      <c r="F385" s="341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49"/>
      <c r="S385" s="840"/>
      <c r="T385" s="841"/>
    </row>
    <row r="386" spans="1:20" ht="25.2" customHeight="1">
      <c r="A386" s="2320"/>
      <c r="B386" s="848"/>
      <c r="C386" s="370"/>
      <c r="D386" s="339"/>
      <c r="E386" s="690" t="s">
        <v>102</v>
      </c>
      <c r="F386" s="341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49"/>
      <c r="S386" s="840"/>
      <c r="T386" s="841"/>
    </row>
    <row r="387" spans="1:20" ht="25.2" customHeight="1">
      <c r="A387" s="2320"/>
      <c r="B387" s="848"/>
      <c r="C387" s="348"/>
      <c r="D387" s="376"/>
      <c r="E387" s="376"/>
      <c r="F387" s="170"/>
      <c r="G387" s="21"/>
      <c r="H387" s="21"/>
      <c r="I387" s="21"/>
      <c r="J387" s="22"/>
      <c r="K387" s="22"/>
      <c r="L387" s="341"/>
      <c r="M387" s="2245"/>
      <c r="N387" s="2246"/>
      <c r="O387" s="2246"/>
      <c r="P387" s="2247"/>
      <c r="Q387" s="8"/>
      <c r="R387" s="849"/>
      <c r="S387" s="840"/>
      <c r="T387" s="841"/>
    </row>
    <row r="388" spans="1:20" ht="25.2" customHeight="1">
      <c r="A388" s="2320"/>
      <c r="B388" s="848"/>
      <c r="C388" s="348"/>
      <c r="D388" s="376"/>
      <c r="E388" s="376"/>
      <c r="F388" s="170"/>
      <c r="G388" s="21"/>
      <c r="H388" s="21"/>
      <c r="I388" s="21"/>
      <c r="J388" s="22"/>
      <c r="K388" s="22"/>
      <c r="L388" s="341"/>
      <c r="M388" s="2245"/>
      <c r="N388" s="2246"/>
      <c r="O388" s="2246"/>
      <c r="P388" s="2247"/>
      <c r="Q388" s="8"/>
      <c r="R388" s="849"/>
      <c r="S388" s="840"/>
      <c r="T388" s="841"/>
    </row>
    <row r="389" spans="1:20" ht="25.2" customHeight="1">
      <c r="A389" s="2320"/>
      <c r="B389" s="848"/>
      <c r="C389" s="385"/>
      <c r="D389" s="684"/>
      <c r="E389" s="386"/>
      <c r="F389" s="387"/>
      <c r="G389" s="388"/>
      <c r="H389" s="389"/>
      <c r="I389" s="389"/>
      <c r="J389" s="389"/>
      <c r="K389" s="390"/>
      <c r="L389" s="389"/>
      <c r="M389" s="2298"/>
      <c r="N389" s="2299"/>
      <c r="O389" s="2299"/>
      <c r="P389" s="2300"/>
      <c r="Q389" s="8"/>
      <c r="R389" s="850"/>
      <c r="S389" s="843"/>
      <c r="T389" s="844"/>
    </row>
    <row r="390" spans="1:20" ht="25.2" customHeight="1" thickBot="1">
      <c r="A390" s="2301" t="str">
        <f>TEXT(A368,"DDDD")</f>
        <v>zondag</v>
      </c>
      <c r="B390" s="2539" t="s">
        <v>25</v>
      </c>
      <c r="C390" s="2540"/>
      <c r="D390" s="2540"/>
      <c r="E390" s="2540"/>
      <c r="F390" s="2540"/>
      <c r="G390" s="2540"/>
      <c r="H390" s="2540"/>
      <c r="I390" s="2540"/>
      <c r="J390" s="2540"/>
      <c r="K390" s="2540"/>
      <c r="L390" s="2540"/>
      <c r="M390" s="2540"/>
      <c r="N390" s="2540"/>
      <c r="O390" s="2540"/>
      <c r="P390" s="2541"/>
      <c r="Q390" s="8"/>
      <c r="R390" s="232"/>
      <c r="S390" s="233"/>
      <c r="T390" s="233"/>
    </row>
    <row r="391" spans="1:20" ht="25.2" customHeight="1">
      <c r="A391" s="2301"/>
      <c r="B391" s="826" t="s">
        <v>16</v>
      </c>
      <c r="C391" s="332"/>
      <c r="D391" s="333"/>
      <c r="E391" s="333"/>
      <c r="F391" s="334"/>
      <c r="G391" s="334"/>
      <c r="H391" s="334"/>
      <c r="I391" s="334"/>
      <c r="J391" s="334"/>
      <c r="K391" s="334"/>
      <c r="L391" s="334"/>
      <c r="M391" s="2306"/>
      <c r="N391" s="2307"/>
      <c r="O391" s="2307"/>
      <c r="P391" s="2308"/>
      <c r="Q391" s="8"/>
      <c r="R391" s="827"/>
      <c r="S391" s="828">
        <f>B393*8</f>
        <v>16</v>
      </c>
      <c r="T391" s="133">
        <f>SUM(R391:R397)</f>
        <v>0</v>
      </c>
    </row>
    <row r="392" spans="1:20" ht="25.2" customHeight="1">
      <c r="A392" s="2301"/>
      <c r="B392" s="826"/>
      <c r="C392" s="338"/>
      <c r="D392" s="339"/>
      <c r="E392" s="376"/>
      <c r="F392" s="108"/>
      <c r="G392" s="21"/>
      <c r="H392" s="21"/>
      <c r="I392" s="21"/>
      <c r="J392" s="21"/>
      <c r="K392" s="21"/>
      <c r="L392" s="21"/>
      <c r="M392" s="2245"/>
      <c r="N392" s="2246"/>
      <c r="O392" s="2246"/>
      <c r="P392" s="2247"/>
      <c r="Q392" s="8"/>
      <c r="R392" s="829"/>
      <c r="S392" s="830"/>
      <c r="T392" s="831"/>
    </row>
    <row r="393" spans="1:20" ht="25.2" customHeight="1">
      <c r="A393" s="2301"/>
      <c r="B393" s="826">
        <v>2</v>
      </c>
      <c r="C393" s="338"/>
      <c r="D393" s="339"/>
      <c r="E393" s="376"/>
      <c r="F393" s="108"/>
      <c r="G393" s="21"/>
      <c r="H393" s="21"/>
      <c r="I393" s="21"/>
      <c r="J393" s="21"/>
      <c r="K393" s="21"/>
      <c r="L393" s="21"/>
      <c r="M393" s="2245"/>
      <c r="N393" s="2246"/>
      <c r="O393" s="2246"/>
      <c r="P393" s="2247"/>
      <c r="Q393" s="8"/>
      <c r="R393" s="829"/>
      <c r="S393" s="830"/>
      <c r="T393" s="831"/>
    </row>
    <row r="394" spans="1:20" ht="25.2" customHeight="1">
      <c r="A394" s="2301"/>
      <c r="B394" s="826"/>
      <c r="C394" s="338"/>
      <c r="D394" s="339"/>
      <c r="E394" s="376"/>
      <c r="F394" s="182"/>
      <c r="G394" s="21"/>
      <c r="H394" s="21"/>
      <c r="I394" s="21"/>
      <c r="J394" s="22"/>
      <c r="K394" s="22"/>
      <c r="L394" s="341"/>
      <c r="M394" s="2245"/>
      <c r="N394" s="2246"/>
      <c r="O394" s="2246"/>
      <c r="P394" s="2247"/>
      <c r="Q394" s="8"/>
      <c r="R394" s="829"/>
      <c r="S394" s="830"/>
      <c r="T394" s="831"/>
    </row>
    <row r="395" spans="1:20" ht="25.2" customHeight="1">
      <c r="A395" s="2301"/>
      <c r="B395" s="826"/>
      <c r="C395" s="338"/>
      <c r="D395" s="339"/>
      <c r="E395" s="339"/>
      <c r="F395" s="341"/>
      <c r="G395" s="340"/>
      <c r="H395" s="341"/>
      <c r="I395" s="341"/>
      <c r="J395" s="341"/>
      <c r="K395" s="341"/>
      <c r="L395" s="341"/>
      <c r="M395" s="2245"/>
      <c r="N395" s="2246"/>
      <c r="O395" s="2246"/>
      <c r="P395" s="2247"/>
      <c r="Q395" s="8"/>
      <c r="R395" s="829"/>
      <c r="S395" s="830"/>
      <c r="T395" s="831"/>
    </row>
    <row r="396" spans="1:20" ht="25.2" customHeight="1">
      <c r="A396" s="2301"/>
      <c r="B396" s="826"/>
      <c r="C396" s="348"/>
      <c r="D396" s="339"/>
      <c r="E396" s="376"/>
      <c r="F396" s="349"/>
      <c r="G396" s="350"/>
      <c r="H396" s="351"/>
      <c r="I396" s="351"/>
      <c r="J396" s="351"/>
      <c r="K396" s="351"/>
      <c r="L396" s="351"/>
      <c r="M396" s="2245"/>
      <c r="N396" s="2246"/>
      <c r="O396" s="2246"/>
      <c r="P396" s="2247"/>
      <c r="Q396" s="8"/>
      <c r="R396" s="829"/>
      <c r="S396" s="830"/>
      <c r="T396" s="831"/>
    </row>
    <row r="397" spans="1:20" ht="25.2" customHeight="1">
      <c r="A397" s="2301"/>
      <c r="B397" s="826"/>
      <c r="C397" s="353"/>
      <c r="D397" s="354"/>
      <c r="E397" s="354"/>
      <c r="F397" s="355"/>
      <c r="G397" s="356"/>
      <c r="H397" s="357"/>
      <c r="I397" s="357"/>
      <c r="J397" s="357"/>
      <c r="K397" s="357"/>
      <c r="L397" s="357"/>
      <c r="M397" s="2298"/>
      <c r="N397" s="2299"/>
      <c r="O397" s="2299"/>
      <c r="P397" s="2300"/>
      <c r="Q397" s="8"/>
      <c r="R397" s="832"/>
      <c r="S397" s="833"/>
      <c r="T397" s="834"/>
    </row>
    <row r="398" spans="1:20" ht="25.2" customHeight="1">
      <c r="A398" s="2301"/>
      <c r="B398" s="835" t="s">
        <v>21</v>
      </c>
      <c r="C398" s="363"/>
      <c r="D398" s="364"/>
      <c r="E398" s="364"/>
      <c r="F398" s="365"/>
      <c r="G398" s="366"/>
      <c r="H398" s="334"/>
      <c r="I398" s="334"/>
      <c r="J398" s="334"/>
      <c r="K398" s="334"/>
      <c r="L398" s="334"/>
      <c r="M398" s="2306"/>
      <c r="N398" s="2307"/>
      <c r="O398" s="2307"/>
      <c r="P398" s="2308"/>
      <c r="Q398" s="8"/>
      <c r="R398" s="836"/>
      <c r="S398" s="837">
        <f>B400*8</f>
        <v>16</v>
      </c>
      <c r="T398" s="133">
        <f>SUM(R398:R403)</f>
        <v>0</v>
      </c>
    </row>
    <row r="399" spans="1:20" ht="25.2" customHeight="1">
      <c r="A399" s="2301"/>
      <c r="B399" s="838"/>
      <c r="C399" s="1656"/>
      <c r="D399" s="339"/>
      <c r="E399" s="376"/>
      <c r="F399" s="1174"/>
      <c r="G399" s="21"/>
      <c r="H399" s="21"/>
      <c r="I399" s="21"/>
      <c r="J399" s="21"/>
      <c r="K399" s="21"/>
      <c r="L399" s="2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>
      <c r="A400" s="2301"/>
      <c r="B400" s="838">
        <v>2</v>
      </c>
      <c r="C400" s="370"/>
      <c r="D400" s="394"/>
      <c r="E400" s="394"/>
      <c r="F400" s="108"/>
      <c r="G400" s="21"/>
      <c r="H400" s="21"/>
      <c r="I400" s="21"/>
      <c r="J400" s="21"/>
      <c r="K400" s="341"/>
      <c r="L400" s="341"/>
      <c r="M400" s="2245"/>
      <c r="N400" s="2246"/>
      <c r="O400" s="2246"/>
      <c r="P400" s="2247"/>
      <c r="Q400" s="8"/>
      <c r="R400" s="839"/>
      <c r="S400" s="840"/>
      <c r="T400" s="841"/>
    </row>
    <row r="401" spans="1:20" ht="25.2" customHeight="1">
      <c r="A401" s="2301"/>
      <c r="B401" s="838"/>
      <c r="C401" s="370"/>
      <c r="D401" s="394"/>
      <c r="E401" s="394"/>
      <c r="F401" s="371"/>
      <c r="G401" s="21"/>
      <c r="H401" s="21"/>
      <c r="I401" s="21"/>
      <c r="J401" s="21"/>
      <c r="K401" s="341"/>
      <c r="L401" s="341"/>
      <c r="M401" s="2245"/>
      <c r="N401" s="2246"/>
      <c r="O401" s="2246"/>
      <c r="P401" s="2247"/>
      <c r="Q401" s="8"/>
      <c r="R401" s="839"/>
      <c r="S401" s="840"/>
      <c r="T401" s="841"/>
    </row>
    <row r="402" spans="1:20" ht="25.2" customHeight="1">
      <c r="A402" s="2301"/>
      <c r="B402" s="838"/>
      <c r="C402" s="370"/>
      <c r="D402" s="394"/>
      <c r="E402" s="376"/>
      <c r="F402" s="182"/>
      <c r="G402" s="21"/>
      <c r="H402" s="21"/>
      <c r="I402" s="21"/>
      <c r="J402" s="22"/>
      <c r="K402" s="22"/>
      <c r="L402" s="341"/>
      <c r="M402" s="2245"/>
      <c r="N402" s="2246"/>
      <c r="O402" s="2246"/>
      <c r="P402" s="2247"/>
      <c r="Q402" s="8"/>
      <c r="R402" s="839"/>
      <c r="S402" s="840"/>
      <c r="T402" s="841"/>
    </row>
    <row r="403" spans="1:20" ht="25.2" customHeight="1">
      <c r="A403" s="2301"/>
      <c r="B403" s="838"/>
      <c r="C403" s="385"/>
      <c r="D403" s="386"/>
      <c r="E403" s="386"/>
      <c r="F403" s="387"/>
      <c r="G403" s="388"/>
      <c r="H403" s="389"/>
      <c r="I403" s="389"/>
      <c r="J403" s="389"/>
      <c r="K403" s="389"/>
      <c r="L403" s="389"/>
      <c r="M403" s="2248"/>
      <c r="N403" s="2249"/>
      <c r="O403" s="2249"/>
      <c r="P403" s="2250"/>
      <c r="Q403" s="8"/>
      <c r="R403" s="842"/>
      <c r="S403" s="843"/>
      <c r="T403" s="844"/>
    </row>
    <row r="404" spans="1:20" ht="25.2" customHeight="1">
      <c r="A404" s="2301"/>
      <c r="B404" s="851" t="s">
        <v>23</v>
      </c>
      <c r="C404" s="396"/>
      <c r="D404" s="397"/>
      <c r="E404" s="397"/>
      <c r="F404" s="398"/>
      <c r="G404" s="399"/>
      <c r="H404" s="400"/>
      <c r="I404" s="400"/>
      <c r="J404" s="400"/>
      <c r="K404" s="400"/>
      <c r="L404" s="400"/>
      <c r="M404" s="2251"/>
      <c r="N404" s="2252"/>
      <c r="O404" s="2252"/>
      <c r="P404" s="2253"/>
      <c r="Q404" s="8"/>
      <c r="R404" s="846"/>
      <c r="S404" s="847">
        <f>B406*8</f>
        <v>16</v>
      </c>
      <c r="T404" s="133">
        <f>SUM(R404:R410)</f>
        <v>0</v>
      </c>
    </row>
    <row r="405" spans="1:20" ht="25.2" customHeight="1">
      <c r="A405" s="2301"/>
      <c r="B405" s="848"/>
      <c r="C405" s="198"/>
      <c r="D405" s="198"/>
      <c r="E405" s="376"/>
      <c r="F405" s="108"/>
      <c r="G405" s="21"/>
      <c r="H405" s="21"/>
      <c r="I405" s="21"/>
      <c r="J405" s="21"/>
      <c r="K405" s="21"/>
      <c r="L405" s="341"/>
      <c r="M405" s="2809"/>
      <c r="N405" s="2810"/>
      <c r="O405" s="2810"/>
      <c r="P405" s="2811"/>
      <c r="Q405" s="8"/>
      <c r="R405" s="849"/>
      <c r="S405" s="840"/>
      <c r="T405" s="841"/>
    </row>
    <row r="406" spans="1:20" ht="25.2" customHeight="1">
      <c r="A406" s="2301"/>
      <c r="B406" s="848">
        <v>2</v>
      </c>
      <c r="C406" s="478"/>
      <c r="D406" s="370"/>
      <c r="E406" s="376"/>
      <c r="F406" s="170"/>
      <c r="G406" s="21"/>
      <c r="H406" s="21"/>
      <c r="I406" s="21"/>
      <c r="J406" s="22"/>
      <c r="K406" s="22"/>
      <c r="L406" s="341"/>
      <c r="M406" s="2893"/>
      <c r="N406" s="2894"/>
      <c r="O406" s="2894"/>
      <c r="P406" s="2895"/>
      <c r="Q406" s="8"/>
      <c r="R406" s="849"/>
      <c r="S406" s="840"/>
      <c r="T406" s="841"/>
    </row>
    <row r="407" spans="1:20" ht="25.2" customHeight="1">
      <c r="A407" s="2301"/>
      <c r="B407" s="848"/>
      <c r="C407" s="1451"/>
      <c r="D407" s="1457"/>
      <c r="E407" s="63"/>
      <c r="F407" s="108"/>
      <c r="G407" s="275"/>
      <c r="H407" s="27"/>
      <c r="I407" s="27"/>
      <c r="J407" s="27"/>
      <c r="K407" s="473"/>
      <c r="L407" s="254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01"/>
      <c r="B408" s="848"/>
      <c r="C408" s="370"/>
      <c r="D408" s="370"/>
      <c r="E408" s="454"/>
      <c r="F408" s="170"/>
      <c r="G408" s="142"/>
      <c r="H408" s="142"/>
      <c r="I408" s="142"/>
      <c r="J408" s="142"/>
      <c r="K408" s="142"/>
      <c r="L408" s="593"/>
      <c r="M408" s="2246"/>
      <c r="N408" s="2246"/>
      <c r="O408" s="2246"/>
      <c r="P408" s="2247"/>
      <c r="Q408" s="8"/>
      <c r="R408" s="849"/>
      <c r="S408" s="840"/>
      <c r="T408" s="841"/>
    </row>
    <row r="409" spans="1:20" ht="25.2" customHeight="1">
      <c r="A409" s="2301"/>
      <c r="B409" s="848"/>
      <c r="C409" s="348"/>
      <c r="D409" s="376"/>
      <c r="E409" s="376"/>
      <c r="F409" s="371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8"/>
      <c r="R409" s="849"/>
      <c r="S409" s="840"/>
      <c r="T409" s="841"/>
    </row>
    <row r="410" spans="1:20" ht="25.2" customHeight="1">
      <c r="A410" s="2302"/>
      <c r="B410" s="852"/>
      <c r="C410" s="403"/>
      <c r="D410" s="404"/>
      <c r="E410" s="404"/>
      <c r="F410" s="405"/>
      <c r="G410" s="406"/>
      <c r="H410" s="407"/>
      <c r="I410" s="407"/>
      <c r="J410" s="407"/>
      <c r="K410" s="408"/>
      <c r="L410" s="407"/>
      <c r="M410" s="2248"/>
      <c r="N410" s="2249"/>
      <c r="O410" s="2249"/>
      <c r="P410" s="2250"/>
      <c r="Q410" s="8"/>
      <c r="R410" s="850"/>
      <c r="S410" s="843"/>
      <c r="T410" s="844"/>
    </row>
    <row r="411" spans="1:20" ht="25.2" customHeight="1">
      <c r="A411" s="2568" t="s">
        <v>26</v>
      </c>
      <c r="B411" s="2570" t="s">
        <v>27</v>
      </c>
      <c r="C411" s="2571"/>
      <c r="D411" s="2571"/>
      <c r="E411" s="2571"/>
      <c r="F411" s="2571"/>
      <c r="G411" s="2571"/>
      <c r="H411" s="2571"/>
      <c r="I411" s="2571"/>
      <c r="J411" s="2571"/>
      <c r="K411" s="2571"/>
      <c r="L411" s="2571"/>
      <c r="M411" s="2571"/>
      <c r="N411" s="2571"/>
      <c r="O411" s="2571"/>
      <c r="P411" s="2572"/>
      <c r="Q411" s="8"/>
      <c r="R411" s="853"/>
      <c r="S411" s="854"/>
      <c r="T411" s="854"/>
    </row>
    <row r="412" spans="1:20" ht="25.2" customHeight="1">
      <c r="A412" s="2569"/>
      <c r="B412" s="858"/>
      <c r="C412" s="2675"/>
      <c r="D412" s="2676"/>
      <c r="E412" s="2675"/>
      <c r="F412" s="2677"/>
      <c r="G412" s="2677"/>
      <c r="H412" s="2677"/>
      <c r="I412" s="2676"/>
      <c r="J412" s="2678"/>
      <c r="K412" s="2679"/>
      <c r="L412" s="2679"/>
      <c r="M412" s="2680"/>
      <c r="N412" s="2557"/>
      <c r="O412" s="2558"/>
      <c r="P412" s="2560"/>
      <c r="Q412" s="8"/>
      <c r="R412" s="853"/>
      <c r="S412" s="854"/>
      <c r="T412" s="854"/>
    </row>
    <row r="413" spans="1:20" ht="25.2" customHeight="1">
      <c r="A413" s="2569"/>
      <c r="B413" s="155"/>
      <c r="C413" s="2268"/>
      <c r="D413" s="2269"/>
      <c r="E413" s="2268"/>
      <c r="F413" s="2270"/>
      <c r="G413" s="2270"/>
      <c r="H413" s="2270"/>
      <c r="I413" s="2269"/>
      <c r="J413" s="2284"/>
      <c r="K413" s="2285"/>
      <c r="L413" s="2285"/>
      <c r="M413" s="2286"/>
      <c r="N413" s="2284"/>
      <c r="O413" s="2285"/>
      <c r="P413" s="2286"/>
      <c r="Q413" s="8"/>
      <c r="R413" s="853"/>
      <c r="S413" s="854"/>
      <c r="T413" s="854"/>
    </row>
    <row r="414" spans="1:20" ht="25.2" customHeight="1">
      <c r="A414" s="2569"/>
      <c r="B414" s="150"/>
      <c r="C414" s="2268"/>
      <c r="D414" s="2269"/>
      <c r="E414" s="2268"/>
      <c r="F414" s="2270"/>
      <c r="G414" s="2270"/>
      <c r="H414" s="2270"/>
      <c r="I414" s="2269"/>
      <c r="J414" s="2284"/>
      <c r="K414" s="2285"/>
      <c r="L414" s="2285"/>
      <c r="M414" s="2286"/>
      <c r="N414" s="2284"/>
      <c r="O414" s="2285"/>
      <c r="P414" s="2286"/>
      <c r="Q414" s="8"/>
      <c r="R414" s="853"/>
      <c r="S414" s="854"/>
      <c r="T414" s="854"/>
    </row>
    <row r="415" spans="1:20" ht="25.2" customHeight="1">
      <c r="A415" s="2569"/>
      <c r="B415" s="858"/>
      <c r="C415" s="859"/>
      <c r="D415" s="860"/>
      <c r="E415" s="2561"/>
      <c r="F415" s="2562"/>
      <c r="G415" s="2562"/>
      <c r="H415" s="2562"/>
      <c r="I415" s="2563"/>
      <c r="J415" s="2564"/>
      <c r="K415" s="2565"/>
      <c r="L415" s="2565"/>
      <c r="M415" s="2566"/>
      <c r="N415" s="2564"/>
      <c r="O415" s="2565"/>
      <c r="P415" s="2567"/>
      <c r="Q415" s="8"/>
      <c r="R415" s="853"/>
      <c r="S415" s="854"/>
      <c r="T415" s="854"/>
    </row>
    <row r="416" spans="1:20" ht="25.2" customHeight="1">
      <c r="A416" s="2569"/>
      <c r="B416" s="2545" t="s">
        <v>28</v>
      </c>
      <c r="C416" s="2546"/>
      <c r="D416" s="2546"/>
      <c r="E416" s="2546"/>
      <c r="F416" s="2546"/>
      <c r="G416" s="2546"/>
      <c r="H416" s="2546"/>
      <c r="I416" s="2546"/>
      <c r="J416" s="2546"/>
      <c r="K416" s="2546"/>
      <c r="L416" s="2546"/>
      <c r="M416" s="2546"/>
      <c r="N416" s="2546"/>
      <c r="O416" s="2546"/>
      <c r="P416" s="2547"/>
      <c r="Q416" s="8"/>
      <c r="R416" s="853"/>
      <c r="S416" s="854"/>
      <c r="T416" s="854"/>
    </row>
    <row r="417" spans="1:20" ht="25.2" customHeight="1">
      <c r="A417" s="2569"/>
      <c r="B417" s="829"/>
      <c r="C417" s="861"/>
      <c r="D417" s="862"/>
      <c r="E417" s="2548"/>
      <c r="F417" s="2549"/>
      <c r="G417" s="2549"/>
      <c r="H417" s="2549"/>
      <c r="I417" s="2549"/>
      <c r="J417" s="2549"/>
      <c r="K417" s="2549"/>
      <c r="L417" s="2549"/>
      <c r="M417" s="2549"/>
      <c r="N417" s="2549"/>
      <c r="O417" s="2549"/>
      <c r="P417" s="2550"/>
      <c r="Q417" s="8"/>
      <c r="R417" s="853"/>
      <c r="S417" s="854"/>
      <c r="T417" s="854"/>
    </row>
    <row r="418" spans="1:20" ht="25.2" customHeight="1">
      <c r="A418" s="2569"/>
      <c r="B418" s="157"/>
      <c r="C418" s="2327"/>
      <c r="D418" s="2328"/>
      <c r="E418" s="2277"/>
      <c r="F418" s="2279"/>
      <c r="G418" s="2279"/>
      <c r="H418" s="2279"/>
      <c r="I418" s="2279"/>
      <c r="J418" s="2279"/>
      <c r="K418" s="2279"/>
      <c r="L418" s="2279"/>
      <c r="M418" s="2279"/>
      <c r="N418" s="2279"/>
      <c r="O418" s="2279"/>
      <c r="P418" s="2280"/>
      <c r="Q418" s="8"/>
      <c r="R418" s="853"/>
      <c r="S418" s="854"/>
      <c r="T418" s="854"/>
    </row>
    <row r="419" spans="1:20" ht="25.2" customHeight="1">
      <c r="A419" s="2569"/>
      <c r="B419" s="832"/>
      <c r="C419" s="863"/>
      <c r="D419" s="864"/>
      <c r="E419" s="2551"/>
      <c r="F419" s="2552"/>
      <c r="G419" s="2552"/>
      <c r="H419" s="2552"/>
      <c r="I419" s="2552"/>
      <c r="J419" s="2552"/>
      <c r="K419" s="2552"/>
      <c r="L419" s="2552"/>
      <c r="M419" s="2552"/>
      <c r="N419" s="2552"/>
      <c r="O419" s="2552"/>
      <c r="P419" s="2553"/>
      <c r="Q419" s="8"/>
      <c r="R419" s="853"/>
      <c r="S419" s="854"/>
      <c r="T419" s="854"/>
    </row>
  </sheetData>
  <mergeCells count="565">
    <mergeCell ref="M281:P281"/>
    <mergeCell ref="E279:E280"/>
    <mergeCell ref="M327:P329"/>
    <mergeCell ref="M291:P291"/>
    <mergeCell ref="M160:P160"/>
    <mergeCell ref="M228:P229"/>
    <mergeCell ref="M169:P169"/>
    <mergeCell ref="J304:M304"/>
    <mergeCell ref="N304:P304"/>
    <mergeCell ref="M298:P298"/>
    <mergeCell ref="M299:P299"/>
    <mergeCell ref="M300:P300"/>
    <mergeCell ref="B306:P306"/>
    <mergeCell ref="C307:D307"/>
    <mergeCell ref="E307:P307"/>
    <mergeCell ref="C308:D308"/>
    <mergeCell ref="E308:P308"/>
    <mergeCell ref="C309:D309"/>
    <mergeCell ref="E309:P309"/>
    <mergeCell ref="C305:D305"/>
    <mergeCell ref="E305:I305"/>
    <mergeCell ref="J305:M305"/>
    <mergeCell ref="N305:P305"/>
    <mergeCell ref="M297:P297"/>
    <mergeCell ref="C414:D414"/>
    <mergeCell ref="E220:E221"/>
    <mergeCell ref="R1:R2"/>
    <mergeCell ref="S1:S2"/>
    <mergeCell ref="M77:P77"/>
    <mergeCell ref="M96:P96"/>
    <mergeCell ref="M38:P38"/>
    <mergeCell ref="M39:P39"/>
    <mergeCell ref="M41:P41"/>
    <mergeCell ref="M29:P29"/>
    <mergeCell ref="M30:P30"/>
    <mergeCell ref="M31:P31"/>
    <mergeCell ref="M32:P32"/>
    <mergeCell ref="M33:P33"/>
    <mergeCell ref="M53:P53"/>
    <mergeCell ref="M54:P54"/>
    <mergeCell ref="N57:P57"/>
    <mergeCell ref="N58:P58"/>
    <mergeCell ref="M20:P20"/>
    <mergeCell ref="M42:P42"/>
    <mergeCell ref="R67:R68"/>
    <mergeCell ref="N121:P121"/>
    <mergeCell ref="M95:P95"/>
    <mergeCell ref="M278:P278"/>
    <mergeCell ref="A102:A119"/>
    <mergeCell ref="T1:T2"/>
    <mergeCell ref="A2:A33"/>
    <mergeCell ref="B2:P2"/>
    <mergeCell ref="M3:P3"/>
    <mergeCell ref="M4:P4"/>
    <mergeCell ref="M5:P5"/>
    <mergeCell ref="M14:P14"/>
    <mergeCell ref="M15:P15"/>
    <mergeCell ref="M16:P16"/>
    <mergeCell ref="M19:P19"/>
    <mergeCell ref="M6:P6"/>
    <mergeCell ref="M7:P7"/>
    <mergeCell ref="M8:P8"/>
    <mergeCell ref="M9:P9"/>
    <mergeCell ref="M13:P13"/>
    <mergeCell ref="M25:P25"/>
    <mergeCell ref="M26:P26"/>
    <mergeCell ref="M27:P27"/>
    <mergeCell ref="M23:P23"/>
    <mergeCell ref="M24:P24"/>
    <mergeCell ref="A1:B1"/>
    <mergeCell ref="M10:P10"/>
    <mergeCell ref="M1:P1"/>
    <mergeCell ref="A132:B132"/>
    <mergeCell ref="A120:A129"/>
    <mergeCell ref="B126:P126"/>
    <mergeCell ref="C127:D127"/>
    <mergeCell ref="E127:P127"/>
    <mergeCell ref="C128:D128"/>
    <mergeCell ref="E128:P128"/>
    <mergeCell ref="C124:D124"/>
    <mergeCell ref="E124:I124"/>
    <mergeCell ref="J124:M124"/>
    <mergeCell ref="N124:P124"/>
    <mergeCell ref="C125:D125"/>
    <mergeCell ref="E125:I125"/>
    <mergeCell ref="J125:M125"/>
    <mergeCell ref="M132:P132"/>
    <mergeCell ref="E123:I123"/>
    <mergeCell ref="E121:I121"/>
    <mergeCell ref="J121:M121"/>
    <mergeCell ref="C129:D129"/>
    <mergeCell ref="E129:P129"/>
    <mergeCell ref="M28:P28"/>
    <mergeCell ref="M90:P90"/>
    <mergeCell ref="M91:P91"/>
    <mergeCell ref="M92:P92"/>
    <mergeCell ref="J123:M123"/>
    <mergeCell ref="N123:P123"/>
    <mergeCell ref="B102:P102"/>
    <mergeCell ref="M103:P103"/>
    <mergeCell ref="M104:P104"/>
    <mergeCell ref="M105:P105"/>
    <mergeCell ref="M106:P106"/>
    <mergeCell ref="M107:P107"/>
    <mergeCell ref="M113:P113"/>
    <mergeCell ref="M119:P119"/>
    <mergeCell ref="M114:P114"/>
    <mergeCell ref="M115:P115"/>
    <mergeCell ref="M116:P116"/>
    <mergeCell ref="C122:D122"/>
    <mergeCell ref="E122:I122"/>
    <mergeCell ref="B120:P120"/>
    <mergeCell ref="M118:P118"/>
    <mergeCell ref="J122:M122"/>
    <mergeCell ref="N122:P122"/>
    <mergeCell ref="C123:D123"/>
    <mergeCell ref="A34:A54"/>
    <mergeCell ref="B34:P34"/>
    <mergeCell ref="M35:P35"/>
    <mergeCell ref="M36:P36"/>
    <mergeCell ref="M37:P37"/>
    <mergeCell ref="M49:P49"/>
    <mergeCell ref="M51:P51"/>
    <mergeCell ref="C57:D57"/>
    <mergeCell ref="E57:I57"/>
    <mergeCell ref="J57:M57"/>
    <mergeCell ref="M40:P40"/>
    <mergeCell ref="E36:E37"/>
    <mergeCell ref="J56:M56"/>
    <mergeCell ref="N56:O56"/>
    <mergeCell ref="M44:P44"/>
    <mergeCell ref="M45:P45"/>
    <mergeCell ref="M46:P46"/>
    <mergeCell ref="M47:P47"/>
    <mergeCell ref="M48:P48"/>
    <mergeCell ref="M43:P43"/>
    <mergeCell ref="E58:I58"/>
    <mergeCell ref="A55:A64"/>
    <mergeCell ref="B55:P55"/>
    <mergeCell ref="C56:D56"/>
    <mergeCell ref="E56:I56"/>
    <mergeCell ref="E63:P63"/>
    <mergeCell ref="C64:D64"/>
    <mergeCell ref="C59:D59"/>
    <mergeCell ref="E59:I59"/>
    <mergeCell ref="J59:M59"/>
    <mergeCell ref="N59:O59"/>
    <mergeCell ref="C60:D60"/>
    <mergeCell ref="E60:I60"/>
    <mergeCell ref="J60:M60"/>
    <mergeCell ref="N60:O60"/>
    <mergeCell ref="B61:P61"/>
    <mergeCell ref="C62:D62"/>
    <mergeCell ref="E62:P62"/>
    <mergeCell ref="C63:D63"/>
    <mergeCell ref="E64:P64"/>
    <mergeCell ref="C58:D58"/>
    <mergeCell ref="J58:M58"/>
    <mergeCell ref="S132:S133"/>
    <mergeCell ref="S67:S68"/>
    <mergeCell ref="T67:T68"/>
    <mergeCell ref="A68:A101"/>
    <mergeCell ref="B68:P68"/>
    <mergeCell ref="M69:P69"/>
    <mergeCell ref="M70:P70"/>
    <mergeCell ref="M71:P71"/>
    <mergeCell ref="M80:P80"/>
    <mergeCell ref="M81:P81"/>
    <mergeCell ref="M82:P82"/>
    <mergeCell ref="M86:P86"/>
    <mergeCell ref="M72:P72"/>
    <mergeCell ref="M75:P75"/>
    <mergeCell ref="M78:P78"/>
    <mergeCell ref="M79:P79"/>
    <mergeCell ref="M93:P93"/>
    <mergeCell ref="M99:P99"/>
    <mergeCell ref="M100:P100"/>
    <mergeCell ref="M101:P101"/>
    <mergeCell ref="M89:P89"/>
    <mergeCell ref="N125:P125"/>
    <mergeCell ref="C121:D121"/>
    <mergeCell ref="T132:T133"/>
    <mergeCell ref="A133:A163"/>
    <mergeCell ref="B133:P133"/>
    <mergeCell ref="M134:P134"/>
    <mergeCell ref="M135:P135"/>
    <mergeCell ref="M136:P136"/>
    <mergeCell ref="M144:P144"/>
    <mergeCell ref="M145:P145"/>
    <mergeCell ref="M146:P146"/>
    <mergeCell ref="M137:P137"/>
    <mergeCell ref="M138:P138"/>
    <mergeCell ref="M141:P141"/>
    <mergeCell ref="M142:P142"/>
    <mergeCell ref="M143:P143"/>
    <mergeCell ref="M157:P157"/>
    <mergeCell ref="M155:P155"/>
    <mergeCell ref="M139:P139"/>
    <mergeCell ref="M156:P156"/>
    <mergeCell ref="M149:P149"/>
    <mergeCell ref="M148:P148"/>
    <mergeCell ref="M151:P151"/>
    <mergeCell ref="M154:P154"/>
    <mergeCell ref="M147:P147"/>
    <mergeCell ref="M158:P158"/>
    <mergeCell ref="M159:P159"/>
    <mergeCell ref="R132:R133"/>
    <mergeCell ref="A193:B193"/>
    <mergeCell ref="M193:P193"/>
    <mergeCell ref="E184:I184"/>
    <mergeCell ref="J184:M184"/>
    <mergeCell ref="N184:P184"/>
    <mergeCell ref="M176:P176"/>
    <mergeCell ref="M180:P180"/>
    <mergeCell ref="C189:D189"/>
    <mergeCell ref="E182:I182"/>
    <mergeCell ref="A164:A180"/>
    <mergeCell ref="B164:P164"/>
    <mergeCell ref="M165:P165"/>
    <mergeCell ref="M166:P166"/>
    <mergeCell ref="M167:P167"/>
    <mergeCell ref="M168:P168"/>
    <mergeCell ref="M170:P170"/>
    <mergeCell ref="M171:P171"/>
    <mergeCell ref="M179:P179"/>
    <mergeCell ref="M178:P178"/>
    <mergeCell ref="M177:P177"/>
    <mergeCell ref="C190:D190"/>
    <mergeCell ref="E190:P190"/>
    <mergeCell ref="A181:A190"/>
    <mergeCell ref="A194:A221"/>
    <mergeCell ref="B194:P194"/>
    <mergeCell ref="M195:P195"/>
    <mergeCell ref="M196:P196"/>
    <mergeCell ref="M197:P197"/>
    <mergeCell ref="M205:P205"/>
    <mergeCell ref="M206:P206"/>
    <mergeCell ref="M207:P207"/>
    <mergeCell ref="M210:P210"/>
    <mergeCell ref="M199:P199"/>
    <mergeCell ref="M200:P200"/>
    <mergeCell ref="M202:P202"/>
    <mergeCell ref="M203:P203"/>
    <mergeCell ref="M204:P204"/>
    <mergeCell ref="M215:P215"/>
    <mergeCell ref="M218:P218"/>
    <mergeCell ref="M209:P209"/>
    <mergeCell ref="M198:P198"/>
    <mergeCell ref="M208:P208"/>
    <mergeCell ref="S193:S194"/>
    <mergeCell ref="T193:T194"/>
    <mergeCell ref="R193:R194"/>
    <mergeCell ref="M219:P219"/>
    <mergeCell ref="M220:P220"/>
    <mergeCell ref="M221:P221"/>
    <mergeCell ref="M211:P211"/>
    <mergeCell ref="J246:M246"/>
    <mergeCell ref="N246:P246"/>
    <mergeCell ref="M201:P201"/>
    <mergeCell ref="M212:P212"/>
    <mergeCell ref="M213:P213"/>
    <mergeCell ref="M214:P214"/>
    <mergeCell ref="M216:P216"/>
    <mergeCell ref="M217:P217"/>
    <mergeCell ref="M231:P231"/>
    <mergeCell ref="A222:A242"/>
    <mergeCell ref="B222:P222"/>
    <mergeCell ref="M223:P223"/>
    <mergeCell ref="M224:P224"/>
    <mergeCell ref="M225:P225"/>
    <mergeCell ref="M226:P226"/>
    <mergeCell ref="M227:P227"/>
    <mergeCell ref="C245:D245"/>
    <mergeCell ref="E245:I245"/>
    <mergeCell ref="J245:M245"/>
    <mergeCell ref="N245:P245"/>
    <mergeCell ref="N244:P244"/>
    <mergeCell ref="M232:P232"/>
    <mergeCell ref="M242:P242"/>
    <mergeCell ref="M233:P233"/>
    <mergeCell ref="M241:P241"/>
    <mergeCell ref="M237:P237"/>
    <mergeCell ref="M238:P238"/>
    <mergeCell ref="M239:P239"/>
    <mergeCell ref="M240:P240"/>
    <mergeCell ref="M234:P234"/>
    <mergeCell ref="M235:P235"/>
    <mergeCell ref="M236:P236"/>
    <mergeCell ref="M230:P230"/>
    <mergeCell ref="R255:R256"/>
    <mergeCell ref="S255:S256"/>
    <mergeCell ref="T255:T256"/>
    <mergeCell ref="A256:A283"/>
    <mergeCell ref="B256:P256"/>
    <mergeCell ref="M257:P257"/>
    <mergeCell ref="M258:P258"/>
    <mergeCell ref="M259:P259"/>
    <mergeCell ref="M265:P265"/>
    <mergeCell ref="M266:P266"/>
    <mergeCell ref="M267:P267"/>
    <mergeCell ref="M268:P268"/>
    <mergeCell ref="M269:P269"/>
    <mergeCell ref="M260:P260"/>
    <mergeCell ref="M261:P261"/>
    <mergeCell ref="M262:P262"/>
    <mergeCell ref="M263:P263"/>
    <mergeCell ref="M264:P264"/>
    <mergeCell ref="M276:P276"/>
    <mergeCell ref="M282:P282"/>
    <mergeCell ref="M283:P283"/>
    <mergeCell ref="M270:P270"/>
    <mergeCell ref="M279:P279"/>
    <mergeCell ref="M280:P280"/>
    <mergeCell ref="A301:A309"/>
    <mergeCell ref="B301:P301"/>
    <mergeCell ref="C302:D302"/>
    <mergeCell ref="E302:I302"/>
    <mergeCell ref="J302:M302"/>
    <mergeCell ref="N302:P302"/>
    <mergeCell ref="M293:P293"/>
    <mergeCell ref="M294:P294"/>
    <mergeCell ref="M295:P295"/>
    <mergeCell ref="M296:P296"/>
    <mergeCell ref="A284:A300"/>
    <mergeCell ref="B284:P284"/>
    <mergeCell ref="M285:P285"/>
    <mergeCell ref="M286:P286"/>
    <mergeCell ref="M287:P287"/>
    <mergeCell ref="M288:P288"/>
    <mergeCell ref="M289:P289"/>
    <mergeCell ref="M292:P292"/>
    <mergeCell ref="C303:D303"/>
    <mergeCell ref="E303:I303"/>
    <mergeCell ref="J303:M303"/>
    <mergeCell ref="N303:P303"/>
    <mergeCell ref="C304:D304"/>
    <mergeCell ref="E304:I304"/>
    <mergeCell ref="R312:R313"/>
    <mergeCell ref="S312:S313"/>
    <mergeCell ref="T312:T313"/>
    <mergeCell ref="A313:A336"/>
    <mergeCell ref="B313:P313"/>
    <mergeCell ref="M314:P314"/>
    <mergeCell ref="M315:P315"/>
    <mergeCell ref="M316:P316"/>
    <mergeCell ref="M321:P321"/>
    <mergeCell ref="M322:P322"/>
    <mergeCell ref="M323:P323"/>
    <mergeCell ref="M324:P324"/>
    <mergeCell ref="M325:P325"/>
    <mergeCell ref="M326:P326"/>
    <mergeCell ref="M317:P317"/>
    <mergeCell ref="M318:P318"/>
    <mergeCell ref="M319:P319"/>
    <mergeCell ref="M320:P320"/>
    <mergeCell ref="M333:P333"/>
    <mergeCell ref="M334:P334"/>
    <mergeCell ref="M335:P335"/>
    <mergeCell ref="M336:P336"/>
    <mergeCell ref="M330:P330"/>
    <mergeCell ref="M331:P331"/>
    <mergeCell ref="M332:P332"/>
    <mergeCell ref="A312:B312"/>
    <mergeCell ref="M312:P312"/>
    <mergeCell ref="A337:A355"/>
    <mergeCell ref="B337:P337"/>
    <mergeCell ref="M338:P338"/>
    <mergeCell ref="M339:P339"/>
    <mergeCell ref="M340:P340"/>
    <mergeCell ref="M341:P341"/>
    <mergeCell ref="M352:P352"/>
    <mergeCell ref="M353:P353"/>
    <mergeCell ref="M354:P354"/>
    <mergeCell ref="M348:P348"/>
    <mergeCell ref="M342:P342"/>
    <mergeCell ref="M355:P355"/>
    <mergeCell ref="S367:S368"/>
    <mergeCell ref="T367:T368"/>
    <mergeCell ref="M382:P382"/>
    <mergeCell ref="M375:P375"/>
    <mergeCell ref="M376:P376"/>
    <mergeCell ref="M377:P377"/>
    <mergeCell ref="R367:R368"/>
    <mergeCell ref="E364:P364"/>
    <mergeCell ref="M367:P367"/>
    <mergeCell ref="M369:P369"/>
    <mergeCell ref="M370:P370"/>
    <mergeCell ref="M371:P371"/>
    <mergeCell ref="M372:P372"/>
    <mergeCell ref="M373:P373"/>
    <mergeCell ref="B368:P368"/>
    <mergeCell ref="A367:B367"/>
    <mergeCell ref="A356:A364"/>
    <mergeCell ref="B356:P356"/>
    <mergeCell ref="C357:D357"/>
    <mergeCell ref="E357:I357"/>
    <mergeCell ref="A368:A389"/>
    <mergeCell ref="C358:D358"/>
    <mergeCell ref="E358:I358"/>
    <mergeCell ref="J358:M358"/>
    <mergeCell ref="A411:A419"/>
    <mergeCell ref="B411:P411"/>
    <mergeCell ref="C412:D412"/>
    <mergeCell ref="E412:I412"/>
    <mergeCell ref="J412:M412"/>
    <mergeCell ref="A390:A410"/>
    <mergeCell ref="E419:P419"/>
    <mergeCell ref="E415:I415"/>
    <mergeCell ref="J415:M415"/>
    <mergeCell ref="N415:P415"/>
    <mergeCell ref="B416:P416"/>
    <mergeCell ref="E417:P417"/>
    <mergeCell ref="C418:D418"/>
    <mergeCell ref="E418:P418"/>
    <mergeCell ref="N412:P412"/>
    <mergeCell ref="C413:D413"/>
    <mergeCell ref="E413:I413"/>
    <mergeCell ref="J413:M413"/>
    <mergeCell ref="N413:P413"/>
    <mergeCell ref="E414:I414"/>
    <mergeCell ref="J414:M414"/>
    <mergeCell ref="N414:P414"/>
    <mergeCell ref="M408:P408"/>
    <mergeCell ref="M409:P409"/>
    <mergeCell ref="B390:P390"/>
    <mergeCell ref="M410:P410"/>
    <mergeCell ref="M407:P407"/>
    <mergeCell ref="M399:P399"/>
    <mergeCell ref="M400:P400"/>
    <mergeCell ref="M401:P401"/>
    <mergeCell ref="M402:P402"/>
    <mergeCell ref="M403:P403"/>
    <mergeCell ref="M404:P404"/>
    <mergeCell ref="M405:P406"/>
    <mergeCell ref="M393:P393"/>
    <mergeCell ref="M394:P394"/>
    <mergeCell ref="M395:P395"/>
    <mergeCell ref="M396:P396"/>
    <mergeCell ref="M397:P397"/>
    <mergeCell ref="M398:P398"/>
    <mergeCell ref="N358:P358"/>
    <mergeCell ref="E362:P362"/>
    <mergeCell ref="C363:D363"/>
    <mergeCell ref="E363:P363"/>
    <mergeCell ref="E359:I359"/>
    <mergeCell ref="J359:M359"/>
    <mergeCell ref="N359:P359"/>
    <mergeCell ref="C359:D359"/>
    <mergeCell ref="B361:P361"/>
    <mergeCell ref="M388:P388"/>
    <mergeCell ref="M389:P389"/>
    <mergeCell ref="C248:D248"/>
    <mergeCell ref="J248:M248"/>
    <mergeCell ref="N248:P248"/>
    <mergeCell ref="M271:P271"/>
    <mergeCell ref="M272:P272"/>
    <mergeCell ref="M391:P391"/>
    <mergeCell ref="M392:P392"/>
    <mergeCell ref="M273:P273"/>
    <mergeCell ref="M274:P274"/>
    <mergeCell ref="M275:P275"/>
    <mergeCell ref="E360:I360"/>
    <mergeCell ref="J360:M360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N360:P360"/>
    <mergeCell ref="E244:I244"/>
    <mergeCell ref="J244:M244"/>
    <mergeCell ref="M343:P343"/>
    <mergeCell ref="M344:P344"/>
    <mergeCell ref="M345:P345"/>
    <mergeCell ref="M346:P346"/>
    <mergeCell ref="M347:P347"/>
    <mergeCell ref="J357:M357"/>
    <mergeCell ref="N357:P357"/>
    <mergeCell ref="M349:P349"/>
    <mergeCell ref="M350:P350"/>
    <mergeCell ref="M351:P351"/>
    <mergeCell ref="M290:P290"/>
    <mergeCell ref="B249:P249"/>
    <mergeCell ref="C250:D250"/>
    <mergeCell ref="A255:B255"/>
    <mergeCell ref="M255:P255"/>
    <mergeCell ref="C251:D251"/>
    <mergeCell ref="E251:P251"/>
    <mergeCell ref="M277:P277"/>
    <mergeCell ref="C252:D252"/>
    <mergeCell ref="E252:P252"/>
    <mergeCell ref="A243:A252"/>
    <mergeCell ref="C244:D244"/>
    <mergeCell ref="A67:B67"/>
    <mergeCell ref="M67:P67"/>
    <mergeCell ref="E250:P250"/>
    <mergeCell ref="E248:I248"/>
    <mergeCell ref="B187:P187"/>
    <mergeCell ref="C188:D188"/>
    <mergeCell ref="C185:D185"/>
    <mergeCell ref="E185:I185"/>
    <mergeCell ref="J185:M185"/>
    <mergeCell ref="N185:P185"/>
    <mergeCell ref="C186:D186"/>
    <mergeCell ref="E186:I186"/>
    <mergeCell ref="J186:M186"/>
    <mergeCell ref="N186:P186"/>
    <mergeCell ref="E188:P188"/>
    <mergeCell ref="C246:D246"/>
    <mergeCell ref="E246:I246"/>
    <mergeCell ref="C247:D247"/>
    <mergeCell ref="E247:I247"/>
    <mergeCell ref="J247:M247"/>
    <mergeCell ref="N247:P247"/>
    <mergeCell ref="E189:P189"/>
    <mergeCell ref="B243:P243"/>
    <mergeCell ref="M94:P94"/>
    <mergeCell ref="M11:P11"/>
    <mergeCell ref="M83:P83"/>
    <mergeCell ref="M117:P117"/>
    <mergeCell ref="M84:P84"/>
    <mergeCell ref="M88:P88"/>
    <mergeCell ref="M87:P87"/>
    <mergeCell ref="M18:P18"/>
    <mergeCell ref="M111:P111"/>
    <mergeCell ref="M112:P112"/>
    <mergeCell ref="M76:P76"/>
    <mergeCell ref="M108:P108"/>
    <mergeCell ref="M109:P109"/>
    <mergeCell ref="M110:P110"/>
    <mergeCell ref="M97:P97"/>
    <mergeCell ref="M98:P98"/>
    <mergeCell ref="M21:P21"/>
    <mergeCell ref="M22:P22"/>
    <mergeCell ref="M52:P52"/>
    <mergeCell ref="M50:P50"/>
    <mergeCell ref="M73:P73"/>
    <mergeCell ref="M17:P17"/>
    <mergeCell ref="M74:P74"/>
    <mergeCell ref="M12:P12"/>
    <mergeCell ref="M85:P85"/>
    <mergeCell ref="M173:P173"/>
    <mergeCell ref="C183:D183"/>
    <mergeCell ref="E183:I183"/>
    <mergeCell ref="J183:M183"/>
    <mergeCell ref="N183:P183"/>
    <mergeCell ref="J182:M182"/>
    <mergeCell ref="N182:P182"/>
    <mergeCell ref="M140:P140"/>
    <mergeCell ref="C184:D184"/>
    <mergeCell ref="M174:P174"/>
    <mergeCell ref="M175:P175"/>
    <mergeCell ref="M163:P163"/>
    <mergeCell ref="M150:P150"/>
    <mergeCell ref="M161:P161"/>
    <mergeCell ref="M162:P162"/>
    <mergeCell ref="M152:P152"/>
    <mergeCell ref="M153:P153"/>
    <mergeCell ref="M172:P172"/>
    <mergeCell ref="B181:P181"/>
    <mergeCell ref="C182:D182"/>
  </mergeCells>
  <conditionalFormatting sqref="F6 F17:F19 F21 F27 F29:F30 F36:F37">
    <cfRule type="containsText" dxfId="4831" priority="54" operator="containsText" text="STP">
      <formula>NOT(ISERROR(SEARCH("STP",F6)))</formula>
    </cfRule>
  </conditionalFormatting>
  <conditionalFormatting sqref="F8">
    <cfRule type="containsText" dxfId="4830" priority="70" operator="containsText" text="STP">
      <formula>NOT(ISERROR(SEARCH("STP",F8)))</formula>
    </cfRule>
  </conditionalFormatting>
  <conditionalFormatting sqref="F32 F375 F380:F382 F387:F388">
    <cfRule type="containsText" dxfId="4829" priority="82" operator="containsText" text="STP">
      <formula>NOT(ISERROR(SEARCH("STP",F32)))</formula>
    </cfRule>
  </conditionalFormatting>
  <conditionalFormatting sqref="F39:F44 F46:F51">
    <cfRule type="containsText" dxfId="4828" priority="53" operator="containsText" text="STP">
      <formula>NOT(ISERROR(SEARCH("STP",F39)))</formula>
    </cfRule>
  </conditionalFormatting>
  <conditionalFormatting sqref="F73:F77">
    <cfRule type="containsText" dxfId="4827" priority="42" operator="containsText" text="STP">
      <formula>NOT(ISERROR(SEARCH("STP",F73)))</formula>
    </cfRule>
  </conditionalFormatting>
  <conditionalFormatting sqref="F83:F88 F104:F105 F111 F114:F117">
    <cfRule type="containsText" dxfId="4826" priority="43" operator="containsText" text="STP">
      <formula>NOT(ISERROR(SEARCH("STP",F83)))</formula>
    </cfRule>
  </conditionalFormatting>
  <conditionalFormatting sqref="F92:F97">
    <cfRule type="containsText" dxfId="4825" priority="41" operator="containsText" text="STP">
      <formula>NOT(ISERROR(SEARCH("STP",F92)))</formula>
    </cfRule>
  </conditionalFormatting>
  <conditionalFormatting sqref="F107:F109">
    <cfRule type="containsText" dxfId="4824" priority="40" operator="containsText" text="STP">
      <formula>NOT(ISERROR(SEARCH("STP",F107)))</formula>
    </cfRule>
  </conditionalFormatting>
  <conditionalFormatting sqref="F138:F142">
    <cfRule type="containsText" dxfId="4823" priority="31" operator="containsText" text="STP">
      <formula>NOT(ISERROR(SEARCH("STP",F138)))</formula>
    </cfRule>
  </conditionalFormatting>
  <conditionalFormatting sqref="F147:F148">
    <cfRule type="containsText" dxfId="4822" priority="32" operator="containsText" text="STP">
      <formula>NOT(ISERROR(SEARCH("STP",F147)))</formula>
    </cfRule>
  </conditionalFormatting>
  <conditionalFormatting sqref="F150:F151">
    <cfRule type="containsText" dxfId="4821" priority="29" operator="containsText" text="STP">
      <formula>NOT(ISERROR(SEARCH("STP",F150)))</formula>
    </cfRule>
  </conditionalFormatting>
  <conditionalFormatting sqref="F155:F162 F178">
    <cfRule type="containsText" dxfId="4820" priority="30" operator="containsText" text="STP">
      <formula>NOT(ISERROR(SEARCH("STP",F155)))</formula>
    </cfRule>
  </conditionalFormatting>
  <conditionalFormatting sqref="F166:F171 F174 F176">
    <cfRule type="containsText" dxfId="4819" priority="34" operator="containsText" text="STP">
      <formula>NOT(ISERROR(SEARCH("STP",F166)))</formula>
    </cfRule>
  </conditionalFormatting>
  <conditionalFormatting sqref="F197:F199 F215:F217 F224:F232 F268:F269 F295:F297 F326:F328">
    <cfRule type="containsText" dxfId="4818" priority="10" operator="containsText" text="STP">
      <formula>NOT(ISERROR(SEARCH("STP",F197)))</formula>
    </cfRule>
  </conditionalFormatting>
  <conditionalFormatting sqref="F208:F209">
    <cfRule type="containsText" dxfId="4817" priority="18" operator="containsText" text="STP">
      <formula>NOT(ISERROR(SEARCH("STP",F208)))</formula>
    </cfRule>
  </conditionalFormatting>
  <conditionalFormatting sqref="F235:F240">
    <cfRule type="containsText" dxfId="4816" priority="9" operator="containsText" text="STP">
      <formula>NOT(ISERROR(SEARCH("STP",F235)))</formula>
    </cfRule>
  </conditionalFormatting>
  <conditionalFormatting sqref="F259:F262 F276:F281">
    <cfRule type="containsText" dxfId="4815" priority="5" operator="containsText" text="STP">
      <formula>NOT(ISERROR(SEARCH("STP",F259)))</formula>
    </cfRule>
  </conditionalFormatting>
  <conditionalFormatting sqref="F286:F291">
    <cfRule type="containsText" dxfId="4814" priority="7" operator="containsText" text="STP">
      <formula>NOT(ISERROR(SEARCH("STP",F286)))</formula>
    </cfRule>
  </conditionalFormatting>
  <conditionalFormatting sqref="F319">
    <cfRule type="containsText" dxfId="4813" priority="76" operator="containsText" text="STP">
      <formula>NOT(ISERROR(SEARCH("STP",F319)))</formula>
    </cfRule>
  </conditionalFormatting>
  <conditionalFormatting sqref="F339:F342 F345:F346 F351:F352">
    <cfRule type="containsText" dxfId="4812" priority="4" operator="containsText" text="STP">
      <formula>NOT(ISERROR(SEARCH("STP",F339)))</formula>
    </cfRule>
  </conditionalFormatting>
  <conditionalFormatting sqref="F392:F393">
    <cfRule type="containsText" dxfId="4811" priority="3" operator="containsText" text="STP">
      <formula>NOT(ISERROR(SEARCH("STP",F392)))</formula>
    </cfRule>
  </conditionalFormatting>
  <conditionalFormatting sqref="F399:F400">
    <cfRule type="containsText" dxfId="4810" priority="1" operator="containsText" text="STP">
      <formula>NOT(ISERROR(SEARCH("STP",F399)))</formula>
    </cfRule>
  </conditionalFormatting>
  <conditionalFormatting sqref="F405:F408">
    <cfRule type="containsText" dxfId="4809" priority="2" operator="containsText" text="STP">
      <formula>NOT(ISERROR(SEARCH("STP",F405)))</formula>
    </cfRule>
  </conditionalFormatting>
  <conditionalFormatting sqref="T3">
    <cfRule type="cellIs" dxfId="4808" priority="199" operator="greaterThan">
      <formula>$S$3</formula>
    </cfRule>
    <cfRule type="cellIs" dxfId="4807" priority="201" operator="lessThan">
      <formula>$S$3</formula>
    </cfRule>
    <cfRule type="cellIs" dxfId="4806" priority="200" operator="equal">
      <formula>$S$3</formula>
    </cfRule>
  </conditionalFormatting>
  <conditionalFormatting sqref="T14">
    <cfRule type="cellIs" dxfId="4805" priority="198" operator="lessThan">
      <formula>$S$14</formula>
    </cfRule>
    <cfRule type="cellIs" dxfId="4804" priority="197" operator="equal">
      <formula>$S$14</formula>
    </cfRule>
    <cfRule type="cellIs" dxfId="4803" priority="196" operator="greaterThan">
      <formula>$S$14</formula>
    </cfRule>
  </conditionalFormatting>
  <conditionalFormatting sqref="T25">
    <cfRule type="cellIs" dxfId="4802" priority="195" operator="lessThan">
      <formula>$S$14</formula>
    </cfRule>
    <cfRule type="cellIs" dxfId="4801" priority="194" operator="equal">
      <formula>$S$14</formula>
    </cfRule>
    <cfRule type="cellIs" dxfId="4800" priority="193" operator="greaterThan">
      <formula>$S$14</formula>
    </cfRule>
  </conditionalFormatting>
  <conditionalFormatting sqref="T35">
    <cfRule type="cellIs" dxfId="4799" priority="192" operator="lessThan">
      <formula>$S$35</formula>
    </cfRule>
    <cfRule type="cellIs" dxfId="4798" priority="191" operator="equal">
      <formula>$S$35</formula>
    </cfRule>
    <cfRule type="cellIs" dxfId="4797" priority="190" operator="greaterThan">
      <formula>$S$35</formula>
    </cfRule>
  </conditionalFormatting>
  <conditionalFormatting sqref="T45">
    <cfRule type="cellIs" dxfId="4796" priority="189" operator="lessThan">
      <formula>$S$45</formula>
    </cfRule>
    <cfRule type="cellIs" dxfId="4795" priority="188" operator="equal">
      <formula>$S$45</formula>
    </cfRule>
    <cfRule type="cellIs" dxfId="4794" priority="187" operator="greaterThan">
      <formula>$S$45</formula>
    </cfRule>
  </conditionalFormatting>
  <conditionalFormatting sqref="T69">
    <cfRule type="cellIs" dxfId="4793" priority="184" operator="greaterThan">
      <formula>$S$69</formula>
    </cfRule>
    <cfRule type="cellIs" dxfId="4792" priority="186" operator="lessThan">
      <formula>$S$69</formula>
    </cfRule>
    <cfRule type="cellIs" dxfId="4791" priority="185" operator="equal">
      <formula>$S$69</formula>
    </cfRule>
  </conditionalFormatting>
  <conditionalFormatting sqref="T80">
    <cfRule type="cellIs" dxfId="4790" priority="183" operator="lessThan">
      <formula>$S$80</formula>
    </cfRule>
    <cfRule type="cellIs" dxfId="4789" priority="182" operator="equal">
      <formula>$S$80</formula>
    </cfRule>
    <cfRule type="cellIs" dxfId="4788" priority="181" operator="greaterThan">
      <formula>$S$80</formula>
    </cfRule>
  </conditionalFormatting>
  <conditionalFormatting sqref="T90">
    <cfRule type="cellIs" dxfId="4787" priority="180" operator="lessThan">
      <formula>$S$90</formula>
    </cfRule>
    <cfRule type="cellIs" dxfId="4786" priority="179" operator="equal">
      <formula>$S$90</formula>
    </cfRule>
    <cfRule type="cellIs" dxfId="4785" priority="178" operator="greaterThan">
      <formula>$S$90</formula>
    </cfRule>
  </conditionalFormatting>
  <conditionalFormatting sqref="T103">
    <cfRule type="cellIs" dxfId="4784" priority="175" operator="greaterThan">
      <formula>$S$103</formula>
    </cfRule>
    <cfRule type="cellIs" dxfId="4783" priority="177" operator="lessThan">
      <formula>$S$103</formula>
    </cfRule>
    <cfRule type="cellIs" dxfId="4782" priority="176" operator="equal">
      <formula>$S$103</formula>
    </cfRule>
  </conditionalFormatting>
  <conditionalFormatting sqref="T113">
    <cfRule type="cellIs" dxfId="4781" priority="174" operator="lessThan">
      <formula>$S$14</formula>
    </cfRule>
    <cfRule type="cellIs" dxfId="4780" priority="173" operator="equal">
      <formula>$S$14</formula>
    </cfRule>
    <cfRule type="cellIs" dxfId="4779" priority="172" operator="greaterThan">
      <formula>$S$14</formula>
    </cfRule>
  </conditionalFormatting>
  <conditionalFormatting sqref="T134">
    <cfRule type="cellIs" dxfId="4778" priority="171" operator="lessThan">
      <formula>$S$134</formula>
    </cfRule>
    <cfRule type="cellIs" dxfId="4777" priority="170" operator="equal">
      <formula>$S$134</formula>
    </cfRule>
    <cfRule type="cellIs" dxfId="4776" priority="169" operator="greaterThan">
      <formula>$S$134</formula>
    </cfRule>
  </conditionalFormatting>
  <conditionalFormatting sqref="T144">
    <cfRule type="cellIs" dxfId="4775" priority="168" operator="lessThan">
      <formula>$S$144</formula>
    </cfRule>
    <cfRule type="cellIs" dxfId="4774" priority="167" operator="equal">
      <formula>$S$144</formula>
    </cfRule>
    <cfRule type="cellIs" dxfId="4773" priority="166" operator="greaterThan">
      <formula>$S$144</formula>
    </cfRule>
  </conditionalFormatting>
  <conditionalFormatting sqref="T154">
    <cfRule type="cellIs" dxfId="4772" priority="165" operator="lessThan">
      <formula>$S$154</formula>
    </cfRule>
    <cfRule type="cellIs" dxfId="4771" priority="164" operator="equal">
      <formula>$S$154</formula>
    </cfRule>
    <cfRule type="cellIs" dxfId="4770" priority="163" operator="greaterThan">
      <formula>$S$154</formula>
    </cfRule>
  </conditionalFormatting>
  <conditionalFormatting sqref="T165">
    <cfRule type="cellIs" dxfId="4769" priority="162" operator="lessThan">
      <formula>$S$165</formula>
    </cfRule>
    <cfRule type="cellIs" dxfId="4768" priority="161" operator="equal">
      <formula>$S$165</formula>
    </cfRule>
    <cfRule type="cellIs" dxfId="4767" priority="160" operator="greaterThan">
      <formula>$S$165</formula>
    </cfRule>
  </conditionalFormatting>
  <conditionalFormatting sqref="T173">
    <cfRule type="cellIs" dxfId="4766" priority="159" operator="lessThan">
      <formula>$S$14</formula>
    </cfRule>
    <cfRule type="cellIs" dxfId="4765" priority="158" operator="equal">
      <formula>$S$14</formula>
    </cfRule>
    <cfRule type="cellIs" dxfId="4764" priority="157" operator="greaterThan">
      <formula>$S$14</formula>
    </cfRule>
  </conditionalFormatting>
  <conditionalFormatting sqref="T195">
    <cfRule type="cellIs" dxfId="4763" priority="154" operator="greaterThan">
      <formula>$S$69</formula>
    </cfRule>
    <cfRule type="cellIs" dxfId="4762" priority="155" operator="equal">
      <formula>$S$69</formula>
    </cfRule>
    <cfRule type="cellIs" dxfId="4761" priority="156" operator="lessThan">
      <formula>$S$69</formula>
    </cfRule>
  </conditionalFormatting>
  <conditionalFormatting sqref="T205">
    <cfRule type="cellIs" dxfId="4760" priority="151" operator="greaterThan">
      <formula>$S$80</formula>
    </cfRule>
    <cfRule type="cellIs" dxfId="4759" priority="153" operator="lessThan">
      <formula>$S$80</formula>
    </cfRule>
    <cfRule type="cellIs" dxfId="4758" priority="152" operator="equal">
      <formula>$S$80</formula>
    </cfRule>
  </conditionalFormatting>
  <conditionalFormatting sqref="T212">
    <cfRule type="cellIs" dxfId="4757" priority="150" operator="lessThan">
      <formula>$S$212</formula>
    </cfRule>
    <cfRule type="cellIs" dxfId="4756" priority="149" operator="equal">
      <formula>$S$212</formula>
    </cfRule>
    <cfRule type="cellIs" dxfId="4755" priority="148" operator="greaterThan">
      <formula>$S$212</formula>
    </cfRule>
  </conditionalFormatting>
  <conditionalFormatting sqref="T223">
    <cfRule type="cellIs" dxfId="4754" priority="147" operator="lessThan">
      <formula>$S$223</formula>
    </cfRule>
    <cfRule type="cellIs" dxfId="4753" priority="146" operator="equal">
      <formula>$S$223</formula>
    </cfRule>
    <cfRule type="cellIs" dxfId="4752" priority="145" operator="greaterThan">
      <formula>$S$223</formula>
    </cfRule>
  </conditionalFormatting>
  <conditionalFormatting sqref="T233">
    <cfRule type="cellIs" dxfId="4751" priority="144" operator="lessThan">
      <formula>$S$233</formula>
    </cfRule>
    <cfRule type="cellIs" dxfId="4750" priority="143" operator="equal">
      <formula>$S$233</formula>
    </cfRule>
    <cfRule type="cellIs" dxfId="4749" priority="142" operator="greaterThan">
      <formula>$S$233</formula>
    </cfRule>
  </conditionalFormatting>
  <conditionalFormatting sqref="T257">
    <cfRule type="cellIs" dxfId="4748" priority="141" operator="lessThan">
      <formula>$S$257</formula>
    </cfRule>
    <cfRule type="cellIs" dxfId="4747" priority="139" operator="greaterThan">
      <formula>$S$257</formula>
    </cfRule>
    <cfRule type="cellIs" dxfId="4746" priority="140" operator="equal">
      <formula>$S$257</formula>
    </cfRule>
  </conditionalFormatting>
  <conditionalFormatting sqref="T265">
    <cfRule type="cellIs" dxfId="4745" priority="137" operator="equal">
      <formula>$S$265</formula>
    </cfRule>
    <cfRule type="cellIs" dxfId="4744" priority="136" operator="greaterThan">
      <formula>$S$265</formula>
    </cfRule>
    <cfRule type="cellIs" dxfId="4743" priority="138" operator="lessThan">
      <formula>$S$265</formula>
    </cfRule>
  </conditionalFormatting>
  <conditionalFormatting sqref="T273">
    <cfRule type="cellIs" dxfId="4742" priority="134" operator="equal">
      <formula>$S$273</formula>
    </cfRule>
    <cfRule type="cellIs" dxfId="4741" priority="133" operator="greaterThan">
      <formula>$S$273</formula>
    </cfRule>
    <cfRule type="cellIs" dxfId="4740" priority="135" operator="lessThan">
      <formula>$S$273</formula>
    </cfRule>
  </conditionalFormatting>
  <conditionalFormatting sqref="T285">
    <cfRule type="cellIs" dxfId="4739" priority="131" operator="equal">
      <formula>$S$285</formula>
    </cfRule>
    <cfRule type="cellIs" dxfId="4738" priority="130" operator="greaterThan">
      <formula>$S$285</formula>
    </cfRule>
    <cfRule type="cellIs" dxfId="4737" priority="132" operator="lessThan">
      <formula>$S$285</formula>
    </cfRule>
  </conditionalFormatting>
  <conditionalFormatting sqref="T294">
    <cfRule type="cellIs" dxfId="4736" priority="127" operator="greaterThan">
      <formula>$S$294</formula>
    </cfRule>
    <cfRule type="cellIs" dxfId="4735" priority="128" operator="equal">
      <formula>$S$294</formula>
    </cfRule>
    <cfRule type="cellIs" dxfId="4734" priority="129" operator="lessThan">
      <formula>$S$294</formula>
    </cfRule>
  </conditionalFormatting>
  <conditionalFormatting sqref="T314">
    <cfRule type="cellIs" dxfId="4733" priority="126" operator="lessThan">
      <formula>$S$314</formula>
    </cfRule>
    <cfRule type="cellIs" dxfId="4732" priority="124" operator="greaterThan">
      <formula>$S$314</formula>
    </cfRule>
    <cfRule type="cellIs" dxfId="4731" priority="125" operator="equal">
      <formula>$S$314</formula>
    </cfRule>
  </conditionalFormatting>
  <conditionalFormatting sqref="T321">
    <cfRule type="cellIs" dxfId="4730" priority="121" operator="greaterThan">
      <formula>$S$321</formula>
    </cfRule>
    <cfRule type="cellIs" dxfId="4729" priority="122" operator="equal">
      <formula>$S$321</formula>
    </cfRule>
    <cfRule type="cellIs" dxfId="4728" priority="123" operator="lessThan">
      <formula>$S$321</formula>
    </cfRule>
  </conditionalFormatting>
  <conditionalFormatting sqref="T330">
    <cfRule type="cellIs" dxfId="4727" priority="119" operator="equal">
      <formula>$S$330</formula>
    </cfRule>
    <cfRule type="cellIs" dxfId="4726" priority="120" operator="lessThan">
      <formula>$S$330</formula>
    </cfRule>
    <cfRule type="cellIs" dxfId="4725" priority="118" operator="greaterThan">
      <formula>$S$330</formula>
    </cfRule>
  </conditionalFormatting>
  <conditionalFormatting sqref="T338">
    <cfRule type="cellIs" dxfId="4724" priority="115" operator="greaterThan">
      <formula>$S$338</formula>
    </cfRule>
    <cfRule type="cellIs" dxfId="4723" priority="117" operator="lessThan">
      <formula>$S$330</formula>
    </cfRule>
    <cfRule type="cellIs" dxfId="4722" priority="116" operator="equal">
      <formula>$S$330</formula>
    </cfRule>
  </conditionalFormatting>
  <conditionalFormatting sqref="T344">
    <cfRule type="cellIs" dxfId="4721" priority="112" operator="greaterThan">
      <formula>$S$344</formula>
    </cfRule>
    <cfRule type="cellIs" dxfId="4720" priority="113" operator="equal">
      <formula>$S$344</formula>
    </cfRule>
    <cfRule type="cellIs" dxfId="4719" priority="114" operator="lessThan">
      <formula>$S$344</formula>
    </cfRule>
  </conditionalFormatting>
  <conditionalFormatting sqref="T350">
    <cfRule type="cellIs" dxfId="4718" priority="110" operator="equal">
      <formula>$S$350</formula>
    </cfRule>
    <cfRule type="cellIs" dxfId="4717" priority="109" operator="greaterThan">
      <formula>$S$350</formula>
    </cfRule>
    <cfRule type="cellIs" dxfId="4716" priority="111" operator="lessThan">
      <formula>$S$350</formula>
    </cfRule>
  </conditionalFormatting>
  <conditionalFormatting sqref="T369">
    <cfRule type="cellIs" dxfId="4715" priority="107" operator="equal">
      <formula>$S$369</formula>
    </cfRule>
    <cfRule type="cellIs" dxfId="4714" priority="108" operator="lessThan">
      <formula>$S$369</formula>
    </cfRule>
    <cfRule type="cellIs" dxfId="4713" priority="106" operator="greaterThan">
      <formula>$S$369</formula>
    </cfRule>
  </conditionalFormatting>
  <conditionalFormatting sqref="T376">
    <cfRule type="cellIs" dxfId="4712" priority="105" operator="lessThan">
      <formula>$S$376</formula>
    </cfRule>
    <cfRule type="cellIs" dxfId="4711" priority="104" operator="equal">
      <formula>$S$376</formula>
    </cfRule>
    <cfRule type="cellIs" dxfId="4710" priority="103" operator="greaterThan">
      <formula>$S$376</formula>
    </cfRule>
  </conditionalFormatting>
  <conditionalFormatting sqref="T383">
    <cfRule type="cellIs" dxfId="4709" priority="102" operator="lessThan">
      <formula>$S$383</formula>
    </cfRule>
    <cfRule type="cellIs" dxfId="4708" priority="101" operator="equal">
      <formula>$S$383</formula>
    </cfRule>
    <cfRule type="cellIs" dxfId="4707" priority="100" operator="greaterThan">
      <formula>$S$383</formula>
    </cfRule>
  </conditionalFormatting>
  <conditionalFormatting sqref="T391">
    <cfRule type="cellIs" dxfId="4706" priority="98" operator="equal">
      <formula>$S$391</formula>
    </cfRule>
    <cfRule type="cellIs" dxfId="4705" priority="99" operator="lessThan">
      <formula>$S$391</formula>
    </cfRule>
    <cfRule type="cellIs" dxfId="4704" priority="97" operator="greaterThan">
      <formula>$S$391</formula>
    </cfRule>
  </conditionalFormatting>
  <conditionalFormatting sqref="T398">
    <cfRule type="cellIs" dxfId="4703" priority="96" operator="lessThan">
      <formula>$S$398</formula>
    </cfRule>
    <cfRule type="cellIs" dxfId="4702" priority="95" operator="equal">
      <formula>$S$398</formula>
    </cfRule>
    <cfRule type="cellIs" dxfId="4701" priority="94" operator="greaterThan">
      <formula>$S$398</formula>
    </cfRule>
  </conditionalFormatting>
  <conditionalFormatting sqref="T404">
    <cfRule type="cellIs" dxfId="4700" priority="92" operator="equal">
      <formula>$S$404</formula>
    </cfRule>
    <cfRule type="cellIs" dxfId="4699" priority="93" operator="lessThan">
      <formula>$S$404</formula>
    </cfRule>
    <cfRule type="cellIs" dxfId="4698" priority="91" operator="greaterThan">
      <formula>$S$404</formula>
    </cfRule>
  </conditionalFormatting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FFA2-B4C0-46E5-A2C6-218C72722342}">
  <sheetPr codeName="Blad15">
    <pageSetUpPr fitToPage="1"/>
  </sheetPr>
  <dimension ref="A1:T407"/>
  <sheetViews>
    <sheetView zoomScale="55" zoomScaleNormal="55" workbookViewId="0">
      <selection activeCell="E31" sqref="E3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58.109375" style="8" customWidth="1"/>
    <col min="6" max="6" width="13.44140625" style="8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100</v>
      </c>
      <c r="B1" s="2429"/>
      <c r="C1" s="2" t="s">
        <v>1</v>
      </c>
      <c r="D1" s="3" t="s">
        <v>47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46475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683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24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18" t="s">
        <v>18</v>
      </c>
      <c r="E4" s="18" t="s">
        <v>19</v>
      </c>
      <c r="F4" s="19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3</v>
      </c>
      <c r="C5" s="17"/>
      <c r="D5" s="643"/>
      <c r="E5" s="587" t="s">
        <v>31</v>
      </c>
      <c r="F5" s="19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18"/>
      <c r="E6" s="18" t="s">
        <v>87</v>
      </c>
      <c r="F6" s="19"/>
      <c r="G6" s="20"/>
      <c r="H6" s="21"/>
      <c r="I6" s="21"/>
      <c r="J6" s="21"/>
      <c r="K6" s="21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776"/>
      <c r="D7" s="18"/>
      <c r="E7" s="376" t="s">
        <v>88</v>
      </c>
      <c r="F7" s="170"/>
      <c r="G7" s="20"/>
      <c r="H7" s="21"/>
      <c r="I7" s="21"/>
      <c r="J7" s="21"/>
      <c r="K7" s="21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776"/>
      <c r="D8" s="63"/>
      <c r="E8" s="63" t="s">
        <v>45</v>
      </c>
      <c r="F8" s="170"/>
      <c r="G8" s="20"/>
      <c r="H8" s="21"/>
      <c r="I8" s="21"/>
      <c r="J8" s="21"/>
      <c r="K8" s="21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776"/>
      <c r="D9" s="63"/>
      <c r="E9" s="63"/>
      <c r="F9" s="170"/>
      <c r="G9" s="20"/>
      <c r="H9" s="21"/>
      <c r="I9" s="21"/>
      <c r="J9" s="21"/>
      <c r="K9" s="21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 t="s">
        <v>104</v>
      </c>
      <c r="F10" s="52"/>
      <c r="G10" s="53"/>
      <c r="H10" s="31"/>
      <c r="I10" s="31"/>
      <c r="J10" s="31"/>
      <c r="K10" s="31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36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207"/>
      <c r="F12" s="45"/>
      <c r="G12" s="46"/>
      <c r="H12" s="12"/>
      <c r="I12" s="12"/>
      <c r="J12" s="12"/>
      <c r="K12" s="12"/>
      <c r="L12" s="12"/>
      <c r="M12" s="2380"/>
      <c r="N12" s="2381"/>
      <c r="O12" s="2381"/>
      <c r="P12" s="2382"/>
      <c r="R12" s="47"/>
      <c r="S12" s="48">
        <f>B14*8</f>
        <v>16</v>
      </c>
      <c r="T12" s="49">
        <f>SUM(R12:R19)</f>
        <v>0</v>
      </c>
    </row>
    <row r="13" spans="1:20" ht="25.2" customHeight="1">
      <c r="A13" s="2320"/>
      <c r="B13" s="50" t="s">
        <v>24</v>
      </c>
      <c r="C13" s="51"/>
      <c r="D13" s="18" t="s">
        <v>18</v>
      </c>
      <c r="E13" s="18" t="s">
        <v>19</v>
      </c>
      <c r="F13" s="52"/>
      <c r="G13" s="53"/>
      <c r="H13" s="31"/>
      <c r="I13" s="31"/>
      <c r="J13" s="31"/>
      <c r="K13" s="31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2</v>
      </c>
      <c r="C14" s="776"/>
      <c r="D14" s="643"/>
      <c r="E14" s="587" t="s">
        <v>31</v>
      </c>
      <c r="F14" s="170"/>
      <c r="G14" s="20"/>
      <c r="H14" s="21"/>
      <c r="I14" s="21"/>
      <c r="J14" s="21"/>
      <c r="K14" s="21"/>
      <c r="L14" s="2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230"/>
      <c r="D15" s="18"/>
      <c r="E15" s="18" t="s">
        <v>87</v>
      </c>
      <c r="F15" s="174"/>
      <c r="G15" s="83"/>
      <c r="H15" s="78"/>
      <c r="I15" s="21"/>
      <c r="J15" s="21"/>
      <c r="K15" s="21"/>
      <c r="L15" s="21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594"/>
      <c r="D16" s="18"/>
      <c r="E16" s="376" t="s">
        <v>88</v>
      </c>
      <c r="F16" s="539"/>
      <c r="G16" s="142"/>
      <c r="H16" s="142"/>
      <c r="I16" s="20"/>
      <c r="J16" s="22"/>
      <c r="K16" s="22"/>
      <c r="L16" s="341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594"/>
      <c r="D17" s="595"/>
      <c r="E17" s="595"/>
      <c r="F17" s="635"/>
      <c r="G17" s="142"/>
      <c r="H17" s="142"/>
      <c r="I17" s="20"/>
      <c r="J17" s="22"/>
      <c r="K17" s="22"/>
      <c r="L17" s="341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594"/>
      <c r="D18" s="595"/>
      <c r="E18" s="595"/>
      <c r="F18" s="539"/>
      <c r="G18" s="142"/>
      <c r="H18" s="142"/>
      <c r="I18" s="20"/>
      <c r="J18" s="22"/>
      <c r="K18" s="22"/>
      <c r="L18" s="341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4"/>
      <c r="C19" s="320"/>
      <c r="D19" s="66"/>
      <c r="E19" s="1138"/>
      <c r="F19" s="1139"/>
      <c r="G19" s="1140"/>
      <c r="H19" s="1141"/>
      <c r="I19" s="36"/>
      <c r="J19" s="36"/>
      <c r="K19" s="427"/>
      <c r="L19" s="36"/>
      <c r="M19" s="2410"/>
      <c r="N19" s="2411"/>
      <c r="O19" s="2411"/>
      <c r="P19" s="2412"/>
      <c r="R19" s="68"/>
      <c r="S19" s="69"/>
      <c r="T19" s="70"/>
    </row>
    <row r="20" spans="1:20" ht="25.2" customHeight="1">
      <c r="A20" s="2320"/>
      <c r="B20" s="71" t="s">
        <v>23</v>
      </c>
      <c r="C20" s="42"/>
      <c r="D20" s="43"/>
      <c r="E20" s="893"/>
      <c r="F20" s="128"/>
      <c r="G20" s="129"/>
      <c r="H20" s="12"/>
      <c r="I20" s="12"/>
      <c r="J20" s="12"/>
      <c r="K20" s="162"/>
      <c r="L20" s="12"/>
      <c r="M20" s="2380"/>
      <c r="N20" s="2381"/>
      <c r="O20" s="2381"/>
      <c r="P20" s="2382"/>
      <c r="R20" s="72"/>
      <c r="S20" s="73">
        <f>B22*8</f>
        <v>16</v>
      </c>
      <c r="T20" s="74">
        <f>SUM(R20:R27)</f>
        <v>0</v>
      </c>
    </row>
    <row r="21" spans="1:20" ht="25.2" customHeight="1">
      <c r="A21" s="2320"/>
      <c r="B21" s="75" t="s">
        <v>17</v>
      </c>
      <c r="C21" s="51"/>
      <c r="D21" s="18" t="s">
        <v>18</v>
      </c>
      <c r="E21" s="18" t="s">
        <v>19</v>
      </c>
      <c r="F21" s="465"/>
      <c r="G21" s="142"/>
      <c r="H21" s="20"/>
      <c r="I21" s="21"/>
      <c r="J21" s="21"/>
      <c r="K21" s="164"/>
      <c r="L21" s="21"/>
      <c r="M21" s="2309"/>
      <c r="N21" s="2310"/>
      <c r="O21" s="2310"/>
      <c r="P21" s="2311"/>
      <c r="R21" s="76"/>
      <c r="S21" s="55"/>
      <c r="T21" s="56"/>
    </row>
    <row r="22" spans="1:20" ht="25.2" customHeight="1">
      <c r="A22" s="2320"/>
      <c r="B22" s="77">
        <v>2</v>
      </c>
      <c r="C22" s="51"/>
      <c r="D22" s="643"/>
      <c r="E22" s="587" t="s">
        <v>31</v>
      </c>
      <c r="F22" s="539"/>
      <c r="G22" s="142"/>
      <c r="H22" s="20"/>
      <c r="I22" s="21"/>
      <c r="J22" s="21"/>
      <c r="K22" s="135"/>
      <c r="L22" s="135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5"/>
      <c r="C23" s="51"/>
      <c r="D23" s="18"/>
      <c r="E23" s="18" t="s">
        <v>87</v>
      </c>
      <c r="F23" s="465"/>
      <c r="G23" s="142"/>
      <c r="H23" s="83"/>
      <c r="I23" s="78"/>
      <c r="J23" s="78"/>
      <c r="K23" s="169"/>
      <c r="L23" s="78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18"/>
      <c r="E24" s="376" t="s">
        <v>88</v>
      </c>
      <c r="F24" s="465"/>
      <c r="G24" s="142"/>
      <c r="H24" s="83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80"/>
      <c r="E25" s="1142"/>
      <c r="F25" s="468"/>
      <c r="G25" s="310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4"/>
      <c r="C26" s="29"/>
      <c r="D26" s="85"/>
      <c r="E26" s="81"/>
      <c r="F26" s="87"/>
      <c r="G26" s="88"/>
      <c r="H26" s="59"/>
      <c r="I26" s="59"/>
      <c r="J26" s="59"/>
      <c r="K26" s="429"/>
      <c r="L26" s="59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9"/>
      <c r="C27" s="90"/>
      <c r="D27" s="90"/>
      <c r="E27" s="33"/>
      <c r="F27" s="34"/>
      <c r="G27" s="35"/>
      <c r="H27" s="36"/>
      <c r="I27" s="36"/>
      <c r="J27" s="36"/>
      <c r="K27" s="427"/>
      <c r="L27" s="36"/>
      <c r="M27" s="2410"/>
      <c r="N27" s="2411"/>
      <c r="O27" s="2411"/>
      <c r="P27" s="2412"/>
      <c r="R27" s="91"/>
      <c r="S27" s="92"/>
      <c r="T27" s="93"/>
    </row>
    <row r="28" spans="1:20" ht="25.2" customHeight="1">
      <c r="A28" s="2301" t="str">
        <f>TEXT(A2,"DDDD")</f>
        <v>maandag</v>
      </c>
      <c r="B28" s="2404" t="s">
        <v>25</v>
      </c>
      <c r="C28" s="2405"/>
      <c r="D28" s="2405"/>
      <c r="E28" s="2405"/>
      <c r="F28" s="2405"/>
      <c r="G28" s="2405"/>
      <c r="H28" s="2405"/>
      <c r="I28" s="2405"/>
      <c r="J28" s="2405"/>
      <c r="K28" s="2405"/>
      <c r="L28" s="2405"/>
      <c r="M28" s="2405"/>
      <c r="N28" s="2405"/>
      <c r="O28" s="2405"/>
      <c r="P28" s="2406"/>
    </row>
    <row r="29" spans="1:20" ht="25.2" customHeight="1">
      <c r="A29" s="2301"/>
      <c r="B29" s="10" t="s">
        <v>16</v>
      </c>
      <c r="C29" s="96"/>
      <c r="D29" s="97"/>
      <c r="E29" s="98"/>
      <c r="F29" s="99"/>
      <c r="G29" s="100"/>
      <c r="H29" s="100"/>
      <c r="I29" s="100"/>
      <c r="J29" s="100"/>
      <c r="K29" s="430"/>
      <c r="L29" s="100"/>
      <c r="M29" s="2380"/>
      <c r="N29" s="2381"/>
      <c r="O29" s="2381"/>
      <c r="P29" s="2382"/>
      <c r="R29" s="101"/>
      <c r="S29" s="102">
        <f>B31*8</f>
        <v>16</v>
      </c>
      <c r="T29" s="103">
        <f>SUM(R29:R33)</f>
        <v>0</v>
      </c>
    </row>
    <row r="30" spans="1:20" ht="25.2" customHeight="1">
      <c r="A30" s="2301"/>
      <c r="B30" s="104" t="s">
        <v>17</v>
      </c>
      <c r="C30" s="471"/>
      <c r="D30" s="198"/>
      <c r="E30" s="63"/>
      <c r="F30" s="108"/>
      <c r="G30" s="275"/>
      <c r="H30" s="27"/>
      <c r="I30" s="27"/>
      <c r="J30" s="27"/>
      <c r="K30" s="21"/>
      <c r="L30" s="21"/>
      <c r="M30" s="2309"/>
      <c r="N30" s="2310"/>
      <c r="O30" s="2310"/>
      <c r="P30" s="2311"/>
      <c r="R30" s="105"/>
      <c r="S30" s="24"/>
      <c r="T30" s="106"/>
    </row>
    <row r="31" spans="1:20" ht="25.2" customHeight="1">
      <c r="A31" s="2301"/>
      <c r="B31" s="107">
        <v>2</v>
      </c>
      <c r="C31" s="943"/>
      <c r="D31" s="198"/>
      <c r="E31" s="63"/>
      <c r="F31" s="635"/>
      <c r="G31" s="20"/>
      <c r="H31" s="21"/>
      <c r="I31" s="21"/>
      <c r="J31" s="21"/>
      <c r="K31" s="21"/>
      <c r="L31" s="21"/>
      <c r="M31" s="2309"/>
      <c r="N31" s="2310"/>
      <c r="O31" s="2310"/>
      <c r="P31" s="2311"/>
      <c r="R31" s="105"/>
      <c r="S31" s="24"/>
      <c r="T31" s="106"/>
    </row>
    <row r="32" spans="1:20" ht="25.2" customHeight="1">
      <c r="A32" s="2301"/>
      <c r="B32" s="104"/>
      <c r="C32" s="1895"/>
      <c r="D32" s="303"/>
      <c r="E32" s="447"/>
      <c r="F32" s="630"/>
      <c r="G32" s="142"/>
      <c r="H32" s="20"/>
      <c r="I32" s="21"/>
      <c r="J32" s="21"/>
      <c r="K32" s="110"/>
      <c r="L32" s="110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301"/>
      <c r="B33" s="117"/>
      <c r="C33" s="118"/>
      <c r="D33" s="119"/>
      <c r="E33" s="119"/>
      <c r="F33" s="121"/>
      <c r="G33" s="122"/>
      <c r="H33" s="123"/>
      <c r="I33" s="123"/>
      <c r="J33" s="123"/>
      <c r="K33" s="123"/>
      <c r="L33" s="123"/>
      <c r="M33" s="2410"/>
      <c r="N33" s="2411"/>
      <c r="O33" s="2411"/>
      <c r="P33" s="2412"/>
      <c r="R33" s="124"/>
      <c r="S33" s="39"/>
      <c r="T33" s="125"/>
    </row>
    <row r="34" spans="1:20" ht="25.2" customHeight="1">
      <c r="A34" s="2301"/>
      <c r="B34" s="126" t="s">
        <v>21</v>
      </c>
      <c r="C34" s="127"/>
      <c r="D34" s="434"/>
      <c r="E34" s="434"/>
      <c r="F34" s="128"/>
      <c r="G34" s="129"/>
      <c r="H34" s="100"/>
      <c r="I34" s="130"/>
      <c r="J34" s="131"/>
      <c r="K34" s="451"/>
      <c r="L34" s="131"/>
      <c r="M34" s="2423"/>
      <c r="N34" s="2424"/>
      <c r="O34" s="2424"/>
      <c r="P34" s="2425"/>
      <c r="R34" s="132"/>
      <c r="S34" s="48">
        <f>B36*8</f>
        <v>16</v>
      </c>
      <c r="T34" s="133">
        <f>SUM(R34:R38)</f>
        <v>0</v>
      </c>
    </row>
    <row r="35" spans="1:20" ht="25.2" customHeight="1">
      <c r="A35" s="2301"/>
      <c r="B35" s="134" t="s">
        <v>22</v>
      </c>
      <c r="C35" s="17"/>
      <c r="D35" s="522"/>
      <c r="E35" s="112"/>
      <c r="F35" s="108"/>
      <c r="G35" s="275"/>
      <c r="H35" s="27"/>
      <c r="I35" s="27"/>
      <c r="J35" s="27"/>
      <c r="K35" s="1848"/>
      <c r="L35" s="306"/>
      <c r="M35" s="2379"/>
      <c r="N35" s="2371"/>
      <c r="O35" s="2371"/>
      <c r="P35" s="2390"/>
      <c r="R35" s="137"/>
      <c r="S35" s="55"/>
      <c r="T35" s="138"/>
    </row>
    <row r="36" spans="1:20" ht="25.2" customHeight="1">
      <c r="A36" s="2301"/>
      <c r="B36" s="139">
        <v>2</v>
      </c>
      <c r="C36" s="776"/>
      <c r="D36" s="63"/>
      <c r="E36" s="640"/>
      <c r="F36" s="635"/>
      <c r="G36" s="944"/>
      <c r="H36" s="473"/>
      <c r="I36" s="473"/>
      <c r="J36" s="473"/>
      <c r="K36" s="27"/>
      <c r="L36" s="944"/>
      <c r="M36" s="2444"/>
      <c r="N36" s="2440"/>
      <c r="O36" s="2440"/>
      <c r="P36" s="2441"/>
      <c r="R36" s="137"/>
      <c r="S36" s="55"/>
      <c r="T36" s="138"/>
    </row>
    <row r="37" spans="1:20" ht="25.2" customHeight="1">
      <c r="A37" s="2301"/>
      <c r="B37" s="134"/>
      <c r="C37" s="942"/>
      <c r="D37" s="63"/>
      <c r="E37" s="63"/>
      <c r="F37" s="630"/>
      <c r="G37" s="27"/>
      <c r="H37" s="27"/>
      <c r="I37" s="27"/>
      <c r="J37" s="27"/>
      <c r="K37" s="27"/>
      <c r="L37" s="27"/>
      <c r="M37" s="2444"/>
      <c r="N37" s="2440"/>
      <c r="O37" s="2440"/>
      <c r="P37" s="2441"/>
      <c r="R37" s="137"/>
      <c r="S37" s="55"/>
      <c r="T37" s="138"/>
    </row>
    <row r="38" spans="1:20" ht="25.2" customHeight="1" thickBot="1">
      <c r="A38" s="2301"/>
      <c r="B38" s="144"/>
      <c r="C38" s="276"/>
      <c r="D38" s="433"/>
      <c r="E38" s="433"/>
      <c r="F38" s="82"/>
      <c r="G38" s="83"/>
      <c r="H38" s="78"/>
      <c r="I38" s="116"/>
      <c r="J38" s="318"/>
      <c r="K38" s="482"/>
      <c r="L38" s="318"/>
      <c r="M38" s="2432"/>
      <c r="N38" s="2433"/>
      <c r="O38" s="2433"/>
      <c r="P38" s="2434"/>
      <c r="R38" s="148"/>
      <c r="S38" s="69"/>
      <c r="T38" s="149"/>
    </row>
    <row r="39" spans="1:20" ht="25.2" customHeight="1">
      <c r="A39" s="2346" t="s">
        <v>26</v>
      </c>
      <c r="B39" s="2349" t="s">
        <v>27</v>
      </c>
      <c r="C39" s="2350"/>
      <c r="D39" s="2350"/>
      <c r="E39" s="2350"/>
      <c r="F39" s="2350"/>
      <c r="G39" s="2350"/>
      <c r="H39" s="2350"/>
      <c r="I39" s="2350"/>
      <c r="J39" s="2350"/>
      <c r="K39" s="2350"/>
      <c r="L39" s="2350"/>
      <c r="M39" s="2350"/>
      <c r="N39" s="2350"/>
      <c r="O39" s="2350"/>
      <c r="P39" s="2351"/>
    </row>
    <row r="40" spans="1:20" ht="25.2" customHeight="1">
      <c r="A40" s="2347"/>
      <c r="B40" s="548"/>
      <c r="C40" s="2268"/>
      <c r="D40" s="2268"/>
      <c r="E40" s="2268"/>
      <c r="F40" s="2268"/>
      <c r="G40" s="2268"/>
      <c r="H40" s="2268"/>
      <c r="I40" s="2268"/>
      <c r="J40" s="2324"/>
      <c r="K40" s="2325"/>
      <c r="L40" s="2325"/>
      <c r="M40" s="2326"/>
      <c r="N40" s="2324"/>
      <c r="O40" s="2325"/>
      <c r="P40" s="2326"/>
    </row>
    <row r="41" spans="1:20" ht="25.2" customHeight="1">
      <c r="A41" s="2347"/>
      <c r="B41" s="155"/>
      <c r="C41" s="2268"/>
      <c r="D41" s="2269"/>
      <c r="E41" s="2268"/>
      <c r="F41" s="2270"/>
      <c r="G41" s="2270"/>
      <c r="H41" s="2270"/>
      <c r="I41" s="2269"/>
      <c r="J41" s="2284"/>
      <c r="K41" s="2285"/>
      <c r="L41" s="2285"/>
      <c r="M41" s="2286"/>
      <c r="N41" s="2284"/>
      <c r="O41" s="2285"/>
      <c r="P41" s="2286"/>
    </row>
    <row r="42" spans="1:20" ht="25.2" customHeight="1">
      <c r="A42" s="2347"/>
      <c r="B42" s="150"/>
      <c r="C42" s="2268"/>
      <c r="D42" s="2269"/>
      <c r="E42" s="2268"/>
      <c r="F42" s="2270"/>
      <c r="G42" s="2270"/>
      <c r="H42" s="2270"/>
      <c r="I42" s="2269"/>
      <c r="J42" s="2284"/>
      <c r="K42" s="2285"/>
      <c r="L42" s="2285"/>
      <c r="M42" s="2286"/>
      <c r="N42" s="2284"/>
      <c r="O42" s="2285"/>
      <c r="P42" s="2286"/>
    </row>
    <row r="43" spans="1:20" ht="25.2" customHeight="1">
      <c r="A43" s="2347"/>
      <c r="B43" s="155"/>
      <c r="C43" s="2268"/>
      <c r="D43" s="2269"/>
      <c r="E43" s="2268"/>
      <c r="F43" s="2270"/>
      <c r="G43" s="2270"/>
      <c r="H43" s="2270"/>
      <c r="I43" s="2269"/>
      <c r="J43" s="2284"/>
      <c r="K43" s="2285"/>
      <c r="L43" s="2285"/>
      <c r="M43" s="2286"/>
      <c r="N43" s="2284"/>
      <c r="O43" s="2285"/>
      <c r="P43" s="2286"/>
    </row>
    <row r="44" spans="1:20" ht="25.2" customHeight="1">
      <c r="A44" s="2347"/>
      <c r="B44" s="150"/>
      <c r="C44" s="2352"/>
      <c r="D44" s="2353"/>
      <c r="E44" s="2352"/>
      <c r="F44" s="2354"/>
      <c r="G44" s="2354"/>
      <c r="H44" s="2354"/>
      <c r="I44" s="2353"/>
      <c r="J44" s="2324"/>
      <c r="K44" s="2325"/>
      <c r="L44" s="2325"/>
      <c r="M44" s="2326"/>
      <c r="N44" s="2324"/>
      <c r="O44" s="2325"/>
      <c r="P44" s="2326"/>
    </row>
    <row r="45" spans="1:20" ht="25.2" customHeight="1">
      <c r="A45" s="2347"/>
      <c r="B45" s="2355" t="s">
        <v>28</v>
      </c>
      <c r="C45" s="2356"/>
      <c r="D45" s="2356"/>
      <c r="E45" s="2356"/>
      <c r="F45" s="2356"/>
      <c r="G45" s="2356"/>
      <c r="H45" s="2356"/>
      <c r="I45" s="2356"/>
      <c r="J45" s="2356"/>
      <c r="K45" s="2356"/>
      <c r="L45" s="2356"/>
      <c r="M45" s="2356"/>
      <c r="N45" s="2356"/>
      <c r="O45" s="2356"/>
      <c r="P45" s="2357"/>
    </row>
    <row r="46" spans="1:20" ht="25.2" customHeight="1">
      <c r="A46" s="2347"/>
      <c r="B46" s="157"/>
      <c r="C46" s="2277"/>
      <c r="D46" s="2278"/>
      <c r="E46" s="2277"/>
      <c r="F46" s="2279"/>
      <c r="G46" s="2279"/>
      <c r="H46" s="2279"/>
      <c r="I46" s="2279"/>
      <c r="J46" s="2279"/>
      <c r="K46" s="2279"/>
      <c r="L46" s="2279"/>
      <c r="M46" s="2279"/>
      <c r="N46" s="2279"/>
      <c r="O46" s="2279"/>
      <c r="P46" s="2280"/>
    </row>
    <row r="47" spans="1:20" ht="25.2" customHeight="1">
      <c r="A47" s="2347"/>
      <c r="B47" s="157"/>
      <c r="C47" s="2327"/>
      <c r="D47" s="2328"/>
      <c r="E47" s="2277"/>
      <c r="F47" s="2279"/>
      <c r="G47" s="2279"/>
      <c r="H47" s="2279"/>
      <c r="I47" s="2279"/>
      <c r="J47" s="2279"/>
      <c r="K47" s="2279"/>
      <c r="L47" s="2279"/>
      <c r="M47" s="2279"/>
      <c r="N47" s="2279"/>
      <c r="O47" s="2279"/>
      <c r="P47" s="2280"/>
    </row>
    <row r="48" spans="1:20" ht="25.2" customHeight="1">
      <c r="A48" s="2348"/>
      <c r="B48" s="158"/>
      <c r="C48" s="2332"/>
      <c r="D48" s="2333"/>
      <c r="E48" s="2334"/>
      <c r="F48" s="2335"/>
      <c r="G48" s="2335"/>
      <c r="H48" s="2335"/>
      <c r="I48" s="2335"/>
      <c r="J48" s="2335"/>
      <c r="K48" s="2335"/>
      <c r="L48" s="2335"/>
      <c r="M48" s="2335"/>
      <c r="N48" s="2335"/>
      <c r="O48" s="2335"/>
      <c r="P48" s="2336"/>
    </row>
    <row r="50" spans="1:20" ht="15" customHeight="1" thickBot="1"/>
    <row r="51" spans="1:20" ht="57.6" customHeight="1">
      <c r="A51" s="2428" t="str">
        <f>A1</f>
        <v>WK14</v>
      </c>
      <c r="B51" s="2429"/>
      <c r="C51" s="2" t="s">
        <v>1</v>
      </c>
      <c r="D51" s="3" t="s">
        <v>48</v>
      </c>
      <c r="E51" s="2" t="s">
        <v>3</v>
      </c>
      <c r="F51" s="4" t="s">
        <v>4</v>
      </c>
      <c r="G51" s="5" t="s">
        <v>5</v>
      </c>
      <c r="H51" s="5" t="s">
        <v>6</v>
      </c>
      <c r="I51" s="5" t="s">
        <v>7</v>
      </c>
      <c r="J51" s="5" t="s">
        <v>8</v>
      </c>
      <c r="K51" s="5" t="s">
        <v>9</v>
      </c>
      <c r="L51" s="5" t="s">
        <v>10</v>
      </c>
      <c r="M51" s="2314" t="s">
        <v>11</v>
      </c>
      <c r="N51" s="2315"/>
      <c r="O51" s="2315"/>
      <c r="P51" s="2316"/>
      <c r="R51" s="2384" t="s">
        <v>12</v>
      </c>
      <c r="S51" s="2384" t="s">
        <v>13</v>
      </c>
      <c r="T51" s="2384" t="s">
        <v>14</v>
      </c>
    </row>
    <row r="52" spans="1:20" ht="25.2" customHeight="1" thickBot="1">
      <c r="A52" s="2319">
        <f>A2+1</f>
        <v>46476</v>
      </c>
      <c r="B52" s="2387" t="s">
        <v>15</v>
      </c>
      <c r="C52" s="2388"/>
      <c r="D52" s="2388"/>
      <c r="E52" s="2388"/>
      <c r="F52" s="2388"/>
      <c r="G52" s="2388"/>
      <c r="H52" s="2388"/>
      <c r="I52" s="2388"/>
      <c r="J52" s="2388"/>
      <c r="K52" s="2388"/>
      <c r="L52" s="2388"/>
      <c r="M52" s="2388"/>
      <c r="N52" s="2388"/>
      <c r="O52" s="2388"/>
      <c r="P52" s="2389"/>
      <c r="R52" s="2384"/>
      <c r="S52" s="2384"/>
      <c r="T52" s="2384"/>
    </row>
    <row r="53" spans="1:20" ht="25.2" customHeight="1">
      <c r="A53" s="2320"/>
      <c r="B53" s="10" t="s">
        <v>16</v>
      </c>
      <c r="C53" s="11"/>
      <c r="D53" s="11"/>
      <c r="E53" s="683"/>
      <c r="F53" s="161"/>
      <c r="G53" s="12"/>
      <c r="H53" s="12"/>
      <c r="I53" s="12"/>
      <c r="J53" s="12"/>
      <c r="K53" s="12"/>
      <c r="L53" s="12"/>
      <c r="M53" s="2380"/>
      <c r="N53" s="2381"/>
      <c r="O53" s="2381"/>
      <c r="P53" s="2382"/>
      <c r="Q53" s="163"/>
      <c r="R53" s="101"/>
      <c r="S53" s="102">
        <f>B55*8</f>
        <v>56</v>
      </c>
      <c r="T53" s="103">
        <f>SUM(R53:R61)</f>
        <v>0</v>
      </c>
    </row>
    <row r="54" spans="1:20" ht="25.2" customHeight="1">
      <c r="A54" s="2320"/>
      <c r="B54" s="16" t="s">
        <v>22</v>
      </c>
      <c r="C54" s="51"/>
      <c r="D54" s="18" t="s">
        <v>18</v>
      </c>
      <c r="E54" s="18" t="s">
        <v>19</v>
      </c>
      <c r="F54" s="108"/>
      <c r="G54" s="20"/>
      <c r="H54" s="21"/>
      <c r="I54" s="21"/>
      <c r="J54" s="21"/>
      <c r="K54" s="21"/>
      <c r="L54" s="21"/>
      <c r="M54" s="2309"/>
      <c r="N54" s="2310"/>
      <c r="O54" s="2310"/>
      <c r="P54" s="2311"/>
      <c r="Q54" s="163"/>
      <c r="R54" s="105"/>
      <c r="S54" s="24"/>
      <c r="T54" s="106"/>
    </row>
    <row r="55" spans="1:20" ht="25.2" customHeight="1">
      <c r="A55" s="2320"/>
      <c r="B55" s="26">
        <v>7</v>
      </c>
      <c r="C55" s="51"/>
      <c r="D55" s="18"/>
      <c r="E55" s="18"/>
      <c r="F55" s="108"/>
      <c r="G55" s="20"/>
      <c r="H55" s="21"/>
      <c r="I55" s="21"/>
      <c r="J55" s="21"/>
      <c r="K55" s="21"/>
      <c r="L55" s="21"/>
      <c r="M55" s="2309"/>
      <c r="N55" s="2310"/>
      <c r="O55" s="2310"/>
      <c r="P55" s="2311"/>
      <c r="Q55" s="163"/>
      <c r="R55" s="105"/>
      <c r="S55" s="24"/>
      <c r="T55" s="106"/>
    </row>
    <row r="56" spans="1:20" ht="25.2" customHeight="1">
      <c r="A56" s="2320"/>
      <c r="B56" s="16"/>
      <c r="C56" s="51"/>
      <c r="D56" s="18"/>
      <c r="E56" s="1220"/>
      <c r="F56" s="108"/>
      <c r="G56" s="524"/>
      <c r="H56" s="481"/>
      <c r="I56" s="278"/>
      <c r="J56" s="278"/>
      <c r="K56" s="27"/>
      <c r="L56" s="277"/>
      <c r="M56" s="2445"/>
      <c r="N56" s="2446"/>
      <c r="O56" s="2446"/>
      <c r="P56" s="2447"/>
      <c r="Q56" s="163"/>
      <c r="R56" s="105"/>
      <c r="S56" s="24"/>
      <c r="T56" s="106"/>
    </row>
    <row r="57" spans="1:20" ht="25.2" customHeight="1">
      <c r="A57" s="2320"/>
      <c r="B57" s="16"/>
      <c r="C57" s="463"/>
      <c r="D57" s="113"/>
      <c r="E57" s="1220"/>
      <c r="F57" s="108"/>
      <c r="G57" s="524"/>
      <c r="H57" s="481"/>
      <c r="I57" s="278"/>
      <c r="J57" s="278"/>
      <c r="K57" s="27"/>
      <c r="L57" s="277"/>
      <c r="M57" s="2445"/>
      <c r="N57" s="2446"/>
      <c r="O57" s="2446"/>
      <c r="P57" s="2447"/>
      <c r="Q57" s="163"/>
      <c r="R57" s="105"/>
      <c r="S57" s="24"/>
      <c r="T57" s="106"/>
    </row>
    <row r="58" spans="1:20" ht="25.2" customHeight="1">
      <c r="A58" s="2320"/>
      <c r="B58" s="16"/>
      <c r="C58" s="776"/>
      <c r="D58" s="18"/>
      <c r="E58" s="18"/>
      <c r="F58" s="1174"/>
      <c r="G58" s="275"/>
      <c r="H58" s="27"/>
      <c r="I58" s="27"/>
      <c r="J58" s="27"/>
      <c r="K58" s="21"/>
      <c r="L58" s="21"/>
      <c r="M58" s="2450"/>
      <c r="N58" s="2413"/>
      <c r="O58" s="2413"/>
      <c r="P58" s="2642"/>
      <c r="Q58" s="163"/>
      <c r="R58" s="105"/>
      <c r="S58" s="24"/>
      <c r="T58" s="106"/>
    </row>
    <row r="59" spans="1:20" ht="25.2" customHeight="1">
      <c r="A59" s="2320"/>
      <c r="B59" s="16"/>
      <c r="C59" s="51"/>
      <c r="D59" s="18"/>
      <c r="E59" s="547"/>
      <c r="F59" s="108"/>
      <c r="G59" s="20"/>
      <c r="H59" s="21"/>
      <c r="I59" s="21"/>
      <c r="J59" s="21"/>
      <c r="K59" s="21"/>
      <c r="L59" s="21"/>
      <c r="M59" s="2309"/>
      <c r="N59" s="2310"/>
      <c r="O59" s="2310"/>
      <c r="P59" s="2311"/>
      <c r="Q59" s="163"/>
      <c r="R59" s="105"/>
      <c r="S59" s="24"/>
      <c r="T59" s="106"/>
    </row>
    <row r="60" spans="1:20" ht="25.2" customHeight="1">
      <c r="A60" s="2320"/>
      <c r="B60" s="16"/>
      <c r="C60" s="51"/>
      <c r="D60" s="18"/>
      <c r="E60" s="18"/>
      <c r="F60" s="108"/>
      <c r="G60" s="20"/>
      <c r="H60" s="21"/>
      <c r="I60" s="21"/>
      <c r="J60" s="21"/>
      <c r="K60" s="21"/>
      <c r="L60" s="21"/>
      <c r="M60" s="2309"/>
      <c r="N60" s="2310"/>
      <c r="O60" s="2310"/>
      <c r="P60" s="2311"/>
      <c r="Q60" s="163"/>
      <c r="R60" s="105"/>
      <c r="S60" s="24"/>
      <c r="T60" s="106"/>
    </row>
    <row r="61" spans="1:20" ht="25.2" customHeight="1">
      <c r="A61" s="2320"/>
      <c r="B61" s="16"/>
      <c r="C61" s="51"/>
      <c r="D61" s="18"/>
      <c r="E61" s="18" t="s">
        <v>45</v>
      </c>
      <c r="F61" s="108"/>
      <c r="G61" s="20"/>
      <c r="H61" s="21"/>
      <c r="I61" s="21"/>
      <c r="J61" s="21"/>
      <c r="K61" s="21"/>
      <c r="L61" s="21"/>
      <c r="M61" s="2309"/>
      <c r="N61" s="2310"/>
      <c r="O61" s="2310"/>
      <c r="P61" s="2311"/>
      <c r="Q61" s="163"/>
      <c r="R61" s="105"/>
      <c r="S61" s="24"/>
      <c r="T61" s="106"/>
    </row>
    <row r="62" spans="1:20" ht="25.2" customHeight="1">
      <c r="A62" s="2320"/>
      <c r="B62" s="41" t="s">
        <v>21</v>
      </c>
      <c r="C62" s="42"/>
      <c r="D62" s="11"/>
      <c r="E62" s="167"/>
      <c r="F62" s="168"/>
      <c r="G62" s="46"/>
      <c r="H62" s="12"/>
      <c r="I62" s="12"/>
      <c r="J62" s="12"/>
      <c r="K62" s="12"/>
      <c r="L62" s="12"/>
      <c r="M62" s="2380"/>
      <c r="N62" s="2381"/>
      <c r="O62" s="2381"/>
      <c r="P62" s="2382"/>
      <c r="Q62" s="163"/>
      <c r="R62" s="132"/>
      <c r="S62" s="48">
        <f>B64*8</f>
        <v>64</v>
      </c>
      <c r="T62" s="133">
        <f>SUM(R62:R71)</f>
        <v>0</v>
      </c>
    </row>
    <row r="63" spans="1:20" ht="25.2" customHeight="1">
      <c r="A63" s="2320"/>
      <c r="B63" s="50" t="s">
        <v>24</v>
      </c>
      <c r="C63" s="51"/>
      <c r="D63" s="18" t="s">
        <v>18</v>
      </c>
      <c r="E63" s="18" t="s">
        <v>105</v>
      </c>
      <c r="F63" s="108"/>
      <c r="G63" s="20"/>
      <c r="H63" s="21"/>
      <c r="I63" s="21"/>
      <c r="J63" s="21"/>
      <c r="K63" s="21"/>
      <c r="L63" s="21"/>
      <c r="M63" s="2309"/>
      <c r="N63" s="2310"/>
      <c r="O63" s="2310"/>
      <c r="P63" s="2311"/>
      <c r="Q63" s="163"/>
      <c r="R63" s="137"/>
      <c r="S63" s="55"/>
      <c r="T63" s="138"/>
    </row>
    <row r="64" spans="1:20" ht="25.2" customHeight="1">
      <c r="A64" s="2320"/>
      <c r="B64" s="57">
        <v>8</v>
      </c>
      <c r="C64" s="51"/>
      <c r="D64" s="80"/>
      <c r="E64" s="542"/>
      <c r="F64" s="1988"/>
      <c r="G64" s="275"/>
      <c r="H64" s="275"/>
      <c r="I64" s="275"/>
      <c r="J64" s="275"/>
      <c r="K64" s="275"/>
      <c r="L64" s="78"/>
      <c r="M64" s="2309"/>
      <c r="N64" s="2310"/>
      <c r="O64" s="2310"/>
      <c r="P64" s="2311"/>
      <c r="Q64" s="163"/>
      <c r="R64" s="137"/>
      <c r="S64" s="55"/>
      <c r="T64" s="138"/>
    </row>
    <row r="65" spans="1:20" ht="25.2" customHeight="1">
      <c r="A65" s="2320"/>
      <c r="B65" s="57"/>
      <c r="C65" s="79"/>
      <c r="D65" s="502"/>
      <c r="E65" s="502"/>
      <c r="F65" s="1174"/>
      <c r="G65" s="275"/>
      <c r="H65" s="27"/>
      <c r="I65" s="27"/>
      <c r="J65" s="27"/>
      <c r="K65" s="21"/>
      <c r="L65" s="78"/>
      <c r="M65" s="2310"/>
      <c r="N65" s="2310"/>
      <c r="O65" s="2310"/>
      <c r="P65" s="2373"/>
      <c r="Q65" s="163"/>
      <c r="R65" s="137"/>
      <c r="S65" s="55"/>
      <c r="T65" s="138"/>
    </row>
    <row r="66" spans="1:20" ht="25.2" customHeight="1">
      <c r="A66" s="2320"/>
      <c r="B66" s="57"/>
      <c r="C66" s="79"/>
      <c r="D66" s="502"/>
      <c r="E66" s="319"/>
      <c r="F66" s="108"/>
      <c r="G66" s="275"/>
      <c r="H66" s="27"/>
      <c r="I66" s="27"/>
      <c r="J66" s="27"/>
      <c r="K66" s="21"/>
      <c r="L66" s="78"/>
      <c r="M66" s="2309"/>
      <c r="N66" s="2310"/>
      <c r="O66" s="2310"/>
      <c r="P66" s="2311"/>
      <c r="Q66" s="163"/>
      <c r="R66" s="137"/>
      <c r="S66" s="55"/>
      <c r="T66" s="138"/>
    </row>
    <row r="67" spans="1:20" ht="25.2" customHeight="1">
      <c r="A67" s="2320"/>
      <c r="B67" s="57"/>
      <c r="C67" s="79"/>
      <c r="D67" s="587"/>
      <c r="E67" s="112"/>
      <c r="F67" s="108"/>
      <c r="G67" s="275"/>
      <c r="H67" s="27"/>
      <c r="I67" s="27"/>
      <c r="J67" s="27"/>
      <c r="K67" s="21"/>
      <c r="L67" s="78"/>
      <c r="M67" s="2309"/>
      <c r="N67" s="2310"/>
      <c r="O67" s="2310"/>
      <c r="P67" s="2311"/>
      <c r="Q67" s="163"/>
      <c r="R67" s="137"/>
      <c r="S67" s="55"/>
      <c r="T67" s="138"/>
    </row>
    <row r="68" spans="1:20" ht="25.2" customHeight="1">
      <c r="A68" s="2320"/>
      <c r="B68" s="57"/>
      <c r="C68" s="79"/>
      <c r="D68" s="502"/>
      <c r="E68" s="502"/>
      <c r="F68" s="1174"/>
      <c r="G68" s="275"/>
      <c r="H68" s="27"/>
      <c r="I68" s="27"/>
      <c r="J68" s="27"/>
      <c r="K68" s="21"/>
      <c r="L68" s="78"/>
      <c r="M68" s="2310"/>
      <c r="N68" s="2310"/>
      <c r="O68" s="2310"/>
      <c r="P68" s="2373"/>
      <c r="Q68" s="163"/>
      <c r="R68" s="137"/>
      <c r="S68" s="55"/>
      <c r="T68" s="138"/>
    </row>
    <row r="69" spans="1:20" ht="25.2" customHeight="1">
      <c r="A69" s="2320"/>
      <c r="B69" s="57"/>
      <c r="C69" s="79"/>
      <c r="D69" s="80"/>
      <c r="E69" s="18"/>
      <c r="F69" s="108"/>
      <c r="G69" s="275"/>
      <c r="H69" s="27"/>
      <c r="I69" s="27"/>
      <c r="J69" s="27"/>
      <c r="K69" s="21"/>
      <c r="L69" s="78"/>
      <c r="M69" s="2450"/>
      <c r="N69" s="2413"/>
      <c r="O69" s="2413"/>
      <c r="P69" s="2642"/>
      <c r="Q69" s="163"/>
      <c r="R69" s="137"/>
      <c r="S69" s="55"/>
      <c r="T69" s="138"/>
    </row>
    <row r="70" spans="1:20" ht="25.2" customHeight="1">
      <c r="A70" s="2320"/>
      <c r="B70" s="57"/>
      <c r="C70" s="79"/>
      <c r="D70" s="80"/>
      <c r="E70" s="454"/>
      <c r="F70" s="570"/>
      <c r="G70" s="275"/>
      <c r="H70" s="27"/>
      <c r="I70" s="27"/>
      <c r="J70" s="27"/>
      <c r="K70" s="21"/>
      <c r="L70" s="78"/>
      <c r="M70" s="2309"/>
      <c r="N70" s="2310"/>
      <c r="O70" s="2310"/>
      <c r="P70" s="2311"/>
      <c r="Q70" s="163"/>
      <c r="R70" s="137"/>
      <c r="S70" s="55"/>
      <c r="T70" s="138"/>
    </row>
    <row r="71" spans="1:20" ht="25.2" customHeight="1">
      <c r="A71" s="2320"/>
      <c r="B71" s="57"/>
      <c r="C71" s="79"/>
      <c r="D71" s="444"/>
      <c r="E71" s="444"/>
      <c r="F71" s="309"/>
      <c r="G71" s="310"/>
      <c r="H71" s="238"/>
      <c r="I71" s="238"/>
      <c r="J71" s="238"/>
      <c r="K71" s="169"/>
      <c r="L71" s="78"/>
      <c r="M71" s="2482"/>
      <c r="N71" s="2483"/>
      <c r="O71" s="2483"/>
      <c r="P71" s="2484"/>
      <c r="Q71" s="163"/>
      <c r="R71" s="137"/>
      <c r="S71" s="55"/>
      <c r="T71" s="138"/>
    </row>
    <row r="72" spans="1:20" ht="25.2" customHeight="1">
      <c r="A72" s="2467"/>
      <c r="B72" s="681" t="s">
        <v>23</v>
      </c>
      <c r="C72" s="578"/>
      <c r="D72" s="563" t="s">
        <v>18</v>
      </c>
      <c r="E72" s="563" t="s">
        <v>19</v>
      </c>
      <c r="F72" s="580"/>
      <c r="G72" s="581"/>
      <c r="H72" s="564"/>
      <c r="I72" s="564"/>
      <c r="J72" s="564"/>
      <c r="K72" s="568"/>
      <c r="L72" s="564"/>
      <c r="M72" s="2368"/>
      <c r="N72" s="2369"/>
      <c r="O72" s="2369"/>
      <c r="P72" s="2370"/>
      <c r="Q72" s="163"/>
      <c r="R72" s="171"/>
      <c r="S72" s="73">
        <f>B74*8</f>
        <v>40</v>
      </c>
      <c r="T72" s="172">
        <f>SUM(R72:R79)</f>
        <v>0</v>
      </c>
    </row>
    <row r="73" spans="1:20" ht="25.2" customHeight="1">
      <c r="A73" s="2467"/>
      <c r="B73" s="221" t="s">
        <v>17</v>
      </c>
      <c r="C73" s="51"/>
      <c r="D73" s="18"/>
      <c r="E73" s="18"/>
      <c r="F73" s="108"/>
      <c r="G73" s="275"/>
      <c r="H73" s="27"/>
      <c r="I73" s="27"/>
      <c r="J73" s="27"/>
      <c r="K73" s="21"/>
      <c r="L73" s="21"/>
      <c r="M73" s="2309"/>
      <c r="N73" s="2310"/>
      <c r="O73" s="2310"/>
      <c r="P73" s="2373"/>
      <c r="Q73" s="163"/>
      <c r="R73" s="173"/>
      <c r="S73" s="55"/>
      <c r="T73" s="138"/>
    </row>
    <row r="74" spans="1:20" ht="25.2" customHeight="1">
      <c r="A74" s="2467"/>
      <c r="B74" s="222">
        <v>5</v>
      </c>
      <c r="C74" s="51"/>
      <c r="D74" s="18"/>
      <c r="E74" s="454"/>
      <c r="F74" s="108"/>
      <c r="G74" s="275"/>
      <c r="H74" s="27"/>
      <c r="I74" s="27"/>
      <c r="J74" s="27"/>
      <c r="K74" s="21"/>
      <c r="L74" s="21"/>
      <c r="M74" s="2309"/>
      <c r="N74" s="2310"/>
      <c r="O74" s="2310"/>
      <c r="P74" s="2373"/>
      <c r="Q74" s="163"/>
      <c r="R74" s="173"/>
      <c r="S74" s="55"/>
      <c r="T74" s="138"/>
    </row>
    <row r="75" spans="1:20" ht="25.2" customHeight="1">
      <c r="A75" s="2467"/>
      <c r="B75" s="222"/>
      <c r="C75" s="776"/>
      <c r="D75" s="80"/>
      <c r="E75" s="454"/>
      <c r="F75" s="1174"/>
      <c r="G75" s="275"/>
      <c r="H75" s="27"/>
      <c r="I75" s="27"/>
      <c r="J75" s="27"/>
      <c r="K75" s="21"/>
      <c r="L75" s="135"/>
      <c r="M75" s="2309"/>
      <c r="N75" s="2310"/>
      <c r="O75" s="2310"/>
      <c r="P75" s="2373"/>
      <c r="Q75" s="163"/>
      <c r="R75" s="173"/>
      <c r="S75" s="55"/>
      <c r="T75" s="138"/>
    </row>
    <row r="76" spans="1:20" ht="25.2" customHeight="1">
      <c r="A76" s="2467"/>
      <c r="B76" s="222"/>
      <c r="C76" s="776"/>
      <c r="D76" s="18"/>
      <c r="E76" s="18"/>
      <c r="F76" s="1174"/>
      <c r="G76" s="275"/>
      <c r="H76" s="27"/>
      <c r="I76" s="27"/>
      <c r="J76" s="27"/>
      <c r="K76" s="21"/>
      <c r="L76" s="21"/>
      <c r="M76" s="2309"/>
      <c r="N76" s="2310"/>
      <c r="O76" s="2310"/>
      <c r="P76" s="2373"/>
      <c r="Q76" s="163"/>
      <c r="R76" s="173"/>
      <c r="S76" s="55"/>
      <c r="T76" s="138"/>
    </row>
    <row r="77" spans="1:20" ht="25.2" customHeight="1">
      <c r="A77" s="2467"/>
      <c r="B77" s="222"/>
      <c r="C77" s="1712"/>
      <c r="D77" s="80"/>
      <c r="E77" s="80"/>
      <c r="F77" s="1174"/>
      <c r="G77" s="275"/>
      <c r="H77" s="27"/>
      <c r="I77" s="27"/>
      <c r="J77" s="27"/>
      <c r="K77" s="21"/>
      <c r="L77" s="78"/>
      <c r="M77" s="2309"/>
      <c r="N77" s="2310"/>
      <c r="O77" s="2310"/>
      <c r="P77" s="2373"/>
      <c r="Q77" s="163"/>
      <c r="R77" s="173"/>
      <c r="S77" s="55"/>
      <c r="T77" s="138"/>
    </row>
    <row r="78" spans="1:20" ht="25.2" customHeight="1">
      <c r="A78" s="2467"/>
      <c r="B78" s="222"/>
      <c r="C78" s="1989"/>
      <c r="D78" s="572"/>
      <c r="E78" s="2505"/>
      <c r="F78" s="1174"/>
      <c r="G78" s="275"/>
      <c r="H78" s="27"/>
      <c r="I78" s="27"/>
      <c r="J78" s="27"/>
      <c r="K78" s="21"/>
      <c r="L78" s="78"/>
      <c r="M78" s="2309"/>
      <c r="N78" s="2310"/>
      <c r="O78" s="2310"/>
      <c r="P78" s="2373"/>
      <c r="Q78" s="163"/>
      <c r="R78" s="173"/>
      <c r="S78" s="55"/>
      <c r="T78" s="138"/>
    </row>
    <row r="79" spans="1:20" ht="25.2" customHeight="1">
      <c r="A79" s="2467"/>
      <c r="B79" s="1191"/>
      <c r="C79" s="255"/>
      <c r="D79" s="572"/>
      <c r="E79" s="2915"/>
      <c r="F79" s="1988"/>
      <c r="G79" s="275"/>
      <c r="H79" s="27"/>
      <c r="I79" s="27"/>
      <c r="J79" s="27"/>
      <c r="K79" s="21"/>
      <c r="L79" s="259"/>
      <c r="M79" s="2472"/>
      <c r="N79" s="2473"/>
      <c r="O79" s="2473"/>
      <c r="P79" s="2474"/>
      <c r="Q79" s="163"/>
      <c r="R79" s="173"/>
      <c r="S79" s="55"/>
      <c r="T79" s="138"/>
    </row>
    <row r="80" spans="1:20" ht="25.2" customHeight="1">
      <c r="A80" s="2402" t="str">
        <f>TEXT(A52,"DDDD")</f>
        <v>dinsdag</v>
      </c>
      <c r="B80" s="2924" t="s">
        <v>25</v>
      </c>
      <c r="C80" s="2922"/>
      <c r="D80" s="2922"/>
      <c r="E80" s="2922"/>
      <c r="F80" s="2922"/>
      <c r="G80" s="2922"/>
      <c r="H80" s="2922"/>
      <c r="I80" s="2922"/>
      <c r="J80" s="2922"/>
      <c r="K80" s="2922"/>
      <c r="L80" s="2922"/>
      <c r="M80" s="2922"/>
      <c r="N80" s="2922"/>
      <c r="O80" s="2922"/>
      <c r="P80" s="2925"/>
    </row>
    <row r="81" spans="1:20" ht="25.2" customHeight="1">
      <c r="A81" s="2402"/>
      <c r="B81" s="10" t="s">
        <v>16</v>
      </c>
      <c r="C81" s="177"/>
      <c r="D81" s="177"/>
      <c r="E81" s="177"/>
      <c r="F81" s="437"/>
      <c r="G81" s="178"/>
      <c r="H81" s="178"/>
      <c r="I81" s="178"/>
      <c r="J81" s="178"/>
      <c r="K81" s="178"/>
      <c r="L81" s="178"/>
      <c r="M81" s="2417"/>
      <c r="N81" s="2417"/>
      <c r="O81" s="2417"/>
      <c r="P81" s="2418"/>
      <c r="Q81" s="163"/>
      <c r="R81" s="101"/>
      <c r="S81" s="102">
        <f>B83*8</f>
        <v>32</v>
      </c>
      <c r="T81" s="103">
        <f>SUM(R81:R86)</f>
        <v>0</v>
      </c>
    </row>
    <row r="82" spans="1:20" ht="25.2" customHeight="1">
      <c r="A82" s="2402"/>
      <c r="B82" s="104" t="s">
        <v>17</v>
      </c>
      <c r="C82" s="471"/>
      <c r="D82" s="1151"/>
      <c r="E82" s="528"/>
      <c r="F82" s="108"/>
      <c r="G82" s="275"/>
      <c r="H82" s="27"/>
      <c r="I82" s="27"/>
      <c r="J82" s="27"/>
      <c r="K82" s="473"/>
      <c r="L82" s="254"/>
      <c r="M82" s="2419"/>
      <c r="N82" s="2420"/>
      <c r="O82" s="2420"/>
      <c r="P82" s="2421"/>
      <c r="Q82" s="163"/>
      <c r="R82" s="105"/>
      <c r="S82" s="24"/>
      <c r="T82" s="106"/>
    </row>
    <row r="83" spans="1:20" ht="25.2" customHeight="1">
      <c r="A83" s="2402"/>
      <c r="B83" s="107">
        <v>4</v>
      </c>
      <c r="C83" s="17"/>
      <c r="D83" s="63"/>
      <c r="E83" s="522"/>
      <c r="F83" s="108"/>
      <c r="G83" s="275"/>
      <c r="H83" s="27"/>
      <c r="I83" s="27"/>
      <c r="J83" s="27"/>
      <c r="K83" s="473"/>
      <c r="L83" s="254"/>
      <c r="M83" s="2407"/>
      <c r="N83" s="2408"/>
      <c r="O83" s="2408"/>
      <c r="P83" s="2409"/>
      <c r="R83" s="105"/>
      <c r="S83" s="24"/>
      <c r="T83" s="106"/>
    </row>
    <row r="84" spans="1:20" ht="25.2" customHeight="1">
      <c r="A84" s="2402"/>
      <c r="B84" s="104"/>
      <c r="C84" s="17"/>
      <c r="D84" s="63"/>
      <c r="E84" s="522"/>
      <c r="F84" s="570"/>
      <c r="G84" s="275"/>
      <c r="H84" s="27"/>
      <c r="I84" s="27"/>
      <c r="J84" s="27"/>
      <c r="K84" s="27"/>
      <c r="L84" s="21"/>
      <c r="M84" s="2606"/>
      <c r="N84" s="2371"/>
      <c r="O84" s="2371"/>
      <c r="P84" s="2390"/>
      <c r="R84" s="105"/>
      <c r="S84" s="24"/>
      <c r="T84" s="106"/>
    </row>
    <row r="85" spans="1:20" ht="25.2" customHeight="1">
      <c r="A85" s="2402"/>
      <c r="B85" s="104"/>
      <c r="C85" s="1990"/>
      <c r="D85" s="472"/>
      <c r="E85" s="63"/>
      <c r="F85" s="1991"/>
      <c r="G85" s="27"/>
      <c r="H85" s="27"/>
      <c r="I85" s="27"/>
      <c r="J85" s="27"/>
      <c r="K85" s="27"/>
      <c r="L85" s="21"/>
      <c r="M85" s="2606"/>
      <c r="N85" s="2371"/>
      <c r="O85" s="2371"/>
      <c r="P85" s="2390"/>
      <c r="R85" s="105"/>
      <c r="S85" s="24"/>
      <c r="T85" s="106"/>
    </row>
    <row r="86" spans="1:20" ht="25.2" customHeight="1">
      <c r="A86" s="2402"/>
      <c r="B86" s="117"/>
      <c r="C86" s="188"/>
      <c r="D86" s="189"/>
      <c r="E86" s="250"/>
      <c r="F86" s="190"/>
      <c r="G86" s="122"/>
      <c r="H86" s="123"/>
      <c r="I86" s="123"/>
      <c r="J86" s="123"/>
      <c r="K86" s="123"/>
      <c r="L86" s="123"/>
      <c r="M86" s="2410"/>
      <c r="N86" s="2411"/>
      <c r="O86" s="2411"/>
      <c r="P86" s="2412"/>
      <c r="Q86" s="163"/>
      <c r="R86" s="124"/>
      <c r="S86" s="39"/>
      <c r="T86" s="125"/>
    </row>
    <row r="87" spans="1:20" ht="25.2" customHeight="1">
      <c r="A87" s="2402"/>
      <c r="B87" s="126" t="s">
        <v>21</v>
      </c>
      <c r="C87" s="192"/>
      <c r="D87" s="193"/>
      <c r="E87" s="192"/>
      <c r="F87" s="194"/>
      <c r="G87" s="195"/>
      <c r="H87" s="195"/>
      <c r="I87" s="195"/>
      <c r="J87" s="195"/>
      <c r="K87" s="195"/>
      <c r="L87" s="195"/>
      <c r="M87" s="2415"/>
      <c r="N87" s="2415"/>
      <c r="O87" s="2415"/>
      <c r="P87" s="2416"/>
      <c r="Q87" s="163"/>
      <c r="R87" s="132"/>
      <c r="S87" s="48">
        <f>B89*8</f>
        <v>32</v>
      </c>
      <c r="T87" s="133">
        <f>SUM(R87:R93)</f>
        <v>0</v>
      </c>
    </row>
    <row r="88" spans="1:20" ht="25.2" customHeight="1">
      <c r="A88" s="2402"/>
      <c r="B88" s="134" t="s">
        <v>22</v>
      </c>
      <c r="C88" s="197"/>
      <c r="D88" s="198"/>
      <c r="E88" s="18"/>
      <c r="F88" s="1988"/>
      <c r="G88" s="275"/>
      <c r="H88" s="275"/>
      <c r="I88" s="275"/>
      <c r="J88" s="275"/>
      <c r="K88" s="275"/>
      <c r="L88" s="254"/>
      <c r="M88" s="2309"/>
      <c r="N88" s="2310"/>
      <c r="O88" s="2310"/>
      <c r="P88" s="2311"/>
      <c r="Q88" s="163"/>
      <c r="R88" s="137"/>
      <c r="S88" s="55"/>
      <c r="T88" s="138"/>
    </row>
    <row r="89" spans="1:20" ht="25.2" customHeight="1">
      <c r="A89" s="2402"/>
      <c r="B89" s="139">
        <v>4</v>
      </c>
      <c r="C89" s="274"/>
      <c r="D89" s="1992"/>
      <c r="E89" s="1993"/>
      <c r="F89" s="539"/>
      <c r="G89" s="20"/>
      <c r="H89" s="21"/>
      <c r="I89" s="21"/>
      <c r="J89" s="662"/>
      <c r="K89" s="135"/>
      <c r="L89" s="135"/>
      <c r="M89" s="2379"/>
      <c r="N89" s="2371"/>
      <c r="O89" s="2371"/>
      <c r="P89" s="2390"/>
      <c r="Q89" s="163"/>
      <c r="R89" s="137"/>
      <c r="S89" s="55"/>
      <c r="T89" s="138"/>
    </row>
    <row r="90" spans="1:20" ht="25.2" customHeight="1">
      <c r="A90" s="2402"/>
      <c r="B90" s="139"/>
      <c r="C90" s="274"/>
      <c r="D90" s="1992"/>
      <c r="E90" s="1994"/>
      <c r="F90" s="252"/>
      <c r="G90" s="20"/>
      <c r="H90" s="21"/>
      <c r="I90" s="22"/>
      <c r="J90" s="142"/>
      <c r="K90" s="141"/>
      <c r="L90" s="135"/>
      <c r="M90" s="2379"/>
      <c r="N90" s="2371"/>
      <c r="O90" s="2371"/>
      <c r="P90" s="2390"/>
      <c r="Q90" s="163"/>
      <c r="R90" s="137"/>
      <c r="S90" s="55"/>
      <c r="T90" s="138"/>
    </row>
    <row r="91" spans="1:20" ht="25.2" customHeight="1">
      <c r="A91" s="2402"/>
      <c r="B91" s="139"/>
      <c r="C91" s="274"/>
      <c r="D91" s="63"/>
      <c r="E91" s="1994"/>
      <c r="F91" s="182"/>
      <c r="G91" s="20"/>
      <c r="H91" s="21"/>
      <c r="I91" s="21"/>
      <c r="J91" s="254"/>
      <c r="K91" s="135"/>
      <c r="L91" s="135"/>
      <c r="M91" s="2916"/>
      <c r="N91" s="2917"/>
      <c r="O91" s="2917"/>
      <c r="P91" s="2918"/>
      <c r="Q91" s="163"/>
      <c r="R91" s="137"/>
      <c r="S91" s="55"/>
      <c r="T91" s="138"/>
    </row>
    <row r="92" spans="1:20" ht="25.2" customHeight="1">
      <c r="A92" s="2402"/>
      <c r="B92" s="134"/>
      <c r="C92" s="17"/>
      <c r="D92" s="522"/>
      <c r="E92" s="112"/>
      <c r="F92" s="108"/>
      <c r="G92" s="275"/>
      <c r="H92" s="27"/>
      <c r="I92" s="27"/>
      <c r="J92" s="27"/>
      <c r="K92" s="1848"/>
      <c r="L92" s="306"/>
      <c r="M92" s="2379"/>
      <c r="N92" s="2371"/>
      <c r="O92" s="2371"/>
      <c r="P92" s="2390"/>
      <c r="R92" s="137"/>
      <c r="S92" s="55"/>
      <c r="T92" s="138"/>
    </row>
    <row r="93" spans="1:20" ht="25.2" customHeight="1">
      <c r="A93" s="2403"/>
      <c r="B93" s="145"/>
      <c r="C93" s="65"/>
      <c r="D93" s="189"/>
      <c r="E93" s="271"/>
      <c r="F93" s="190"/>
      <c r="G93" s="122"/>
      <c r="H93" s="123"/>
      <c r="I93" s="37"/>
      <c r="J93" s="147"/>
      <c r="K93" s="147"/>
      <c r="L93" s="147"/>
      <c r="M93" s="2391"/>
      <c r="N93" s="2392"/>
      <c r="O93" s="2392"/>
      <c r="P93" s="2393"/>
      <c r="Q93" s="163"/>
      <c r="R93" s="148"/>
      <c r="S93" s="69"/>
      <c r="T93" s="149"/>
    </row>
    <row r="94" spans="1:20" ht="25.2" customHeight="1">
      <c r="A94" s="2346" t="s">
        <v>26</v>
      </c>
      <c r="B94" s="2394" t="s">
        <v>27</v>
      </c>
      <c r="C94" s="2395"/>
      <c r="D94" s="2395"/>
      <c r="E94" s="2395"/>
      <c r="F94" s="2395"/>
      <c r="G94" s="2395"/>
      <c r="H94" s="2395"/>
      <c r="I94" s="2395"/>
      <c r="J94" s="2395"/>
      <c r="K94" s="2395"/>
      <c r="L94" s="2395"/>
      <c r="M94" s="2395"/>
      <c r="N94" s="2395"/>
      <c r="O94" s="2395"/>
      <c r="P94" s="2396"/>
    </row>
    <row r="95" spans="1:20" ht="25.2" customHeight="1">
      <c r="A95" s="2347"/>
      <c r="B95" s="548"/>
      <c r="C95" s="2268"/>
      <c r="D95" s="2268"/>
      <c r="E95" s="2268"/>
      <c r="F95" s="2268"/>
      <c r="G95" s="2268"/>
      <c r="H95" s="2268"/>
      <c r="I95" s="2268"/>
      <c r="J95" s="2324"/>
      <c r="K95" s="2325"/>
      <c r="L95" s="2325"/>
      <c r="M95" s="2326"/>
      <c r="N95" s="2324"/>
      <c r="O95" s="2325"/>
      <c r="P95" s="2326"/>
    </row>
    <row r="96" spans="1:20" ht="25.2" customHeight="1">
      <c r="A96" s="2347"/>
      <c r="B96" s="155"/>
      <c r="C96" s="2268"/>
      <c r="D96" s="2269"/>
      <c r="E96" s="2268"/>
      <c r="F96" s="2270"/>
      <c r="G96" s="2270"/>
      <c r="H96" s="2270"/>
      <c r="I96" s="2269"/>
      <c r="J96" s="2284"/>
      <c r="K96" s="2285"/>
      <c r="L96" s="2285"/>
      <c r="M96" s="2286"/>
      <c r="N96" s="2284"/>
      <c r="O96" s="2285"/>
      <c r="P96" s="2286"/>
    </row>
    <row r="97" spans="1:20" ht="25.2" customHeight="1">
      <c r="A97" s="2347"/>
      <c r="B97" s="150"/>
      <c r="C97" s="2268"/>
      <c r="D97" s="2269"/>
      <c r="E97" s="2268"/>
      <c r="F97" s="2270"/>
      <c r="G97" s="2270"/>
      <c r="H97" s="2270"/>
      <c r="I97" s="2269"/>
      <c r="J97" s="2284"/>
      <c r="K97" s="2285"/>
      <c r="L97" s="2285"/>
      <c r="M97" s="2286"/>
      <c r="N97" s="2284"/>
      <c r="O97" s="2285"/>
      <c r="P97" s="2286"/>
    </row>
    <row r="98" spans="1:20" ht="25.2" customHeight="1">
      <c r="A98" s="2347"/>
      <c r="B98" s="155"/>
      <c r="C98" s="2268"/>
      <c r="D98" s="2269"/>
      <c r="E98" s="2268"/>
      <c r="F98" s="2270"/>
      <c r="G98" s="2270"/>
      <c r="H98" s="2270"/>
      <c r="I98" s="2269"/>
      <c r="J98" s="2284"/>
      <c r="K98" s="2285"/>
      <c r="L98" s="2285"/>
      <c r="M98" s="2286"/>
      <c r="N98" s="2284"/>
      <c r="O98" s="2285"/>
      <c r="P98" s="2286"/>
    </row>
    <row r="99" spans="1:20" ht="25.2" customHeight="1">
      <c r="A99" s="2347"/>
      <c r="B99" s="150"/>
      <c r="C99" s="2352"/>
      <c r="D99" s="2353"/>
      <c r="E99" s="2352"/>
      <c r="F99" s="2354"/>
      <c r="G99" s="2354"/>
      <c r="H99" s="2354"/>
      <c r="I99" s="2353"/>
      <c r="J99" s="2324"/>
      <c r="K99" s="2325"/>
      <c r="L99" s="2325"/>
      <c r="M99" s="2326"/>
      <c r="N99" s="2324"/>
      <c r="O99" s="2325"/>
      <c r="P99" s="2326"/>
    </row>
    <row r="100" spans="1:20" ht="25.2" customHeight="1">
      <c r="A100" s="2347"/>
      <c r="B100" s="2355" t="s">
        <v>28</v>
      </c>
      <c r="C100" s="2356"/>
      <c r="D100" s="2356"/>
      <c r="E100" s="2356"/>
      <c r="F100" s="2356"/>
      <c r="G100" s="2356"/>
      <c r="H100" s="2356"/>
      <c r="I100" s="2356"/>
      <c r="J100" s="2356"/>
      <c r="K100" s="2356"/>
      <c r="L100" s="2356"/>
      <c r="M100" s="2356"/>
      <c r="N100" s="2356"/>
      <c r="O100" s="2356"/>
      <c r="P100" s="2357"/>
    </row>
    <row r="101" spans="1:20" ht="25.2" customHeight="1">
      <c r="A101" s="2347"/>
      <c r="B101" s="157"/>
      <c r="C101" s="2277"/>
      <c r="D101" s="2278"/>
      <c r="E101" s="2277"/>
      <c r="F101" s="2279"/>
      <c r="G101" s="2279"/>
      <c r="H101" s="2279"/>
      <c r="I101" s="2279"/>
      <c r="J101" s="2279"/>
      <c r="K101" s="2279"/>
      <c r="L101" s="2279"/>
      <c r="M101" s="2279"/>
      <c r="N101" s="2279"/>
      <c r="O101" s="2279"/>
      <c r="P101" s="2280"/>
    </row>
    <row r="102" spans="1:20" ht="25.2" customHeight="1">
      <c r="A102" s="2347"/>
      <c r="B102" s="157"/>
      <c r="C102" s="2327"/>
      <c r="D102" s="2328"/>
      <c r="E102" s="2277"/>
      <c r="F102" s="2279"/>
      <c r="G102" s="2279"/>
      <c r="H102" s="2279"/>
      <c r="I102" s="2279"/>
      <c r="J102" s="2279"/>
      <c r="K102" s="2279"/>
      <c r="L102" s="2279"/>
      <c r="M102" s="2279"/>
      <c r="N102" s="2279"/>
      <c r="O102" s="2279"/>
      <c r="P102" s="2280"/>
    </row>
    <row r="103" spans="1:20" ht="25.2" customHeight="1" thickBot="1">
      <c r="A103" s="2348"/>
      <c r="B103" s="158"/>
      <c r="C103" s="2332"/>
      <c r="D103" s="2333"/>
      <c r="E103" s="2334"/>
      <c r="F103" s="2335"/>
      <c r="G103" s="2335"/>
      <c r="H103" s="2335"/>
      <c r="I103" s="2335"/>
      <c r="J103" s="2335"/>
      <c r="K103" s="2335"/>
      <c r="L103" s="2335"/>
      <c r="M103" s="2335"/>
      <c r="N103" s="2335"/>
      <c r="O103" s="2335"/>
      <c r="P103" s="2336"/>
    </row>
    <row r="105" spans="1:20" ht="15" customHeight="1" thickBot="1"/>
    <row r="106" spans="1:20" ht="56.4" customHeight="1">
      <c r="A106" s="2428" t="str">
        <f>A1</f>
        <v>WK14</v>
      </c>
      <c r="B106" s="2429"/>
      <c r="C106" s="440" t="s">
        <v>1</v>
      </c>
      <c r="D106" s="3" t="s">
        <v>49</v>
      </c>
      <c r="E106" s="440" t="s">
        <v>3</v>
      </c>
      <c r="F106" s="4" t="s">
        <v>4</v>
      </c>
      <c r="G106" s="5" t="s">
        <v>5</v>
      </c>
      <c r="H106" s="5" t="s">
        <v>6</v>
      </c>
      <c r="I106" s="5" t="s">
        <v>7</v>
      </c>
      <c r="J106" s="5" t="s">
        <v>8</v>
      </c>
      <c r="K106" s="5" t="s">
        <v>9</v>
      </c>
      <c r="L106" s="5" t="s">
        <v>10</v>
      </c>
      <c r="M106" s="2314" t="s">
        <v>11</v>
      </c>
      <c r="N106" s="2315"/>
      <c r="O106" s="2315"/>
      <c r="P106" s="2316"/>
      <c r="Q106" s="163"/>
      <c r="R106" s="2384" t="s">
        <v>12</v>
      </c>
      <c r="S106" s="2384" t="s">
        <v>13</v>
      </c>
      <c r="T106" s="2384" t="s">
        <v>14</v>
      </c>
    </row>
    <row r="107" spans="1:20" ht="25.2" customHeight="1" thickBot="1">
      <c r="A107" s="2319">
        <f>A2+2</f>
        <v>46477</v>
      </c>
      <c r="B107" s="2387" t="s">
        <v>15</v>
      </c>
      <c r="C107" s="2388"/>
      <c r="D107" s="2388"/>
      <c r="E107" s="2388"/>
      <c r="F107" s="2388"/>
      <c r="G107" s="2388"/>
      <c r="H107" s="2388"/>
      <c r="I107" s="2388"/>
      <c r="J107" s="2388"/>
      <c r="K107" s="2388"/>
      <c r="L107" s="2388"/>
      <c r="M107" s="2388"/>
      <c r="N107" s="2388"/>
      <c r="O107" s="2388"/>
      <c r="P107" s="2389"/>
      <c r="Q107" s="163"/>
      <c r="R107" s="2384"/>
      <c r="S107" s="2384"/>
      <c r="T107" s="2384"/>
    </row>
    <row r="108" spans="1:20" ht="25.2" customHeight="1">
      <c r="A108" s="2320"/>
      <c r="B108" s="10" t="s">
        <v>16</v>
      </c>
      <c r="C108" s="11"/>
      <c r="D108" s="11"/>
      <c r="E108" s="683"/>
      <c r="F108" s="161"/>
      <c r="G108" s="12"/>
      <c r="H108" s="12"/>
      <c r="I108" s="12"/>
      <c r="J108" s="12"/>
      <c r="K108" s="12"/>
      <c r="L108" s="12"/>
      <c r="M108" s="2380"/>
      <c r="N108" s="2381"/>
      <c r="O108" s="2381"/>
      <c r="P108" s="2382"/>
      <c r="Q108" s="163"/>
      <c r="R108" s="101"/>
      <c r="S108" s="102">
        <f>B110*8</f>
        <v>56</v>
      </c>
      <c r="T108" s="209">
        <f>SUM(R108:R116)</f>
        <v>0</v>
      </c>
    </row>
    <row r="109" spans="1:20" ht="25.2" customHeight="1">
      <c r="A109" s="2320"/>
      <c r="B109" s="16" t="s">
        <v>22</v>
      </c>
      <c r="C109" s="51"/>
      <c r="D109" s="18" t="s">
        <v>18</v>
      </c>
      <c r="E109" s="18" t="s">
        <v>19</v>
      </c>
      <c r="F109" s="108"/>
      <c r="G109" s="20"/>
      <c r="H109" s="20"/>
      <c r="I109" s="20"/>
      <c r="J109" s="20"/>
      <c r="K109" s="20"/>
      <c r="L109" s="21"/>
      <c r="M109" s="2309"/>
      <c r="N109" s="2310"/>
      <c r="O109" s="2310"/>
      <c r="P109" s="2311"/>
      <c r="Q109" s="163"/>
      <c r="R109" s="105"/>
      <c r="S109" s="212"/>
      <c r="T109" s="213"/>
    </row>
    <row r="110" spans="1:20" ht="25.2" customHeight="1">
      <c r="A110" s="2320"/>
      <c r="B110" s="26">
        <v>7</v>
      </c>
      <c r="C110" s="51"/>
      <c r="D110" s="18"/>
      <c r="E110" s="18"/>
      <c r="F110" s="1988"/>
      <c r="G110" s="275"/>
      <c r="H110" s="275"/>
      <c r="I110" s="275"/>
      <c r="J110" s="275"/>
      <c r="K110" s="275"/>
      <c r="L110" s="21"/>
      <c r="M110" s="2309"/>
      <c r="N110" s="2310"/>
      <c r="O110" s="2310"/>
      <c r="P110" s="2311"/>
      <c r="Q110" s="163"/>
      <c r="R110" s="105"/>
      <c r="S110" s="212"/>
      <c r="T110" s="213"/>
    </row>
    <row r="111" spans="1:20" ht="25.2" customHeight="1">
      <c r="A111" s="2320"/>
      <c r="B111" s="16"/>
      <c r="C111" s="51"/>
      <c r="D111" s="80"/>
      <c r="E111" s="18"/>
      <c r="F111" s="1174"/>
      <c r="G111" s="275"/>
      <c r="H111" s="27"/>
      <c r="I111" s="27"/>
      <c r="J111" s="27"/>
      <c r="K111" s="1848"/>
      <c r="L111" s="21"/>
      <c r="M111" s="2309"/>
      <c r="N111" s="2310"/>
      <c r="O111" s="2310"/>
      <c r="P111" s="2311"/>
      <c r="Q111" s="163"/>
      <c r="R111" s="105"/>
      <c r="S111" s="212"/>
      <c r="T111" s="213"/>
    </row>
    <row r="112" spans="1:20" ht="25.2" customHeight="1">
      <c r="A112" s="2320"/>
      <c r="B112" s="16"/>
      <c r="C112" s="506"/>
      <c r="D112" s="507"/>
      <c r="E112" s="507"/>
      <c r="F112" s="108"/>
      <c r="G112" s="318"/>
      <c r="H112" s="318"/>
      <c r="I112" s="318"/>
      <c r="J112" s="318"/>
      <c r="K112" s="142"/>
      <c r="L112" s="21"/>
      <c r="M112" s="2309"/>
      <c r="N112" s="2310"/>
      <c r="O112" s="2310"/>
      <c r="P112" s="2373"/>
      <c r="Q112" s="163"/>
      <c r="R112" s="105"/>
      <c r="S112" s="212"/>
      <c r="T112" s="213"/>
    </row>
    <row r="113" spans="1:20" ht="25.2" customHeight="1">
      <c r="A113" s="2320"/>
      <c r="B113" s="16"/>
      <c r="C113" s="776"/>
      <c r="D113" s="18"/>
      <c r="E113" s="18"/>
      <c r="F113" s="630"/>
      <c r="G113" s="20"/>
      <c r="H113" s="21"/>
      <c r="I113" s="21"/>
      <c r="J113" s="21"/>
      <c r="K113" s="21"/>
      <c r="L113" s="21"/>
      <c r="M113" s="2309"/>
      <c r="N113" s="2310"/>
      <c r="O113" s="2310"/>
      <c r="P113" s="2311"/>
      <c r="Q113" s="163"/>
      <c r="R113" s="105"/>
      <c r="S113" s="212"/>
      <c r="T113" s="213"/>
    </row>
    <row r="114" spans="1:20" ht="25.2" customHeight="1">
      <c r="A114" s="2320"/>
      <c r="B114" s="16"/>
      <c r="C114" s="51"/>
      <c r="D114" s="18"/>
      <c r="E114" s="18"/>
      <c r="F114" s="108"/>
      <c r="G114" s="20"/>
      <c r="H114" s="21"/>
      <c r="I114" s="21"/>
      <c r="J114" s="21"/>
      <c r="K114" s="21"/>
      <c r="L114" s="21"/>
      <c r="M114" s="2309"/>
      <c r="N114" s="2310"/>
      <c r="O114" s="2310"/>
      <c r="P114" s="2311"/>
      <c r="Q114" s="163"/>
      <c r="R114" s="105"/>
      <c r="S114" s="24"/>
      <c r="T114" s="106"/>
    </row>
    <row r="115" spans="1:20" ht="25.2" customHeight="1">
      <c r="A115" s="2320"/>
      <c r="B115" s="16"/>
      <c r="C115" s="51"/>
      <c r="D115" s="18"/>
      <c r="E115" s="18"/>
      <c r="F115" s="108"/>
      <c r="G115" s="20"/>
      <c r="H115" s="21"/>
      <c r="I115" s="21"/>
      <c r="J115" s="21"/>
      <c r="K115" s="21"/>
      <c r="L115" s="21"/>
      <c r="M115" s="2309"/>
      <c r="N115" s="2310"/>
      <c r="O115" s="2310"/>
      <c r="P115" s="2311"/>
      <c r="Q115" s="163"/>
      <c r="R115" s="105"/>
      <c r="S115" s="24"/>
      <c r="T115" s="106"/>
    </row>
    <row r="116" spans="1:20" ht="25.2" customHeight="1">
      <c r="A116" s="2320"/>
      <c r="B116" s="16"/>
      <c r="C116" s="51"/>
      <c r="D116" s="18"/>
      <c r="E116" s="18"/>
      <c r="F116" s="108"/>
      <c r="G116" s="20"/>
      <c r="H116" s="21"/>
      <c r="I116" s="21"/>
      <c r="J116" s="21"/>
      <c r="K116" s="21"/>
      <c r="L116" s="21"/>
      <c r="M116" s="2309"/>
      <c r="N116" s="2310"/>
      <c r="O116" s="2310"/>
      <c r="P116" s="2311"/>
      <c r="Q116" s="163"/>
      <c r="R116" s="105"/>
      <c r="S116" s="24"/>
      <c r="T116" s="106"/>
    </row>
    <row r="117" spans="1:20" ht="25.2" customHeight="1">
      <c r="A117" s="2320"/>
      <c r="B117" s="41" t="s">
        <v>21</v>
      </c>
      <c r="C117" s="42"/>
      <c r="D117" s="11"/>
      <c r="E117" s="167"/>
      <c r="F117" s="168"/>
      <c r="G117" s="46"/>
      <c r="H117" s="12"/>
      <c r="I117" s="12"/>
      <c r="J117" s="12"/>
      <c r="K117" s="12"/>
      <c r="L117" s="12"/>
      <c r="M117" s="2380"/>
      <c r="N117" s="2381"/>
      <c r="O117" s="2381"/>
      <c r="P117" s="2382"/>
      <c r="Q117" s="163"/>
      <c r="R117" s="132"/>
      <c r="S117" s="48">
        <f>B119*8</f>
        <v>56</v>
      </c>
      <c r="T117" s="133">
        <f>SUM(R117:R127)</f>
        <v>0</v>
      </c>
    </row>
    <row r="118" spans="1:20" ht="25.2" customHeight="1">
      <c r="A118" s="2320"/>
      <c r="B118" s="50" t="s">
        <v>24</v>
      </c>
      <c r="C118" s="51"/>
      <c r="D118" s="18" t="s">
        <v>18</v>
      </c>
      <c r="E118" s="18" t="s">
        <v>106</v>
      </c>
      <c r="F118" s="496"/>
      <c r="G118" s="83"/>
      <c r="H118" s="21"/>
      <c r="I118" s="21"/>
      <c r="J118" s="21"/>
      <c r="K118" s="21"/>
      <c r="L118" s="21"/>
      <c r="M118" s="2309"/>
      <c r="N118" s="2310"/>
      <c r="O118" s="2310"/>
      <c r="P118" s="2311"/>
      <c r="Q118" s="163"/>
      <c r="R118" s="137"/>
      <c r="S118" s="55"/>
      <c r="T118" s="138"/>
    </row>
    <row r="119" spans="1:20" ht="25.2" customHeight="1">
      <c r="A119" s="2320"/>
      <c r="B119" s="57">
        <v>7</v>
      </c>
      <c r="C119" s="51"/>
      <c r="D119" s="18"/>
      <c r="E119" s="454"/>
      <c r="F119" s="539"/>
      <c r="G119" s="142"/>
      <c r="H119" s="20"/>
      <c r="I119" s="21"/>
      <c r="J119" s="254"/>
      <c r="K119" s="135"/>
      <c r="L119" s="21"/>
      <c r="M119" s="2309"/>
      <c r="N119" s="2310"/>
      <c r="O119" s="2310"/>
      <c r="P119" s="2311"/>
      <c r="Q119" s="163"/>
      <c r="R119" s="137"/>
      <c r="S119" s="55"/>
      <c r="T119" s="138"/>
    </row>
    <row r="120" spans="1:20" ht="25.2" customHeight="1">
      <c r="A120" s="2320"/>
      <c r="B120" s="57"/>
      <c r="C120" s="51"/>
      <c r="D120" s="18"/>
      <c r="E120" s="18"/>
      <c r="F120" s="108"/>
      <c r="G120" s="944"/>
      <c r="H120" s="27"/>
      <c r="I120" s="27"/>
      <c r="J120" s="27"/>
      <c r="K120" s="1848"/>
      <c r="L120" s="21"/>
      <c r="M120" s="2309"/>
      <c r="N120" s="2310"/>
      <c r="O120" s="2310"/>
      <c r="P120" s="2311"/>
      <c r="Q120" s="163"/>
      <c r="R120" s="137"/>
      <c r="S120" s="55"/>
      <c r="T120" s="138"/>
    </row>
    <row r="121" spans="1:20" ht="25.2" customHeight="1">
      <c r="A121" s="2320"/>
      <c r="B121" s="57"/>
      <c r="C121" s="776"/>
      <c r="D121" s="18"/>
      <c r="E121" s="18"/>
      <c r="F121" s="1174"/>
      <c r="G121" s="944"/>
      <c r="H121" s="27"/>
      <c r="I121" s="27"/>
      <c r="J121" s="27"/>
      <c r="K121" s="1848"/>
      <c r="L121" s="21"/>
      <c r="M121" s="2309"/>
      <c r="N121" s="2310"/>
      <c r="O121" s="2310"/>
      <c r="P121" s="2311"/>
      <c r="Q121" s="163"/>
      <c r="R121" s="137"/>
      <c r="S121" s="55"/>
      <c r="T121" s="138"/>
    </row>
    <row r="122" spans="1:20" ht="25.2" customHeight="1">
      <c r="A122" s="2320"/>
      <c r="B122" s="57"/>
      <c r="C122" s="776"/>
      <c r="D122" s="63"/>
      <c r="E122" s="63"/>
      <c r="F122" s="1174"/>
      <c r="G122" s="944"/>
      <c r="H122" s="27"/>
      <c r="I122" s="27"/>
      <c r="J122" s="27"/>
      <c r="K122" s="1848"/>
      <c r="L122" s="27"/>
      <c r="M122" s="2309"/>
      <c r="N122" s="2310"/>
      <c r="O122" s="2310"/>
      <c r="P122" s="2311"/>
      <c r="Q122" s="163"/>
      <c r="R122" s="137"/>
      <c r="S122" s="55"/>
      <c r="T122" s="138"/>
    </row>
    <row r="123" spans="1:20" ht="25.2" customHeight="1">
      <c r="A123" s="2320"/>
      <c r="B123" s="57"/>
      <c r="C123" s="51"/>
      <c r="D123" s="18"/>
      <c r="E123" s="18"/>
      <c r="F123" s="108"/>
      <c r="G123" s="944"/>
      <c r="H123" s="27"/>
      <c r="I123" s="27"/>
      <c r="J123" s="27"/>
      <c r="K123" s="1848"/>
      <c r="L123" s="21"/>
      <c r="M123" s="2309"/>
      <c r="N123" s="2310"/>
      <c r="O123" s="2310"/>
      <c r="P123" s="2311"/>
      <c r="Q123" s="163"/>
      <c r="R123" s="137"/>
      <c r="S123" s="55"/>
      <c r="T123" s="138"/>
    </row>
    <row r="124" spans="1:20" ht="25.2" customHeight="1">
      <c r="A124" s="2320"/>
      <c r="B124" s="57"/>
      <c r="C124" s="17"/>
      <c r="D124" s="63"/>
      <c r="E124" s="522"/>
      <c r="F124" s="108"/>
      <c r="G124" s="944"/>
      <c r="H124" s="27"/>
      <c r="I124" s="27"/>
      <c r="J124" s="27"/>
      <c r="K124" s="1848"/>
      <c r="L124" s="27"/>
      <c r="M124" s="2309"/>
      <c r="N124" s="2310"/>
      <c r="O124" s="2310"/>
      <c r="P124" s="2311"/>
      <c r="Q124" s="163"/>
      <c r="R124" s="137"/>
      <c r="S124" s="55"/>
      <c r="T124" s="138"/>
    </row>
    <row r="125" spans="1:20" ht="25.2" customHeight="1">
      <c r="A125" s="2320"/>
      <c r="B125" s="57"/>
      <c r="C125" s="776"/>
      <c r="D125" s="18"/>
      <c r="E125" s="454"/>
      <c r="F125" s="570"/>
      <c r="G125" s="20"/>
      <c r="H125" s="21"/>
      <c r="I125" s="21"/>
      <c r="J125" s="21"/>
      <c r="K125" s="21"/>
      <c r="L125" s="21"/>
      <c r="M125" s="2309"/>
      <c r="N125" s="2310"/>
      <c r="O125" s="2310"/>
      <c r="P125" s="2311"/>
      <c r="Q125" s="163"/>
      <c r="R125" s="137"/>
      <c r="S125" s="55"/>
      <c r="T125" s="138"/>
    </row>
    <row r="126" spans="1:20" ht="25.2" customHeight="1">
      <c r="A126" s="2320"/>
      <c r="B126" s="57"/>
      <c r="C126" s="776"/>
      <c r="D126" s="63"/>
      <c r="E126" s="63"/>
      <c r="F126" s="1174"/>
      <c r="G126" s="275"/>
      <c r="H126" s="27"/>
      <c r="I126" s="27"/>
      <c r="J126" s="27"/>
      <c r="K126" s="27"/>
      <c r="L126" s="27"/>
      <c r="M126" s="2309"/>
      <c r="N126" s="2310"/>
      <c r="O126" s="2310"/>
      <c r="P126" s="2311"/>
      <c r="Q126" s="163"/>
      <c r="R126" s="137"/>
      <c r="S126" s="55"/>
      <c r="T126" s="138"/>
    </row>
    <row r="127" spans="1:20" ht="25.2" customHeight="1">
      <c r="A127" s="2320"/>
      <c r="B127" s="57"/>
      <c r="C127" s="79"/>
      <c r="D127" s="18"/>
      <c r="E127" s="18"/>
      <c r="F127" s="108"/>
      <c r="G127" s="20"/>
      <c r="H127" s="78"/>
      <c r="I127" s="78"/>
      <c r="J127" s="78"/>
      <c r="K127" s="169"/>
      <c r="L127" s="78"/>
      <c r="M127" s="2309"/>
      <c r="N127" s="2310"/>
      <c r="O127" s="2310"/>
      <c r="P127" s="2311"/>
      <c r="Q127" s="163"/>
      <c r="R127" s="137"/>
      <c r="S127" s="55"/>
      <c r="T127" s="138"/>
    </row>
    <row r="128" spans="1:20" ht="25.2" customHeight="1">
      <c r="A128" s="2320"/>
      <c r="B128" s="71" t="s">
        <v>23</v>
      </c>
      <c r="C128" s="42"/>
      <c r="D128" s="11"/>
      <c r="E128" s="43"/>
      <c r="F128" s="168"/>
      <c r="G128" s="46"/>
      <c r="H128" s="12"/>
      <c r="I128" s="12"/>
      <c r="J128" s="12"/>
      <c r="K128" s="12"/>
      <c r="L128" s="12"/>
      <c r="M128" s="2380"/>
      <c r="N128" s="2381"/>
      <c r="O128" s="2381"/>
      <c r="P128" s="2382"/>
      <c r="Q128" s="163"/>
      <c r="R128" s="171"/>
      <c r="S128" s="73">
        <f>B130*8</f>
        <v>48</v>
      </c>
      <c r="T128" s="172">
        <f>SUM(R128:R137)</f>
        <v>0</v>
      </c>
    </row>
    <row r="129" spans="1:20" ht="25.2" customHeight="1">
      <c r="A129" s="2320"/>
      <c r="B129" s="75" t="s">
        <v>17</v>
      </c>
      <c r="C129" s="51"/>
      <c r="D129" s="18" t="s">
        <v>18</v>
      </c>
      <c r="E129" s="18" t="s">
        <v>19</v>
      </c>
      <c r="F129" s="174"/>
      <c r="G129" s="83"/>
      <c r="H129" s="78"/>
      <c r="I129" s="21"/>
      <c r="J129" s="21"/>
      <c r="K129" s="21"/>
      <c r="L129" s="21"/>
      <c r="M129" s="2309"/>
      <c r="N129" s="2310"/>
      <c r="O129" s="2310"/>
      <c r="P129" s="2311"/>
      <c r="Q129" s="163"/>
      <c r="R129" s="173"/>
      <c r="S129" s="55"/>
      <c r="T129" s="138"/>
    </row>
    <row r="130" spans="1:20" ht="25.2" customHeight="1">
      <c r="A130" s="2320"/>
      <c r="B130" s="77">
        <v>6</v>
      </c>
      <c r="C130" s="776"/>
      <c r="D130" s="18"/>
      <c r="E130" s="454"/>
      <c r="F130" s="1174"/>
      <c r="G130" s="174"/>
      <c r="H130" s="174"/>
      <c r="I130" s="174"/>
      <c r="J130" s="174"/>
      <c r="K130" s="78"/>
      <c r="L130" s="78"/>
      <c r="M130" s="2309"/>
      <c r="N130" s="2310"/>
      <c r="O130" s="2310"/>
      <c r="P130" s="2311"/>
      <c r="Q130" s="163"/>
      <c r="R130" s="173"/>
      <c r="S130" s="55"/>
      <c r="T130" s="138"/>
    </row>
    <row r="131" spans="1:20" ht="25.2" customHeight="1">
      <c r="A131" s="2320"/>
      <c r="B131" s="77"/>
      <c r="C131" s="225"/>
      <c r="D131" s="226"/>
      <c r="E131" s="1802"/>
      <c r="F131" s="108"/>
      <c r="G131" s="174"/>
      <c r="H131" s="174"/>
      <c r="I131" s="174"/>
      <c r="J131" s="174"/>
      <c r="K131" s="78"/>
      <c r="L131" s="78"/>
      <c r="M131" s="2912"/>
      <c r="N131" s="2913"/>
      <c r="O131" s="2913"/>
      <c r="P131" s="2914"/>
      <c r="Q131" s="163"/>
      <c r="R131" s="173"/>
      <c r="S131" s="55"/>
      <c r="T131" s="138"/>
    </row>
    <row r="132" spans="1:20" ht="25.2" customHeight="1">
      <c r="A132" s="2320"/>
      <c r="B132" s="77"/>
      <c r="C132" s="225"/>
      <c r="D132" s="454"/>
      <c r="E132" s="1175"/>
      <c r="F132" s="108"/>
      <c r="G132" s="20"/>
      <c r="H132" s="21"/>
      <c r="I132" s="21"/>
      <c r="J132" s="21"/>
      <c r="K132" s="21"/>
      <c r="L132" s="21"/>
      <c r="M132" s="2309"/>
      <c r="N132" s="2310"/>
      <c r="O132" s="2310"/>
      <c r="P132" s="2311"/>
      <c r="Q132" s="163"/>
      <c r="R132" s="173"/>
      <c r="S132" s="55"/>
      <c r="T132" s="138"/>
    </row>
    <row r="133" spans="1:20" ht="25.2" customHeight="1">
      <c r="A133" s="2320"/>
      <c r="B133" s="77"/>
      <c r="C133" s="51"/>
      <c r="D133" s="454"/>
      <c r="E133" s="1175"/>
      <c r="F133" s="108"/>
      <c r="G133" s="20"/>
      <c r="H133" s="21"/>
      <c r="I133" s="21"/>
      <c r="J133" s="21"/>
      <c r="K133" s="21"/>
      <c r="L133" s="21"/>
      <c r="M133" s="2309"/>
      <c r="N133" s="2310"/>
      <c r="O133" s="2310"/>
      <c r="P133" s="2311"/>
      <c r="Q133" s="1460"/>
      <c r="R133" s="173"/>
      <c r="S133" s="55"/>
      <c r="T133" s="138"/>
    </row>
    <row r="134" spans="1:20" ht="25.2" customHeight="1">
      <c r="A134" s="2320"/>
      <c r="B134" s="77"/>
      <c r="C134" s="51"/>
      <c r="D134" s="80"/>
      <c r="E134" s="18"/>
      <c r="F134" s="108"/>
      <c r="G134" s="304"/>
      <c r="H134" s="304"/>
      <c r="I134" s="555"/>
      <c r="J134" s="174"/>
      <c r="K134" s="78"/>
      <c r="L134" s="78"/>
      <c r="M134" s="2309"/>
      <c r="N134" s="2310"/>
      <c r="O134" s="2310"/>
      <c r="P134" s="2311"/>
      <c r="Q134" s="163"/>
      <c r="R134" s="173"/>
      <c r="S134" s="55"/>
      <c r="T134" s="138"/>
    </row>
    <row r="135" spans="1:20" ht="25.2" customHeight="1">
      <c r="A135" s="2320"/>
      <c r="B135" s="77"/>
      <c r="C135" s="51"/>
      <c r="D135" s="80"/>
      <c r="E135" s="18"/>
      <c r="F135" s="108"/>
      <c r="G135" s="304"/>
      <c r="H135" s="304"/>
      <c r="I135" s="555"/>
      <c r="J135" s="174"/>
      <c r="K135" s="78"/>
      <c r="L135" s="78"/>
      <c r="M135" s="2309"/>
      <c r="N135" s="2310"/>
      <c r="O135" s="2310"/>
      <c r="P135" s="2311"/>
      <c r="Q135" s="163"/>
      <c r="R135" s="173"/>
      <c r="S135" s="55"/>
      <c r="T135" s="138"/>
    </row>
    <row r="136" spans="1:20" ht="25.2" customHeight="1">
      <c r="A136" s="2320"/>
      <c r="B136" s="77"/>
      <c r="C136" s="51"/>
      <c r="D136" s="80"/>
      <c r="E136" s="18"/>
      <c r="F136" s="108"/>
      <c r="G136" s="304"/>
      <c r="H136" s="304"/>
      <c r="I136" s="555"/>
      <c r="J136" s="174"/>
      <c r="K136" s="78"/>
      <c r="L136" s="78"/>
      <c r="M136" s="2309"/>
      <c r="N136" s="2310"/>
      <c r="O136" s="2310"/>
      <c r="P136" s="2311"/>
      <c r="Q136" s="163"/>
      <c r="R136" s="173"/>
      <c r="S136" s="55"/>
      <c r="T136" s="138"/>
    </row>
    <row r="137" spans="1:20" ht="25.2" customHeight="1">
      <c r="A137" s="2320"/>
      <c r="B137" s="77"/>
      <c r="C137" s="51"/>
      <c r="D137" s="1458"/>
      <c r="E137" s="1315"/>
      <c r="F137" s="1459"/>
      <c r="G137" s="1404"/>
      <c r="H137" s="1405"/>
      <c r="I137" s="1405"/>
      <c r="J137" s="1405"/>
      <c r="K137" s="1405"/>
      <c r="L137" s="1405"/>
      <c r="M137" s="2928"/>
      <c r="N137" s="2929"/>
      <c r="O137" s="2929"/>
      <c r="P137" s="2930"/>
      <c r="Q137" s="1460"/>
      <c r="R137" s="1461"/>
      <c r="S137" s="55"/>
      <c r="T137" s="138"/>
    </row>
    <row r="138" spans="1:20" ht="25.2" customHeight="1">
      <c r="A138" s="2402" t="str">
        <f>TEXT(A107,"DDDD")</f>
        <v>woensdag</v>
      </c>
      <c r="B138" s="2365" t="s">
        <v>25</v>
      </c>
      <c r="C138" s="2366"/>
      <c r="D138" s="2366"/>
      <c r="E138" s="2366"/>
      <c r="F138" s="2366"/>
      <c r="G138" s="2366"/>
      <c r="H138" s="2366"/>
      <c r="I138" s="2366"/>
      <c r="J138" s="2366"/>
      <c r="K138" s="2366"/>
      <c r="L138" s="2366"/>
      <c r="M138" s="2366"/>
      <c r="N138" s="2366"/>
      <c r="O138" s="2366"/>
      <c r="P138" s="2367"/>
      <c r="Q138" s="163"/>
      <c r="R138" s="232"/>
      <c r="S138" s="233"/>
      <c r="T138" s="233"/>
    </row>
    <row r="139" spans="1:20" ht="25.2" customHeight="1">
      <c r="A139" s="2448"/>
      <c r="B139" s="456" t="s">
        <v>16</v>
      </c>
      <c r="C139" s="457"/>
      <c r="D139" s="458"/>
      <c r="E139" s="566"/>
      <c r="F139" s="459"/>
      <c r="G139" s="285"/>
      <c r="H139" s="285"/>
      <c r="I139" s="285"/>
      <c r="J139" s="285"/>
      <c r="K139" s="285"/>
      <c r="L139" s="285"/>
      <c r="M139" s="2368"/>
      <c r="N139" s="2369"/>
      <c r="O139" s="2369"/>
      <c r="P139" s="2370"/>
      <c r="Q139" s="163"/>
      <c r="R139" s="101"/>
      <c r="S139" s="102">
        <f>B141*8</f>
        <v>32</v>
      </c>
      <c r="T139" s="103">
        <f>SUM(R139:R147)</f>
        <v>0</v>
      </c>
    </row>
    <row r="140" spans="1:20" ht="25.2" customHeight="1">
      <c r="A140" s="2448"/>
      <c r="B140" s="234" t="s">
        <v>17</v>
      </c>
      <c r="C140" s="585"/>
      <c r="D140" s="80"/>
      <c r="E140" s="18"/>
      <c r="F140" s="108"/>
      <c r="G140" s="78"/>
      <c r="H140" s="78"/>
      <c r="I140" s="78"/>
      <c r="J140" s="78"/>
      <c r="K140" s="279"/>
      <c r="L140" s="78"/>
      <c r="M140" s="2310"/>
      <c r="N140" s="2310"/>
      <c r="O140" s="2310"/>
      <c r="P140" s="2373"/>
      <c r="Q140" s="163"/>
      <c r="R140" s="105"/>
      <c r="S140" s="24"/>
      <c r="T140" s="106"/>
    </row>
    <row r="141" spans="1:20" ht="25.2" customHeight="1">
      <c r="A141" s="2448"/>
      <c r="B141" s="240">
        <v>4</v>
      </c>
      <c r="C141" s="502"/>
      <c r="D141" s="919"/>
      <c r="E141" s="699"/>
      <c r="F141" s="108"/>
      <c r="G141" s="318"/>
      <c r="H141" s="318"/>
      <c r="I141" s="318"/>
      <c r="J141" s="318"/>
      <c r="K141" s="142"/>
      <c r="L141" s="142"/>
      <c r="M141" s="2309"/>
      <c r="N141" s="2310"/>
      <c r="O141" s="2310"/>
      <c r="P141" s="2373"/>
      <c r="Q141" s="163"/>
      <c r="R141" s="105"/>
      <c r="S141" s="24"/>
      <c r="T141" s="106"/>
    </row>
    <row r="142" spans="1:20" ht="25.2" customHeight="1">
      <c r="A142" s="2448"/>
      <c r="B142" s="234"/>
      <c r="C142" s="197"/>
      <c r="D142" s="198"/>
      <c r="E142" s="18"/>
      <c r="F142" s="108"/>
      <c r="G142" s="318"/>
      <c r="H142" s="318"/>
      <c r="I142" s="318"/>
      <c r="J142" s="318"/>
      <c r="K142" s="142"/>
      <c r="L142" s="21"/>
      <c r="M142" s="2309"/>
      <c r="N142" s="2310"/>
      <c r="O142" s="2310"/>
      <c r="P142" s="2373"/>
      <c r="Q142" s="163"/>
      <c r="R142" s="105"/>
      <c r="S142" s="24"/>
      <c r="T142" s="106"/>
    </row>
    <row r="143" spans="1:20" ht="25.2" customHeight="1">
      <c r="A143" s="2448"/>
      <c r="B143" s="234"/>
      <c r="C143" s="431"/>
      <c r="D143" s="663"/>
      <c r="E143" s="663"/>
      <c r="F143" s="108"/>
      <c r="G143" s="318"/>
      <c r="H143" s="318"/>
      <c r="I143" s="318"/>
      <c r="J143" s="318"/>
      <c r="K143" s="142"/>
      <c r="L143" s="27"/>
      <c r="M143" s="2309"/>
      <c r="N143" s="2310"/>
      <c r="O143" s="2310"/>
      <c r="P143" s="2373"/>
      <c r="Q143" s="163"/>
      <c r="R143" s="105"/>
      <c r="S143" s="24"/>
      <c r="T143" s="106"/>
    </row>
    <row r="144" spans="1:20" ht="25.2" customHeight="1">
      <c r="A144" s="2448"/>
      <c r="B144" s="243"/>
      <c r="C144" s="506"/>
      <c r="D144" s="507"/>
      <c r="E144" s="507"/>
      <c r="F144" s="1174"/>
      <c r="G144" s="318"/>
      <c r="H144" s="318"/>
      <c r="I144" s="318"/>
      <c r="J144" s="318"/>
      <c r="K144" s="142"/>
      <c r="L144" s="21"/>
      <c r="M144" s="2309"/>
      <c r="N144" s="2310"/>
      <c r="O144" s="2310"/>
      <c r="P144" s="2373"/>
      <c r="Q144" s="163"/>
      <c r="R144" s="105"/>
      <c r="S144" s="24"/>
      <c r="T144" s="106"/>
    </row>
    <row r="145" spans="1:20" ht="25.2" customHeight="1">
      <c r="A145" s="2448"/>
      <c r="B145" s="243"/>
      <c r="C145" s="197"/>
      <c r="D145" s="198"/>
      <c r="E145" s="18"/>
      <c r="F145" s="108"/>
      <c r="G145" s="275"/>
      <c r="H145" s="275"/>
      <c r="I145" s="275"/>
      <c r="J145" s="275"/>
      <c r="K145" s="275"/>
      <c r="L145" s="254"/>
      <c r="M145" s="2309"/>
      <c r="N145" s="2310"/>
      <c r="O145" s="2310"/>
      <c r="P145" s="2373"/>
      <c r="Q145" s="163"/>
      <c r="R145" s="105"/>
      <c r="S145" s="24"/>
      <c r="T145" s="106"/>
    </row>
    <row r="146" spans="1:20" ht="25.2" customHeight="1">
      <c r="A146" s="2448"/>
      <c r="B146" s="243"/>
      <c r="C146" s="274"/>
      <c r="D146" s="1992"/>
      <c r="E146" s="1993"/>
      <c r="F146" s="539"/>
      <c r="G146" s="20"/>
      <c r="H146" s="21"/>
      <c r="I146" s="21"/>
      <c r="J146" s="662"/>
      <c r="K146" s="135"/>
      <c r="L146" s="135"/>
      <c r="M146" s="2379"/>
      <c r="N146" s="2371"/>
      <c r="O146" s="2371"/>
      <c r="P146" s="2372"/>
      <c r="Q146" s="163"/>
      <c r="R146" s="546"/>
      <c r="S146" s="24"/>
      <c r="T146" s="106"/>
    </row>
    <row r="147" spans="1:20" ht="25.2" customHeight="1">
      <c r="A147" s="2448"/>
      <c r="B147" s="461"/>
      <c r="C147" s="1995"/>
      <c r="D147" s="1996"/>
      <c r="E147" s="1997"/>
      <c r="F147" s="673"/>
      <c r="G147" s="258"/>
      <c r="H147" s="259"/>
      <c r="I147" s="260"/>
      <c r="J147" s="261"/>
      <c r="K147" s="902"/>
      <c r="L147" s="289"/>
      <c r="M147" s="2343"/>
      <c r="N147" s="2344"/>
      <c r="O147" s="2344"/>
      <c r="P147" s="2345"/>
      <c r="Q147" s="163"/>
      <c r="R147" s="124"/>
      <c r="S147" s="39"/>
      <c r="T147" s="125"/>
    </row>
    <row r="148" spans="1:20" ht="25.2" customHeight="1">
      <c r="A148" s="2402"/>
      <c r="B148" s="134" t="s">
        <v>21</v>
      </c>
      <c r="C148" s="197"/>
      <c r="D148" s="251"/>
      <c r="E148" s="30"/>
      <c r="F148" s="108"/>
      <c r="G148" s="318"/>
      <c r="H148" s="318"/>
      <c r="I148" s="318"/>
      <c r="J148" s="318"/>
      <c r="K148" s="142"/>
      <c r="L148" s="135"/>
      <c r="M148" s="2419"/>
      <c r="N148" s="2420"/>
      <c r="O148" s="2420"/>
      <c r="P148" s="2421"/>
      <c r="Q148" s="163"/>
      <c r="R148" s="137"/>
      <c r="S148" s="48">
        <f>B150*8</f>
        <v>32</v>
      </c>
      <c r="T148" s="133">
        <f>SUM(R148:R156)</f>
        <v>0</v>
      </c>
    </row>
    <row r="149" spans="1:20" ht="25.2" customHeight="1">
      <c r="A149" s="2402"/>
      <c r="B149" s="134" t="s">
        <v>22</v>
      </c>
      <c r="C149" s="942"/>
      <c r="D149" s="18"/>
      <c r="E149" s="18"/>
      <c r="F149" s="1174"/>
      <c r="G149" s="318"/>
      <c r="H149" s="318"/>
      <c r="I149" s="318"/>
      <c r="J149" s="318"/>
      <c r="K149" s="142"/>
      <c r="L149" s="21"/>
      <c r="M149" s="2379"/>
      <c r="N149" s="2371"/>
      <c r="O149" s="2371"/>
      <c r="P149" s="2390"/>
      <c r="Q149" s="163"/>
      <c r="R149" s="137"/>
      <c r="S149" s="55"/>
      <c r="T149" s="138"/>
    </row>
    <row r="150" spans="1:20" ht="25.2" customHeight="1">
      <c r="A150" s="2402"/>
      <c r="B150" s="139">
        <v>4</v>
      </c>
      <c r="C150" s="197"/>
      <c r="D150" s="522"/>
      <c r="E150" s="112"/>
      <c r="F150" s="108"/>
      <c r="G150" s="318"/>
      <c r="H150" s="318"/>
      <c r="I150" s="318"/>
      <c r="J150" s="318"/>
      <c r="K150" s="142"/>
      <c r="L150" s="306"/>
      <c r="M150" s="2379"/>
      <c r="N150" s="2371"/>
      <c r="O150" s="2371"/>
      <c r="P150" s="2390"/>
      <c r="R150" s="137"/>
      <c r="S150" s="55"/>
      <c r="T150" s="138"/>
    </row>
    <row r="151" spans="1:20" ht="25.2" customHeight="1">
      <c r="A151" s="2402"/>
      <c r="B151" s="134"/>
      <c r="C151" s="181"/>
      <c r="D151" s="18"/>
      <c r="E151" s="454"/>
      <c r="F151" s="108"/>
      <c r="G151" s="318"/>
      <c r="H151" s="318"/>
      <c r="I151" s="318"/>
      <c r="J151" s="318"/>
      <c r="K151" s="142"/>
      <c r="L151" s="135"/>
      <c r="M151" s="2379"/>
      <c r="N151" s="2371"/>
      <c r="O151" s="2371"/>
      <c r="P151" s="2390"/>
      <c r="Q151" s="163"/>
      <c r="R151" s="137"/>
      <c r="S151" s="55"/>
      <c r="T151" s="138"/>
    </row>
    <row r="152" spans="1:20" ht="25.2" customHeight="1">
      <c r="A152" s="2402"/>
      <c r="B152" s="134"/>
      <c r="C152" s="585"/>
      <c r="D152" s="80"/>
      <c r="E152" s="18"/>
      <c r="F152" s="108"/>
      <c r="G152" s="318"/>
      <c r="H152" s="318"/>
      <c r="I152" s="318"/>
      <c r="J152" s="318"/>
      <c r="K152" s="142"/>
      <c r="L152" s="78"/>
      <c r="M152" s="2310"/>
      <c r="N152" s="2310"/>
      <c r="O152" s="2310"/>
      <c r="P152" s="2311"/>
      <c r="R152" s="137"/>
      <c r="S152" s="55"/>
      <c r="T152" s="138"/>
    </row>
    <row r="153" spans="1:20" ht="25.2" customHeight="1">
      <c r="A153" s="2402"/>
      <c r="B153" s="134"/>
      <c r="C153" s="502"/>
      <c r="D153" s="919"/>
      <c r="E153" s="699"/>
      <c r="F153" s="1174"/>
      <c r="G153" s="318"/>
      <c r="H153" s="318"/>
      <c r="I153" s="318"/>
      <c r="J153" s="318"/>
      <c r="K153" s="142"/>
      <c r="L153" s="142"/>
      <c r="M153" s="2310"/>
      <c r="N153" s="2310"/>
      <c r="O153" s="2310"/>
      <c r="P153" s="2311"/>
      <c r="R153" s="137"/>
      <c r="S153" s="55"/>
      <c r="T153" s="138"/>
    </row>
    <row r="154" spans="1:20" ht="25.2" customHeight="1">
      <c r="A154" s="2402"/>
      <c r="B154" s="134"/>
      <c r="C154" s="776"/>
      <c r="D154" s="80"/>
      <c r="E154" s="2923"/>
      <c r="F154" s="1174"/>
      <c r="G154" s="318"/>
      <c r="H154" s="318"/>
      <c r="I154" s="318"/>
      <c r="J154" s="318"/>
      <c r="K154" s="142"/>
      <c r="L154" s="142"/>
      <c r="M154" s="2379"/>
      <c r="N154" s="2371"/>
      <c r="O154" s="2371"/>
      <c r="P154" s="2390"/>
      <c r="Q154" s="163"/>
      <c r="R154" s="137"/>
      <c r="S154" s="55"/>
      <c r="T154" s="138"/>
    </row>
    <row r="155" spans="1:20" ht="25.2" customHeight="1">
      <c r="A155" s="2402"/>
      <c r="B155" s="144"/>
      <c r="C155" s="51"/>
      <c r="D155" s="80"/>
      <c r="E155" s="2506"/>
      <c r="F155" s="174"/>
      <c r="G155" s="83"/>
      <c r="H155" s="78"/>
      <c r="I155" s="116"/>
      <c r="J155" s="142"/>
      <c r="K155" s="142"/>
      <c r="L155" s="142"/>
      <c r="M155" s="2379"/>
      <c r="N155" s="2371"/>
      <c r="O155" s="2371"/>
      <c r="P155" s="2390"/>
      <c r="Q155" s="163"/>
      <c r="R155" s="137"/>
      <c r="S155" s="55"/>
      <c r="T155" s="138"/>
    </row>
    <row r="156" spans="1:20" ht="25.2" customHeight="1">
      <c r="A156" s="2403"/>
      <c r="B156" s="145"/>
      <c r="C156" s="65"/>
      <c r="D156" s="189"/>
      <c r="E156" s="189"/>
      <c r="F156" s="190"/>
      <c r="G156" s="122"/>
      <c r="H156" s="123"/>
      <c r="I156" s="37"/>
      <c r="J156" s="147"/>
      <c r="K156" s="147"/>
      <c r="L156" s="147"/>
      <c r="M156" s="2391"/>
      <c r="N156" s="2392"/>
      <c r="O156" s="2392"/>
      <c r="P156" s="2393"/>
      <c r="Q156" s="163"/>
      <c r="R156" s="148"/>
      <c r="S156" s="69"/>
      <c r="T156" s="149"/>
    </row>
    <row r="157" spans="1:20" ht="25.2" customHeight="1">
      <c r="A157" s="2346" t="s">
        <v>26</v>
      </c>
      <c r="B157" s="2394" t="s">
        <v>27</v>
      </c>
      <c r="C157" s="2395"/>
      <c r="D157" s="2395"/>
      <c r="E157" s="2395"/>
      <c r="F157" s="2395"/>
      <c r="G157" s="2395"/>
      <c r="H157" s="2395"/>
      <c r="I157" s="2395"/>
      <c r="J157" s="2395"/>
      <c r="K157" s="2395"/>
      <c r="L157" s="2395"/>
      <c r="M157" s="2395"/>
      <c r="N157" s="2395"/>
      <c r="O157" s="2395"/>
      <c r="P157" s="2396"/>
      <c r="Q157" s="163"/>
      <c r="R157" s="232"/>
      <c r="S157" s="233"/>
      <c r="T157" s="233"/>
    </row>
    <row r="158" spans="1:20" ht="25.2" customHeight="1">
      <c r="A158" s="2347"/>
      <c r="B158" s="548"/>
      <c r="C158" s="2268"/>
      <c r="D158" s="2268"/>
      <c r="E158" s="2268"/>
      <c r="F158" s="2268"/>
      <c r="G158" s="2268"/>
      <c r="H158" s="2268"/>
      <c r="I158" s="2268"/>
      <c r="J158" s="2324"/>
      <c r="K158" s="2325"/>
      <c r="L158" s="2325"/>
      <c r="M158" s="2326"/>
      <c r="N158" s="2324"/>
      <c r="O158" s="2325"/>
      <c r="P158" s="2326"/>
      <c r="Q158" s="163"/>
      <c r="R158" s="232"/>
      <c r="S158" s="233"/>
      <c r="T158" s="233"/>
    </row>
    <row r="159" spans="1:20" ht="25.2" customHeight="1">
      <c r="A159" s="2347"/>
      <c r="B159" s="155"/>
      <c r="C159" s="2268"/>
      <c r="D159" s="2269"/>
      <c r="E159" s="2268"/>
      <c r="F159" s="2270"/>
      <c r="G159" s="2270"/>
      <c r="H159" s="2270"/>
      <c r="I159" s="2269"/>
      <c r="J159" s="2284"/>
      <c r="K159" s="2285"/>
      <c r="L159" s="2285"/>
      <c r="M159" s="2286"/>
      <c r="N159" s="2284"/>
      <c r="O159" s="2285"/>
      <c r="P159" s="2286"/>
      <c r="Q159" s="163"/>
      <c r="R159" s="232"/>
      <c r="S159" s="233"/>
      <c r="T159" s="233"/>
    </row>
    <row r="160" spans="1:20" ht="25.2" customHeight="1">
      <c r="A160" s="2347"/>
      <c r="B160" s="150"/>
      <c r="C160" s="2268"/>
      <c r="D160" s="2269"/>
      <c r="E160" s="2268"/>
      <c r="F160" s="2270"/>
      <c r="G160" s="2270"/>
      <c r="H160" s="2270"/>
      <c r="I160" s="2269"/>
      <c r="J160" s="2284"/>
      <c r="K160" s="2285"/>
      <c r="L160" s="2285"/>
      <c r="M160" s="2286"/>
      <c r="N160" s="2284"/>
      <c r="O160" s="2285"/>
      <c r="P160" s="2286"/>
      <c r="Q160" s="163"/>
      <c r="R160" s="232"/>
      <c r="S160" s="233"/>
      <c r="T160" s="233"/>
    </row>
    <row r="161" spans="1:20" ht="25.2" customHeight="1">
      <c r="A161" s="2347"/>
      <c r="B161" s="155"/>
      <c r="C161" s="2268"/>
      <c r="D161" s="2269"/>
      <c r="E161" s="2268"/>
      <c r="F161" s="2270"/>
      <c r="G161" s="2270"/>
      <c r="H161" s="2270"/>
      <c r="I161" s="2269"/>
      <c r="J161" s="2284"/>
      <c r="K161" s="2285"/>
      <c r="L161" s="2285"/>
      <c r="M161" s="2286"/>
      <c r="N161" s="2284"/>
      <c r="O161" s="2285"/>
      <c r="P161" s="2286"/>
      <c r="Q161" s="163"/>
      <c r="R161" s="232"/>
      <c r="S161" s="233"/>
      <c r="T161" s="233"/>
    </row>
    <row r="162" spans="1:20" ht="25.2" customHeight="1">
      <c r="A162" s="2347"/>
      <c r="B162" s="150"/>
      <c r="C162" s="2268"/>
      <c r="D162" s="2269"/>
      <c r="E162" s="2268"/>
      <c r="F162" s="2270"/>
      <c r="G162" s="2270"/>
      <c r="H162" s="2270"/>
      <c r="I162" s="2269"/>
      <c r="J162" s="2284"/>
      <c r="K162" s="2285"/>
      <c r="L162" s="2285"/>
      <c r="M162" s="2286"/>
      <c r="N162" s="2324"/>
      <c r="O162" s="2325"/>
      <c r="P162" s="2326"/>
      <c r="Q162" s="163"/>
      <c r="R162" s="232"/>
      <c r="S162" s="233"/>
      <c r="T162" s="233"/>
    </row>
    <row r="163" spans="1:20" ht="25.2" customHeight="1">
      <c r="A163" s="2347"/>
      <c r="B163" s="2355" t="s">
        <v>28</v>
      </c>
      <c r="C163" s="2356"/>
      <c r="D163" s="2356"/>
      <c r="E163" s="2356"/>
      <c r="F163" s="2356"/>
      <c r="G163" s="2356"/>
      <c r="H163" s="2356"/>
      <c r="I163" s="2356"/>
      <c r="J163" s="2356"/>
      <c r="K163" s="2356"/>
      <c r="L163" s="2356"/>
      <c r="M163" s="2356"/>
      <c r="N163" s="2356"/>
      <c r="O163" s="2356"/>
      <c r="P163" s="2357"/>
      <c r="Q163" s="163"/>
      <c r="R163" s="232"/>
      <c r="S163" s="233"/>
      <c r="T163" s="233"/>
    </row>
    <row r="164" spans="1:20" ht="25.2" customHeight="1">
      <c r="A164" s="2347"/>
      <c r="B164" s="157"/>
      <c r="C164" s="2277"/>
      <c r="D164" s="2278"/>
      <c r="E164" s="2277"/>
      <c r="F164" s="2279"/>
      <c r="G164" s="2279"/>
      <c r="H164" s="2279"/>
      <c r="I164" s="2279"/>
      <c r="J164" s="2279"/>
      <c r="K164" s="2279"/>
      <c r="L164" s="2279"/>
      <c r="M164" s="2279"/>
      <c r="N164" s="2279"/>
      <c r="O164" s="2279"/>
      <c r="P164" s="2280"/>
      <c r="Q164" s="163"/>
      <c r="R164" s="232"/>
      <c r="S164" s="233"/>
      <c r="T164" s="233"/>
    </row>
    <row r="165" spans="1:20" ht="25.2" customHeight="1">
      <c r="A165" s="2347"/>
      <c r="B165" s="157"/>
      <c r="C165" s="2327"/>
      <c r="D165" s="2328"/>
      <c r="E165" s="2329"/>
      <c r="F165" s="2330"/>
      <c r="G165" s="2330"/>
      <c r="H165" s="2330"/>
      <c r="I165" s="2330"/>
      <c r="J165" s="2330"/>
      <c r="K165" s="2330"/>
      <c r="L165" s="2330"/>
      <c r="M165" s="2330"/>
      <c r="N165" s="2330"/>
      <c r="O165" s="2330"/>
      <c r="P165" s="2331"/>
      <c r="Q165" s="163"/>
      <c r="R165" s="232"/>
      <c r="S165" s="233"/>
      <c r="T165" s="233"/>
    </row>
    <row r="166" spans="1:20" ht="25.2" customHeight="1" thickBot="1">
      <c r="A166" s="2348"/>
      <c r="B166" s="158"/>
      <c r="C166" s="2332"/>
      <c r="D166" s="2333"/>
      <c r="E166" s="2334"/>
      <c r="F166" s="2335"/>
      <c r="G166" s="2335"/>
      <c r="H166" s="2335"/>
      <c r="I166" s="2335"/>
      <c r="J166" s="2335"/>
      <c r="K166" s="2335"/>
      <c r="L166" s="2335"/>
      <c r="M166" s="2335"/>
      <c r="N166" s="2335"/>
      <c r="O166" s="2335"/>
      <c r="P166" s="2336"/>
      <c r="Q166" s="163"/>
      <c r="R166" s="232"/>
      <c r="S166" s="233"/>
      <c r="T166" s="233"/>
    </row>
    <row r="168" spans="1:20" ht="15" customHeight="1" thickBot="1"/>
    <row r="169" spans="1:20" ht="57" customHeight="1">
      <c r="A169" s="2428" t="str">
        <f>A1</f>
        <v>WK14</v>
      </c>
      <c r="B169" s="2429"/>
      <c r="C169" s="440" t="s">
        <v>1</v>
      </c>
      <c r="D169" s="3" t="s">
        <v>51</v>
      </c>
      <c r="E169" s="440" t="s">
        <v>3</v>
      </c>
      <c r="F169" s="4" t="s">
        <v>4</v>
      </c>
      <c r="G169" s="5" t="s">
        <v>5</v>
      </c>
      <c r="H169" s="5" t="s">
        <v>6</v>
      </c>
      <c r="I169" s="5" t="s">
        <v>7</v>
      </c>
      <c r="J169" s="5" t="s">
        <v>8</v>
      </c>
      <c r="K169" s="5" t="s">
        <v>9</v>
      </c>
      <c r="L169" s="5" t="s">
        <v>10</v>
      </c>
      <c r="M169" s="2314" t="s">
        <v>11</v>
      </c>
      <c r="N169" s="2315"/>
      <c r="O169" s="2315"/>
      <c r="P169" s="2316"/>
      <c r="Q169" s="163"/>
      <c r="R169" s="2384" t="s">
        <v>12</v>
      </c>
      <c r="S169" s="2384" t="s">
        <v>13</v>
      </c>
      <c r="T169" s="2384" t="s">
        <v>14</v>
      </c>
    </row>
    <row r="170" spans="1:20" ht="25.2" customHeight="1">
      <c r="A170" s="2319">
        <f>+A2+3</f>
        <v>46478</v>
      </c>
      <c r="B170" s="2387" t="s">
        <v>15</v>
      </c>
      <c r="C170" s="2388"/>
      <c r="D170" s="2388"/>
      <c r="E170" s="2388"/>
      <c r="F170" s="2388"/>
      <c r="G170" s="2388"/>
      <c r="H170" s="2388"/>
      <c r="I170" s="2388"/>
      <c r="J170" s="2388"/>
      <c r="K170" s="2388"/>
      <c r="L170" s="2388"/>
      <c r="M170" s="2388"/>
      <c r="N170" s="2388"/>
      <c r="O170" s="2388"/>
      <c r="P170" s="2389"/>
      <c r="Q170" s="163"/>
      <c r="R170" s="2384"/>
      <c r="S170" s="2384"/>
      <c r="T170" s="2384"/>
    </row>
    <row r="171" spans="1:20" ht="25.2" customHeight="1">
      <c r="A171" s="2320"/>
      <c r="B171" s="10" t="s">
        <v>16</v>
      </c>
      <c r="C171" s="11"/>
      <c r="D171" s="11"/>
      <c r="E171" s="683"/>
      <c r="F171" s="945"/>
      <c r="G171" s="12"/>
      <c r="H171" s="12"/>
      <c r="I171" s="12"/>
      <c r="J171" s="12"/>
      <c r="K171" s="12"/>
      <c r="L171" s="12"/>
      <c r="M171" s="2380"/>
      <c r="N171" s="2381"/>
      <c r="O171" s="2381"/>
      <c r="P171" s="2382"/>
      <c r="Q171" s="163"/>
      <c r="R171" s="101"/>
      <c r="S171" s="102">
        <f>B173*8</f>
        <v>40</v>
      </c>
      <c r="T171" s="103">
        <f>SUM(R171:R180)</f>
        <v>0</v>
      </c>
    </row>
    <row r="172" spans="1:20" ht="25.2" customHeight="1">
      <c r="A172" s="2320"/>
      <c r="B172" s="16" t="s">
        <v>22</v>
      </c>
      <c r="C172" s="51"/>
      <c r="D172" s="18" t="s">
        <v>18</v>
      </c>
      <c r="E172" s="18" t="s">
        <v>19</v>
      </c>
      <c r="F172" s="108"/>
      <c r="G172" s="20"/>
      <c r="H172" s="21"/>
      <c r="I172" s="21"/>
      <c r="J172" s="21"/>
      <c r="K172" s="21"/>
      <c r="L172" s="21"/>
      <c r="M172" s="2309"/>
      <c r="N172" s="2310"/>
      <c r="O172" s="2310"/>
      <c r="P172" s="2311"/>
      <c r="Q172" s="163"/>
      <c r="R172" s="105"/>
      <c r="S172" s="24"/>
      <c r="T172" s="106"/>
    </row>
    <row r="173" spans="1:20" ht="25.2" customHeight="1">
      <c r="A173" s="2320"/>
      <c r="B173" s="26">
        <v>5</v>
      </c>
      <c r="C173" s="51"/>
      <c r="D173" s="18"/>
      <c r="E173" s="18"/>
      <c r="F173" s="1174"/>
      <c r="G173" s="20"/>
      <c r="H173" s="21"/>
      <c r="I173" s="21"/>
      <c r="J173" s="22"/>
      <c r="K173" s="21"/>
      <c r="L173" s="21"/>
      <c r="M173" s="2478"/>
      <c r="N173" s="2479"/>
      <c r="O173" s="2479"/>
      <c r="P173" s="2822"/>
      <c r="Q173" s="163"/>
      <c r="R173" s="105"/>
      <c r="S173" s="24"/>
      <c r="T173" s="106"/>
    </row>
    <row r="174" spans="1:20" ht="25.2" customHeight="1">
      <c r="A174" s="2320"/>
      <c r="B174" s="16"/>
      <c r="C174" s="51"/>
      <c r="D174" s="18"/>
      <c r="E174" s="18"/>
      <c r="F174" s="108"/>
      <c r="G174" s="20"/>
      <c r="H174" s="21"/>
      <c r="I174" s="21"/>
      <c r="J174" s="22"/>
      <c r="K174" s="21"/>
      <c r="L174" s="21"/>
      <c r="M174" s="2309"/>
      <c r="N174" s="2310"/>
      <c r="O174" s="2310"/>
      <c r="P174" s="2311"/>
      <c r="Q174" s="163"/>
      <c r="R174" s="105"/>
      <c r="S174" s="24"/>
      <c r="T174" s="106"/>
    </row>
    <row r="175" spans="1:20" ht="25.2" customHeight="1">
      <c r="A175" s="2320"/>
      <c r="B175" s="16"/>
      <c r="C175" s="51"/>
      <c r="D175" s="18"/>
      <c r="E175" s="18"/>
      <c r="F175" s="108"/>
      <c r="G175" s="20"/>
      <c r="H175" s="21"/>
      <c r="I175" s="21"/>
      <c r="J175" s="22"/>
      <c r="K175" s="21"/>
      <c r="L175" s="21"/>
      <c r="M175" s="2309"/>
      <c r="N175" s="2310"/>
      <c r="O175" s="2310"/>
      <c r="P175" s="2311"/>
      <c r="Q175" s="163"/>
      <c r="R175" s="105"/>
      <c r="S175" s="24"/>
      <c r="T175" s="106"/>
    </row>
    <row r="176" spans="1:20" ht="25.2" customHeight="1">
      <c r="A176" s="2320"/>
      <c r="B176" s="16"/>
      <c r="C176" s="79"/>
      <c r="D176" s="587"/>
      <c r="E176" s="512"/>
      <c r="F176" s="108"/>
      <c r="G176" s="275"/>
      <c r="H176" s="27"/>
      <c r="I176" s="27"/>
      <c r="J176" s="27"/>
      <c r="K176" s="21"/>
      <c r="L176" s="78"/>
      <c r="M176" s="2309"/>
      <c r="N176" s="2310"/>
      <c r="O176" s="2310"/>
      <c r="P176" s="2311"/>
      <c r="Q176" s="163"/>
      <c r="R176" s="105"/>
      <c r="S176" s="24"/>
      <c r="T176" s="106"/>
    </row>
    <row r="177" spans="1:20" ht="25.2" customHeight="1">
      <c r="A177" s="2320"/>
      <c r="B177" s="16"/>
      <c r="C177" s="51"/>
      <c r="D177" s="454"/>
      <c r="E177" s="1175"/>
      <c r="F177" s="108"/>
      <c r="G177" s="20"/>
      <c r="H177" s="21"/>
      <c r="I177" s="21"/>
      <c r="J177" s="21"/>
      <c r="K177" s="21"/>
      <c r="L177" s="21"/>
      <c r="M177" s="2309"/>
      <c r="N177" s="2310"/>
      <c r="O177" s="2310"/>
      <c r="P177" s="2311"/>
      <c r="Q177" s="163"/>
      <c r="R177" s="105"/>
      <c r="S177" s="24"/>
      <c r="T177" s="106"/>
    </row>
    <row r="178" spans="1:20" ht="25.2" customHeight="1">
      <c r="A178" s="2320"/>
      <c r="B178" s="16"/>
      <c r="C178" s="776"/>
      <c r="D178" s="80"/>
      <c r="E178" s="18"/>
      <c r="F178" s="1174"/>
      <c r="G178" s="304"/>
      <c r="H178" s="304"/>
      <c r="I178" s="555"/>
      <c r="J178" s="174"/>
      <c r="K178" s="21"/>
      <c r="L178" s="78"/>
      <c r="M178" s="2912"/>
      <c r="N178" s="2913"/>
      <c r="O178" s="2913"/>
      <c r="P178" s="2914"/>
      <c r="Q178" s="163"/>
      <c r="R178" s="105"/>
      <c r="S178" s="24"/>
      <c r="T178" s="106"/>
    </row>
    <row r="179" spans="1:20" ht="25.2" customHeight="1">
      <c r="A179" s="2320"/>
      <c r="B179" s="16"/>
      <c r="C179" s="776"/>
      <c r="D179" s="18"/>
      <c r="E179" s="454"/>
      <c r="F179" s="1174"/>
      <c r="G179" s="174"/>
      <c r="H179" s="174"/>
      <c r="I179" s="174"/>
      <c r="J179" s="174"/>
      <c r="K179" s="21"/>
      <c r="L179" s="78"/>
      <c r="M179" s="2912"/>
      <c r="N179" s="2913"/>
      <c r="O179" s="2913"/>
      <c r="P179" s="2914"/>
      <c r="Q179" s="163"/>
      <c r="R179" s="105"/>
      <c r="S179" s="24"/>
      <c r="T179" s="106"/>
    </row>
    <row r="180" spans="1:20" ht="25.2" customHeight="1">
      <c r="A180" s="2320"/>
      <c r="B180" s="16"/>
      <c r="C180" s="51"/>
      <c r="D180" s="18"/>
      <c r="E180" s="18"/>
      <c r="F180" s="108"/>
      <c r="G180" s="20"/>
      <c r="H180" s="21"/>
      <c r="I180" s="21"/>
      <c r="J180" s="21"/>
      <c r="K180" s="21"/>
      <c r="L180" s="21"/>
      <c r="M180" s="2309"/>
      <c r="N180" s="2310"/>
      <c r="O180" s="2310"/>
      <c r="P180" s="2311"/>
      <c r="Q180" s="163"/>
      <c r="R180" s="105"/>
      <c r="S180" s="24"/>
      <c r="T180" s="106"/>
    </row>
    <row r="181" spans="1:20" ht="25.2" customHeight="1">
      <c r="A181" s="2320"/>
      <c r="B181" s="41" t="s">
        <v>21</v>
      </c>
      <c r="C181" s="42"/>
      <c r="D181" s="11"/>
      <c r="E181" s="167"/>
      <c r="F181" s="168"/>
      <c r="G181" s="46"/>
      <c r="H181" s="12"/>
      <c r="I181" s="12"/>
      <c r="J181" s="12"/>
      <c r="K181" s="12"/>
      <c r="L181" s="12"/>
      <c r="M181" s="2380"/>
      <c r="N181" s="2381"/>
      <c r="O181" s="2381"/>
      <c r="P181" s="2382"/>
      <c r="Q181" s="163"/>
      <c r="R181" s="132"/>
      <c r="S181" s="48">
        <f>B183*8</f>
        <v>40</v>
      </c>
      <c r="T181" s="133">
        <f>SUM(R181:R188)</f>
        <v>0</v>
      </c>
    </row>
    <row r="182" spans="1:20" ht="25.2" customHeight="1">
      <c r="A182" s="2320"/>
      <c r="B182" s="50" t="s">
        <v>24</v>
      </c>
      <c r="C182" s="51"/>
      <c r="D182" s="18" t="s">
        <v>18</v>
      </c>
      <c r="E182" s="18" t="s">
        <v>107</v>
      </c>
      <c r="F182" s="174"/>
      <c r="G182" s="20"/>
      <c r="H182" s="21"/>
      <c r="I182" s="21"/>
      <c r="J182" s="21"/>
      <c r="K182" s="21"/>
      <c r="L182" s="21"/>
      <c r="M182" s="2309"/>
      <c r="N182" s="2310"/>
      <c r="O182" s="2310"/>
      <c r="P182" s="2311"/>
      <c r="Q182" s="163"/>
      <c r="R182" s="137"/>
      <c r="S182" s="55"/>
      <c r="T182" s="138"/>
    </row>
    <row r="183" spans="1:20" ht="25.2" customHeight="1">
      <c r="A183" s="2320"/>
      <c r="B183" s="57">
        <v>5</v>
      </c>
      <c r="C183" s="51"/>
      <c r="D183" s="454"/>
      <c r="E183" s="1175"/>
      <c r="F183" s="108"/>
      <c r="G183" s="20"/>
      <c r="H183" s="21"/>
      <c r="I183" s="21"/>
      <c r="J183" s="21"/>
      <c r="K183" s="21"/>
      <c r="L183" s="21"/>
      <c r="M183" s="2309"/>
      <c r="N183" s="2310"/>
      <c r="O183" s="2310"/>
      <c r="P183" s="2311"/>
      <c r="Q183" s="163"/>
      <c r="R183" s="137"/>
      <c r="S183" s="55"/>
      <c r="T183" s="138"/>
    </row>
    <row r="184" spans="1:20" ht="25.2" customHeight="1">
      <c r="A184" s="2320"/>
      <c r="B184" s="57"/>
      <c r="C184" s="51"/>
      <c r="D184" s="454"/>
      <c r="E184" s="502"/>
      <c r="F184" s="108"/>
      <c r="G184" s="275"/>
      <c r="H184" s="27"/>
      <c r="I184" s="27"/>
      <c r="J184" s="27"/>
      <c r="K184" s="21"/>
      <c r="L184" s="78"/>
      <c r="M184" s="2310"/>
      <c r="N184" s="2310"/>
      <c r="O184" s="2310"/>
      <c r="P184" s="2373"/>
      <c r="Q184" s="163"/>
      <c r="R184" s="137"/>
      <c r="S184" s="55"/>
      <c r="T184" s="138"/>
    </row>
    <row r="185" spans="1:20" ht="25.2" customHeight="1">
      <c r="A185" s="2320"/>
      <c r="B185" s="57"/>
      <c r="C185" s="79"/>
      <c r="D185" s="502"/>
      <c r="E185" s="502"/>
      <c r="F185" s="108"/>
      <c r="G185" s="275"/>
      <c r="H185" s="27"/>
      <c r="I185" s="27"/>
      <c r="J185" s="27"/>
      <c r="K185" s="21"/>
      <c r="L185" s="78"/>
      <c r="M185" s="2310"/>
      <c r="N185" s="2310"/>
      <c r="O185" s="2310"/>
      <c r="P185" s="2373"/>
      <c r="Q185" s="163"/>
      <c r="R185" s="137"/>
      <c r="S185" s="55"/>
      <c r="T185" s="138"/>
    </row>
    <row r="186" spans="1:20" ht="25.2" customHeight="1">
      <c r="A186" s="2320"/>
      <c r="B186" s="57"/>
      <c r="C186" s="230"/>
      <c r="D186" s="444"/>
      <c r="E186" s="30"/>
      <c r="F186" s="108"/>
      <c r="G186" s="275"/>
      <c r="H186" s="27"/>
      <c r="I186" s="27"/>
      <c r="J186" s="27"/>
      <c r="K186" s="21"/>
      <c r="L186" s="21"/>
      <c r="M186" s="2450"/>
      <c r="N186" s="2413"/>
      <c r="O186" s="2413"/>
      <c r="P186" s="2642"/>
      <c r="Q186" s="163"/>
      <c r="R186" s="137"/>
      <c r="S186" s="55"/>
      <c r="T186" s="138"/>
    </row>
    <row r="187" spans="1:20" ht="25.2" customHeight="1">
      <c r="A187" s="2320"/>
      <c r="B187" s="57"/>
      <c r="C187" s="79"/>
      <c r="D187" s="319"/>
      <c r="E187" s="1175"/>
      <c r="F187" s="1174"/>
      <c r="G187" s="275"/>
      <c r="H187" s="27"/>
      <c r="I187" s="27"/>
      <c r="J187" s="27"/>
      <c r="K187" s="78"/>
      <c r="L187" s="78"/>
      <c r="M187" s="2309"/>
      <c r="N187" s="2310"/>
      <c r="O187" s="2310"/>
      <c r="P187" s="2311"/>
      <c r="Q187" s="569"/>
      <c r="R187" s="137"/>
      <c r="S187" s="55"/>
      <c r="T187" s="138"/>
    </row>
    <row r="188" spans="1:20" ht="25.2" customHeight="1">
      <c r="A188" s="2320"/>
      <c r="B188" s="57"/>
      <c r="C188" s="79"/>
      <c r="D188" s="18"/>
      <c r="E188" s="18"/>
      <c r="F188" s="108"/>
      <c r="G188" s="20"/>
      <c r="H188" s="78"/>
      <c r="I188" s="78"/>
      <c r="J188" s="78"/>
      <c r="K188" s="169"/>
      <c r="L188" s="78"/>
      <c r="M188" s="2309"/>
      <c r="N188" s="2310"/>
      <c r="O188" s="2310"/>
      <c r="P188" s="2311"/>
      <c r="Q188" s="163"/>
      <c r="R188" s="137"/>
      <c r="S188" s="55"/>
      <c r="T188" s="138"/>
    </row>
    <row r="189" spans="1:20" ht="25.2" customHeight="1">
      <c r="A189" s="2320"/>
      <c r="B189" s="71" t="s">
        <v>23</v>
      </c>
      <c r="C189" s="42"/>
      <c r="D189" s="11"/>
      <c r="E189" s="43"/>
      <c r="F189" s="246"/>
      <c r="G189" s="46"/>
      <c r="H189" s="12"/>
      <c r="I189" s="12"/>
      <c r="J189" s="12"/>
      <c r="K189" s="162"/>
      <c r="L189" s="12"/>
      <c r="M189" s="2380"/>
      <c r="N189" s="2381"/>
      <c r="O189" s="2381"/>
      <c r="P189" s="2382"/>
      <c r="Q189" s="163"/>
      <c r="R189" s="171"/>
      <c r="S189" s="73">
        <f>B191*8</f>
        <v>48</v>
      </c>
      <c r="T189" s="172">
        <f>SUM(R189:R199)</f>
        <v>0</v>
      </c>
    </row>
    <row r="190" spans="1:20" ht="25.2" customHeight="1">
      <c r="A190" s="2320"/>
      <c r="B190" s="75" t="s">
        <v>17</v>
      </c>
      <c r="C190" s="51"/>
      <c r="D190" s="18" t="s">
        <v>18</v>
      </c>
      <c r="E190" s="542" t="s">
        <v>19</v>
      </c>
      <c r="F190" s="304"/>
      <c r="G190" s="83"/>
      <c r="H190" s="78"/>
      <c r="I190" s="78"/>
      <c r="J190" s="78"/>
      <c r="K190" s="169"/>
      <c r="L190" s="78"/>
      <c r="M190" s="2309"/>
      <c r="N190" s="2310"/>
      <c r="O190" s="2310"/>
      <c r="P190" s="2311"/>
      <c r="Q190" s="163"/>
      <c r="R190" s="173"/>
      <c r="S190" s="55"/>
      <c r="T190" s="138"/>
    </row>
    <row r="191" spans="1:20" ht="25.2" customHeight="1">
      <c r="A191" s="2320"/>
      <c r="B191" s="77">
        <v>6</v>
      </c>
      <c r="C191" s="946"/>
      <c r="D191" s="1462"/>
      <c r="E191" s="447"/>
      <c r="F191" s="1998"/>
      <c r="G191" s="20"/>
      <c r="H191" s="21"/>
      <c r="I191" s="21"/>
      <c r="J191" s="21"/>
      <c r="K191" s="21"/>
      <c r="L191" s="78"/>
      <c r="M191" s="2309"/>
      <c r="N191" s="2310"/>
      <c r="O191" s="2310"/>
      <c r="P191" s="2311"/>
      <c r="Q191" s="163"/>
      <c r="R191" s="173"/>
      <c r="S191" s="55"/>
      <c r="T191" s="138"/>
    </row>
    <row r="192" spans="1:20" ht="25.2" customHeight="1">
      <c r="A192" s="2320"/>
      <c r="B192" s="77"/>
      <c r="C192" s="51"/>
      <c r="D192" s="80"/>
      <c r="E192" s="610"/>
      <c r="F192" s="108"/>
      <c r="G192" s="20"/>
      <c r="H192" s="21"/>
      <c r="I192" s="21"/>
      <c r="J192" s="22"/>
      <c r="K192" s="21"/>
      <c r="L192" s="21"/>
      <c r="M192" s="2450"/>
      <c r="N192" s="2413"/>
      <c r="O192" s="2413"/>
      <c r="P192" s="2642"/>
      <c r="Q192" s="163"/>
      <c r="R192" s="173"/>
      <c r="S192" s="55"/>
      <c r="T192" s="138"/>
    </row>
    <row r="193" spans="1:20" ht="25.2" customHeight="1">
      <c r="A193" s="2320"/>
      <c r="B193" s="77"/>
      <c r="C193" s="51"/>
      <c r="D193" s="80"/>
      <c r="E193" s="454"/>
      <c r="F193" s="108"/>
      <c r="G193" s="20"/>
      <c r="H193" s="21"/>
      <c r="I193" s="21"/>
      <c r="J193" s="22"/>
      <c r="K193" s="21"/>
      <c r="L193" s="78"/>
      <c r="M193" s="2309"/>
      <c r="N193" s="2310"/>
      <c r="O193" s="2310"/>
      <c r="P193" s="2311"/>
      <c r="Q193" s="163"/>
      <c r="R193" s="173"/>
      <c r="S193" s="55"/>
      <c r="T193" s="138"/>
    </row>
    <row r="194" spans="1:20" ht="25.2" customHeight="1">
      <c r="A194" s="2320"/>
      <c r="B194" s="77"/>
      <c r="C194" s="51"/>
      <c r="D194" s="80"/>
      <c r="E194" s="454"/>
      <c r="F194" s="108"/>
      <c r="G194" s="83"/>
      <c r="H194" s="78"/>
      <c r="I194" s="78"/>
      <c r="J194" s="116"/>
      <c r="K194" s="78"/>
      <c r="L194" s="78"/>
      <c r="M194" s="2309"/>
      <c r="N194" s="2310"/>
      <c r="O194" s="2310"/>
      <c r="P194" s="2311"/>
      <c r="Q194" s="163"/>
      <c r="R194" s="173"/>
      <c r="S194" s="55"/>
      <c r="T194" s="138"/>
    </row>
    <row r="195" spans="1:20" ht="25.2" customHeight="1">
      <c r="A195" s="2320"/>
      <c r="B195" s="77"/>
      <c r="C195" s="51"/>
      <c r="D195" s="80"/>
      <c r="E195" s="454"/>
      <c r="F195" s="1262"/>
      <c r="G195" s="142"/>
      <c r="H195" s="142"/>
      <c r="I195" s="142"/>
      <c r="J195" s="142"/>
      <c r="K195" s="142"/>
      <c r="L195" s="83"/>
      <c r="M195" s="2309"/>
      <c r="N195" s="2310"/>
      <c r="O195" s="2310"/>
      <c r="P195" s="2311"/>
      <c r="Q195" s="163"/>
      <c r="R195" s="173"/>
      <c r="S195" s="55"/>
      <c r="T195" s="138"/>
    </row>
    <row r="196" spans="1:20" ht="25.2" customHeight="1">
      <c r="A196" s="2320"/>
      <c r="B196" s="77"/>
      <c r="C196" s="51"/>
      <c r="D196" s="80"/>
      <c r="E196" s="454"/>
      <c r="F196" s="108"/>
      <c r="G196" s="135"/>
      <c r="H196" s="135"/>
      <c r="I196" s="135"/>
      <c r="J196" s="135"/>
      <c r="K196" s="135"/>
      <c r="L196" s="135"/>
      <c r="M196" s="2309"/>
      <c r="N196" s="2310"/>
      <c r="O196" s="2310"/>
      <c r="P196" s="2311"/>
      <c r="Q196" s="163"/>
      <c r="R196" s="173"/>
      <c r="S196" s="55"/>
      <c r="T196" s="138"/>
    </row>
    <row r="197" spans="1:20" ht="25.2" customHeight="1">
      <c r="A197" s="2320"/>
      <c r="B197" s="77"/>
      <c r="C197" s="51"/>
      <c r="D197" s="18"/>
      <c r="E197" s="8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73"/>
      <c r="S197" s="55"/>
      <c r="T197" s="138"/>
    </row>
    <row r="198" spans="1:20" ht="25.2" customHeight="1">
      <c r="A198" s="2320"/>
      <c r="B198" s="77"/>
      <c r="C198" s="51"/>
      <c r="D198" s="18"/>
      <c r="E198" s="2926" t="s">
        <v>33</v>
      </c>
      <c r="F198" s="108"/>
      <c r="G198" s="20"/>
      <c r="H198" s="21"/>
      <c r="I198" s="21"/>
      <c r="J198" s="21"/>
      <c r="K198" s="164"/>
      <c r="L198" s="21"/>
      <c r="M198" s="2309"/>
      <c r="N198" s="2310"/>
      <c r="O198" s="2310"/>
      <c r="P198" s="2311"/>
      <c r="Q198" s="163"/>
      <c r="R198" s="173"/>
      <c r="S198" s="55"/>
      <c r="T198" s="138"/>
    </row>
    <row r="199" spans="1:20" ht="25.2" customHeight="1">
      <c r="A199" s="2320"/>
      <c r="B199" s="75"/>
      <c r="C199" s="79"/>
      <c r="D199" s="18"/>
      <c r="E199" s="2927"/>
      <c r="F199" s="108"/>
      <c r="G199" s="20"/>
      <c r="H199" s="21"/>
      <c r="I199" s="21"/>
      <c r="J199" s="21"/>
      <c r="K199" s="164"/>
      <c r="L199" s="21"/>
      <c r="M199" s="2309"/>
      <c r="N199" s="2310"/>
      <c r="O199" s="2310"/>
      <c r="P199" s="2311"/>
      <c r="Q199" s="163"/>
      <c r="R199" s="173"/>
      <c r="S199" s="55"/>
      <c r="T199" s="138"/>
    </row>
    <row r="200" spans="1:20" ht="25.2" customHeight="1">
      <c r="A200" s="2402" t="str">
        <f>TEXT(A170,"DDDD")</f>
        <v>donderdag</v>
      </c>
      <c r="B200" s="2404" t="s">
        <v>25</v>
      </c>
      <c r="C200" s="2405"/>
      <c r="D200" s="2405"/>
      <c r="E200" s="2922"/>
      <c r="F200" s="2405"/>
      <c r="G200" s="2405"/>
      <c r="H200" s="2405"/>
      <c r="I200" s="2405"/>
      <c r="J200" s="2405"/>
      <c r="K200" s="2405"/>
      <c r="L200" s="2405"/>
      <c r="M200" s="2405"/>
      <c r="N200" s="2405"/>
      <c r="O200" s="2405"/>
      <c r="P200" s="2406"/>
      <c r="Q200" s="163"/>
      <c r="R200" s="232"/>
      <c r="S200" s="233"/>
      <c r="T200" s="233"/>
    </row>
    <row r="201" spans="1:20" ht="25.2" customHeight="1">
      <c r="A201" s="2402"/>
      <c r="B201" s="10" t="s">
        <v>16</v>
      </c>
      <c r="C201" s="1999"/>
      <c r="D201" s="97"/>
      <c r="E201" s="272"/>
      <c r="F201" s="1174"/>
      <c r="G201" s="20"/>
      <c r="H201" s="21"/>
      <c r="I201" s="21"/>
      <c r="J201" s="22"/>
      <c r="K201" s="21"/>
      <c r="L201" s="78"/>
      <c r="M201" s="2309"/>
      <c r="N201" s="2310"/>
      <c r="O201" s="2310"/>
      <c r="P201" s="2311"/>
      <c r="Q201" s="163"/>
      <c r="R201" s="101"/>
      <c r="S201" s="102">
        <f>B203*8</f>
        <v>32</v>
      </c>
      <c r="T201" s="103">
        <f>SUM(R201:R208)</f>
        <v>0</v>
      </c>
    </row>
    <row r="202" spans="1:20" ht="25.2" customHeight="1">
      <c r="A202" s="2402"/>
      <c r="B202" s="104" t="s">
        <v>17</v>
      </c>
      <c r="C202" s="942"/>
      <c r="D202" s="18"/>
      <c r="E202" s="51"/>
      <c r="F202" s="1174"/>
      <c r="G202" s="20"/>
      <c r="H202" s="21"/>
      <c r="I202" s="21"/>
      <c r="J202" s="22"/>
      <c r="K202" s="21"/>
      <c r="L202" s="21"/>
      <c r="M202" s="2606"/>
      <c r="N202" s="2371"/>
      <c r="O202" s="2371"/>
      <c r="P202" s="2390"/>
      <c r="Q202" s="163"/>
      <c r="R202" s="105"/>
      <c r="S202" s="24"/>
      <c r="T202" s="106"/>
    </row>
    <row r="203" spans="1:20" ht="25.2" customHeight="1">
      <c r="A203" s="2402"/>
      <c r="B203" s="107">
        <v>4</v>
      </c>
      <c r="C203" s="181"/>
      <c r="D203" s="18"/>
      <c r="E203" s="2000"/>
      <c r="F203" s="108"/>
      <c r="G203" s="20"/>
      <c r="H203" s="21"/>
      <c r="I203" s="21"/>
      <c r="J203" s="22"/>
      <c r="K203" s="21"/>
      <c r="L203" s="135"/>
      <c r="M203" s="2916"/>
      <c r="N203" s="2917"/>
      <c r="O203" s="2917"/>
      <c r="P203" s="2918"/>
      <c r="Q203" s="163"/>
      <c r="R203" s="105"/>
      <c r="S203" s="24"/>
      <c r="T203" s="106"/>
    </row>
    <row r="204" spans="1:20" ht="25.2" customHeight="1">
      <c r="A204" s="2402"/>
      <c r="B204" s="107"/>
      <c r="C204" s="197"/>
      <c r="D204" s="198"/>
      <c r="E204" s="18"/>
      <c r="F204" s="182"/>
      <c r="G204" s="20"/>
      <c r="H204" s="21"/>
      <c r="I204" s="21"/>
      <c r="J204" s="22"/>
      <c r="K204" s="21"/>
      <c r="L204" s="135"/>
      <c r="M204" s="2379"/>
      <c r="N204" s="2371"/>
      <c r="O204" s="2371"/>
      <c r="P204" s="2390"/>
      <c r="Q204" s="163"/>
      <c r="R204" s="105"/>
      <c r="S204" s="24"/>
      <c r="T204" s="106"/>
    </row>
    <row r="205" spans="1:20" ht="25.2" customHeight="1">
      <c r="A205" s="2402"/>
      <c r="B205" s="104"/>
      <c r="C205" s="181"/>
      <c r="D205" s="18"/>
      <c r="E205" s="18"/>
      <c r="F205" s="108"/>
      <c r="G205" s="20"/>
      <c r="H205" s="21"/>
      <c r="I205" s="21"/>
      <c r="J205" s="22"/>
      <c r="K205" s="21"/>
      <c r="L205" s="21"/>
      <c r="M205" s="2606"/>
      <c r="N205" s="2371"/>
      <c r="O205" s="2371"/>
      <c r="P205" s="2390"/>
      <c r="Q205" s="163"/>
      <c r="R205" s="105"/>
      <c r="S205" s="24"/>
      <c r="T205" s="106"/>
    </row>
    <row r="206" spans="1:20" ht="25.2" customHeight="1">
      <c r="A206" s="2402"/>
      <c r="B206" s="111"/>
      <c r="C206" s="51"/>
      <c r="D206" s="80"/>
      <c r="E206" s="80"/>
      <c r="F206" s="108"/>
      <c r="G206" s="20"/>
      <c r="H206" s="21"/>
      <c r="I206" s="21"/>
      <c r="J206" s="22"/>
      <c r="K206" s="21"/>
      <c r="L206" s="142"/>
      <c r="M206" s="2379"/>
      <c r="N206" s="2371"/>
      <c r="O206" s="2371"/>
      <c r="P206" s="2390"/>
      <c r="R206" s="105"/>
      <c r="S206" s="24"/>
      <c r="T206" s="106"/>
    </row>
    <row r="207" spans="1:20" ht="25.2" customHeight="1">
      <c r="A207" s="2402"/>
      <c r="B207" s="111"/>
      <c r="C207" s="51"/>
      <c r="D207" s="80"/>
      <c r="E207" s="80"/>
      <c r="F207" s="108"/>
      <c r="G207" s="20"/>
      <c r="H207" s="21"/>
      <c r="I207" s="21"/>
      <c r="J207" s="22"/>
      <c r="K207" s="21"/>
      <c r="L207" s="142"/>
      <c r="M207" s="2379"/>
      <c r="N207" s="2371"/>
      <c r="O207" s="2371"/>
      <c r="P207" s="2390"/>
      <c r="R207" s="105"/>
      <c r="S207" s="24"/>
      <c r="T207" s="106"/>
    </row>
    <row r="208" spans="1:20" ht="24.6">
      <c r="A208" s="2402"/>
      <c r="B208" s="111"/>
      <c r="C208" s="230"/>
      <c r="D208" s="80"/>
      <c r="E208" s="80"/>
      <c r="F208" s="496"/>
      <c r="G208" s="78"/>
      <c r="H208" s="78"/>
      <c r="I208" s="78"/>
      <c r="J208" s="78"/>
      <c r="K208" s="482"/>
      <c r="L208" s="318"/>
      <c r="M208" s="2432"/>
      <c r="N208" s="2433"/>
      <c r="O208" s="2433"/>
      <c r="P208" s="2434"/>
      <c r="R208" s="546"/>
      <c r="S208" s="24"/>
      <c r="T208" s="106"/>
    </row>
    <row r="209" spans="1:20" ht="25.2" customHeight="1">
      <c r="A209" s="2448"/>
      <c r="B209" s="280" t="s">
        <v>21</v>
      </c>
      <c r="C209" s="578"/>
      <c r="D209" s="664"/>
      <c r="E209" s="664"/>
      <c r="F209" s="108"/>
      <c r="G209" s="581"/>
      <c r="H209" s="564"/>
      <c r="I209" s="564"/>
      <c r="J209" s="1750"/>
      <c r="K209" s="564"/>
      <c r="L209" s="564"/>
      <c r="M209" s="2614"/>
      <c r="N209" s="2575"/>
      <c r="O209" s="2575"/>
      <c r="P209" s="2576"/>
      <c r="Q209" s="163"/>
      <c r="R209" s="596"/>
      <c r="S209" s="597">
        <f>B211*8</f>
        <v>16</v>
      </c>
      <c r="T209" s="598">
        <f>SUM(R209:R215)</f>
        <v>0</v>
      </c>
    </row>
    <row r="210" spans="1:20" ht="25.2" customHeight="1">
      <c r="A210" s="2448"/>
      <c r="B210" s="247" t="s">
        <v>22</v>
      </c>
      <c r="C210" s="2001"/>
      <c r="D210" s="587"/>
      <c r="E210" s="742"/>
      <c r="F210" s="1174"/>
      <c r="G210" s="20"/>
      <c r="H210" s="21"/>
      <c r="I210" s="21"/>
      <c r="J210" s="22"/>
      <c r="K210" s="21"/>
      <c r="L210" s="21"/>
      <c r="M210" s="2379"/>
      <c r="N210" s="2371"/>
      <c r="O210" s="2371"/>
      <c r="P210" s="2372"/>
      <c r="R210" s="137"/>
      <c r="S210" s="55"/>
      <c r="T210" s="56"/>
    </row>
    <row r="211" spans="1:20" ht="25.2" customHeight="1">
      <c r="A211" s="2448"/>
      <c r="B211" s="249">
        <v>2</v>
      </c>
      <c r="C211" s="181"/>
      <c r="D211" s="30"/>
      <c r="E211" s="610"/>
      <c r="F211" s="108"/>
      <c r="G211" s="20"/>
      <c r="H211" s="21"/>
      <c r="I211" s="21"/>
      <c r="J211" s="22"/>
      <c r="K211" s="21"/>
      <c r="L211" s="141"/>
      <c r="M211" s="2376"/>
      <c r="N211" s="2377"/>
      <c r="O211" s="2377"/>
      <c r="P211" s="2378"/>
      <c r="Q211" s="163"/>
      <c r="R211" s="54"/>
      <c r="S211" s="55"/>
      <c r="T211" s="56"/>
    </row>
    <row r="212" spans="1:20" ht="25.2" customHeight="1">
      <c r="A212" s="2448"/>
      <c r="B212" s="247"/>
      <c r="C212" s="181"/>
      <c r="D212" s="18"/>
      <c r="E212" s="51"/>
      <c r="F212" s="108"/>
      <c r="G212" s="20"/>
      <c r="H212" s="21"/>
      <c r="I212" s="21"/>
      <c r="J212" s="22"/>
      <c r="K212" s="21"/>
      <c r="L212" s="141"/>
      <c r="M212" s="2919"/>
      <c r="N212" s="2920"/>
      <c r="O212" s="2920"/>
      <c r="P212" s="2921"/>
      <c r="Q212" s="163"/>
      <c r="R212" s="54"/>
      <c r="S212" s="55"/>
      <c r="T212" s="56"/>
    </row>
    <row r="213" spans="1:20" ht="25.2" customHeight="1">
      <c r="A213" s="2448"/>
      <c r="B213" s="247"/>
      <c r="C213" s="942"/>
      <c r="D213" s="18"/>
      <c r="E213" s="454"/>
      <c r="F213" s="1174"/>
      <c r="G213" s="20"/>
      <c r="H213" s="21"/>
      <c r="I213" s="21"/>
      <c r="J213" s="22"/>
      <c r="K213" s="21"/>
      <c r="L213" s="141"/>
      <c r="M213" s="2379"/>
      <c r="N213" s="2371"/>
      <c r="O213" s="2371"/>
      <c r="P213" s="2372"/>
      <c r="Q213" s="163"/>
      <c r="R213" s="54"/>
      <c r="S213" s="55"/>
      <c r="T213" s="56"/>
    </row>
    <row r="214" spans="1:20" ht="25.2" customHeight="1">
      <c r="A214" s="2448"/>
      <c r="B214" s="247"/>
      <c r="C214" s="181"/>
      <c r="D214" s="18"/>
      <c r="E214" s="51"/>
      <c r="F214" s="2002"/>
      <c r="G214" s="165"/>
      <c r="H214" s="166"/>
      <c r="I214" s="60"/>
      <c r="J214" s="626"/>
      <c r="K214" s="626"/>
      <c r="L214" s="141"/>
      <c r="M214" s="2379"/>
      <c r="N214" s="2371"/>
      <c r="O214" s="2371"/>
      <c r="P214" s="2372"/>
      <c r="Q214" s="163"/>
      <c r="R214" s="54"/>
      <c r="S214" s="55"/>
      <c r="T214" s="56"/>
    </row>
    <row r="215" spans="1:20" ht="25.2" customHeight="1">
      <c r="A215" s="2448"/>
      <c r="B215" s="671"/>
      <c r="C215" s="606"/>
      <c r="D215" s="572"/>
      <c r="E215" s="255"/>
      <c r="F215" s="108"/>
      <c r="G215" s="258"/>
      <c r="H215" s="259"/>
      <c r="I215" s="260"/>
      <c r="J215" s="261"/>
      <c r="K215" s="261"/>
      <c r="L215" s="902"/>
      <c r="M215" s="2343"/>
      <c r="N215" s="2344"/>
      <c r="O215" s="2344"/>
      <c r="P215" s="2345"/>
      <c r="Q215" s="163"/>
      <c r="R215" s="601"/>
      <c r="S215" s="92"/>
      <c r="T215" s="93"/>
    </row>
    <row r="216" spans="1:20" ht="25.2" customHeight="1">
      <c r="A216" s="2346" t="s">
        <v>26</v>
      </c>
      <c r="B216" s="2349" t="s">
        <v>27</v>
      </c>
      <c r="C216" s="2350"/>
      <c r="D216" s="2350"/>
      <c r="E216" s="2350"/>
      <c r="F216" s="2350"/>
      <c r="G216" s="2350"/>
      <c r="H216" s="2350"/>
      <c r="I216" s="2350"/>
      <c r="J216" s="2350"/>
      <c r="K216" s="2350"/>
      <c r="L216" s="2350"/>
      <c r="M216" s="2350"/>
      <c r="N216" s="2350"/>
      <c r="O216" s="2350"/>
      <c r="P216" s="2351"/>
      <c r="Q216" s="163"/>
      <c r="R216" s="232"/>
      <c r="S216" s="233"/>
      <c r="T216" s="233"/>
    </row>
    <row r="217" spans="1:20" ht="25.2" customHeight="1">
      <c r="A217" s="2347"/>
      <c r="B217" s="548"/>
      <c r="C217" s="2268"/>
      <c r="D217" s="2268"/>
      <c r="E217" s="2268"/>
      <c r="F217" s="2268"/>
      <c r="G217" s="2268"/>
      <c r="H217" s="2268"/>
      <c r="I217" s="2268"/>
      <c r="J217" s="2284"/>
      <c r="K217" s="2285"/>
      <c r="L217" s="2285"/>
      <c r="M217" s="2286"/>
      <c r="N217" s="2284"/>
      <c r="O217" s="2285"/>
      <c r="P217" s="2286"/>
      <c r="Q217" s="163"/>
      <c r="R217" s="232"/>
      <c r="S217" s="233"/>
      <c r="T217" s="233"/>
    </row>
    <row r="218" spans="1:20" ht="25.2" customHeight="1">
      <c r="A218" s="2347"/>
      <c r="B218" s="155"/>
      <c r="C218" s="2268"/>
      <c r="D218" s="2269"/>
      <c r="E218" s="2268"/>
      <c r="F218" s="2270"/>
      <c r="G218" s="2270"/>
      <c r="H218" s="2270"/>
      <c r="I218" s="2269"/>
      <c r="J218" s="2284"/>
      <c r="K218" s="2285"/>
      <c r="L218" s="2285"/>
      <c r="M218" s="2286"/>
      <c r="N218" s="2284"/>
      <c r="O218" s="2285"/>
      <c r="P218" s="2286"/>
      <c r="Q218" s="163"/>
      <c r="R218" s="232"/>
      <c r="S218" s="233"/>
      <c r="T218" s="233"/>
    </row>
    <row r="219" spans="1:20" ht="25.2" customHeight="1">
      <c r="A219" s="2347"/>
      <c r="B219" s="150"/>
      <c r="C219" s="2268"/>
      <c r="D219" s="2269"/>
      <c r="E219" s="2268"/>
      <c r="F219" s="2270"/>
      <c r="G219" s="2270"/>
      <c r="H219" s="2270"/>
      <c r="I219" s="2269"/>
      <c r="J219" s="2284"/>
      <c r="K219" s="2285"/>
      <c r="L219" s="2285"/>
      <c r="M219" s="2286"/>
      <c r="N219" s="2284"/>
      <c r="O219" s="2285"/>
      <c r="P219" s="2286"/>
      <c r="Q219" s="163"/>
      <c r="R219" s="232"/>
      <c r="S219" s="233"/>
      <c r="T219" s="233"/>
    </row>
    <row r="220" spans="1:20" ht="25.2" customHeight="1">
      <c r="A220" s="2347"/>
      <c r="B220" s="155"/>
      <c r="C220" s="2268"/>
      <c r="D220" s="2269"/>
      <c r="E220" s="2268"/>
      <c r="F220" s="2270"/>
      <c r="G220" s="2270"/>
      <c r="H220" s="2270"/>
      <c r="I220" s="2269"/>
      <c r="J220" s="2284"/>
      <c r="K220" s="2285"/>
      <c r="L220" s="2285"/>
      <c r="M220" s="2286"/>
      <c r="N220" s="2284"/>
      <c r="O220" s="2285"/>
      <c r="P220" s="2286"/>
      <c r="Q220" s="163"/>
      <c r="R220" s="232"/>
      <c r="S220" s="233"/>
      <c r="T220" s="233"/>
    </row>
    <row r="221" spans="1:20" ht="25.2" customHeight="1">
      <c r="A221" s="2347"/>
      <c r="B221" s="150"/>
      <c r="C221" s="2352"/>
      <c r="D221" s="2353"/>
      <c r="E221" s="2352"/>
      <c r="F221" s="2354"/>
      <c r="G221" s="2354"/>
      <c r="H221" s="2354"/>
      <c r="I221" s="2353"/>
      <c r="J221" s="2324"/>
      <c r="K221" s="2325"/>
      <c r="L221" s="2325"/>
      <c r="M221" s="2326"/>
      <c r="N221" s="2324"/>
      <c r="O221" s="2325"/>
      <c r="P221" s="2326"/>
      <c r="Q221" s="163"/>
      <c r="R221" s="232"/>
      <c r="S221" s="233"/>
      <c r="T221" s="233"/>
    </row>
    <row r="222" spans="1:20" ht="25.2" customHeight="1">
      <c r="A222" s="2347"/>
      <c r="B222" s="2355" t="s">
        <v>28</v>
      </c>
      <c r="C222" s="2356"/>
      <c r="D222" s="2356"/>
      <c r="E222" s="2356"/>
      <c r="F222" s="2356"/>
      <c r="G222" s="2356"/>
      <c r="H222" s="2356"/>
      <c r="I222" s="2356"/>
      <c r="J222" s="2356"/>
      <c r="K222" s="2356"/>
      <c r="L222" s="2356"/>
      <c r="M222" s="2356"/>
      <c r="N222" s="2356"/>
      <c r="O222" s="2356"/>
      <c r="P222" s="2357"/>
      <c r="Q222" s="163"/>
      <c r="R222" s="232"/>
      <c r="S222" s="233"/>
      <c r="T222" s="233"/>
    </row>
    <row r="223" spans="1:20" ht="25.2" customHeight="1">
      <c r="A223" s="2347"/>
      <c r="B223" s="157"/>
      <c r="C223" s="2277"/>
      <c r="D223" s="2278"/>
      <c r="E223" s="2277"/>
      <c r="F223" s="2279"/>
      <c r="G223" s="2279"/>
      <c r="H223" s="2279"/>
      <c r="I223" s="2279"/>
      <c r="J223" s="2279"/>
      <c r="K223" s="2279"/>
      <c r="L223" s="2279"/>
      <c r="M223" s="2279"/>
      <c r="N223" s="2279"/>
      <c r="O223" s="2279"/>
      <c r="P223" s="2280"/>
      <c r="Q223" s="163"/>
      <c r="R223" s="232"/>
      <c r="S223" s="233"/>
      <c r="T223" s="233"/>
    </row>
    <row r="224" spans="1:20" ht="25.2" customHeight="1">
      <c r="A224" s="2347"/>
      <c r="B224" s="157"/>
      <c r="C224" s="2277"/>
      <c r="D224" s="2278"/>
      <c r="E224" s="2277"/>
      <c r="F224" s="2279"/>
      <c r="G224" s="2279"/>
      <c r="H224" s="2279"/>
      <c r="I224" s="2279"/>
      <c r="J224" s="2279"/>
      <c r="K224" s="2279"/>
      <c r="L224" s="2279"/>
      <c r="M224" s="2279"/>
      <c r="N224" s="2279"/>
      <c r="O224" s="2279"/>
      <c r="P224" s="2280"/>
      <c r="Q224" s="163"/>
      <c r="R224" s="232"/>
      <c r="S224" s="233"/>
      <c r="T224" s="233"/>
    </row>
    <row r="225" spans="1:20" ht="25.2" customHeight="1">
      <c r="A225" s="2348"/>
      <c r="B225" s="158"/>
      <c r="C225" s="2332"/>
      <c r="D225" s="2333"/>
      <c r="E225" s="2334"/>
      <c r="F225" s="2335"/>
      <c r="G225" s="2335"/>
      <c r="H225" s="2335"/>
      <c r="I225" s="2335"/>
      <c r="J225" s="2335"/>
      <c r="K225" s="2335"/>
      <c r="L225" s="2335"/>
      <c r="M225" s="2335"/>
      <c r="N225" s="2335"/>
      <c r="O225" s="2335"/>
      <c r="P225" s="2336"/>
      <c r="Q225" s="163"/>
      <c r="R225" s="232"/>
      <c r="S225" s="233"/>
      <c r="T225" s="233"/>
    </row>
    <row r="227" spans="1:20" ht="15" customHeight="1" thickBot="1"/>
    <row r="228" spans="1:20" ht="57" customHeight="1">
      <c r="A228" s="2428" t="str">
        <f>A1</f>
        <v>WK14</v>
      </c>
      <c r="B228" s="2429"/>
      <c r="C228" s="2" t="s">
        <v>1</v>
      </c>
      <c r="D228" s="3" t="s">
        <v>53</v>
      </c>
      <c r="E228" s="2" t="s">
        <v>3</v>
      </c>
      <c r="F228" s="4" t="s">
        <v>4</v>
      </c>
      <c r="G228" s="5" t="s">
        <v>5</v>
      </c>
      <c r="H228" s="5" t="s">
        <v>6</v>
      </c>
      <c r="I228" s="5" t="s">
        <v>7</v>
      </c>
      <c r="J228" s="5" t="s">
        <v>8</v>
      </c>
      <c r="K228" s="5" t="s">
        <v>9</v>
      </c>
      <c r="L228" s="5" t="s">
        <v>10</v>
      </c>
      <c r="M228" s="2314" t="s">
        <v>11</v>
      </c>
      <c r="N228" s="2315"/>
      <c r="O228" s="2315"/>
      <c r="P228" s="2316"/>
      <c r="R228" s="2384" t="s">
        <v>12</v>
      </c>
      <c r="S228" s="2384" t="s">
        <v>13</v>
      </c>
      <c r="T228" s="2384" t="s">
        <v>14</v>
      </c>
    </row>
    <row r="229" spans="1:20" ht="25.2" customHeight="1" thickBot="1">
      <c r="A229" s="2319">
        <f>+A2+4</f>
        <v>46479</v>
      </c>
      <c r="B229" s="2387" t="s">
        <v>15</v>
      </c>
      <c r="C229" s="2388"/>
      <c r="D229" s="2388"/>
      <c r="E229" s="2388"/>
      <c r="F229" s="2388"/>
      <c r="G229" s="2388"/>
      <c r="H229" s="2388"/>
      <c r="I229" s="2388"/>
      <c r="J229" s="2388"/>
      <c r="K229" s="2388"/>
      <c r="L229" s="2388"/>
      <c r="M229" s="2388"/>
      <c r="N229" s="2388"/>
      <c r="O229" s="2388"/>
      <c r="P229" s="2389"/>
      <c r="R229" s="2384"/>
      <c r="S229" s="2384"/>
      <c r="T229" s="2384"/>
    </row>
    <row r="230" spans="1:20" ht="25.2" customHeight="1">
      <c r="A230" s="2320"/>
      <c r="B230" s="10" t="s">
        <v>16</v>
      </c>
      <c r="C230" s="11"/>
      <c r="D230" s="11"/>
      <c r="E230" s="207"/>
      <c r="F230" s="161"/>
      <c r="G230" s="12"/>
      <c r="H230" s="12"/>
      <c r="I230" s="12"/>
      <c r="J230" s="12"/>
      <c r="K230" s="162"/>
      <c r="L230" s="12"/>
      <c r="M230" s="2380"/>
      <c r="N230" s="2381"/>
      <c r="O230" s="2381"/>
      <c r="P230" s="2382"/>
      <c r="R230" s="101"/>
      <c r="S230" s="102">
        <f>B232*8</f>
        <v>32</v>
      </c>
      <c r="T230" s="103">
        <f>SUM(R230:R238)</f>
        <v>0</v>
      </c>
    </row>
    <row r="231" spans="1:20" ht="25.2" customHeight="1">
      <c r="A231" s="2320"/>
      <c r="B231" s="16" t="s">
        <v>22</v>
      </c>
      <c r="C231" s="51"/>
      <c r="D231" s="18" t="s">
        <v>18</v>
      </c>
      <c r="E231" s="18" t="s">
        <v>19</v>
      </c>
      <c r="F231" s="108"/>
      <c r="G231" s="21"/>
      <c r="H231" s="21"/>
      <c r="I231" s="21"/>
      <c r="J231" s="21"/>
      <c r="K231" s="21"/>
      <c r="L231" s="135"/>
      <c r="M231" s="2309"/>
      <c r="N231" s="2310"/>
      <c r="O231" s="2310"/>
      <c r="P231" s="2311"/>
      <c r="R231" s="105"/>
      <c r="S231" s="24"/>
      <c r="T231" s="106"/>
    </row>
    <row r="232" spans="1:20" ht="25.2" customHeight="1">
      <c r="A232" s="2320"/>
      <c r="B232" s="26">
        <v>4</v>
      </c>
      <c r="C232" s="51"/>
      <c r="D232" s="18"/>
      <c r="E232" s="18"/>
      <c r="F232" s="933"/>
      <c r="G232" s="20"/>
      <c r="H232" s="21"/>
      <c r="I232" s="21"/>
      <c r="J232" s="21"/>
      <c r="K232" s="21"/>
      <c r="L232" s="21"/>
      <c r="M232" s="2309"/>
      <c r="N232" s="2310"/>
      <c r="O232" s="2310"/>
      <c r="P232" s="2311"/>
      <c r="R232" s="105"/>
      <c r="S232" s="24"/>
      <c r="T232" s="106"/>
    </row>
    <row r="233" spans="1:20" ht="25.2" customHeight="1">
      <c r="A233" s="2320"/>
      <c r="B233" s="16"/>
      <c r="C233" s="776"/>
      <c r="D233" s="454"/>
      <c r="E233" s="319"/>
      <c r="F233" s="1174"/>
      <c r="G233" s="275"/>
      <c r="H233" s="27"/>
      <c r="I233" s="27"/>
      <c r="J233" s="27"/>
      <c r="K233" s="21"/>
      <c r="L233" s="21"/>
      <c r="M233" s="2309"/>
      <c r="N233" s="2310"/>
      <c r="O233" s="2310"/>
      <c r="P233" s="2311"/>
      <c r="Q233" s="163"/>
      <c r="R233" s="105"/>
      <c r="S233" s="24"/>
      <c r="T233" s="106"/>
    </row>
    <row r="234" spans="1:20" ht="25.2" customHeight="1">
      <c r="A234" s="2320"/>
      <c r="B234" s="16"/>
      <c r="C234" s="51"/>
      <c r="D234" s="18"/>
      <c r="E234" s="30"/>
      <c r="F234" s="108"/>
      <c r="G234" s="275"/>
      <c r="H234" s="27"/>
      <c r="I234" s="27"/>
      <c r="J234" s="27"/>
      <c r="K234" s="21"/>
      <c r="L234" s="21"/>
      <c r="M234" s="2309"/>
      <c r="N234" s="2310"/>
      <c r="O234" s="2310"/>
      <c r="P234" s="2311"/>
      <c r="Q234" s="163"/>
      <c r="R234" s="105"/>
      <c r="S234" s="24"/>
      <c r="T234" s="106"/>
    </row>
    <row r="235" spans="1:20" ht="25.2" customHeight="1">
      <c r="A235" s="2320"/>
      <c r="B235" s="16"/>
      <c r="C235" s="726"/>
      <c r="D235" s="319"/>
      <c r="E235" s="1175"/>
      <c r="F235" s="1174"/>
      <c r="G235" s="275"/>
      <c r="H235" s="27"/>
      <c r="I235" s="27"/>
      <c r="J235" s="27"/>
      <c r="K235" s="78"/>
      <c r="L235" s="78"/>
      <c r="M235" s="2309"/>
      <c r="N235" s="2310"/>
      <c r="O235" s="2310"/>
      <c r="P235" s="2311"/>
      <c r="Q235" s="569"/>
      <c r="R235" s="105"/>
      <c r="S235" s="24"/>
      <c r="T235" s="106"/>
    </row>
    <row r="236" spans="1:20" ht="25.2" customHeight="1">
      <c r="A236" s="2320"/>
      <c r="B236" s="16"/>
      <c r="C236" s="51"/>
      <c r="D236" s="444"/>
      <c r="E236" s="30"/>
      <c r="F236" s="108"/>
      <c r="G236" s="20"/>
      <c r="H236" s="21"/>
      <c r="I236" s="21"/>
      <c r="J236" s="21"/>
      <c r="K236" s="164"/>
      <c r="L236" s="21"/>
      <c r="M236" s="2309"/>
      <c r="N236" s="2310"/>
      <c r="O236" s="2310"/>
      <c r="P236" s="2311"/>
      <c r="R236" s="105"/>
      <c r="S236" s="24"/>
      <c r="T236" s="106"/>
    </row>
    <row r="237" spans="1:20" ht="25.2" customHeight="1">
      <c r="A237" s="2320"/>
      <c r="B237" s="16"/>
      <c r="C237" s="1286"/>
      <c r="D237" s="112"/>
      <c r="E237" s="1844"/>
      <c r="F237" s="108"/>
      <c r="G237" s="1137"/>
      <c r="H237" s="1137"/>
      <c r="I237" s="1137"/>
      <c r="J237" s="1137"/>
      <c r="K237" s="1137"/>
      <c r="L237" s="1137"/>
      <c r="M237" s="2310"/>
      <c r="N237" s="2309"/>
      <c r="O237" s="2309"/>
      <c r="P237" s="2481"/>
      <c r="Q237" s="453"/>
      <c r="R237" s="105"/>
      <c r="S237" s="24"/>
      <c r="T237" s="106"/>
    </row>
    <row r="238" spans="1:20" ht="25.2" customHeight="1">
      <c r="A238" s="2320"/>
      <c r="B238" s="16"/>
      <c r="C238" s="51"/>
      <c r="D238" s="18"/>
      <c r="E238" s="18"/>
      <c r="F238" s="108"/>
      <c r="G238" s="20"/>
      <c r="H238" s="21"/>
      <c r="I238" s="21"/>
      <c r="J238" s="21"/>
      <c r="K238" s="164"/>
      <c r="L238" s="21"/>
      <c r="M238" s="2309"/>
      <c r="N238" s="2310"/>
      <c r="O238" s="2310"/>
      <c r="P238" s="2311"/>
      <c r="R238" s="105"/>
      <c r="S238" s="24"/>
      <c r="T238" s="106"/>
    </row>
    <row r="239" spans="1:20" ht="25.2" customHeight="1">
      <c r="A239" s="2320"/>
      <c r="B239" s="41" t="s">
        <v>21</v>
      </c>
      <c r="C239" s="42"/>
      <c r="D239" s="43"/>
      <c r="E239" s="167"/>
      <c r="F239" s="168"/>
      <c r="G239" s="46"/>
      <c r="H239" s="12"/>
      <c r="I239" s="12"/>
      <c r="J239" s="12"/>
      <c r="K239" s="162"/>
      <c r="L239" s="12"/>
      <c r="M239" s="2380"/>
      <c r="N239" s="2381"/>
      <c r="O239" s="2381"/>
      <c r="P239" s="2382"/>
      <c r="R239" s="132"/>
      <c r="S239" s="48">
        <f>B241*8</f>
        <v>32</v>
      </c>
      <c r="T239" s="133">
        <f>SUM(R239:R248)</f>
        <v>0</v>
      </c>
    </row>
    <row r="240" spans="1:20" ht="25.2" customHeight="1">
      <c r="A240" s="2320"/>
      <c r="B240" s="50" t="s">
        <v>24</v>
      </c>
      <c r="C240" s="51"/>
      <c r="D240" s="18" t="s">
        <v>18</v>
      </c>
      <c r="E240" s="18" t="s">
        <v>19</v>
      </c>
      <c r="F240" s="108"/>
      <c r="G240" s="20"/>
      <c r="H240" s="21"/>
      <c r="I240" s="21"/>
      <c r="J240" s="21"/>
      <c r="K240" s="183"/>
      <c r="L240" s="135"/>
      <c r="M240" s="2309"/>
      <c r="N240" s="2310"/>
      <c r="O240" s="2310"/>
      <c r="P240" s="2311"/>
      <c r="R240" s="137"/>
      <c r="S240" s="55"/>
      <c r="T240" s="138"/>
    </row>
    <row r="241" spans="1:20" ht="25.2" customHeight="1">
      <c r="A241" s="2320"/>
      <c r="B241" s="57">
        <v>4</v>
      </c>
      <c r="C241" s="51"/>
      <c r="D241" s="18"/>
      <c r="E241" s="18"/>
      <c r="F241" s="108"/>
      <c r="G241" s="20"/>
      <c r="H241" s="21"/>
      <c r="I241" s="21"/>
      <c r="J241" s="21"/>
      <c r="K241" s="183"/>
      <c r="L241" s="135"/>
      <c r="M241" s="2309"/>
      <c r="N241" s="2310"/>
      <c r="O241" s="2310"/>
      <c r="P241" s="2311"/>
      <c r="R241" s="137"/>
      <c r="S241" s="55"/>
      <c r="T241" s="138"/>
    </row>
    <row r="242" spans="1:20" ht="25.2" customHeight="1">
      <c r="A242" s="2320"/>
      <c r="B242" s="57"/>
      <c r="C242" s="776"/>
      <c r="D242" s="444"/>
      <c r="E242" s="444"/>
      <c r="F242" s="1174"/>
      <c r="G242" s="20"/>
      <c r="H242" s="21"/>
      <c r="I242" s="21"/>
      <c r="J242" s="22"/>
      <c r="K242" s="21"/>
      <c r="L242" s="21"/>
      <c r="M242" s="2310"/>
      <c r="N242" s="2310"/>
      <c r="O242" s="2310"/>
      <c r="P242" s="2373"/>
      <c r="Q242" s="163"/>
      <c r="R242" s="137"/>
      <c r="S242" s="55"/>
      <c r="T242" s="138"/>
    </row>
    <row r="243" spans="1:20" ht="25.2" customHeight="1">
      <c r="A243" s="2320"/>
      <c r="B243" s="57"/>
      <c r="C243" s="51"/>
      <c r="D243" s="542"/>
      <c r="E243" s="1175"/>
      <c r="F243" s="108"/>
      <c r="G243" s="20"/>
      <c r="H243" s="21"/>
      <c r="I243" s="21"/>
      <c r="J243" s="22"/>
      <c r="K243" s="21"/>
      <c r="L243" s="21"/>
      <c r="M243" s="2309"/>
      <c r="N243" s="2310"/>
      <c r="O243" s="2310"/>
      <c r="P243" s="2311"/>
      <c r="Q243" s="569"/>
      <c r="R243" s="137"/>
      <c r="S243" s="55"/>
      <c r="T243" s="138"/>
    </row>
    <row r="244" spans="1:20" ht="25.2" customHeight="1">
      <c r="A244" s="2320"/>
      <c r="B244" s="57"/>
      <c r="C244" s="726"/>
      <c r="D244" s="542"/>
      <c r="E244" s="1175"/>
      <c r="F244" s="1174"/>
      <c r="G244" s="20"/>
      <c r="H244" s="21"/>
      <c r="I244" s="21"/>
      <c r="J244" s="22"/>
      <c r="K244" s="21"/>
      <c r="L244" s="21"/>
      <c r="M244" s="2310"/>
      <c r="N244" s="2310"/>
      <c r="O244" s="2310"/>
      <c r="P244" s="2373"/>
      <c r="Q244" s="569"/>
      <c r="R244" s="137"/>
      <c r="S244" s="55"/>
      <c r="T244" s="138"/>
    </row>
    <row r="245" spans="1:20" ht="25.2" customHeight="1">
      <c r="A245" s="2320"/>
      <c r="B245" s="57"/>
      <c r="C245" s="726"/>
      <c r="D245" s="542"/>
      <c r="E245" s="1175"/>
      <c r="F245" s="1174"/>
      <c r="G245" s="20"/>
      <c r="H245" s="21"/>
      <c r="I245" s="21"/>
      <c r="J245" s="22"/>
      <c r="K245" s="21"/>
      <c r="L245" s="21"/>
      <c r="M245" s="2310"/>
      <c r="N245" s="2310"/>
      <c r="O245" s="2310"/>
      <c r="P245" s="2373"/>
      <c r="Q245" s="569"/>
      <c r="R245" s="137"/>
      <c r="S245" s="55"/>
      <c r="T245" s="138"/>
    </row>
    <row r="246" spans="1:20" ht="25.2" customHeight="1">
      <c r="A246" s="2320"/>
      <c r="B246" s="57"/>
      <c r="C246" s="79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R246" s="137"/>
      <c r="S246" s="55"/>
      <c r="T246" s="138"/>
    </row>
    <row r="247" spans="1:20" ht="25.2" customHeight="1">
      <c r="A247" s="2320"/>
      <c r="B247" s="57"/>
      <c r="C247" s="79"/>
      <c r="D247" s="18"/>
      <c r="E247" s="454"/>
      <c r="F247" s="304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37"/>
      <c r="S247" s="55"/>
      <c r="T247" s="138"/>
    </row>
    <row r="248" spans="1:20" ht="25.2" customHeight="1">
      <c r="A248" s="2320"/>
      <c r="B248" s="57"/>
      <c r="C248" s="79"/>
      <c r="D248" s="18"/>
      <c r="E248" s="454"/>
      <c r="F248" s="304"/>
      <c r="G248" s="142"/>
      <c r="H248" s="142"/>
      <c r="I248" s="142"/>
      <c r="J248" s="142"/>
      <c r="K248" s="200"/>
      <c r="L248" s="142"/>
      <c r="M248" s="2310"/>
      <c r="N248" s="2310"/>
      <c r="O248" s="2310"/>
      <c r="P248" s="2311"/>
      <c r="R248" s="248"/>
      <c r="S248" s="55"/>
      <c r="T248" s="138"/>
    </row>
    <row r="249" spans="1:20" ht="25.2" customHeight="1">
      <c r="A249" s="2320"/>
      <c r="B249" s="71" t="s">
        <v>23</v>
      </c>
      <c r="C249" s="42"/>
      <c r="D249" s="43"/>
      <c r="E249" s="43"/>
      <c r="F249" s="168"/>
      <c r="G249" s="46"/>
      <c r="H249" s="12"/>
      <c r="I249" s="12"/>
      <c r="J249" s="12"/>
      <c r="K249" s="162"/>
      <c r="L249" s="12"/>
      <c r="M249" s="2380"/>
      <c r="N249" s="2381"/>
      <c r="O249" s="2381"/>
      <c r="P249" s="2382"/>
      <c r="R249" s="573"/>
      <c r="S249" s="574">
        <f>B251*8</f>
        <v>32</v>
      </c>
      <c r="T249" s="575">
        <f>SUM(R249:R257)</f>
        <v>0</v>
      </c>
    </row>
    <row r="250" spans="1:20" ht="25.2" customHeight="1">
      <c r="A250" s="2320"/>
      <c r="B250" s="75" t="s">
        <v>17</v>
      </c>
      <c r="C250" s="51"/>
      <c r="D250" s="18" t="s">
        <v>18</v>
      </c>
      <c r="E250" s="80" t="s">
        <v>19</v>
      </c>
      <c r="F250" s="304"/>
      <c r="G250" s="142"/>
      <c r="H250" s="142"/>
      <c r="I250" s="142"/>
      <c r="J250" s="142"/>
      <c r="K250" s="200"/>
      <c r="L250" s="142"/>
      <c r="M250" s="2383"/>
      <c r="N250" s="2310"/>
      <c r="O250" s="2310"/>
      <c r="P250" s="2311"/>
      <c r="R250" s="76"/>
      <c r="S250" s="55"/>
      <c r="T250" s="56"/>
    </row>
    <row r="251" spans="1:20" ht="25.2" customHeight="1">
      <c r="A251" s="2320"/>
      <c r="B251" s="77">
        <v>4</v>
      </c>
      <c r="C251" s="776"/>
      <c r="D251" s="454"/>
      <c r="E251" s="319"/>
      <c r="F251" s="2003"/>
      <c r="G251" s="142"/>
      <c r="H251" s="142"/>
      <c r="I251" s="142"/>
      <c r="J251" s="142"/>
      <c r="K251" s="142"/>
      <c r="L251" s="142"/>
      <c r="M251" s="2309"/>
      <c r="N251" s="2310"/>
      <c r="O251" s="2310"/>
      <c r="P251" s="2311"/>
      <c r="R251" s="76"/>
      <c r="S251" s="55"/>
      <c r="T251" s="56"/>
    </row>
    <row r="252" spans="1:20" ht="25.2" customHeight="1">
      <c r="A252" s="2320"/>
      <c r="B252" s="77"/>
      <c r="C252" s="51"/>
      <c r="D252" s="80"/>
      <c r="E252" s="30"/>
      <c r="F252" s="108"/>
      <c r="G252" s="275"/>
      <c r="H252" s="27"/>
      <c r="I252" s="27"/>
      <c r="J252" s="27"/>
      <c r="K252" s="78"/>
      <c r="L252" s="78"/>
      <c r="M252" s="2450"/>
      <c r="N252" s="2413"/>
      <c r="O252" s="2413"/>
      <c r="P252" s="2642"/>
      <c r="R252" s="76"/>
      <c r="S252" s="55"/>
      <c r="T252" s="56"/>
    </row>
    <row r="253" spans="1:20" ht="25.2" customHeight="1">
      <c r="A253" s="2320"/>
      <c r="B253" s="77"/>
      <c r="C253" s="51"/>
      <c r="D253" s="80"/>
      <c r="E253" s="18"/>
      <c r="F253" s="108"/>
      <c r="G253" s="275"/>
      <c r="H253" s="27"/>
      <c r="I253" s="27"/>
      <c r="J253" s="27"/>
      <c r="K253" s="78"/>
      <c r="L253" s="78"/>
      <c r="M253" s="2309"/>
      <c r="N253" s="2310"/>
      <c r="O253" s="2310"/>
      <c r="P253" s="2311"/>
      <c r="Q253" s="163"/>
      <c r="R253" s="76"/>
      <c r="S253" s="55"/>
      <c r="T253" s="56"/>
    </row>
    <row r="254" spans="1:20" ht="25.2" customHeight="1">
      <c r="A254" s="2320"/>
      <c r="B254" s="77"/>
      <c r="C254" s="51"/>
      <c r="D254" s="80"/>
      <c r="E254" s="18"/>
      <c r="F254" s="108"/>
      <c r="G254" s="275"/>
      <c r="H254" s="27"/>
      <c r="I254" s="27"/>
      <c r="J254" s="27"/>
      <c r="K254" s="78"/>
      <c r="L254" s="78"/>
      <c r="M254" s="2309"/>
      <c r="N254" s="2310"/>
      <c r="O254" s="2310"/>
      <c r="P254" s="2311"/>
      <c r="R254" s="76"/>
      <c r="S254" s="55"/>
      <c r="T254" s="56"/>
    </row>
    <row r="255" spans="1:20" ht="25.2" customHeight="1">
      <c r="A255" s="2320"/>
      <c r="B255" s="77"/>
      <c r="C255" s="17"/>
      <c r="D255" s="63"/>
      <c r="E255" s="454"/>
      <c r="F255" s="108"/>
      <c r="G255" s="174"/>
      <c r="H255" s="174"/>
      <c r="I255" s="174"/>
      <c r="J255" s="174"/>
      <c r="K255" s="78"/>
      <c r="L255" s="78"/>
      <c r="M255" s="2309"/>
      <c r="N255" s="2310"/>
      <c r="O255" s="2310"/>
      <c r="P255" s="2311"/>
      <c r="Q255" s="163"/>
      <c r="R255" s="173"/>
      <c r="S255" s="55"/>
      <c r="T255" s="56"/>
    </row>
    <row r="256" spans="1:20" ht="25.2" customHeight="1">
      <c r="A256" s="2320"/>
      <c r="B256" s="77"/>
      <c r="C256" s="51"/>
      <c r="D256" s="80"/>
      <c r="E256" s="18"/>
      <c r="F256" s="174"/>
      <c r="G256" s="83"/>
      <c r="H256" s="78"/>
      <c r="I256" s="78"/>
      <c r="J256" s="78"/>
      <c r="K256" s="169"/>
      <c r="L256" s="78"/>
      <c r="M256" s="2309"/>
      <c r="N256" s="2310"/>
      <c r="O256" s="2310"/>
      <c r="P256" s="2311"/>
      <c r="R256" s="76"/>
      <c r="S256" s="55"/>
      <c r="T256" s="56"/>
    </row>
    <row r="257" spans="1:20" ht="25.2" customHeight="1">
      <c r="A257" s="2320"/>
      <c r="B257" s="77"/>
      <c r="C257" s="51"/>
      <c r="D257" s="80"/>
      <c r="E257" s="18"/>
      <c r="F257" s="174"/>
      <c r="G257" s="83"/>
      <c r="H257" s="78"/>
      <c r="I257" s="78"/>
      <c r="J257" s="78"/>
      <c r="K257" s="169"/>
      <c r="L257" s="78"/>
      <c r="M257" s="2309"/>
      <c r="N257" s="2310"/>
      <c r="O257" s="2310"/>
      <c r="P257" s="2311"/>
      <c r="R257" s="91"/>
      <c r="S257" s="92"/>
      <c r="T257" s="93"/>
    </row>
    <row r="258" spans="1:20" s="668" customFormat="1" ht="25.2" customHeight="1">
      <c r="A258" s="2402" t="str">
        <f>TEXT(A229,"DDDD")</f>
        <v>vrijdag</v>
      </c>
      <c r="B258" s="2365" t="s">
        <v>25</v>
      </c>
      <c r="C258" s="2366"/>
      <c r="D258" s="2366"/>
      <c r="E258" s="2366"/>
      <c r="F258" s="2366"/>
      <c r="G258" s="2366"/>
      <c r="H258" s="2366"/>
      <c r="I258" s="2366"/>
      <c r="J258" s="2366"/>
      <c r="K258" s="2366"/>
      <c r="L258" s="2366"/>
      <c r="M258" s="2366"/>
      <c r="N258" s="2366"/>
      <c r="O258" s="2366"/>
      <c r="P258" s="2367"/>
      <c r="Q258" s="665"/>
      <c r="R258" s="666"/>
      <c r="S258" s="667"/>
      <c r="T258" s="667"/>
    </row>
    <row r="259" spans="1:20" s="668" customFormat="1" ht="25.2" customHeight="1">
      <c r="A259" s="2402"/>
      <c r="B259" s="10" t="s">
        <v>16</v>
      </c>
      <c r="C259" s="578"/>
      <c r="D259" s="563"/>
      <c r="E259" s="563"/>
      <c r="F259" s="933"/>
      <c r="G259" s="564"/>
      <c r="H259" s="564"/>
      <c r="I259" s="564"/>
      <c r="J259" s="285"/>
      <c r="K259" s="285"/>
      <c r="L259" s="564"/>
      <c r="M259" s="2614"/>
      <c r="N259" s="2575"/>
      <c r="O259" s="2575"/>
      <c r="P259" s="2576"/>
      <c r="Q259" s="669"/>
      <c r="R259" s="13"/>
      <c r="S259" s="102">
        <f>B261*8</f>
        <v>32</v>
      </c>
      <c r="T259" s="103">
        <f>SUM(R259:R264)</f>
        <v>0</v>
      </c>
    </row>
    <row r="260" spans="1:20" s="668" customFormat="1" ht="25.2" customHeight="1">
      <c r="A260" s="2402"/>
      <c r="B260" s="104" t="s">
        <v>17</v>
      </c>
      <c r="C260" s="197"/>
      <c r="D260" s="522"/>
      <c r="E260" s="112"/>
      <c r="F260" s="108"/>
      <c r="G260" s="275"/>
      <c r="H260" s="27"/>
      <c r="I260" s="27"/>
      <c r="J260" s="27"/>
      <c r="K260" s="1848"/>
      <c r="L260" s="306"/>
      <c r="M260" s="2371"/>
      <c r="N260" s="2371"/>
      <c r="O260" s="2371"/>
      <c r="P260" s="2390"/>
      <c r="Q260" s="665"/>
      <c r="R260" s="105"/>
      <c r="S260" s="24"/>
      <c r="T260" s="106"/>
    </row>
    <row r="261" spans="1:20" s="668" customFormat="1" ht="25.2" customHeight="1">
      <c r="A261" s="2402"/>
      <c r="B261" s="107">
        <v>4</v>
      </c>
      <c r="C261" s="181"/>
      <c r="D261" s="18"/>
      <c r="E261" s="18"/>
      <c r="F261" s="108"/>
      <c r="G261" s="275"/>
      <c r="H261" s="27"/>
      <c r="I261" s="27"/>
      <c r="J261" s="27"/>
      <c r="K261" s="1848"/>
      <c r="L261" s="21"/>
      <c r="M261" s="2371"/>
      <c r="N261" s="2371"/>
      <c r="O261" s="2371"/>
      <c r="P261" s="2390"/>
      <c r="Q261" s="665"/>
      <c r="R261" s="105"/>
      <c r="S261" s="24"/>
      <c r="T261" s="106"/>
    </row>
    <row r="262" spans="1:20" s="668" customFormat="1" ht="25.2" customHeight="1">
      <c r="A262" s="2402"/>
      <c r="B262" s="104"/>
      <c r="C262" s="197"/>
      <c r="D262" s="198"/>
      <c r="E262" s="18"/>
      <c r="F262" s="108"/>
      <c r="G262" s="275"/>
      <c r="H262" s="27"/>
      <c r="I262" s="27"/>
      <c r="J262" s="27"/>
      <c r="K262" s="1848"/>
      <c r="L262" s="21"/>
      <c r="M262" s="2371"/>
      <c r="N262" s="2371"/>
      <c r="O262" s="2371"/>
      <c r="P262" s="2390"/>
      <c r="Q262" s="665"/>
      <c r="R262" s="105"/>
      <c r="S262" s="24"/>
      <c r="T262" s="106"/>
    </row>
    <row r="263" spans="1:20" s="668" customFormat="1" ht="25.2" customHeight="1">
      <c r="A263" s="2402"/>
      <c r="B263" s="104"/>
      <c r="C263" s="943"/>
      <c r="D263" s="198"/>
      <c r="E263" s="18"/>
      <c r="F263" s="1174"/>
      <c r="G263" s="275"/>
      <c r="H263" s="27"/>
      <c r="I263" s="27"/>
      <c r="J263" s="27"/>
      <c r="K263" s="1848"/>
      <c r="L263" s="21"/>
      <c r="M263" s="2310"/>
      <c r="N263" s="2310"/>
      <c r="O263" s="2310"/>
      <c r="P263" s="2311"/>
      <c r="Q263" s="665"/>
      <c r="R263" s="105"/>
      <c r="S263" s="24"/>
      <c r="T263" s="106"/>
    </row>
    <row r="264" spans="1:20" s="668" customFormat="1" ht="25.2" customHeight="1">
      <c r="A264" s="2402"/>
      <c r="B264" s="104"/>
      <c r="C264" s="1637"/>
      <c r="D264" s="711"/>
      <c r="E264" s="80"/>
      <c r="F264" s="1174"/>
      <c r="G264" s="524"/>
      <c r="H264" s="277"/>
      <c r="I264" s="277"/>
      <c r="J264" s="277"/>
      <c r="K264" s="110"/>
      <c r="L264" s="78"/>
      <c r="M264" s="2483"/>
      <c r="N264" s="2483"/>
      <c r="O264" s="2483"/>
      <c r="P264" s="2484"/>
      <c r="Q264" s="665"/>
      <c r="R264" s="546"/>
      <c r="S264" s="24"/>
      <c r="T264" s="106"/>
    </row>
    <row r="265" spans="1:20" s="668" customFormat="1" ht="25.2" customHeight="1">
      <c r="A265" s="2448"/>
      <c r="B265" s="280" t="s">
        <v>21</v>
      </c>
      <c r="C265" s="578"/>
      <c r="D265" s="563"/>
      <c r="E265" s="563"/>
      <c r="F265" s="2004"/>
      <c r="G265" s="284"/>
      <c r="H265" s="285"/>
      <c r="I265" s="286"/>
      <c r="J265" s="537"/>
      <c r="K265" s="537"/>
      <c r="L265" s="537"/>
      <c r="M265" s="2574"/>
      <c r="N265" s="2575"/>
      <c r="O265" s="2575"/>
      <c r="P265" s="2576"/>
      <c r="Q265" s="665"/>
      <c r="R265" s="596"/>
      <c r="S265" s="597">
        <f>B267*8</f>
        <v>24</v>
      </c>
      <c r="T265" s="598">
        <f>SUM(R265:R272)</f>
        <v>0</v>
      </c>
    </row>
    <row r="266" spans="1:20" s="668" customFormat="1" ht="25.2" customHeight="1">
      <c r="A266" s="2448"/>
      <c r="B266" s="247" t="s">
        <v>22</v>
      </c>
      <c r="C266" s="181"/>
      <c r="D266" s="18"/>
      <c r="E266" s="18"/>
      <c r="F266" s="108"/>
      <c r="G266" s="275"/>
      <c r="H266" s="27"/>
      <c r="I266" s="27"/>
      <c r="J266" s="27"/>
      <c r="K266" s="135"/>
      <c r="L266" s="135"/>
      <c r="M266" s="2379"/>
      <c r="N266" s="2371"/>
      <c r="O266" s="2371"/>
      <c r="P266" s="2372"/>
      <c r="Q266" s="665"/>
      <c r="R266" s="54"/>
      <c r="S266" s="55"/>
      <c r="T266" s="56"/>
    </row>
    <row r="267" spans="1:20" s="668" customFormat="1" ht="25.2" customHeight="1">
      <c r="A267" s="2448"/>
      <c r="B267" s="249">
        <v>3</v>
      </c>
      <c r="C267" s="2005"/>
      <c r="D267" s="272"/>
      <c r="E267" s="272"/>
      <c r="F267" s="1174"/>
      <c r="G267" s="275"/>
      <c r="H267" s="27"/>
      <c r="I267" s="27"/>
      <c r="J267" s="27"/>
      <c r="K267" s="135"/>
      <c r="L267" s="135"/>
      <c r="M267" s="2379"/>
      <c r="N267" s="2371"/>
      <c r="O267" s="2371"/>
      <c r="P267" s="2372"/>
      <c r="Q267" s="665"/>
      <c r="R267" s="54"/>
      <c r="S267" s="55"/>
      <c r="T267" s="56"/>
    </row>
    <row r="268" spans="1:20" s="668" customFormat="1" ht="25.2" customHeight="1">
      <c r="A268" s="2448"/>
      <c r="B268" s="247"/>
      <c r="C268" s="181"/>
      <c r="D268" s="18"/>
      <c r="E268" s="18"/>
      <c r="F268" s="1988"/>
      <c r="G268" s="275"/>
      <c r="H268" s="27"/>
      <c r="I268" s="27"/>
      <c r="J268" s="27"/>
      <c r="K268" s="135"/>
      <c r="L268" s="135"/>
      <c r="M268" s="2379"/>
      <c r="N268" s="2371"/>
      <c r="O268" s="2371"/>
      <c r="P268" s="2372"/>
      <c r="Q268" s="665"/>
      <c r="R268" s="54"/>
      <c r="S268" s="55"/>
      <c r="T268" s="56"/>
    </row>
    <row r="269" spans="1:20" s="668" customFormat="1" ht="25.2" customHeight="1">
      <c r="A269" s="2448"/>
      <c r="B269" s="247"/>
      <c r="C269" s="181"/>
      <c r="D269" s="18"/>
      <c r="E269" s="18"/>
      <c r="F269" s="1988"/>
      <c r="G269" s="275"/>
      <c r="H269" s="27"/>
      <c r="I269" s="27"/>
      <c r="J269" s="27"/>
      <c r="K269" s="135"/>
      <c r="L269" s="135"/>
      <c r="M269" s="2379"/>
      <c r="N269" s="2371"/>
      <c r="O269" s="2371"/>
      <c r="P269" s="2372"/>
      <c r="Q269" s="665"/>
      <c r="R269" s="54"/>
      <c r="S269" s="55"/>
      <c r="T269" s="56"/>
    </row>
    <row r="270" spans="1:20" s="668" customFormat="1" ht="25.2" customHeight="1">
      <c r="A270" s="2448"/>
      <c r="B270" s="247"/>
      <c r="C270" s="230"/>
      <c r="D270" s="80"/>
      <c r="E270" s="80"/>
      <c r="F270" s="933"/>
      <c r="G270" s="20"/>
      <c r="H270" s="116"/>
      <c r="I270" s="142"/>
      <c r="J270" s="20"/>
      <c r="K270" s="317"/>
      <c r="L270" s="317"/>
      <c r="M270" s="2379"/>
      <c r="N270" s="2371"/>
      <c r="O270" s="2371"/>
      <c r="P270" s="2372"/>
      <c r="Q270" s="665"/>
      <c r="R270" s="54"/>
      <c r="S270" s="55"/>
      <c r="T270" s="56"/>
    </row>
    <row r="271" spans="1:20" s="668" customFormat="1" ht="25.2" customHeight="1">
      <c r="A271" s="2448"/>
      <c r="B271" s="247"/>
      <c r="C271" s="2006"/>
      <c r="D271" s="2007"/>
      <c r="E271" s="2007"/>
      <c r="F271" s="630"/>
      <c r="G271" s="20"/>
      <c r="H271" s="1760"/>
      <c r="I271" s="142"/>
      <c r="J271" s="20"/>
      <c r="K271" s="142"/>
      <c r="L271" s="142"/>
      <c r="M271" s="2379"/>
      <c r="N271" s="2371"/>
      <c r="O271" s="2371"/>
      <c r="P271" s="2372"/>
      <c r="Q271" s="665"/>
      <c r="R271" s="646"/>
      <c r="S271" s="55"/>
      <c r="T271" s="56"/>
    </row>
    <row r="272" spans="1:20" s="668" customFormat="1" ht="25.2" customHeight="1">
      <c r="A272" s="2448"/>
      <c r="B272" s="671"/>
      <c r="C272" s="606"/>
      <c r="D272" s="672"/>
      <c r="E272" s="672"/>
      <c r="F272" s="673"/>
      <c r="G272" s="674"/>
      <c r="H272" s="605"/>
      <c r="I272" s="675"/>
      <c r="J272" s="289"/>
      <c r="K272" s="676"/>
      <c r="L272" s="289"/>
      <c r="M272" s="2819"/>
      <c r="N272" s="2820"/>
      <c r="O272" s="2820"/>
      <c r="P272" s="2821"/>
      <c r="Q272" s="665"/>
      <c r="R272" s="677"/>
      <c r="S272" s="92"/>
      <c r="T272" s="93"/>
    </row>
    <row r="273" spans="1:20" ht="25.2" customHeight="1">
      <c r="A273" s="2346" t="s">
        <v>26</v>
      </c>
      <c r="B273" s="2349" t="s">
        <v>27</v>
      </c>
      <c r="C273" s="2350"/>
      <c r="D273" s="2350"/>
      <c r="E273" s="2350"/>
      <c r="F273" s="2350"/>
      <c r="G273" s="2350"/>
      <c r="H273" s="2350"/>
      <c r="I273" s="2350"/>
      <c r="J273" s="2350"/>
      <c r="K273" s="2350"/>
      <c r="L273" s="2350"/>
      <c r="M273" s="2350"/>
      <c r="N273" s="2350"/>
      <c r="O273" s="2350"/>
      <c r="P273" s="2351"/>
    </row>
    <row r="274" spans="1:20" ht="25.2" customHeight="1">
      <c r="A274" s="2347"/>
      <c r="B274" s="548"/>
      <c r="C274" s="2268"/>
      <c r="D274" s="2268"/>
      <c r="E274" s="2268"/>
      <c r="F274" s="2268"/>
      <c r="G274" s="2268"/>
      <c r="H274" s="2268"/>
      <c r="I274" s="2268"/>
      <c r="J274" s="2324"/>
      <c r="K274" s="2325"/>
      <c r="L274" s="2325"/>
      <c r="M274" s="2326"/>
      <c r="N274" s="2324"/>
      <c r="O274" s="2325"/>
      <c r="P274" s="2326"/>
    </row>
    <row r="275" spans="1:20" ht="25.2" customHeight="1">
      <c r="A275" s="2347"/>
      <c r="B275" s="155"/>
      <c r="C275" s="2268"/>
      <c r="D275" s="2269"/>
      <c r="E275" s="2268"/>
      <c r="F275" s="2270"/>
      <c r="G275" s="2270"/>
      <c r="H275" s="2270"/>
      <c r="I275" s="2269"/>
      <c r="J275" s="2284"/>
      <c r="K275" s="2285"/>
      <c r="L275" s="2285"/>
      <c r="M275" s="2286"/>
      <c r="N275" s="2284"/>
      <c r="O275" s="2285"/>
      <c r="P275" s="2286"/>
    </row>
    <row r="276" spans="1:20" ht="25.2" customHeight="1">
      <c r="A276" s="2347"/>
      <c r="B276" s="150"/>
      <c r="C276" s="2268"/>
      <c r="D276" s="2269"/>
      <c r="E276" s="2268"/>
      <c r="F276" s="2270"/>
      <c r="G276" s="2270"/>
      <c r="H276" s="2270"/>
      <c r="I276" s="2269"/>
      <c r="J276" s="2284"/>
      <c r="K276" s="2285"/>
      <c r="L276" s="2285"/>
      <c r="M276" s="2286"/>
      <c r="N276" s="2284"/>
      <c r="O276" s="2285"/>
      <c r="P276" s="2286"/>
    </row>
    <row r="277" spans="1:20" ht="25.2" customHeight="1">
      <c r="A277" s="2347"/>
      <c r="B277" s="150"/>
      <c r="C277" s="2268"/>
      <c r="D277" s="2269"/>
      <c r="E277" s="2268"/>
      <c r="F277" s="2270"/>
      <c r="G277" s="2270"/>
      <c r="H277" s="2270"/>
      <c r="I277" s="2269"/>
      <c r="J277" s="2284"/>
      <c r="K277" s="2285"/>
      <c r="L277" s="2285"/>
      <c r="M277" s="2286"/>
      <c r="N277" s="2284"/>
      <c r="O277" s="2285"/>
      <c r="P277" s="2286"/>
    </row>
    <row r="278" spans="1:20" ht="25.2" customHeight="1">
      <c r="A278" s="2347"/>
      <c r="B278" s="150"/>
      <c r="C278" s="2268"/>
      <c r="D278" s="2269"/>
      <c r="E278" s="2268"/>
      <c r="F278" s="2270"/>
      <c r="G278" s="2270"/>
      <c r="H278" s="2270"/>
      <c r="I278" s="2269"/>
      <c r="J278" s="2284"/>
      <c r="K278" s="2285"/>
      <c r="L278" s="2285"/>
      <c r="M278" s="2286"/>
      <c r="N278" s="2324"/>
      <c r="O278" s="2325"/>
      <c r="P278" s="2326"/>
    </row>
    <row r="279" spans="1:20" ht="25.2" customHeight="1">
      <c r="A279" s="2347"/>
      <c r="B279" s="2355" t="s">
        <v>28</v>
      </c>
      <c r="C279" s="2356"/>
      <c r="D279" s="2356"/>
      <c r="E279" s="2356"/>
      <c r="F279" s="2356"/>
      <c r="G279" s="2356"/>
      <c r="H279" s="2356"/>
      <c r="I279" s="2356"/>
      <c r="J279" s="2356"/>
      <c r="K279" s="2356"/>
      <c r="L279" s="2356"/>
      <c r="M279" s="2356"/>
      <c r="N279" s="2356"/>
      <c r="O279" s="2356"/>
      <c r="P279" s="2357"/>
    </row>
    <row r="280" spans="1:20" ht="25.2" customHeight="1">
      <c r="A280" s="2347"/>
      <c r="B280" s="157"/>
      <c r="C280" s="2277"/>
      <c r="D280" s="2278"/>
      <c r="E280" s="2277"/>
      <c r="F280" s="2279"/>
      <c r="G280" s="2279"/>
      <c r="H280" s="2279"/>
      <c r="I280" s="2279"/>
      <c r="J280" s="2279"/>
      <c r="K280" s="2279"/>
      <c r="L280" s="2279"/>
      <c r="M280" s="2279"/>
      <c r="N280" s="2279"/>
      <c r="O280" s="2279"/>
      <c r="P280" s="2280"/>
    </row>
    <row r="281" spans="1:20" ht="25.2" customHeight="1">
      <c r="A281" s="2347"/>
      <c r="B281" s="157"/>
      <c r="C281" s="2277"/>
      <c r="D281" s="2278"/>
      <c r="E281" s="2277"/>
      <c r="F281" s="2279"/>
      <c r="G281" s="2279"/>
      <c r="H281" s="2279"/>
      <c r="I281" s="2279"/>
      <c r="J281" s="2279"/>
      <c r="K281" s="2279"/>
      <c r="L281" s="2279"/>
      <c r="M281" s="2279"/>
      <c r="N281" s="2279"/>
      <c r="O281" s="2279"/>
      <c r="P281" s="2280"/>
    </row>
    <row r="282" spans="1:20" ht="25.2" customHeight="1">
      <c r="A282" s="2348"/>
      <c r="B282" s="158"/>
      <c r="C282" s="2332"/>
      <c r="D282" s="2333"/>
      <c r="E282" s="2334"/>
      <c r="F282" s="2335"/>
      <c r="G282" s="2335"/>
      <c r="H282" s="2335"/>
      <c r="I282" s="2335"/>
      <c r="J282" s="2335"/>
      <c r="K282" s="2335"/>
      <c r="L282" s="2335"/>
      <c r="M282" s="2335"/>
      <c r="N282" s="2335"/>
      <c r="O282" s="2335"/>
      <c r="P282" s="2336"/>
    </row>
    <row r="284" spans="1:20" ht="15" customHeight="1" thickBot="1"/>
    <row r="285" spans="1:20" ht="57" customHeight="1" thickBot="1">
      <c r="A285" s="2428" t="str">
        <f>A1</f>
        <v>WK14</v>
      </c>
      <c r="B285" s="2429"/>
      <c r="C285" s="327" t="s">
        <v>1</v>
      </c>
      <c r="D285" s="328" t="s">
        <v>35</v>
      </c>
      <c r="E285" s="328" t="s">
        <v>3</v>
      </c>
      <c r="F285" s="328" t="s">
        <v>4</v>
      </c>
      <c r="G285" s="329" t="s">
        <v>5</v>
      </c>
      <c r="H285" s="329" t="s">
        <v>6</v>
      </c>
      <c r="I285" s="329" t="s">
        <v>7</v>
      </c>
      <c r="J285" s="329" t="s">
        <v>8</v>
      </c>
      <c r="K285" s="329" t="s">
        <v>9</v>
      </c>
      <c r="L285" s="329" t="s">
        <v>36</v>
      </c>
      <c r="M285" s="2314" t="s">
        <v>11</v>
      </c>
      <c r="N285" s="2315"/>
      <c r="O285" s="2315"/>
      <c r="P285" s="2316"/>
      <c r="Q285" s="330"/>
      <c r="R285" s="2317" t="s">
        <v>12</v>
      </c>
      <c r="S285" s="2317" t="s">
        <v>13</v>
      </c>
      <c r="T285" s="2317" t="s">
        <v>14</v>
      </c>
    </row>
    <row r="286" spans="1:20" ht="25.2" customHeight="1" thickBot="1">
      <c r="A286" s="2319">
        <f>A2+5</f>
        <v>46480</v>
      </c>
      <c r="B286" s="2321" t="s">
        <v>15</v>
      </c>
      <c r="C286" s="2322"/>
      <c r="D286" s="2322"/>
      <c r="E286" s="2322"/>
      <c r="F286" s="2322"/>
      <c r="G286" s="2322"/>
      <c r="H286" s="2322"/>
      <c r="I286" s="2322"/>
      <c r="J286" s="2322"/>
      <c r="K286" s="2322"/>
      <c r="L286" s="2322"/>
      <c r="M286" s="2322"/>
      <c r="N286" s="2322"/>
      <c r="O286" s="2322"/>
      <c r="P286" s="2323"/>
      <c r="Q286" s="330"/>
      <c r="R286" s="2318"/>
      <c r="S286" s="2318"/>
      <c r="T286" s="2318"/>
    </row>
    <row r="287" spans="1:20" ht="25.2" customHeight="1">
      <c r="A287" s="2320"/>
      <c r="B287" s="331" t="s">
        <v>16</v>
      </c>
      <c r="C287" s="332"/>
      <c r="D287" s="333"/>
      <c r="E287" s="333"/>
      <c r="F287" s="333"/>
      <c r="G287" s="334"/>
      <c r="H287" s="334"/>
      <c r="I287" s="334"/>
      <c r="J287" s="334"/>
      <c r="K287" s="335"/>
      <c r="L287" s="334"/>
      <c r="M287" s="2306"/>
      <c r="N287" s="2307"/>
      <c r="O287" s="2307"/>
      <c r="P287" s="2308"/>
      <c r="Q287" s="330"/>
      <c r="R287" s="336"/>
      <c r="S287" s="337">
        <f>B289*8</f>
        <v>24</v>
      </c>
      <c r="T287" s="133">
        <f>SUM(R287:R295)</f>
        <v>0</v>
      </c>
    </row>
    <row r="288" spans="1:20" ht="25.2" customHeight="1">
      <c r="A288" s="2320"/>
      <c r="B288" s="331"/>
      <c r="C288" s="338"/>
      <c r="D288" s="199" t="s">
        <v>18</v>
      </c>
      <c r="E288" s="199" t="s">
        <v>19</v>
      </c>
      <c r="F288" s="339"/>
      <c r="G288" s="340"/>
      <c r="H288" s="341"/>
      <c r="I288" s="341"/>
      <c r="J288" s="341"/>
      <c r="K288" s="342"/>
      <c r="L288" s="341"/>
      <c r="M288" s="2245"/>
      <c r="N288" s="2246"/>
      <c r="O288" s="2246"/>
      <c r="P288" s="2247"/>
      <c r="Q288" s="330"/>
      <c r="R288" s="343"/>
      <c r="S288" s="344"/>
      <c r="T288" s="345"/>
    </row>
    <row r="289" spans="1:20" ht="25.2" customHeight="1">
      <c r="A289" s="2320"/>
      <c r="B289" s="331">
        <v>3</v>
      </c>
      <c r="C289" s="338"/>
      <c r="D289" s="346"/>
      <c r="E289" s="218" t="s">
        <v>31</v>
      </c>
      <c r="F289" s="339"/>
      <c r="G289" s="340"/>
      <c r="H289" s="341"/>
      <c r="I289" s="341"/>
      <c r="J289" s="341"/>
      <c r="K289" s="342"/>
      <c r="L289" s="341"/>
      <c r="M289" s="2245"/>
      <c r="N289" s="2246"/>
      <c r="O289" s="2246"/>
      <c r="P289" s="2247"/>
      <c r="Q289" s="330"/>
      <c r="R289" s="343"/>
      <c r="S289" s="344"/>
      <c r="T289" s="345"/>
    </row>
    <row r="290" spans="1:20" ht="25.2" customHeight="1">
      <c r="A290" s="2320"/>
      <c r="B290" s="331"/>
      <c r="C290" s="338"/>
      <c r="D290" s="347"/>
      <c r="E290" s="510" t="s">
        <v>108</v>
      </c>
      <c r="F290" s="339"/>
      <c r="G290" s="340"/>
      <c r="H290" s="341"/>
      <c r="I290" s="341"/>
      <c r="J290" s="341"/>
      <c r="K290" s="342"/>
      <c r="L290" s="341"/>
      <c r="M290" s="2245"/>
      <c r="N290" s="2246"/>
      <c r="O290" s="2246"/>
      <c r="P290" s="2247"/>
      <c r="Q290" s="330"/>
      <c r="R290" s="343"/>
      <c r="S290" s="344"/>
      <c r="T290" s="345"/>
    </row>
    <row r="291" spans="1:20" ht="25.2" customHeight="1">
      <c r="A291" s="2320"/>
      <c r="B291" s="331"/>
      <c r="C291" s="338"/>
      <c r="D291" s="339"/>
      <c r="E291" s="339" t="s">
        <v>45</v>
      </c>
      <c r="F291" s="339"/>
      <c r="G291" s="340"/>
      <c r="H291" s="341"/>
      <c r="I291" s="341"/>
      <c r="J291" s="341"/>
      <c r="K291" s="342"/>
      <c r="L291" s="341"/>
      <c r="M291" s="2245"/>
      <c r="N291" s="2246"/>
      <c r="O291" s="2246"/>
      <c r="P291" s="2247"/>
      <c r="Q291" s="330"/>
      <c r="R291" s="343"/>
      <c r="S291" s="344"/>
      <c r="T291" s="345"/>
    </row>
    <row r="292" spans="1:20" ht="25.2" customHeight="1">
      <c r="A292" s="2320"/>
      <c r="B292" s="331"/>
      <c r="C292" s="370"/>
      <c r="D292" s="339"/>
      <c r="E292" s="339"/>
      <c r="F292" s="349"/>
      <c r="G292" s="350"/>
      <c r="H292" s="351"/>
      <c r="I292" s="351"/>
      <c r="J292" s="351"/>
      <c r="K292" s="352"/>
      <c r="L292" s="351"/>
      <c r="M292" s="2245"/>
      <c r="N292" s="2246"/>
      <c r="O292" s="2246"/>
      <c r="P292" s="2247"/>
      <c r="Q292" s="330"/>
      <c r="R292" s="343"/>
      <c r="S292" s="344"/>
      <c r="T292" s="345"/>
    </row>
    <row r="293" spans="1:20" ht="25.2" customHeight="1">
      <c r="A293" s="2320"/>
      <c r="B293" s="331"/>
      <c r="C293" s="1890"/>
      <c r="D293" s="376"/>
      <c r="E293" s="18"/>
      <c r="F293" s="1174"/>
      <c r="G293" s="21"/>
      <c r="H293" s="21"/>
      <c r="I293" s="21"/>
      <c r="J293" s="21"/>
      <c r="K293" s="21"/>
      <c r="L293" s="21"/>
      <c r="M293" s="2245"/>
      <c r="N293" s="2246"/>
      <c r="O293" s="2246"/>
      <c r="P293" s="2247"/>
      <c r="Q293" s="330"/>
      <c r="R293" s="343"/>
      <c r="S293" s="344"/>
      <c r="T293" s="345"/>
    </row>
    <row r="294" spans="1:20" ht="25.2" customHeight="1">
      <c r="A294" s="2320"/>
      <c r="B294" s="331"/>
      <c r="C294" s="1890"/>
      <c r="D294" s="376"/>
      <c r="E294" s="376"/>
      <c r="F294" s="1174"/>
      <c r="G294" s="350"/>
      <c r="H294" s="350"/>
      <c r="I294" s="350"/>
      <c r="J294" s="350"/>
      <c r="K294" s="350"/>
      <c r="L294" s="351"/>
      <c r="M294" s="2245"/>
      <c r="N294" s="2246"/>
      <c r="O294" s="2246"/>
      <c r="P294" s="2247"/>
      <c r="Q294" s="8"/>
      <c r="R294" s="829"/>
      <c r="S294" s="344"/>
      <c r="T294" s="345"/>
    </row>
    <row r="295" spans="1:20" ht="25.2" customHeight="1">
      <c r="A295" s="2320"/>
      <c r="B295" s="331"/>
      <c r="C295" s="353"/>
      <c r="D295" s="354"/>
      <c r="E295" s="354"/>
      <c r="F295" s="355"/>
      <c r="G295" s="356"/>
      <c r="H295" s="357"/>
      <c r="I295" s="357"/>
      <c r="J295" s="357"/>
      <c r="K295" s="358"/>
      <c r="L295" s="357"/>
      <c r="M295" s="2298"/>
      <c r="N295" s="2299"/>
      <c r="O295" s="2299"/>
      <c r="P295" s="2300"/>
      <c r="Q295" s="330"/>
      <c r="R295" s="359"/>
      <c r="S295" s="360"/>
      <c r="T295" s="361"/>
    </row>
    <row r="296" spans="1:20" ht="25.2" customHeight="1">
      <c r="A296" s="2320"/>
      <c r="B296" s="362" t="s">
        <v>21</v>
      </c>
      <c r="C296" s="363"/>
      <c r="D296" s="364"/>
      <c r="E296" s="364"/>
      <c r="F296" s="365"/>
      <c r="G296" s="366"/>
      <c r="H296" s="334"/>
      <c r="I296" s="334"/>
      <c r="J296" s="334"/>
      <c r="K296" s="335"/>
      <c r="L296" s="334"/>
      <c r="M296" s="2306"/>
      <c r="N296" s="2307"/>
      <c r="O296" s="2307"/>
      <c r="P296" s="2308"/>
      <c r="Q296" s="330"/>
      <c r="R296" s="367"/>
      <c r="S296" s="368">
        <f>B298*8</f>
        <v>16</v>
      </c>
      <c r="T296" s="133">
        <f>SUM(R296:R304)</f>
        <v>0</v>
      </c>
    </row>
    <row r="297" spans="1:20" ht="25.2" customHeight="1">
      <c r="A297" s="2320"/>
      <c r="B297" s="369"/>
      <c r="C297" s="370"/>
      <c r="D297" s="199" t="s">
        <v>18</v>
      </c>
      <c r="E297" s="199" t="s">
        <v>19</v>
      </c>
      <c r="F297" s="371"/>
      <c r="G297" s="340"/>
      <c r="H297" s="341"/>
      <c r="I297" s="341"/>
      <c r="J297" s="341"/>
      <c r="K297" s="342"/>
      <c r="L297" s="341"/>
      <c r="M297" s="2245"/>
      <c r="N297" s="2246"/>
      <c r="O297" s="2246"/>
      <c r="P297" s="2247"/>
      <c r="Q297" s="330"/>
      <c r="R297" s="372"/>
      <c r="S297" s="373"/>
      <c r="T297" s="374"/>
    </row>
    <row r="298" spans="1:20" ht="25.2" customHeight="1">
      <c r="A298" s="2320"/>
      <c r="B298" s="369">
        <v>2</v>
      </c>
      <c r="C298" s="370"/>
      <c r="D298" s="346"/>
      <c r="E298" s="218" t="s">
        <v>31</v>
      </c>
      <c r="F298" s="371"/>
      <c r="G298" s="340"/>
      <c r="H298" s="341"/>
      <c r="I298" s="341"/>
      <c r="J298" s="341"/>
      <c r="K298" s="342"/>
      <c r="L298" s="341"/>
      <c r="M298" s="2245"/>
      <c r="N298" s="2246"/>
      <c r="O298" s="2246"/>
      <c r="P298" s="2247"/>
      <c r="Q298" s="330"/>
      <c r="R298" s="372"/>
      <c r="S298" s="373"/>
      <c r="T298" s="374"/>
    </row>
    <row r="299" spans="1:20" ht="25.2" customHeight="1">
      <c r="A299" s="2320"/>
      <c r="B299" s="369"/>
      <c r="C299" s="370"/>
      <c r="D299" s="347"/>
      <c r="E299" s="510" t="s">
        <v>108</v>
      </c>
      <c r="F299" s="371"/>
      <c r="G299" s="340"/>
      <c r="H299" s="341"/>
      <c r="I299" s="341"/>
      <c r="J299" s="341"/>
      <c r="K299" s="342"/>
      <c r="L299" s="341"/>
      <c r="M299" s="2245"/>
      <c r="N299" s="2246"/>
      <c r="O299" s="2246"/>
      <c r="P299" s="2247"/>
      <c r="Q299" s="330"/>
      <c r="R299" s="372"/>
      <c r="S299" s="373"/>
      <c r="T299" s="374"/>
    </row>
    <row r="300" spans="1:20" ht="25.2" customHeight="1">
      <c r="A300" s="2320"/>
      <c r="B300" s="369"/>
      <c r="C300" s="370"/>
      <c r="D300" s="394"/>
      <c r="E300" s="339" t="s">
        <v>45</v>
      </c>
      <c r="F300" s="371"/>
      <c r="G300" s="340"/>
      <c r="H300" s="341"/>
      <c r="I300" s="341"/>
      <c r="J300" s="341"/>
      <c r="K300" s="342"/>
      <c r="L300" s="341"/>
      <c r="M300" s="2245"/>
      <c r="N300" s="2246"/>
      <c r="O300" s="2246"/>
      <c r="P300" s="2247"/>
      <c r="Q300" s="330"/>
      <c r="R300" s="372"/>
      <c r="S300" s="373"/>
      <c r="T300" s="374"/>
    </row>
    <row r="301" spans="1:20" ht="25.2" customHeight="1">
      <c r="A301" s="2320"/>
      <c r="B301" s="369"/>
      <c r="C301" s="370"/>
      <c r="D301" s="339"/>
      <c r="E301" s="339"/>
      <c r="F301" s="349"/>
      <c r="G301" s="350"/>
      <c r="H301" s="351"/>
      <c r="I301" s="351"/>
      <c r="J301" s="351"/>
      <c r="K301" s="352"/>
      <c r="L301" s="351"/>
      <c r="M301" s="2245"/>
      <c r="N301" s="2246"/>
      <c r="O301" s="2246"/>
      <c r="P301" s="2247"/>
      <c r="Q301" s="330"/>
      <c r="R301" s="372"/>
      <c r="S301" s="373"/>
      <c r="T301" s="374"/>
    </row>
    <row r="302" spans="1:20" ht="25.2" customHeight="1">
      <c r="A302" s="2320"/>
      <c r="B302" s="375"/>
      <c r="C302" s="348"/>
      <c r="D302" s="376"/>
      <c r="E302" s="376"/>
      <c r="F302" s="349"/>
      <c r="G302" s="350"/>
      <c r="H302" s="351"/>
      <c r="I302" s="351"/>
      <c r="J302" s="351"/>
      <c r="K302" s="352"/>
      <c r="L302" s="351"/>
      <c r="M302" s="2245"/>
      <c r="N302" s="2246"/>
      <c r="O302" s="2246"/>
      <c r="P302" s="2247"/>
      <c r="Q302" s="330"/>
      <c r="R302" s="372"/>
      <c r="S302" s="373"/>
      <c r="T302" s="374"/>
    </row>
    <row r="303" spans="1:20" ht="25.2" customHeight="1">
      <c r="A303" s="2320"/>
      <c r="B303" s="375"/>
      <c r="C303" s="348"/>
      <c r="D303" s="376"/>
      <c r="E303" s="376"/>
      <c r="F303" s="349"/>
      <c r="G303" s="350"/>
      <c r="H303" s="351"/>
      <c r="I303" s="351"/>
      <c r="J303" s="351"/>
      <c r="K303" s="352"/>
      <c r="L303" s="351"/>
      <c r="M303" s="2245"/>
      <c r="N303" s="2246"/>
      <c r="O303" s="2246"/>
      <c r="P303" s="2247"/>
      <c r="Q303" s="330"/>
      <c r="R303" s="372"/>
      <c r="S303" s="373"/>
      <c r="T303" s="374"/>
    </row>
    <row r="304" spans="1:20" ht="25.2" customHeight="1" thickBot="1">
      <c r="A304" s="2320"/>
      <c r="B304" s="375"/>
      <c r="C304" s="353"/>
      <c r="D304" s="354"/>
      <c r="E304" s="354"/>
      <c r="F304" s="355"/>
      <c r="G304" s="356"/>
      <c r="H304" s="357"/>
      <c r="I304" s="357"/>
      <c r="J304" s="357"/>
      <c r="K304" s="358"/>
      <c r="L304" s="357"/>
      <c r="M304" s="2298"/>
      <c r="N304" s="2299"/>
      <c r="O304" s="2299"/>
      <c r="P304" s="2300"/>
      <c r="Q304" s="330"/>
      <c r="R304" s="377"/>
      <c r="S304" s="378"/>
      <c r="T304" s="379"/>
    </row>
    <row r="305" spans="1:20" ht="25.2" customHeight="1">
      <c r="A305" s="2320"/>
      <c r="B305" s="380" t="s">
        <v>23</v>
      </c>
      <c r="C305" s="363"/>
      <c r="D305" s="364"/>
      <c r="E305" s="364"/>
      <c r="F305" s="334"/>
      <c r="G305" s="366"/>
      <c r="H305" s="334"/>
      <c r="I305" s="334"/>
      <c r="J305" s="334"/>
      <c r="K305" s="335"/>
      <c r="L305" s="334"/>
      <c r="M305" s="2306"/>
      <c r="N305" s="2307"/>
      <c r="O305" s="2307"/>
      <c r="P305" s="2308"/>
      <c r="Q305" s="330"/>
      <c r="R305" s="381"/>
      <c r="S305" s="382">
        <f>B307*8</f>
        <v>16</v>
      </c>
      <c r="T305" s="133">
        <f>SUM(R305:R313)</f>
        <v>0</v>
      </c>
    </row>
    <row r="306" spans="1:20" ht="25.2" customHeight="1">
      <c r="A306" s="2320"/>
      <c r="B306" s="383"/>
      <c r="C306" s="370"/>
      <c r="D306" s="199" t="s">
        <v>18</v>
      </c>
      <c r="E306" s="199" t="s">
        <v>19</v>
      </c>
      <c r="F306" s="341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84"/>
      <c r="S306" s="373"/>
      <c r="T306" s="374"/>
    </row>
    <row r="307" spans="1:20" ht="25.2" customHeight="1">
      <c r="A307" s="2320"/>
      <c r="B307" s="383">
        <v>2</v>
      </c>
      <c r="C307" s="370"/>
      <c r="D307" s="346"/>
      <c r="E307" s="218" t="s">
        <v>31</v>
      </c>
      <c r="F307" s="341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84"/>
      <c r="S307" s="373"/>
      <c r="T307" s="374"/>
    </row>
    <row r="308" spans="1:20" ht="25.2" customHeight="1">
      <c r="A308" s="2320"/>
      <c r="B308" s="383"/>
      <c r="C308" s="370"/>
      <c r="D308" s="347"/>
      <c r="E308" s="510" t="s">
        <v>108</v>
      </c>
      <c r="F308" s="341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330"/>
      <c r="R308" s="384"/>
      <c r="S308" s="373"/>
      <c r="T308" s="374"/>
    </row>
    <row r="309" spans="1:20" ht="25.2" customHeight="1">
      <c r="A309" s="2320"/>
      <c r="B309" s="383"/>
      <c r="C309" s="370"/>
      <c r="D309" s="394"/>
      <c r="E309" s="339" t="s">
        <v>45</v>
      </c>
      <c r="F309" s="341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330"/>
      <c r="R309" s="384"/>
      <c r="S309" s="373"/>
      <c r="T309" s="374"/>
    </row>
    <row r="310" spans="1:20" ht="25.2" customHeight="1">
      <c r="A310" s="2320"/>
      <c r="B310" s="383"/>
      <c r="C310" s="370"/>
      <c r="D310" s="339"/>
      <c r="E310" s="339"/>
      <c r="F310" s="351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84"/>
      <c r="S310" s="373"/>
      <c r="T310" s="374"/>
    </row>
    <row r="311" spans="1:20" ht="25.2" customHeight="1">
      <c r="A311" s="2320"/>
      <c r="B311" s="383"/>
      <c r="C311" s="348"/>
      <c r="D311" s="376"/>
      <c r="E311" s="376"/>
      <c r="F311" s="351"/>
      <c r="G311" s="350"/>
      <c r="H311" s="351"/>
      <c r="I311" s="351"/>
      <c r="J311" s="351"/>
      <c r="K311" s="352"/>
      <c r="L311" s="351"/>
      <c r="M311" s="2245"/>
      <c r="N311" s="2246"/>
      <c r="O311" s="2246"/>
      <c r="P311" s="2247"/>
      <c r="Q311" s="330"/>
      <c r="R311" s="384"/>
      <c r="S311" s="373"/>
      <c r="T311" s="374"/>
    </row>
    <row r="312" spans="1:20" ht="25.2" customHeight="1">
      <c r="A312" s="2320"/>
      <c r="B312" s="383"/>
      <c r="C312" s="348"/>
      <c r="D312" s="376"/>
      <c r="E312" s="376"/>
      <c r="F312" s="349"/>
      <c r="G312" s="350"/>
      <c r="H312" s="351"/>
      <c r="I312" s="351"/>
      <c r="J312" s="351"/>
      <c r="K312" s="352"/>
      <c r="L312" s="351"/>
      <c r="M312" s="2245"/>
      <c r="N312" s="2246"/>
      <c r="O312" s="2246"/>
      <c r="P312" s="2247"/>
      <c r="Q312" s="330"/>
      <c r="R312" s="384"/>
      <c r="S312" s="373"/>
      <c r="T312" s="374"/>
    </row>
    <row r="313" spans="1:20" ht="25.2" customHeight="1" thickBot="1">
      <c r="A313" s="2320"/>
      <c r="B313" s="383"/>
      <c r="C313" s="385"/>
      <c r="D313" s="386"/>
      <c r="E313" s="386"/>
      <c r="F313" s="387"/>
      <c r="G313" s="388"/>
      <c r="H313" s="389"/>
      <c r="I313" s="389"/>
      <c r="J313" s="389"/>
      <c r="K313" s="390"/>
      <c r="L313" s="389"/>
      <c r="M313" s="2298"/>
      <c r="N313" s="2299"/>
      <c r="O313" s="2299"/>
      <c r="P313" s="2300"/>
      <c r="Q313" s="330"/>
      <c r="R313" s="391"/>
      <c r="S313" s="378"/>
      <c r="T313" s="379"/>
    </row>
    <row r="314" spans="1:20" ht="25.2" customHeight="1" thickBot="1">
      <c r="A314" s="2301" t="str">
        <f>TEXT(A286,"DDDD")</f>
        <v>zaterdag</v>
      </c>
      <c r="B314" s="2303" t="s">
        <v>25</v>
      </c>
      <c r="C314" s="2304"/>
      <c r="D314" s="2304"/>
      <c r="E314" s="2304"/>
      <c r="F314" s="2304"/>
      <c r="G314" s="2304"/>
      <c r="H314" s="2304"/>
      <c r="I314" s="2304"/>
      <c r="J314" s="2304"/>
      <c r="K314" s="2304"/>
      <c r="L314" s="2304"/>
      <c r="M314" s="2304"/>
      <c r="N314" s="2304"/>
      <c r="O314" s="2304"/>
      <c r="P314" s="2305"/>
      <c r="Q314" s="330"/>
      <c r="R314" s="392"/>
      <c r="S314" s="393"/>
      <c r="T314" s="393"/>
    </row>
    <row r="315" spans="1:20" ht="25.2" customHeight="1">
      <c r="A315" s="2301"/>
      <c r="B315" s="331" t="s">
        <v>16</v>
      </c>
      <c r="C315" s="332"/>
      <c r="D315" s="333"/>
      <c r="E315" s="333"/>
      <c r="F315" s="333"/>
      <c r="G315" s="334"/>
      <c r="H315" s="334"/>
      <c r="I315" s="334"/>
      <c r="J315" s="334"/>
      <c r="K315" s="335"/>
      <c r="L315" s="334"/>
      <c r="M315" s="2306"/>
      <c r="N315" s="2307"/>
      <c r="O315" s="2307"/>
      <c r="P315" s="2308"/>
      <c r="Q315" s="330"/>
      <c r="R315" s="336"/>
      <c r="S315" s="337">
        <f>B317*8</f>
        <v>16</v>
      </c>
      <c r="T315" s="133">
        <f>SUM(R315:R322)</f>
        <v>0</v>
      </c>
    </row>
    <row r="316" spans="1:20" ht="25.2" customHeight="1">
      <c r="A316" s="2301"/>
      <c r="B316" s="331"/>
      <c r="C316" s="2005"/>
      <c r="D316" s="272"/>
      <c r="E316" s="272"/>
      <c r="F316" s="1174"/>
      <c r="G316" s="275"/>
      <c r="H316" s="27"/>
      <c r="I316" s="27"/>
      <c r="J316" s="27"/>
      <c r="K316" s="135"/>
      <c r="L316" s="135"/>
      <c r="M316" s="2379"/>
      <c r="N316" s="2371"/>
      <c r="O316" s="2371"/>
      <c r="P316" s="2372"/>
      <c r="Q316" s="665"/>
      <c r="R316" s="343"/>
      <c r="S316" s="344"/>
      <c r="T316" s="345"/>
    </row>
    <row r="317" spans="1:20" ht="25.2" customHeight="1">
      <c r="A317" s="2301"/>
      <c r="B317" s="331">
        <v>2</v>
      </c>
      <c r="C317" s="942"/>
      <c r="D317" s="18"/>
      <c r="E317" s="18"/>
      <c r="F317" s="1174"/>
      <c r="G317" s="275"/>
      <c r="H317" s="27"/>
      <c r="I317" s="27"/>
      <c r="J317" s="27"/>
      <c r="K317" s="135"/>
      <c r="L317" s="135"/>
      <c r="M317" s="2379"/>
      <c r="N317" s="2371"/>
      <c r="O317" s="2371"/>
      <c r="P317" s="2372"/>
      <c r="Q317" s="665"/>
      <c r="R317" s="343"/>
      <c r="S317" s="344"/>
      <c r="T317" s="345"/>
    </row>
    <row r="318" spans="1:20" ht="25.2" customHeight="1">
      <c r="A318" s="2301"/>
      <c r="B318" s="331"/>
      <c r="C318" s="338"/>
      <c r="D318" s="346"/>
      <c r="E318" s="2008"/>
      <c r="F318" s="339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330"/>
      <c r="R318" s="343"/>
      <c r="S318" s="344"/>
      <c r="T318" s="345"/>
    </row>
    <row r="319" spans="1:20" ht="25.2" customHeight="1">
      <c r="A319" s="2301"/>
      <c r="B319" s="331"/>
      <c r="C319" s="338"/>
      <c r="D319" s="346"/>
      <c r="E319" s="1465"/>
      <c r="F319" s="771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330"/>
      <c r="R319" s="343"/>
      <c r="S319" s="344"/>
      <c r="T319" s="345"/>
    </row>
    <row r="320" spans="1:20" ht="25.2" customHeight="1">
      <c r="A320" s="2301"/>
      <c r="B320" s="331"/>
      <c r="C320" s="348"/>
      <c r="D320" s="376"/>
      <c r="E320" s="394"/>
      <c r="F320" s="349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330"/>
      <c r="R320" s="343"/>
      <c r="S320" s="344"/>
      <c r="T320" s="345"/>
    </row>
    <row r="321" spans="1:20" ht="25.2" customHeight="1">
      <c r="A321" s="2301"/>
      <c r="B321" s="331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330"/>
      <c r="R321" s="343"/>
      <c r="S321" s="344"/>
      <c r="T321" s="345"/>
    </row>
    <row r="322" spans="1:20" ht="25.2" customHeight="1" thickBot="1">
      <c r="A322" s="2301"/>
      <c r="B322" s="331"/>
      <c r="C322" s="353"/>
      <c r="D322" s="354"/>
      <c r="E322" s="354"/>
      <c r="F322" s="355"/>
      <c r="G322" s="356"/>
      <c r="H322" s="357"/>
      <c r="I322" s="357"/>
      <c r="J322" s="357"/>
      <c r="K322" s="358"/>
      <c r="L322" s="357"/>
      <c r="M322" s="2298"/>
      <c r="N322" s="2299"/>
      <c r="O322" s="2299"/>
      <c r="P322" s="2300"/>
      <c r="Q322" s="330"/>
      <c r="R322" s="359"/>
      <c r="S322" s="360"/>
      <c r="T322" s="361"/>
    </row>
    <row r="323" spans="1:20" ht="25.2" customHeight="1">
      <c r="A323" s="2301"/>
      <c r="B323" s="362" t="s">
        <v>21</v>
      </c>
      <c r="C323" s="363"/>
      <c r="D323" s="364"/>
      <c r="E323" s="364"/>
      <c r="F323" s="365"/>
      <c r="G323" s="366"/>
      <c r="H323" s="334"/>
      <c r="I323" s="334"/>
      <c r="J323" s="334"/>
      <c r="K323" s="335"/>
      <c r="L323" s="334"/>
      <c r="M323" s="2306"/>
      <c r="N323" s="2307"/>
      <c r="O323" s="2307"/>
      <c r="P323" s="2308"/>
      <c r="Q323" s="330"/>
      <c r="R323" s="367"/>
      <c r="S323" s="368">
        <f>B325*8</f>
        <v>16</v>
      </c>
      <c r="T323" s="133">
        <f>SUM(R323:R330)</f>
        <v>0</v>
      </c>
    </row>
    <row r="324" spans="1:20" ht="25.2" customHeight="1">
      <c r="A324" s="2301"/>
      <c r="B324" s="369"/>
      <c r="C324" s="370"/>
      <c r="D324" s="339"/>
      <c r="E324" s="376"/>
      <c r="F324" s="108"/>
      <c r="G324" s="21"/>
      <c r="H324" s="21"/>
      <c r="I324" s="21"/>
      <c r="J324" s="21"/>
      <c r="K324" s="21"/>
      <c r="L324" s="21"/>
      <c r="M324" s="2245"/>
      <c r="N324" s="2246"/>
      <c r="O324" s="2246"/>
      <c r="P324" s="2247"/>
      <c r="Q324" s="330"/>
      <c r="R324" s="372"/>
      <c r="S324" s="373"/>
      <c r="T324" s="374"/>
    </row>
    <row r="325" spans="1:20" ht="25.2" customHeight="1">
      <c r="A325" s="2301"/>
      <c r="B325" s="369">
        <v>2</v>
      </c>
      <c r="C325" s="370"/>
      <c r="D325" s="339"/>
      <c r="E325" s="376"/>
      <c r="F325" s="108"/>
      <c r="G325" s="21"/>
      <c r="H325" s="21"/>
      <c r="I325" s="21"/>
      <c r="J325" s="21"/>
      <c r="K325" s="21"/>
      <c r="L325" s="21"/>
      <c r="M325" s="2245"/>
      <c r="N325" s="2246"/>
      <c r="O325" s="2246"/>
      <c r="P325" s="2247"/>
      <c r="Q325" s="330"/>
      <c r="R325" s="372"/>
      <c r="S325" s="373"/>
      <c r="T325" s="374"/>
    </row>
    <row r="326" spans="1:20" ht="25.2" customHeight="1">
      <c r="A326" s="2301"/>
      <c r="B326" s="369"/>
      <c r="C326" s="370"/>
      <c r="D326" s="394"/>
      <c r="E326" s="2931"/>
      <c r="F326" s="933"/>
      <c r="G326" s="340"/>
      <c r="H326" s="340"/>
      <c r="I326" s="340"/>
      <c r="J326" s="340"/>
      <c r="K326" s="340"/>
      <c r="L326" s="341"/>
      <c r="M326" s="2245"/>
      <c r="N326" s="2246"/>
      <c r="O326" s="2246"/>
      <c r="P326" s="2247"/>
      <c r="Q326" s="330"/>
      <c r="R326" s="372"/>
      <c r="S326" s="373"/>
      <c r="T326" s="374"/>
    </row>
    <row r="327" spans="1:20" ht="25.2" customHeight="1">
      <c r="A327" s="2301"/>
      <c r="B327" s="369"/>
      <c r="C327" s="370"/>
      <c r="D327" s="394"/>
      <c r="E327" s="2932"/>
      <c r="F327" s="108"/>
      <c r="G327" s="21"/>
      <c r="H327" s="21"/>
      <c r="I327" s="21"/>
      <c r="J327" s="21"/>
      <c r="K327" s="21"/>
      <c r="L327" s="21"/>
      <c r="M327" s="2245"/>
      <c r="N327" s="2246"/>
      <c r="O327" s="2246"/>
      <c r="P327" s="2247"/>
      <c r="Q327" s="330"/>
      <c r="R327" s="372"/>
      <c r="S327" s="373"/>
      <c r="T327" s="374"/>
    </row>
    <row r="328" spans="1:20" ht="25.2" customHeight="1">
      <c r="A328" s="2301"/>
      <c r="B328" s="369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72"/>
      <c r="S328" s="373"/>
      <c r="T328" s="374"/>
    </row>
    <row r="329" spans="1:20" ht="25.2" customHeight="1">
      <c r="A329" s="2301"/>
      <c r="B329" s="375"/>
      <c r="C329" s="348"/>
      <c r="D329" s="376"/>
      <c r="E329" s="376"/>
      <c r="F329" s="349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330"/>
      <c r="R329" s="372"/>
      <c r="S329" s="373"/>
      <c r="T329" s="374"/>
    </row>
    <row r="330" spans="1:20" ht="25.2" customHeight="1">
      <c r="A330" s="2301"/>
      <c r="B330" s="375"/>
      <c r="C330" s="385"/>
      <c r="D330" s="386"/>
      <c r="E330" s="386"/>
      <c r="F330" s="387"/>
      <c r="G330" s="388"/>
      <c r="H330" s="389"/>
      <c r="I330" s="389"/>
      <c r="J330" s="389"/>
      <c r="K330" s="390"/>
      <c r="L330" s="389"/>
      <c r="M330" s="2248"/>
      <c r="N330" s="2249"/>
      <c r="O330" s="2249"/>
      <c r="P330" s="2250"/>
      <c r="Q330" s="330"/>
      <c r="R330" s="377"/>
      <c r="S330" s="378"/>
      <c r="T330" s="379"/>
    </row>
    <row r="331" spans="1:20" ht="25.2" customHeight="1">
      <c r="A331" s="2301"/>
      <c r="B331" s="395" t="s">
        <v>23</v>
      </c>
      <c r="C331" s="396"/>
      <c r="D331" s="397"/>
      <c r="E331" s="397"/>
      <c r="F331" s="398"/>
      <c r="G331" s="399"/>
      <c r="H331" s="400"/>
      <c r="I331" s="400"/>
      <c r="J331" s="400"/>
      <c r="K331" s="401"/>
      <c r="L331" s="400"/>
      <c r="M331" s="2251"/>
      <c r="N331" s="2252"/>
      <c r="O331" s="2252"/>
      <c r="P331" s="2253"/>
      <c r="Q331" s="330"/>
      <c r="R331" s="381"/>
      <c r="S331" s="382">
        <f>B333*8</f>
        <v>8</v>
      </c>
      <c r="T331" s="133">
        <f>SUM(R331:R338)</f>
        <v>0</v>
      </c>
    </row>
    <row r="332" spans="1:20" ht="25.2" customHeight="1">
      <c r="A332" s="2301"/>
      <c r="B332" s="383"/>
      <c r="C332" s="370"/>
      <c r="D332" s="339"/>
      <c r="E332" s="376"/>
      <c r="F332" s="108"/>
      <c r="G332" s="21"/>
      <c r="H332" s="21"/>
      <c r="I332" s="21"/>
      <c r="J332" s="21"/>
      <c r="K332" s="21"/>
      <c r="L332" s="21"/>
      <c r="M332" s="2245"/>
      <c r="N332" s="2246"/>
      <c r="O332" s="2246"/>
      <c r="P332" s="2247"/>
      <c r="Q332" s="330"/>
      <c r="R332" s="384"/>
      <c r="S332" s="373"/>
      <c r="T332" s="374"/>
    </row>
    <row r="333" spans="1:20" ht="25.2" customHeight="1">
      <c r="A333" s="2301"/>
      <c r="B333" s="383">
        <v>1</v>
      </c>
      <c r="C333" s="370"/>
      <c r="D333" s="339"/>
      <c r="E333" s="376"/>
      <c r="F333" s="108"/>
      <c r="G333" s="21"/>
      <c r="H333" s="21"/>
      <c r="I333" s="21"/>
      <c r="J333" s="21"/>
      <c r="K333" s="21"/>
      <c r="L333" s="21"/>
      <c r="M333" s="2245"/>
      <c r="N333" s="2246"/>
      <c r="O333" s="2246"/>
      <c r="P333" s="2247"/>
      <c r="Q333" s="330"/>
      <c r="R333" s="384"/>
      <c r="S333" s="373"/>
      <c r="T333" s="374"/>
    </row>
    <row r="334" spans="1:20" ht="25.2" customHeight="1">
      <c r="A334" s="2301"/>
      <c r="B334" s="383"/>
      <c r="C334" s="370"/>
      <c r="D334" s="394"/>
      <c r="E334" s="2931"/>
      <c r="F334" s="371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84"/>
      <c r="S334" s="373"/>
      <c r="T334" s="374"/>
    </row>
    <row r="335" spans="1:20" ht="25.2" customHeight="1">
      <c r="A335" s="2301"/>
      <c r="B335" s="383"/>
      <c r="C335" s="370"/>
      <c r="D335" s="394"/>
      <c r="E335" s="2932"/>
      <c r="F335" s="933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84"/>
      <c r="S335" s="373"/>
      <c r="T335" s="374"/>
    </row>
    <row r="336" spans="1:20" ht="25.2" customHeight="1">
      <c r="A336" s="2301"/>
      <c r="B336" s="383"/>
      <c r="C336" s="370"/>
      <c r="D336" s="339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84"/>
      <c r="S336" s="373"/>
      <c r="T336" s="374"/>
    </row>
    <row r="337" spans="1:20" ht="25.2" customHeight="1">
      <c r="A337" s="2301"/>
      <c r="B337" s="383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84"/>
      <c r="S337" s="373"/>
      <c r="T337" s="374"/>
    </row>
    <row r="338" spans="1:20" ht="25.2" customHeight="1" thickBot="1">
      <c r="A338" s="2302"/>
      <c r="B338" s="402"/>
      <c r="C338" s="403"/>
      <c r="D338" s="404"/>
      <c r="E338" s="404"/>
      <c r="F338" s="405"/>
      <c r="G338" s="406"/>
      <c r="H338" s="407"/>
      <c r="I338" s="407"/>
      <c r="J338" s="407"/>
      <c r="K338" s="408"/>
      <c r="L338" s="407"/>
      <c r="M338" s="2248"/>
      <c r="N338" s="2249"/>
      <c r="O338" s="2249"/>
      <c r="P338" s="2250"/>
      <c r="Q338" s="330"/>
      <c r="R338" s="391"/>
      <c r="S338" s="378"/>
      <c r="T338" s="379"/>
    </row>
    <row r="339" spans="1:20" ht="25.2" customHeight="1">
      <c r="A339" s="2254" t="s">
        <v>26</v>
      </c>
      <c r="B339" s="2256" t="s">
        <v>27</v>
      </c>
      <c r="C339" s="2257"/>
      <c r="D339" s="2257"/>
      <c r="E339" s="2257"/>
      <c r="F339" s="2257"/>
      <c r="G339" s="2257"/>
      <c r="H339" s="2257"/>
      <c r="I339" s="2257"/>
      <c r="J339" s="2257"/>
      <c r="K339" s="2257"/>
      <c r="L339" s="2257"/>
      <c r="M339" s="2257"/>
      <c r="N339" s="2257"/>
      <c r="O339" s="2257"/>
      <c r="P339" s="2258"/>
      <c r="Q339" s="330"/>
      <c r="R339" s="409"/>
      <c r="S339" s="410"/>
      <c r="T339" s="410"/>
    </row>
    <row r="340" spans="1:20" ht="25.2" customHeight="1">
      <c r="A340" s="2255"/>
      <c r="B340" s="548"/>
      <c r="C340" s="2268"/>
      <c r="D340" s="2268"/>
      <c r="E340" s="2268"/>
      <c r="F340" s="2268"/>
      <c r="G340" s="2268"/>
      <c r="H340" s="2268"/>
      <c r="I340" s="2268"/>
      <c r="J340" s="2262"/>
      <c r="K340" s="2263"/>
      <c r="L340" s="2263"/>
      <c r="M340" s="2264"/>
      <c r="N340" s="2265"/>
      <c r="O340" s="2266"/>
      <c r="P340" s="2267"/>
      <c r="Q340" s="330"/>
      <c r="R340" s="409"/>
      <c r="S340" s="410"/>
      <c r="T340" s="410"/>
    </row>
    <row r="341" spans="1:20" ht="25.2" customHeight="1">
      <c r="A341" s="2255"/>
      <c r="B341" s="155"/>
      <c r="C341" s="2268"/>
      <c r="D341" s="2269"/>
      <c r="E341" s="2268"/>
      <c r="F341" s="2270"/>
      <c r="G341" s="2270"/>
      <c r="H341" s="2270"/>
      <c r="I341" s="2269"/>
      <c r="J341" s="2284"/>
      <c r="K341" s="2285"/>
      <c r="L341" s="2285"/>
      <c r="M341" s="2286"/>
      <c r="N341" s="2284"/>
      <c r="O341" s="2285"/>
      <c r="P341" s="2286"/>
      <c r="Q341" s="330"/>
      <c r="R341" s="409"/>
      <c r="S341" s="410"/>
      <c r="T341" s="410"/>
    </row>
    <row r="342" spans="1:20" ht="25.2" customHeight="1">
      <c r="A342" s="2255"/>
      <c r="B342" s="150"/>
      <c r="C342" s="2268"/>
      <c r="D342" s="2269"/>
      <c r="E342" s="2268"/>
      <c r="F342" s="2270"/>
      <c r="G342" s="2270"/>
      <c r="H342" s="2270"/>
      <c r="I342" s="2269"/>
      <c r="J342" s="2284"/>
      <c r="K342" s="2285"/>
      <c r="L342" s="2285"/>
      <c r="M342" s="2286"/>
      <c r="N342" s="2284"/>
      <c r="O342" s="2285"/>
      <c r="P342" s="2286"/>
      <c r="Q342" s="330"/>
      <c r="R342" s="409"/>
      <c r="S342" s="410"/>
      <c r="T342" s="410"/>
    </row>
    <row r="343" spans="1:20" ht="25.2" customHeight="1">
      <c r="A343" s="2255"/>
      <c r="B343" s="414"/>
      <c r="C343" s="415"/>
      <c r="D343" s="416"/>
      <c r="E343" s="2291"/>
      <c r="F343" s="2292"/>
      <c r="G343" s="2292"/>
      <c r="H343" s="2292"/>
      <c r="I343" s="2293"/>
      <c r="J343" s="2294"/>
      <c r="K343" s="2295"/>
      <c r="L343" s="2295"/>
      <c r="M343" s="2296"/>
      <c r="N343" s="2294"/>
      <c r="O343" s="2295"/>
      <c r="P343" s="2297"/>
      <c r="Q343" s="330"/>
      <c r="R343" s="409"/>
      <c r="S343" s="410"/>
      <c r="T343" s="410"/>
    </row>
    <row r="344" spans="1:20" ht="25.2" customHeight="1">
      <c r="A344" s="2255"/>
      <c r="B344" s="2271" t="s">
        <v>28</v>
      </c>
      <c r="C344" s="2272"/>
      <c r="D344" s="2272"/>
      <c r="E344" s="2272"/>
      <c r="F344" s="2272"/>
      <c r="G344" s="2272"/>
      <c r="H344" s="2272"/>
      <c r="I344" s="2272"/>
      <c r="J344" s="2272"/>
      <c r="K344" s="2272"/>
      <c r="L344" s="2272"/>
      <c r="M344" s="2272"/>
      <c r="N344" s="2272"/>
      <c r="O344" s="2272"/>
      <c r="P344" s="2273"/>
      <c r="Q344" s="330"/>
      <c r="R344" s="409"/>
      <c r="S344" s="410"/>
      <c r="T344" s="410"/>
    </row>
    <row r="345" spans="1:20" ht="25.2" customHeight="1">
      <c r="A345" s="2255"/>
      <c r="B345" s="343"/>
      <c r="C345" s="417"/>
      <c r="D345" s="418"/>
      <c r="E345" s="2274"/>
      <c r="F345" s="2275"/>
      <c r="G345" s="2275"/>
      <c r="H345" s="2275"/>
      <c r="I345" s="2275"/>
      <c r="J345" s="2275"/>
      <c r="K345" s="2275"/>
      <c r="L345" s="2275"/>
      <c r="M345" s="2275"/>
      <c r="N345" s="2275"/>
      <c r="O345" s="2275"/>
      <c r="P345" s="2276"/>
      <c r="Q345" s="330"/>
      <c r="R345" s="409"/>
      <c r="S345" s="410"/>
      <c r="T345" s="410"/>
    </row>
    <row r="346" spans="1:20" ht="25.2" customHeight="1">
      <c r="A346" s="2255"/>
      <c r="B346" s="157"/>
      <c r="C346" s="2277"/>
      <c r="D346" s="2278"/>
      <c r="E346" s="2277"/>
      <c r="F346" s="2279"/>
      <c r="G346" s="2279"/>
      <c r="H346" s="2279"/>
      <c r="I346" s="2279"/>
      <c r="J346" s="2279"/>
      <c r="K346" s="2279"/>
      <c r="L346" s="2279"/>
      <c r="M346" s="2279"/>
      <c r="N346" s="2279"/>
      <c r="O346" s="2279"/>
      <c r="P346" s="2280"/>
      <c r="Q346" s="330"/>
      <c r="R346" s="409"/>
      <c r="S346" s="410"/>
      <c r="T346" s="410"/>
    </row>
    <row r="347" spans="1:20" ht="25.2" customHeight="1">
      <c r="A347" s="2255"/>
      <c r="B347" s="359"/>
      <c r="C347" s="419"/>
      <c r="D347" s="420"/>
      <c r="E347" s="2281"/>
      <c r="F347" s="2282"/>
      <c r="G347" s="2282"/>
      <c r="H347" s="2282"/>
      <c r="I347" s="2282"/>
      <c r="J347" s="2282"/>
      <c r="K347" s="2282"/>
      <c r="L347" s="2282"/>
      <c r="M347" s="2282"/>
      <c r="N347" s="2282"/>
      <c r="O347" s="2282"/>
      <c r="P347" s="2283"/>
      <c r="Q347" s="330"/>
      <c r="R347" s="409"/>
      <c r="S347" s="410"/>
      <c r="T347" s="410"/>
    </row>
    <row r="349" spans="1:20" ht="15" customHeight="1" thickBot="1"/>
    <row r="350" spans="1:20" ht="57" customHeight="1" thickBot="1">
      <c r="A350" s="2428" t="str">
        <f>A1</f>
        <v>WK14</v>
      </c>
      <c r="B350" s="2429"/>
      <c r="C350" s="327" t="s">
        <v>1</v>
      </c>
      <c r="D350" s="328" t="s">
        <v>35</v>
      </c>
      <c r="E350" s="328" t="s">
        <v>3</v>
      </c>
      <c r="F350" s="328" t="s">
        <v>4</v>
      </c>
      <c r="G350" s="329" t="s">
        <v>5</v>
      </c>
      <c r="H350" s="329" t="s">
        <v>6</v>
      </c>
      <c r="I350" s="329" t="s">
        <v>7</v>
      </c>
      <c r="J350" s="329" t="s">
        <v>8</v>
      </c>
      <c r="K350" s="329" t="s">
        <v>9</v>
      </c>
      <c r="L350" s="329" t="s">
        <v>36</v>
      </c>
      <c r="M350" s="2314" t="s">
        <v>11</v>
      </c>
      <c r="N350" s="2315"/>
      <c r="O350" s="2315"/>
      <c r="P350" s="2316"/>
      <c r="Q350" s="330"/>
      <c r="R350" s="2317" t="s">
        <v>12</v>
      </c>
      <c r="S350" s="2317" t="s">
        <v>13</v>
      </c>
      <c r="T350" s="2317" t="s">
        <v>14</v>
      </c>
    </row>
    <row r="351" spans="1:20" ht="25.2" customHeight="1" thickBot="1">
      <c r="A351" s="2319">
        <f>+A2+6</f>
        <v>46481</v>
      </c>
      <c r="B351" s="2321" t="s">
        <v>15</v>
      </c>
      <c r="C351" s="2322"/>
      <c r="D351" s="2322"/>
      <c r="E351" s="2322"/>
      <c r="F351" s="2322"/>
      <c r="G351" s="2322"/>
      <c r="H351" s="2322"/>
      <c r="I351" s="2322"/>
      <c r="J351" s="2322"/>
      <c r="K351" s="2322"/>
      <c r="L351" s="2322"/>
      <c r="M351" s="2322"/>
      <c r="N351" s="2322"/>
      <c r="O351" s="2322"/>
      <c r="P351" s="2323"/>
      <c r="Q351" s="330"/>
      <c r="R351" s="2318"/>
      <c r="S351" s="2318"/>
      <c r="T351" s="2318"/>
    </row>
    <row r="352" spans="1:20" ht="25.2" customHeight="1">
      <c r="A352" s="2320"/>
      <c r="B352" s="331" t="s">
        <v>16</v>
      </c>
      <c r="C352" s="332"/>
      <c r="D352" s="333"/>
      <c r="E352" s="333"/>
      <c r="F352" s="333"/>
      <c r="G352" s="334"/>
      <c r="H352" s="334"/>
      <c r="I352" s="334"/>
      <c r="J352" s="334"/>
      <c r="K352" s="335"/>
      <c r="L352" s="334"/>
      <c r="M352" s="2306"/>
      <c r="N352" s="2307"/>
      <c r="O352" s="2307"/>
      <c r="P352" s="2308"/>
      <c r="Q352" s="330"/>
      <c r="R352" s="336"/>
      <c r="S352" s="337">
        <f>B354*8</f>
        <v>24</v>
      </c>
      <c r="T352" s="133">
        <f>SUM(R352:R360)</f>
        <v>0</v>
      </c>
    </row>
    <row r="353" spans="1:20" ht="25.2" customHeight="1">
      <c r="A353" s="2320"/>
      <c r="B353" s="331"/>
      <c r="C353" s="338"/>
      <c r="D353" s="339"/>
      <c r="E353" s="339"/>
      <c r="F353" s="339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43"/>
      <c r="S353" s="344"/>
      <c r="T353" s="345"/>
    </row>
    <row r="354" spans="1:20" ht="25.2" customHeight="1">
      <c r="A354" s="2320"/>
      <c r="B354" s="331">
        <v>3</v>
      </c>
      <c r="C354" s="338"/>
      <c r="D354" s="199" t="s">
        <v>18</v>
      </c>
      <c r="E354" s="199" t="s">
        <v>19</v>
      </c>
      <c r="F354" s="339"/>
      <c r="G354" s="340"/>
      <c r="H354" s="341"/>
      <c r="I354" s="341"/>
      <c r="J354" s="341"/>
      <c r="K354" s="342"/>
      <c r="L354" s="341"/>
      <c r="M354" s="2245"/>
      <c r="N354" s="2246"/>
      <c r="O354" s="2246"/>
      <c r="P354" s="2247"/>
      <c r="Q354" s="330"/>
      <c r="R354" s="343"/>
      <c r="S354" s="344"/>
      <c r="T354" s="345"/>
    </row>
    <row r="355" spans="1:20" ht="25.2" customHeight="1">
      <c r="A355" s="2320"/>
      <c r="B355" s="331"/>
      <c r="C355" s="338"/>
      <c r="D355" s="346"/>
      <c r="E355" s="218" t="s">
        <v>31</v>
      </c>
      <c r="F355" s="339"/>
      <c r="G355" s="340"/>
      <c r="H355" s="341"/>
      <c r="I355" s="341"/>
      <c r="J355" s="341"/>
      <c r="K355" s="342"/>
      <c r="L355" s="341"/>
      <c r="M355" s="2245"/>
      <c r="N355" s="2246"/>
      <c r="O355" s="2246"/>
      <c r="P355" s="2247"/>
      <c r="Q355" s="330"/>
      <c r="R355" s="343"/>
      <c r="S355" s="344"/>
      <c r="T355" s="345"/>
    </row>
    <row r="356" spans="1:20" ht="25.2" customHeight="1">
      <c r="A356" s="2320"/>
      <c r="B356" s="331"/>
      <c r="C356" s="338"/>
      <c r="D356" s="347"/>
      <c r="E356" s="510" t="s">
        <v>108</v>
      </c>
      <c r="F356" s="339"/>
      <c r="G356" s="340"/>
      <c r="H356" s="341"/>
      <c r="I356" s="341"/>
      <c r="J356" s="341"/>
      <c r="K356" s="342"/>
      <c r="L356" s="341"/>
      <c r="M356" s="2245"/>
      <c r="N356" s="2246"/>
      <c r="O356" s="2246"/>
      <c r="P356" s="2247"/>
      <c r="Q356" s="330"/>
      <c r="R356" s="343"/>
      <c r="S356" s="344"/>
      <c r="T356" s="345"/>
    </row>
    <row r="357" spans="1:20" ht="25.2" customHeight="1">
      <c r="A357" s="2320"/>
      <c r="B357" s="331"/>
      <c r="C357" s="348"/>
      <c r="D357" s="376"/>
      <c r="E357" s="339" t="s">
        <v>45</v>
      </c>
      <c r="F357" s="349"/>
      <c r="G357" s="350"/>
      <c r="H357" s="351"/>
      <c r="I357" s="351"/>
      <c r="J357" s="351"/>
      <c r="K357" s="352"/>
      <c r="L357" s="351"/>
      <c r="M357" s="2245"/>
      <c r="N357" s="2246"/>
      <c r="O357" s="2246"/>
      <c r="P357" s="2247"/>
      <c r="Q357" s="330"/>
      <c r="R357" s="343"/>
      <c r="S357" s="344"/>
      <c r="T357" s="345"/>
    </row>
    <row r="358" spans="1:20" ht="25.2" customHeight="1">
      <c r="A358" s="2320"/>
      <c r="B358" s="331"/>
      <c r="C358" s="348"/>
      <c r="D358" s="376"/>
      <c r="E358" s="18"/>
      <c r="F358" s="304"/>
      <c r="G358" s="21"/>
      <c r="H358" s="21"/>
      <c r="I358" s="21"/>
      <c r="J358" s="21"/>
      <c r="K358" s="21"/>
      <c r="L358" s="21"/>
      <c r="M358" s="2245"/>
      <c r="N358" s="2246"/>
      <c r="O358" s="2246"/>
      <c r="P358" s="2247"/>
      <c r="Q358" s="330"/>
      <c r="R358" s="343"/>
      <c r="S358" s="344"/>
      <c r="T358" s="345"/>
    </row>
    <row r="359" spans="1:20" ht="25.2" customHeight="1">
      <c r="A359" s="2320"/>
      <c r="B359" s="331"/>
      <c r="C359" s="1890"/>
      <c r="D359" s="376"/>
      <c r="E359" s="376"/>
      <c r="F359" s="1174"/>
      <c r="G359" s="350"/>
      <c r="H359" s="350"/>
      <c r="I359" s="350"/>
      <c r="J359" s="350"/>
      <c r="K359" s="350"/>
      <c r="L359" s="351"/>
      <c r="M359" s="2245"/>
      <c r="N359" s="2246"/>
      <c r="O359" s="2246"/>
      <c r="P359" s="2247"/>
      <c r="Q359" s="8"/>
      <c r="R359" s="829"/>
      <c r="S359" s="344"/>
      <c r="T359" s="345"/>
    </row>
    <row r="360" spans="1:20" ht="25.2" customHeight="1">
      <c r="A360" s="2320"/>
      <c r="B360" s="331"/>
      <c r="C360" s="353"/>
      <c r="D360" s="354"/>
      <c r="E360" s="354"/>
      <c r="F360" s="355"/>
      <c r="G360" s="356"/>
      <c r="H360" s="357"/>
      <c r="I360" s="357"/>
      <c r="J360" s="357"/>
      <c r="K360" s="358"/>
      <c r="L360" s="357"/>
      <c r="M360" s="2298"/>
      <c r="N360" s="2299"/>
      <c r="O360" s="2299"/>
      <c r="P360" s="2300"/>
      <c r="Q360" s="330"/>
      <c r="R360" s="359"/>
      <c r="S360" s="360"/>
      <c r="T360" s="361"/>
    </row>
    <row r="361" spans="1:20" ht="25.2" customHeight="1">
      <c r="A361" s="2320"/>
      <c r="B361" s="362" t="s">
        <v>21</v>
      </c>
      <c r="C361" s="363"/>
      <c r="D361" s="364"/>
      <c r="E361" s="364"/>
      <c r="F361" s="365"/>
      <c r="G361" s="366"/>
      <c r="H361" s="334"/>
      <c r="I361" s="334"/>
      <c r="J361" s="334"/>
      <c r="K361" s="335"/>
      <c r="L361" s="334"/>
      <c r="M361" s="2306"/>
      <c r="N361" s="2307"/>
      <c r="O361" s="2307"/>
      <c r="P361" s="2308"/>
      <c r="Q361" s="330"/>
      <c r="R361" s="367"/>
      <c r="S361" s="368">
        <f>B363*8</f>
        <v>16</v>
      </c>
      <c r="T361" s="133">
        <f>SUM(R361:R369)</f>
        <v>0</v>
      </c>
    </row>
    <row r="362" spans="1:20" ht="25.2" customHeight="1">
      <c r="A362" s="2320"/>
      <c r="B362" s="369"/>
      <c r="C362" s="370"/>
      <c r="D362" s="199" t="s">
        <v>18</v>
      </c>
      <c r="E362" s="199" t="s">
        <v>19</v>
      </c>
      <c r="F362" s="371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330"/>
      <c r="R362" s="372"/>
      <c r="S362" s="373"/>
      <c r="T362" s="374"/>
    </row>
    <row r="363" spans="1:20" ht="25.2" customHeight="1">
      <c r="A363" s="2320"/>
      <c r="B363" s="369">
        <v>2</v>
      </c>
      <c r="C363" s="370"/>
      <c r="D363" s="346"/>
      <c r="E363" s="218" t="s">
        <v>31</v>
      </c>
      <c r="F363" s="371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330"/>
      <c r="R363" s="372"/>
      <c r="S363" s="373"/>
      <c r="T363" s="374"/>
    </row>
    <row r="364" spans="1:20" ht="25.2" customHeight="1">
      <c r="A364" s="2320"/>
      <c r="B364" s="369"/>
      <c r="C364" s="370"/>
      <c r="D364" s="347"/>
      <c r="E364" s="510" t="s">
        <v>108</v>
      </c>
      <c r="F364" s="371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330"/>
      <c r="R364" s="372"/>
      <c r="S364" s="373"/>
      <c r="T364" s="374"/>
    </row>
    <row r="365" spans="1:20" ht="25.2" customHeight="1">
      <c r="A365" s="2320"/>
      <c r="B365" s="369"/>
      <c r="C365" s="370"/>
      <c r="D365" s="394"/>
      <c r="E365" s="339" t="s">
        <v>45</v>
      </c>
      <c r="F365" s="371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330"/>
      <c r="R365" s="372"/>
      <c r="S365" s="373"/>
      <c r="T365" s="374"/>
    </row>
    <row r="366" spans="1:20" ht="25.2" customHeight="1">
      <c r="A366" s="2320"/>
      <c r="B366" s="369"/>
      <c r="C366" s="348"/>
      <c r="D366" s="376"/>
      <c r="E366" s="376"/>
      <c r="F366" s="349"/>
      <c r="G366" s="350"/>
      <c r="H366" s="351"/>
      <c r="I366" s="351"/>
      <c r="J366" s="351"/>
      <c r="K366" s="352"/>
      <c r="L366" s="351"/>
      <c r="M366" s="2245"/>
      <c r="N366" s="2246"/>
      <c r="O366" s="2246"/>
      <c r="P366" s="2247"/>
      <c r="Q366" s="330"/>
      <c r="R366" s="372"/>
      <c r="S366" s="373"/>
      <c r="T366" s="374"/>
    </row>
    <row r="367" spans="1:20" ht="25.2" customHeight="1">
      <c r="A367" s="2320"/>
      <c r="B367" s="375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330"/>
      <c r="R367" s="372"/>
      <c r="S367" s="373"/>
      <c r="T367" s="374"/>
    </row>
    <row r="368" spans="1:20" ht="25.2" customHeight="1">
      <c r="A368" s="2320"/>
      <c r="B368" s="375"/>
      <c r="C368" s="348"/>
      <c r="D368" s="376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330"/>
      <c r="R368" s="372"/>
      <c r="S368" s="373"/>
      <c r="T368" s="374"/>
    </row>
    <row r="369" spans="1:20" ht="25.2" customHeight="1">
      <c r="A369" s="2320"/>
      <c r="B369" s="375"/>
      <c r="C369" s="353"/>
      <c r="D369" s="354"/>
      <c r="E369" s="354"/>
      <c r="F369" s="355"/>
      <c r="G369" s="356"/>
      <c r="H369" s="357"/>
      <c r="I369" s="357"/>
      <c r="J369" s="357"/>
      <c r="K369" s="358"/>
      <c r="L369" s="357"/>
      <c r="M369" s="2298"/>
      <c r="N369" s="2299"/>
      <c r="O369" s="2299"/>
      <c r="P369" s="2300"/>
      <c r="Q369" s="330"/>
      <c r="R369" s="377"/>
      <c r="S369" s="378"/>
      <c r="T369" s="379"/>
    </row>
    <row r="370" spans="1:20" ht="25.2" customHeight="1">
      <c r="A370" s="2320"/>
      <c r="B370" s="380" t="s">
        <v>23</v>
      </c>
      <c r="C370" s="363"/>
      <c r="D370" s="364"/>
      <c r="E370" s="364"/>
      <c r="F370" s="334"/>
      <c r="G370" s="366"/>
      <c r="H370" s="334"/>
      <c r="I370" s="334"/>
      <c r="J370" s="334"/>
      <c r="K370" s="335"/>
      <c r="L370" s="334"/>
      <c r="M370" s="2306"/>
      <c r="N370" s="2307"/>
      <c r="O370" s="2307"/>
      <c r="P370" s="2308"/>
      <c r="Q370" s="330"/>
      <c r="R370" s="381"/>
      <c r="S370" s="382">
        <f>B372*8</f>
        <v>16</v>
      </c>
      <c r="T370" s="133">
        <f>SUM(R370:R378)</f>
        <v>0</v>
      </c>
    </row>
    <row r="371" spans="1:20" ht="25.2" customHeight="1">
      <c r="A371" s="2320"/>
      <c r="B371" s="383"/>
      <c r="C371" s="370"/>
      <c r="D371" s="199" t="s">
        <v>18</v>
      </c>
      <c r="E371" s="199" t="s">
        <v>19</v>
      </c>
      <c r="F371" s="34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330"/>
      <c r="R371" s="384"/>
      <c r="S371" s="373"/>
      <c r="T371" s="374"/>
    </row>
    <row r="372" spans="1:20" ht="25.2" customHeight="1">
      <c r="A372" s="2320"/>
      <c r="B372" s="383">
        <v>2</v>
      </c>
      <c r="C372" s="370"/>
      <c r="D372" s="346"/>
      <c r="E372" s="218" t="s">
        <v>31</v>
      </c>
      <c r="F372" s="341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84"/>
      <c r="S372" s="373"/>
      <c r="T372" s="374"/>
    </row>
    <row r="373" spans="1:20" ht="25.2" customHeight="1">
      <c r="A373" s="2320"/>
      <c r="B373" s="383"/>
      <c r="C373" s="370"/>
      <c r="D373" s="347"/>
      <c r="E373" s="510" t="s">
        <v>108</v>
      </c>
      <c r="F373" s="341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84"/>
      <c r="S373" s="373"/>
      <c r="T373" s="374"/>
    </row>
    <row r="374" spans="1:20" ht="25.2" customHeight="1">
      <c r="A374" s="2320"/>
      <c r="B374" s="383"/>
      <c r="C374" s="370"/>
      <c r="D374" s="394"/>
      <c r="E374" s="339" t="s">
        <v>45</v>
      </c>
      <c r="F374" s="34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84"/>
      <c r="S374" s="373"/>
      <c r="T374" s="374"/>
    </row>
    <row r="375" spans="1:20" ht="25.2" customHeight="1">
      <c r="A375" s="2320"/>
      <c r="B375" s="383"/>
      <c r="C375" s="348"/>
      <c r="D375" s="376"/>
      <c r="E375" s="376"/>
      <c r="F375" s="349"/>
      <c r="G375" s="350"/>
      <c r="H375" s="351"/>
      <c r="I375" s="351"/>
      <c r="J375" s="351"/>
      <c r="K375" s="352"/>
      <c r="L375" s="351"/>
      <c r="M375" s="2245"/>
      <c r="N375" s="2246"/>
      <c r="O375" s="2246"/>
      <c r="P375" s="2247"/>
      <c r="Q375" s="330"/>
      <c r="R375" s="384"/>
      <c r="S375" s="373"/>
      <c r="T375" s="374"/>
    </row>
    <row r="376" spans="1:20" ht="25.2" customHeight="1">
      <c r="A376" s="2320"/>
      <c r="B376" s="383"/>
      <c r="C376" s="348"/>
      <c r="D376" s="376"/>
      <c r="E376" s="376"/>
      <c r="F376" s="351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84"/>
      <c r="S376" s="373"/>
      <c r="T376" s="374"/>
    </row>
    <row r="377" spans="1:20" ht="25.2" customHeight="1">
      <c r="A377" s="2320"/>
      <c r="B377" s="383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84"/>
      <c r="S377" s="373"/>
      <c r="T377" s="374"/>
    </row>
    <row r="378" spans="1:20" ht="25.2" customHeight="1" thickBot="1">
      <c r="A378" s="2320"/>
      <c r="B378" s="383"/>
      <c r="C378" s="385"/>
      <c r="D378" s="386"/>
      <c r="E378" s="386"/>
      <c r="F378" s="387"/>
      <c r="G378" s="388"/>
      <c r="H378" s="389"/>
      <c r="I378" s="389"/>
      <c r="J378" s="389"/>
      <c r="K378" s="390"/>
      <c r="L378" s="389"/>
      <c r="M378" s="2298"/>
      <c r="N378" s="2299"/>
      <c r="O378" s="2299"/>
      <c r="P378" s="2300"/>
      <c r="Q378" s="330"/>
      <c r="R378" s="391"/>
      <c r="S378" s="378"/>
      <c r="T378" s="379"/>
    </row>
    <row r="379" spans="1:20" ht="25.2" customHeight="1" thickBot="1">
      <c r="A379" s="2301" t="str">
        <f>TEXT(A351,"DDDD")</f>
        <v>zondag</v>
      </c>
      <c r="B379" s="2303" t="s">
        <v>25</v>
      </c>
      <c r="C379" s="2304"/>
      <c r="D379" s="2304"/>
      <c r="E379" s="2304"/>
      <c r="F379" s="2304"/>
      <c r="G379" s="2304"/>
      <c r="H379" s="2304"/>
      <c r="I379" s="2304"/>
      <c r="J379" s="2304"/>
      <c r="K379" s="2304"/>
      <c r="L379" s="2304"/>
      <c r="M379" s="2304"/>
      <c r="N379" s="2304"/>
      <c r="O379" s="2304"/>
      <c r="P379" s="2305"/>
      <c r="Q379" s="330"/>
      <c r="R379" s="392"/>
      <c r="S379" s="393"/>
      <c r="T379" s="393"/>
    </row>
    <row r="380" spans="1:20" ht="25.2" customHeight="1">
      <c r="A380" s="2301"/>
      <c r="B380" s="331" t="s">
        <v>16</v>
      </c>
      <c r="C380" s="332"/>
      <c r="D380" s="333"/>
      <c r="E380" s="333"/>
      <c r="F380" s="333"/>
      <c r="G380" s="334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36"/>
      <c r="S380" s="337">
        <f>B382*8</f>
        <v>16</v>
      </c>
      <c r="T380" s="133">
        <f>SUM(R380:R386)</f>
        <v>0</v>
      </c>
    </row>
    <row r="381" spans="1:20" ht="25.2" customHeight="1">
      <c r="A381" s="2301"/>
      <c r="B381" s="331"/>
      <c r="C381" s="338"/>
      <c r="D381" s="339"/>
      <c r="E381" s="339"/>
      <c r="F381" s="339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43"/>
      <c r="S381" s="344"/>
      <c r="T381" s="345"/>
    </row>
    <row r="382" spans="1:20" ht="25.2" customHeight="1">
      <c r="A382" s="2301"/>
      <c r="B382" s="331">
        <v>2</v>
      </c>
      <c r="C382" s="1455"/>
      <c r="D382" s="1455"/>
      <c r="E382" s="1456"/>
      <c r="F382" s="170"/>
      <c r="G382" s="21"/>
      <c r="H382" s="21"/>
      <c r="I382" s="21"/>
      <c r="J382" s="21"/>
      <c r="K382" s="21"/>
      <c r="L382" s="341"/>
      <c r="M382" s="2485"/>
      <c r="N382" s="2486"/>
      <c r="O382" s="2486"/>
      <c r="P382" s="2500"/>
      <c r="Q382" s="8"/>
      <c r="R382" s="343"/>
      <c r="S382" s="344"/>
      <c r="T382" s="345"/>
    </row>
    <row r="383" spans="1:20" ht="25.2" customHeight="1">
      <c r="A383" s="2301"/>
      <c r="B383" s="331"/>
      <c r="C383" s="338"/>
      <c r="D383" s="339"/>
      <c r="E383" s="339"/>
      <c r="F383" s="339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43"/>
      <c r="S383" s="344"/>
      <c r="T383" s="345"/>
    </row>
    <row r="384" spans="1:20" ht="25.2" customHeight="1">
      <c r="A384" s="2301"/>
      <c r="B384" s="331"/>
      <c r="C384" s="348"/>
      <c r="D384" s="339"/>
      <c r="E384" s="376"/>
      <c r="F384" s="108"/>
      <c r="G384" s="21"/>
      <c r="H384" s="21"/>
      <c r="I384" s="21"/>
      <c r="J384" s="21"/>
      <c r="K384" s="21"/>
      <c r="L384" s="21"/>
      <c r="M384" s="2245"/>
      <c r="N384" s="2246"/>
      <c r="O384" s="2246"/>
      <c r="P384" s="2247"/>
      <c r="Q384" s="330"/>
      <c r="R384" s="343"/>
      <c r="S384" s="344"/>
      <c r="T384" s="345"/>
    </row>
    <row r="385" spans="1:20" ht="25.2" customHeight="1">
      <c r="A385" s="2301"/>
      <c r="B385" s="331"/>
      <c r="C385" s="348"/>
      <c r="D385" s="339"/>
      <c r="E385" s="376"/>
      <c r="F385" s="108"/>
      <c r="G385" s="21"/>
      <c r="H385" s="21"/>
      <c r="I385" s="21"/>
      <c r="J385" s="21"/>
      <c r="K385" s="21"/>
      <c r="L385" s="21"/>
      <c r="M385" s="2245"/>
      <c r="N385" s="2246"/>
      <c r="O385" s="2246"/>
      <c r="P385" s="2247"/>
      <c r="Q385" s="330"/>
      <c r="R385" s="343"/>
      <c r="S385" s="344"/>
      <c r="T385" s="345"/>
    </row>
    <row r="386" spans="1:20" ht="25.2" customHeight="1">
      <c r="A386" s="2301"/>
      <c r="B386" s="331"/>
      <c r="C386" s="353"/>
      <c r="D386" s="354"/>
      <c r="E386" s="354"/>
      <c r="F386" s="355"/>
      <c r="G386" s="356"/>
      <c r="H386" s="357"/>
      <c r="I386" s="357"/>
      <c r="J386" s="357"/>
      <c r="K386" s="358"/>
      <c r="L386" s="357"/>
      <c r="M386" s="2298"/>
      <c r="N386" s="2299"/>
      <c r="O386" s="2299"/>
      <c r="P386" s="2300"/>
      <c r="Q386" s="330"/>
      <c r="R386" s="359"/>
      <c r="S386" s="360"/>
      <c r="T386" s="361"/>
    </row>
    <row r="387" spans="1:20" ht="25.2" customHeight="1">
      <c r="A387" s="2301"/>
      <c r="B387" s="362" t="s">
        <v>21</v>
      </c>
      <c r="C387" s="363"/>
      <c r="D387" s="364"/>
      <c r="E387" s="364"/>
      <c r="F387" s="365"/>
      <c r="G387" s="366"/>
      <c r="H387" s="334"/>
      <c r="I387" s="334"/>
      <c r="J387" s="334"/>
      <c r="K387" s="335"/>
      <c r="L387" s="334"/>
      <c r="M387" s="2306"/>
      <c r="N387" s="2307"/>
      <c r="O387" s="2307"/>
      <c r="P387" s="2308"/>
      <c r="Q387" s="330"/>
      <c r="R387" s="367"/>
      <c r="S387" s="368">
        <f>B389*8</f>
        <v>16</v>
      </c>
      <c r="T387" s="133">
        <f>SUM(R387:R392)</f>
        <v>0</v>
      </c>
    </row>
    <row r="388" spans="1:20" ht="25.2" customHeight="1">
      <c r="A388" s="2301"/>
      <c r="B388" s="369"/>
      <c r="C388" s="1656"/>
      <c r="D388" s="339"/>
      <c r="E388" s="376"/>
      <c r="F388" s="1174"/>
      <c r="G388" s="21"/>
      <c r="H388" s="21"/>
      <c r="I388" s="21"/>
      <c r="J388" s="21"/>
      <c r="K388" s="21"/>
      <c r="L388" s="21"/>
      <c r="M388" s="2245"/>
      <c r="N388" s="2246"/>
      <c r="O388" s="2246"/>
      <c r="P388" s="2247"/>
      <c r="Q388" s="330"/>
      <c r="R388" s="372"/>
      <c r="S388" s="373"/>
      <c r="T388" s="374"/>
    </row>
    <row r="389" spans="1:20" ht="25.2" customHeight="1">
      <c r="A389" s="2301"/>
      <c r="B389" s="369">
        <v>2</v>
      </c>
      <c r="C389" s="370"/>
      <c r="D389" s="339"/>
      <c r="E389" s="376"/>
      <c r="F389" s="108"/>
      <c r="G389" s="21"/>
      <c r="H389" s="21"/>
      <c r="I389" s="21"/>
      <c r="J389" s="21"/>
      <c r="K389" s="21"/>
      <c r="L389" s="21"/>
      <c r="M389" s="2245"/>
      <c r="N389" s="2246"/>
      <c r="O389" s="2246"/>
      <c r="P389" s="2247"/>
      <c r="Q389" s="330"/>
      <c r="R389" s="372"/>
      <c r="S389" s="373"/>
      <c r="T389" s="374"/>
    </row>
    <row r="390" spans="1:20" ht="25.2" customHeight="1">
      <c r="A390" s="2301"/>
      <c r="B390" s="369"/>
      <c r="C390" s="370"/>
      <c r="D390" s="394"/>
      <c r="E390" s="528"/>
      <c r="F390" s="933"/>
      <c r="G390" s="340"/>
      <c r="H390" s="340"/>
      <c r="I390" s="340"/>
      <c r="J390" s="340"/>
      <c r="K390" s="340"/>
      <c r="L390" s="341"/>
      <c r="M390" s="2245"/>
      <c r="N390" s="2246"/>
      <c r="O390" s="2246"/>
      <c r="P390" s="2247"/>
      <c r="Q390" s="330"/>
      <c r="R390" s="372"/>
      <c r="S390" s="373"/>
      <c r="T390" s="374"/>
    </row>
    <row r="391" spans="1:20" ht="25.2" customHeight="1">
      <c r="A391" s="2301"/>
      <c r="B391" s="369"/>
      <c r="C391" s="370"/>
      <c r="D391" s="394"/>
      <c r="E391" s="394"/>
      <c r="F391" s="37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72"/>
      <c r="S391" s="373"/>
      <c r="T391" s="374"/>
    </row>
    <row r="392" spans="1:20" ht="25.2" customHeight="1">
      <c r="A392" s="2301"/>
      <c r="B392" s="375"/>
      <c r="C392" s="385"/>
      <c r="D392" s="386"/>
      <c r="E392" s="386"/>
      <c r="F392" s="387"/>
      <c r="G392" s="388"/>
      <c r="H392" s="389"/>
      <c r="I392" s="389"/>
      <c r="J392" s="389"/>
      <c r="K392" s="390"/>
      <c r="L392" s="389"/>
      <c r="M392" s="2248"/>
      <c r="N392" s="2249"/>
      <c r="O392" s="2249"/>
      <c r="P392" s="2250"/>
      <c r="Q392" s="330"/>
      <c r="R392" s="377"/>
      <c r="S392" s="378"/>
      <c r="T392" s="379"/>
    </row>
    <row r="393" spans="1:20" ht="25.2" customHeight="1">
      <c r="A393" s="2301"/>
      <c r="B393" s="395" t="s">
        <v>23</v>
      </c>
      <c r="C393" s="511"/>
      <c r="D393" s="397"/>
      <c r="E393" s="397"/>
      <c r="F393" s="398"/>
      <c r="G393" s="399"/>
      <c r="H393" s="400"/>
      <c r="I393" s="400"/>
      <c r="J393" s="400"/>
      <c r="K393" s="401"/>
      <c r="L393" s="400"/>
      <c r="M393" s="2251"/>
      <c r="N393" s="2252"/>
      <c r="O393" s="2252"/>
      <c r="P393" s="2253"/>
      <c r="Q393" s="330"/>
      <c r="R393" s="381"/>
      <c r="S393" s="382">
        <f>B395*8</f>
        <v>16</v>
      </c>
      <c r="T393" s="133">
        <f>SUM(R393:R398)</f>
        <v>0</v>
      </c>
    </row>
    <row r="394" spans="1:20" ht="25.2" customHeight="1">
      <c r="A394" s="2301"/>
      <c r="B394" s="383"/>
      <c r="C394" s="1099"/>
      <c r="D394" s="339"/>
      <c r="E394" s="376"/>
      <c r="F394" s="1174"/>
      <c r="G394" s="21"/>
      <c r="H394" s="21"/>
      <c r="I394" s="21"/>
      <c r="J394" s="21"/>
      <c r="K394" s="21"/>
      <c r="L394" s="21"/>
      <c r="M394" s="2309"/>
      <c r="N394" s="2310"/>
      <c r="O394" s="2310"/>
      <c r="P394" s="2311"/>
      <c r="Q394" s="330"/>
      <c r="R394" s="384"/>
      <c r="S394" s="373"/>
      <c r="T394" s="374"/>
    </row>
    <row r="395" spans="1:20" ht="25.2" customHeight="1">
      <c r="A395" s="2301"/>
      <c r="B395" s="383">
        <v>2</v>
      </c>
      <c r="C395" s="1656"/>
      <c r="D395" s="339"/>
      <c r="E395" s="376"/>
      <c r="F395" s="1174"/>
      <c r="G395" s="21"/>
      <c r="H395" s="21"/>
      <c r="I395" s="21"/>
      <c r="J395" s="21"/>
      <c r="K395" s="21"/>
      <c r="L395" s="2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01"/>
      <c r="B396" s="383"/>
      <c r="C396" s="348"/>
      <c r="D396" s="376"/>
      <c r="E396" s="376"/>
      <c r="F396" s="349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>
      <c r="A397" s="2301"/>
      <c r="B397" s="383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330"/>
      <c r="R397" s="384"/>
      <c r="S397" s="373"/>
      <c r="T397" s="374"/>
    </row>
    <row r="398" spans="1:20" ht="25.2" customHeight="1">
      <c r="A398" s="2302"/>
      <c r="B398" s="402"/>
      <c r="C398" s="403"/>
      <c r="D398" s="404"/>
      <c r="E398" s="404"/>
      <c r="F398" s="405"/>
      <c r="G398" s="406"/>
      <c r="H398" s="407"/>
      <c r="I398" s="407"/>
      <c r="J398" s="407"/>
      <c r="K398" s="408"/>
      <c r="L398" s="407"/>
      <c r="M398" s="2248"/>
      <c r="N398" s="2249"/>
      <c r="O398" s="2249"/>
      <c r="P398" s="2250"/>
      <c r="Q398" s="330"/>
      <c r="R398" s="391"/>
      <c r="S398" s="378"/>
      <c r="T398" s="379"/>
    </row>
    <row r="399" spans="1:20" ht="25.2" customHeight="1">
      <c r="A399" s="2254" t="s">
        <v>26</v>
      </c>
      <c r="B399" s="2256" t="s">
        <v>27</v>
      </c>
      <c r="C399" s="2257"/>
      <c r="D399" s="2257"/>
      <c r="E399" s="2257"/>
      <c r="F399" s="2257"/>
      <c r="G399" s="2257"/>
      <c r="H399" s="2257"/>
      <c r="I399" s="2257"/>
      <c r="J399" s="2257"/>
      <c r="K399" s="2257"/>
      <c r="L399" s="2257"/>
      <c r="M399" s="2257"/>
      <c r="N399" s="2257"/>
      <c r="O399" s="2257"/>
      <c r="P399" s="2258"/>
      <c r="Q399" s="330"/>
      <c r="R399" s="409"/>
      <c r="S399" s="410"/>
      <c r="T399" s="410"/>
    </row>
    <row r="400" spans="1:20" ht="25.2" customHeight="1">
      <c r="A400" s="2255"/>
      <c r="B400" s="548"/>
      <c r="C400" s="2268"/>
      <c r="D400" s="2268"/>
      <c r="E400" s="2268"/>
      <c r="F400" s="2268"/>
      <c r="G400" s="2268"/>
      <c r="H400" s="2268"/>
      <c r="I400" s="2268"/>
      <c r="J400" s="2262"/>
      <c r="K400" s="2263"/>
      <c r="L400" s="2263"/>
      <c r="M400" s="2264"/>
      <c r="N400" s="2265"/>
      <c r="O400" s="2266"/>
      <c r="P400" s="2267"/>
      <c r="Q400" s="330"/>
      <c r="R400" s="409"/>
      <c r="S400" s="410"/>
      <c r="T400" s="410"/>
    </row>
    <row r="401" spans="1:20" ht="25.2" customHeight="1">
      <c r="A401" s="2255"/>
      <c r="B401" s="155"/>
      <c r="C401" s="2268"/>
      <c r="D401" s="2269"/>
      <c r="E401" s="2268"/>
      <c r="F401" s="2270"/>
      <c r="G401" s="2270"/>
      <c r="H401" s="2270"/>
      <c r="I401" s="2269"/>
      <c r="J401" s="2284"/>
      <c r="K401" s="2285"/>
      <c r="L401" s="2285"/>
      <c r="M401" s="2286"/>
      <c r="N401" s="2284"/>
      <c r="O401" s="2285"/>
      <c r="P401" s="2286"/>
      <c r="Q401" s="330"/>
      <c r="R401" s="409"/>
      <c r="S401" s="410"/>
      <c r="T401" s="410"/>
    </row>
    <row r="402" spans="1:20" ht="25.2" customHeight="1">
      <c r="A402" s="2255"/>
      <c r="B402" s="150"/>
      <c r="C402" s="2268"/>
      <c r="D402" s="2269"/>
      <c r="E402" s="2268"/>
      <c r="F402" s="2270"/>
      <c r="G402" s="2270"/>
      <c r="H402" s="2270"/>
      <c r="I402" s="2269"/>
      <c r="J402" s="2284"/>
      <c r="K402" s="2285"/>
      <c r="L402" s="2285"/>
      <c r="M402" s="2286"/>
      <c r="N402" s="2284"/>
      <c r="O402" s="2285"/>
      <c r="P402" s="2286"/>
      <c r="Q402" s="330"/>
      <c r="R402" s="409"/>
      <c r="S402" s="410"/>
      <c r="T402" s="410"/>
    </row>
    <row r="403" spans="1:20" ht="25.2" customHeight="1">
      <c r="A403" s="2255"/>
      <c r="B403" s="414"/>
      <c r="C403" s="415"/>
      <c r="D403" s="416"/>
      <c r="E403" s="2291"/>
      <c r="F403" s="2292"/>
      <c r="G403" s="2292"/>
      <c r="H403" s="2292"/>
      <c r="I403" s="2293"/>
      <c r="J403" s="2294"/>
      <c r="K403" s="2295"/>
      <c r="L403" s="2295"/>
      <c r="M403" s="2296"/>
      <c r="N403" s="2294"/>
      <c r="O403" s="2295"/>
      <c r="P403" s="2297"/>
      <c r="Q403" s="330"/>
      <c r="R403" s="409"/>
      <c r="S403" s="410"/>
      <c r="T403" s="410"/>
    </row>
    <row r="404" spans="1:20" ht="25.2" customHeight="1">
      <c r="A404" s="2255"/>
      <c r="B404" s="2271" t="s">
        <v>28</v>
      </c>
      <c r="C404" s="2272"/>
      <c r="D404" s="2272"/>
      <c r="E404" s="2272"/>
      <c r="F404" s="2272"/>
      <c r="G404" s="2272"/>
      <c r="H404" s="2272"/>
      <c r="I404" s="2272"/>
      <c r="J404" s="2272"/>
      <c r="K404" s="2272"/>
      <c r="L404" s="2272"/>
      <c r="M404" s="2272"/>
      <c r="N404" s="2272"/>
      <c r="O404" s="2272"/>
      <c r="P404" s="2273"/>
      <c r="Q404" s="330"/>
      <c r="R404" s="409"/>
      <c r="S404" s="410"/>
      <c r="T404" s="410"/>
    </row>
    <row r="405" spans="1:20" ht="25.2" customHeight="1">
      <c r="A405" s="2255"/>
      <c r="B405" s="343"/>
      <c r="C405" s="417"/>
      <c r="D405" s="418"/>
      <c r="E405" s="2274"/>
      <c r="F405" s="2275"/>
      <c r="G405" s="2275"/>
      <c r="H405" s="2275"/>
      <c r="I405" s="2275"/>
      <c r="J405" s="2275"/>
      <c r="K405" s="2275"/>
      <c r="L405" s="2275"/>
      <c r="M405" s="2275"/>
      <c r="N405" s="2275"/>
      <c r="O405" s="2275"/>
      <c r="P405" s="2276"/>
      <c r="Q405" s="330"/>
      <c r="R405" s="409"/>
      <c r="S405" s="410"/>
      <c r="T405" s="410"/>
    </row>
    <row r="406" spans="1:20" ht="25.2" customHeight="1">
      <c r="A406" s="2255"/>
      <c r="B406" s="157"/>
      <c r="C406" s="2277"/>
      <c r="D406" s="2278"/>
      <c r="E406" s="2277"/>
      <c r="F406" s="2279"/>
      <c r="G406" s="2279"/>
      <c r="H406" s="2279"/>
      <c r="I406" s="2279"/>
      <c r="J406" s="2279"/>
      <c r="K406" s="2279"/>
      <c r="L406" s="2279"/>
      <c r="M406" s="2279"/>
      <c r="N406" s="2279"/>
      <c r="O406" s="2279"/>
      <c r="P406" s="2280"/>
      <c r="Q406" s="330"/>
      <c r="R406" s="409"/>
      <c r="S406" s="410"/>
      <c r="T406" s="410"/>
    </row>
    <row r="407" spans="1:20" ht="25.2" customHeight="1">
      <c r="A407" s="2255"/>
      <c r="B407" s="359"/>
      <c r="C407" s="419"/>
      <c r="D407" s="420"/>
      <c r="E407" s="2281"/>
      <c r="F407" s="2282"/>
      <c r="G407" s="2282"/>
      <c r="H407" s="2282"/>
      <c r="I407" s="2282"/>
      <c r="J407" s="2282"/>
      <c r="K407" s="2282"/>
      <c r="L407" s="2282"/>
      <c r="M407" s="2282"/>
      <c r="N407" s="2282"/>
      <c r="O407" s="2282"/>
      <c r="P407" s="2283"/>
      <c r="Q407" s="330"/>
      <c r="R407" s="409"/>
      <c r="S407" s="410"/>
      <c r="T407" s="410"/>
    </row>
  </sheetData>
  <mergeCells count="563">
    <mergeCell ref="N158:P158"/>
    <mergeCell ref="C159:D159"/>
    <mergeCell ref="E159:I159"/>
    <mergeCell ref="M327:P327"/>
    <mergeCell ref="M328:P328"/>
    <mergeCell ref="M244:P244"/>
    <mergeCell ref="M245:P245"/>
    <mergeCell ref="E326:E327"/>
    <mergeCell ref="E334:E335"/>
    <mergeCell ref="M187:P187"/>
    <mergeCell ref="M195:P195"/>
    <mergeCell ref="M214:P214"/>
    <mergeCell ref="B222:P222"/>
    <mergeCell ref="C223:D223"/>
    <mergeCell ref="E223:P223"/>
    <mergeCell ref="M215:P215"/>
    <mergeCell ref="C224:D224"/>
    <mergeCell ref="E224:P224"/>
    <mergeCell ref="C225:D225"/>
    <mergeCell ref="E225:P225"/>
    <mergeCell ref="C220:D220"/>
    <mergeCell ref="E220:I220"/>
    <mergeCell ref="J220:M220"/>
    <mergeCell ref="N220:P220"/>
    <mergeCell ref="C160:D160"/>
    <mergeCell ref="C219:D219"/>
    <mergeCell ref="C276:D276"/>
    <mergeCell ref="C342:D342"/>
    <mergeCell ref="C402:D402"/>
    <mergeCell ref="C164:D164"/>
    <mergeCell ref="E164:P164"/>
    <mergeCell ref="C165:D165"/>
    <mergeCell ref="E165:P165"/>
    <mergeCell ref="J160:M160"/>
    <mergeCell ref="N160:P160"/>
    <mergeCell ref="M199:P199"/>
    <mergeCell ref="M188:P188"/>
    <mergeCell ref="M189:P189"/>
    <mergeCell ref="M190:P190"/>
    <mergeCell ref="M191:P191"/>
    <mergeCell ref="N218:P218"/>
    <mergeCell ref="E219:I219"/>
    <mergeCell ref="J219:M219"/>
    <mergeCell ref="N219:P219"/>
    <mergeCell ref="M382:P382"/>
    <mergeCell ref="C221:D221"/>
    <mergeCell ref="E221:I221"/>
    <mergeCell ref="J221:M221"/>
    <mergeCell ref="C42:D42"/>
    <mergeCell ref="M270:P270"/>
    <mergeCell ref="C43:D43"/>
    <mergeCell ref="J44:M44"/>
    <mergeCell ref="E42:I42"/>
    <mergeCell ref="M135:P135"/>
    <mergeCell ref="M126:P126"/>
    <mergeCell ref="M127:P127"/>
    <mergeCell ref="M128:P128"/>
    <mergeCell ref="M129:P129"/>
    <mergeCell ref="M130:P130"/>
    <mergeCell ref="N159:P159"/>
    <mergeCell ref="E160:I160"/>
    <mergeCell ref="M153:P153"/>
    <mergeCell ref="M147:P147"/>
    <mergeCell ref="M148:P148"/>
    <mergeCell ref="M149:P149"/>
    <mergeCell ref="M150:P150"/>
    <mergeCell ref="M151:P151"/>
    <mergeCell ref="M152:P152"/>
    <mergeCell ref="B163:P163"/>
    <mergeCell ref="C158:D158"/>
    <mergeCell ref="E158:I158"/>
    <mergeCell ref="J158:M158"/>
    <mergeCell ref="T1:T2"/>
    <mergeCell ref="A2:A27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10:P10"/>
    <mergeCell ref="M11:P11"/>
    <mergeCell ref="M23:P23"/>
    <mergeCell ref="M24:P24"/>
    <mergeCell ref="S1:S2"/>
    <mergeCell ref="M18:P18"/>
    <mergeCell ref="M19:P19"/>
    <mergeCell ref="M20:P20"/>
    <mergeCell ref="M21:P21"/>
    <mergeCell ref="M22:P22"/>
    <mergeCell ref="M9:P9"/>
    <mergeCell ref="M146:P146"/>
    <mergeCell ref="M38:P38"/>
    <mergeCell ref="J41:M41"/>
    <mergeCell ref="N41:P41"/>
    <mergeCell ref="M76:P76"/>
    <mergeCell ref="M79:P79"/>
    <mergeCell ref="M67:P67"/>
    <mergeCell ref="M69:P69"/>
    <mergeCell ref="N96:P96"/>
    <mergeCell ref="M137:P137"/>
    <mergeCell ref="M125:P125"/>
    <mergeCell ref="E48:P48"/>
    <mergeCell ref="M25:P25"/>
    <mergeCell ref="B39:P39"/>
    <mergeCell ref="C40:D40"/>
    <mergeCell ref="C44:D44"/>
    <mergeCell ref="E44:I44"/>
    <mergeCell ref="J42:M42"/>
    <mergeCell ref="N43:P43"/>
    <mergeCell ref="N42:P42"/>
    <mergeCell ref="M74:P74"/>
    <mergeCell ref="C98:D98"/>
    <mergeCell ref="R1:R2"/>
    <mergeCell ref="J43:M43"/>
    <mergeCell ref="B28:P28"/>
    <mergeCell ref="E43:I43"/>
    <mergeCell ref="E198:E199"/>
    <mergeCell ref="A1:B1"/>
    <mergeCell ref="M1:P1"/>
    <mergeCell ref="A39:A48"/>
    <mergeCell ref="E40:I40"/>
    <mergeCell ref="J40:M40"/>
    <mergeCell ref="C41:D41"/>
    <mergeCell ref="E41:I41"/>
    <mergeCell ref="B45:P45"/>
    <mergeCell ref="C46:D46"/>
    <mergeCell ref="E46:P46"/>
    <mergeCell ref="C47:D47"/>
    <mergeCell ref="E47:P47"/>
    <mergeCell ref="C48:D48"/>
    <mergeCell ref="N40:P40"/>
    <mergeCell ref="N44:P44"/>
    <mergeCell ref="M26:P26"/>
    <mergeCell ref="M27:P27"/>
    <mergeCell ref="M32:P32"/>
    <mergeCell ref="R106:R107"/>
    <mergeCell ref="T51:T52"/>
    <mergeCell ref="A52:A79"/>
    <mergeCell ref="B52:P52"/>
    <mergeCell ref="M53:P53"/>
    <mergeCell ref="M54:P54"/>
    <mergeCell ref="M55:P55"/>
    <mergeCell ref="M62:P62"/>
    <mergeCell ref="M63:P63"/>
    <mergeCell ref="M64:P64"/>
    <mergeCell ref="M65:P65"/>
    <mergeCell ref="M57:P57"/>
    <mergeCell ref="M58:P58"/>
    <mergeCell ref="M59:P59"/>
    <mergeCell ref="M60:P60"/>
    <mergeCell ref="M61:P61"/>
    <mergeCell ref="M75:P75"/>
    <mergeCell ref="A51:B51"/>
    <mergeCell ref="M51:P51"/>
    <mergeCell ref="R51:R52"/>
    <mergeCell ref="S51:S52"/>
    <mergeCell ref="M56:P56"/>
    <mergeCell ref="M71:P71"/>
    <mergeCell ref="M72:P72"/>
    <mergeCell ref="M73:P73"/>
    <mergeCell ref="A94:A103"/>
    <mergeCell ref="B94:P94"/>
    <mergeCell ref="C95:D95"/>
    <mergeCell ref="E95:I95"/>
    <mergeCell ref="J95:M95"/>
    <mergeCell ref="N95:P95"/>
    <mergeCell ref="M86:P86"/>
    <mergeCell ref="M87:P87"/>
    <mergeCell ref="M88:P88"/>
    <mergeCell ref="M89:P89"/>
    <mergeCell ref="M92:P92"/>
    <mergeCell ref="A80:A93"/>
    <mergeCell ref="B80:P80"/>
    <mergeCell ref="M82:P82"/>
    <mergeCell ref="M83:P83"/>
    <mergeCell ref="M84:P84"/>
    <mergeCell ref="C103:D103"/>
    <mergeCell ref="B100:P100"/>
    <mergeCell ref="C101:D101"/>
    <mergeCell ref="E101:P101"/>
    <mergeCell ref="C102:D102"/>
    <mergeCell ref="E102:P102"/>
    <mergeCell ref="E97:I97"/>
    <mergeCell ref="M81:P81"/>
    <mergeCell ref="T106:T107"/>
    <mergeCell ref="M85:P85"/>
    <mergeCell ref="A107:A137"/>
    <mergeCell ref="B107:P107"/>
    <mergeCell ref="M108:P108"/>
    <mergeCell ref="M109:P109"/>
    <mergeCell ref="M110:P110"/>
    <mergeCell ref="M117:P117"/>
    <mergeCell ref="M118:P118"/>
    <mergeCell ref="M119:P119"/>
    <mergeCell ref="M122:P122"/>
    <mergeCell ref="M123:P123"/>
    <mergeCell ref="M124:P124"/>
    <mergeCell ref="M111:P111"/>
    <mergeCell ref="M112:P112"/>
    <mergeCell ref="M113:P113"/>
    <mergeCell ref="M114:P114"/>
    <mergeCell ref="M115:P115"/>
    <mergeCell ref="M116:P116"/>
    <mergeCell ref="M131:P131"/>
    <mergeCell ref="M132:P132"/>
    <mergeCell ref="M133:P133"/>
    <mergeCell ref="M134:P134"/>
    <mergeCell ref="S106:S107"/>
    <mergeCell ref="A138:A156"/>
    <mergeCell ref="B138:P138"/>
    <mergeCell ref="M139:P139"/>
    <mergeCell ref="M140:P140"/>
    <mergeCell ref="M141:P141"/>
    <mergeCell ref="M142:P142"/>
    <mergeCell ref="M143:P143"/>
    <mergeCell ref="M144:P144"/>
    <mergeCell ref="M145:P145"/>
    <mergeCell ref="E154:E155"/>
    <mergeCell ref="R169:R170"/>
    <mergeCell ref="S169:S170"/>
    <mergeCell ref="T169:T170"/>
    <mergeCell ref="A170:A199"/>
    <mergeCell ref="B170:P170"/>
    <mergeCell ref="M171:P171"/>
    <mergeCell ref="M172:P172"/>
    <mergeCell ref="M173:P173"/>
    <mergeCell ref="M181:P181"/>
    <mergeCell ref="M182:P182"/>
    <mergeCell ref="M183:P183"/>
    <mergeCell ref="M184:P184"/>
    <mergeCell ref="M185:P185"/>
    <mergeCell ref="M186:P186"/>
    <mergeCell ref="M174:P174"/>
    <mergeCell ref="M175:P175"/>
    <mergeCell ref="M176:P176"/>
    <mergeCell ref="M177:P177"/>
    <mergeCell ref="M178:P178"/>
    <mergeCell ref="M180:P180"/>
    <mergeCell ref="M192:P192"/>
    <mergeCell ref="M193:P193"/>
    <mergeCell ref="M197:P197"/>
    <mergeCell ref="M198:P198"/>
    <mergeCell ref="A216:A225"/>
    <mergeCell ref="B216:P216"/>
    <mergeCell ref="C217:D217"/>
    <mergeCell ref="E217:I217"/>
    <mergeCell ref="J217:M217"/>
    <mergeCell ref="N217:P217"/>
    <mergeCell ref="M208:P208"/>
    <mergeCell ref="M209:P209"/>
    <mergeCell ref="M210:P210"/>
    <mergeCell ref="M211:P211"/>
    <mergeCell ref="M212:P212"/>
    <mergeCell ref="M213:P213"/>
    <mergeCell ref="A200:A215"/>
    <mergeCell ref="B200:P200"/>
    <mergeCell ref="M201:P201"/>
    <mergeCell ref="M202:P202"/>
    <mergeCell ref="M203:P203"/>
    <mergeCell ref="M204:P204"/>
    <mergeCell ref="M205:P205"/>
    <mergeCell ref="M206:P206"/>
    <mergeCell ref="M207:P207"/>
    <mergeCell ref="C218:D218"/>
    <mergeCell ref="E218:I218"/>
    <mergeCell ref="J218:M218"/>
    <mergeCell ref="N221:P221"/>
    <mergeCell ref="A228:B228"/>
    <mergeCell ref="M228:P228"/>
    <mergeCell ref="R228:R229"/>
    <mergeCell ref="S228:S229"/>
    <mergeCell ref="T228:T229"/>
    <mergeCell ref="A229:A257"/>
    <mergeCell ref="B229:P229"/>
    <mergeCell ref="M230:P230"/>
    <mergeCell ref="M231:P231"/>
    <mergeCell ref="M232:P232"/>
    <mergeCell ref="M239:P239"/>
    <mergeCell ref="M240:P240"/>
    <mergeCell ref="M241:P241"/>
    <mergeCell ref="M242:P242"/>
    <mergeCell ref="M243:P243"/>
    <mergeCell ref="M246:P246"/>
    <mergeCell ref="M233:P233"/>
    <mergeCell ref="M234:P234"/>
    <mergeCell ref="M235:P235"/>
    <mergeCell ref="M236:P236"/>
    <mergeCell ref="M237:P237"/>
    <mergeCell ref="M238:P238"/>
    <mergeCell ref="M252:P252"/>
    <mergeCell ref="M253:P253"/>
    <mergeCell ref="M254:P254"/>
    <mergeCell ref="M255:P255"/>
    <mergeCell ref="M256:P256"/>
    <mergeCell ref="M257:P257"/>
    <mergeCell ref="M247:P247"/>
    <mergeCell ref="M248:P248"/>
    <mergeCell ref="M249:P249"/>
    <mergeCell ref="M250:P250"/>
    <mergeCell ref="M251:P251"/>
    <mergeCell ref="A273:A282"/>
    <mergeCell ref="B273:P273"/>
    <mergeCell ref="C274:D274"/>
    <mergeCell ref="E274:I274"/>
    <mergeCell ref="J274:M274"/>
    <mergeCell ref="N274:P274"/>
    <mergeCell ref="M265:P265"/>
    <mergeCell ref="M266:P266"/>
    <mergeCell ref="M267:P267"/>
    <mergeCell ref="M268:P268"/>
    <mergeCell ref="M269:P269"/>
    <mergeCell ref="A258:A272"/>
    <mergeCell ref="B258:P258"/>
    <mergeCell ref="M259:P259"/>
    <mergeCell ref="M260:P260"/>
    <mergeCell ref="M261:P261"/>
    <mergeCell ref="M262:P262"/>
    <mergeCell ref="M263:P263"/>
    <mergeCell ref="M264:P264"/>
    <mergeCell ref="C275:D275"/>
    <mergeCell ref="E275:I275"/>
    <mergeCell ref="J275:M275"/>
    <mergeCell ref="N275:P275"/>
    <mergeCell ref="E276:I276"/>
    <mergeCell ref="J276:M276"/>
    <mergeCell ref="N276:P276"/>
    <mergeCell ref="M271:P271"/>
    <mergeCell ref="M272:P272"/>
    <mergeCell ref="B279:P279"/>
    <mergeCell ref="C280:D280"/>
    <mergeCell ref="E280:P280"/>
    <mergeCell ref="C281:D281"/>
    <mergeCell ref="E281:P281"/>
    <mergeCell ref="C282:D282"/>
    <mergeCell ref="E282:P282"/>
    <mergeCell ref="C277:D277"/>
    <mergeCell ref="E277:I277"/>
    <mergeCell ref="J277:M277"/>
    <mergeCell ref="N277:P277"/>
    <mergeCell ref="C278:D278"/>
    <mergeCell ref="E278:I278"/>
    <mergeCell ref="J278:M278"/>
    <mergeCell ref="N278:P278"/>
    <mergeCell ref="A285:B285"/>
    <mergeCell ref="M285:P285"/>
    <mergeCell ref="R285:R286"/>
    <mergeCell ref="S285:S286"/>
    <mergeCell ref="T285:T286"/>
    <mergeCell ref="A286:A313"/>
    <mergeCell ref="B286:P286"/>
    <mergeCell ref="M287:P287"/>
    <mergeCell ref="M288:P288"/>
    <mergeCell ref="M289:P289"/>
    <mergeCell ref="M296:P296"/>
    <mergeCell ref="M297:P297"/>
    <mergeCell ref="M298:P298"/>
    <mergeCell ref="M299:P299"/>
    <mergeCell ref="M300:P300"/>
    <mergeCell ref="M301:P301"/>
    <mergeCell ref="M290:P290"/>
    <mergeCell ref="M291:P291"/>
    <mergeCell ref="M292:P292"/>
    <mergeCell ref="M293:P293"/>
    <mergeCell ref="M294:P294"/>
    <mergeCell ref="M295:P295"/>
    <mergeCell ref="M308:P308"/>
    <mergeCell ref="M310:P310"/>
    <mergeCell ref="M311:P311"/>
    <mergeCell ref="M312:P312"/>
    <mergeCell ref="M313:P313"/>
    <mergeCell ref="M302:P302"/>
    <mergeCell ref="M303:P303"/>
    <mergeCell ref="M304:P304"/>
    <mergeCell ref="M305:P305"/>
    <mergeCell ref="M306:P306"/>
    <mergeCell ref="M307:P307"/>
    <mergeCell ref="M309:P309"/>
    <mergeCell ref="A314:A338"/>
    <mergeCell ref="B314:P314"/>
    <mergeCell ref="M315:P315"/>
    <mergeCell ref="M316:P316"/>
    <mergeCell ref="M317:P317"/>
    <mergeCell ref="M318:P318"/>
    <mergeCell ref="M319:P319"/>
    <mergeCell ref="M320:P320"/>
    <mergeCell ref="M321:P321"/>
    <mergeCell ref="M333:P333"/>
    <mergeCell ref="M334:P334"/>
    <mergeCell ref="M335:P335"/>
    <mergeCell ref="M336:P336"/>
    <mergeCell ref="M337:P337"/>
    <mergeCell ref="M322:P322"/>
    <mergeCell ref="M323:P323"/>
    <mergeCell ref="M324:P324"/>
    <mergeCell ref="M325:P325"/>
    <mergeCell ref="M326:P326"/>
    <mergeCell ref="M330:P330"/>
    <mergeCell ref="M331:P331"/>
    <mergeCell ref="M332:P332"/>
    <mergeCell ref="M329:P329"/>
    <mergeCell ref="M338:P338"/>
    <mergeCell ref="E342:I342"/>
    <mergeCell ref="J342:M342"/>
    <mergeCell ref="N342:P342"/>
    <mergeCell ref="E343:I343"/>
    <mergeCell ref="J343:M343"/>
    <mergeCell ref="N343:P343"/>
    <mergeCell ref="A339:A347"/>
    <mergeCell ref="B339:P339"/>
    <mergeCell ref="C340:D340"/>
    <mergeCell ref="E340:I340"/>
    <mergeCell ref="C341:D341"/>
    <mergeCell ref="E341:I341"/>
    <mergeCell ref="J341:M341"/>
    <mergeCell ref="J340:M340"/>
    <mergeCell ref="N340:P340"/>
    <mergeCell ref="N341:P341"/>
    <mergeCell ref="B344:P344"/>
    <mergeCell ref="E345:P345"/>
    <mergeCell ref="C346:D346"/>
    <mergeCell ref="E346:P346"/>
    <mergeCell ref="E347:P347"/>
    <mergeCell ref="A350:B350"/>
    <mergeCell ref="M350:P350"/>
    <mergeCell ref="A351:A378"/>
    <mergeCell ref="M352:P352"/>
    <mergeCell ref="M353:P353"/>
    <mergeCell ref="M375:P375"/>
    <mergeCell ref="M376:P376"/>
    <mergeCell ref="M377:P377"/>
    <mergeCell ref="M378:P378"/>
    <mergeCell ref="M356:P356"/>
    <mergeCell ref="M357:P357"/>
    <mergeCell ref="M358:P358"/>
    <mergeCell ref="M381:P381"/>
    <mergeCell ref="S350:S351"/>
    <mergeCell ref="T350:T351"/>
    <mergeCell ref="M369:P369"/>
    <mergeCell ref="M370:P370"/>
    <mergeCell ref="M371:P371"/>
    <mergeCell ref="M372:P372"/>
    <mergeCell ref="M373:P373"/>
    <mergeCell ref="M374:P374"/>
    <mergeCell ref="M363:P363"/>
    <mergeCell ref="M364:P364"/>
    <mergeCell ref="M365:P365"/>
    <mergeCell ref="M366:P366"/>
    <mergeCell ref="M367:P367"/>
    <mergeCell ref="M368:P368"/>
    <mergeCell ref="M359:P359"/>
    <mergeCell ref="M360:P360"/>
    <mergeCell ref="M361:P361"/>
    <mergeCell ref="M362:P362"/>
    <mergeCell ref="R350:R351"/>
    <mergeCell ref="M354:P354"/>
    <mergeCell ref="M355:P355"/>
    <mergeCell ref="B351:P351"/>
    <mergeCell ref="M380:P380"/>
    <mergeCell ref="A399:A407"/>
    <mergeCell ref="B399:P399"/>
    <mergeCell ref="C400:D400"/>
    <mergeCell ref="E400:I400"/>
    <mergeCell ref="J400:M400"/>
    <mergeCell ref="A379:A398"/>
    <mergeCell ref="E407:P407"/>
    <mergeCell ref="E403:I403"/>
    <mergeCell ref="J403:M403"/>
    <mergeCell ref="N403:P403"/>
    <mergeCell ref="B404:P404"/>
    <mergeCell ref="E405:P405"/>
    <mergeCell ref="C406:D406"/>
    <mergeCell ref="E406:P406"/>
    <mergeCell ref="N400:P400"/>
    <mergeCell ref="C401:D401"/>
    <mergeCell ref="E401:I401"/>
    <mergeCell ref="J401:M401"/>
    <mergeCell ref="N401:P401"/>
    <mergeCell ref="M392:P392"/>
    <mergeCell ref="M393:P393"/>
    <mergeCell ref="M394:P394"/>
    <mergeCell ref="M395:P395"/>
    <mergeCell ref="E402:I402"/>
    <mergeCell ref="J402:M402"/>
    <mergeCell ref="N402:P402"/>
    <mergeCell ref="M397:P397"/>
    <mergeCell ref="M398:P398"/>
    <mergeCell ref="M396:P396"/>
    <mergeCell ref="M90:P90"/>
    <mergeCell ref="M91:P91"/>
    <mergeCell ref="M120:P120"/>
    <mergeCell ref="M121:P121"/>
    <mergeCell ref="M388:P388"/>
    <mergeCell ref="M389:P389"/>
    <mergeCell ref="M390:P390"/>
    <mergeCell ref="M391:P391"/>
    <mergeCell ref="M383:P383"/>
    <mergeCell ref="M384:P384"/>
    <mergeCell ref="M385:P385"/>
    <mergeCell ref="N99:P99"/>
    <mergeCell ref="J96:M96"/>
    <mergeCell ref="E103:P103"/>
    <mergeCell ref="E98:I98"/>
    <mergeCell ref="M386:P386"/>
    <mergeCell ref="M387:P387"/>
    <mergeCell ref="B379:P379"/>
    <mergeCell ref="M194:P194"/>
    <mergeCell ref="M66:P66"/>
    <mergeCell ref="M68:P68"/>
    <mergeCell ref="M70:P70"/>
    <mergeCell ref="M77:P77"/>
    <mergeCell ref="E78:E79"/>
    <mergeCell ref="M78:P78"/>
    <mergeCell ref="J98:M98"/>
    <mergeCell ref="N98:P98"/>
    <mergeCell ref="C99:D99"/>
    <mergeCell ref="E99:I99"/>
    <mergeCell ref="J97:M97"/>
    <mergeCell ref="N97:P97"/>
    <mergeCell ref="M93:P93"/>
    <mergeCell ref="C96:D96"/>
    <mergeCell ref="E96:I96"/>
    <mergeCell ref="C97:D97"/>
    <mergeCell ref="A28:A38"/>
    <mergeCell ref="M30:P30"/>
    <mergeCell ref="M31:P31"/>
    <mergeCell ref="M33:P33"/>
    <mergeCell ref="M34:P34"/>
    <mergeCell ref="M35:P35"/>
    <mergeCell ref="M36:P36"/>
    <mergeCell ref="M37:P37"/>
    <mergeCell ref="M29:P29"/>
    <mergeCell ref="M196:P196"/>
    <mergeCell ref="M179:P179"/>
    <mergeCell ref="M136:P136"/>
    <mergeCell ref="A106:B106"/>
    <mergeCell ref="M106:P106"/>
    <mergeCell ref="J99:M99"/>
    <mergeCell ref="A169:B169"/>
    <mergeCell ref="M169:P169"/>
    <mergeCell ref="C166:D166"/>
    <mergeCell ref="E166:P166"/>
    <mergeCell ref="C161:D161"/>
    <mergeCell ref="E161:I161"/>
    <mergeCell ref="J161:M161"/>
    <mergeCell ref="N161:P161"/>
    <mergeCell ref="C162:D162"/>
    <mergeCell ref="E162:I162"/>
    <mergeCell ref="J162:M162"/>
    <mergeCell ref="N162:P162"/>
    <mergeCell ref="M154:P154"/>
    <mergeCell ref="M155:P155"/>
    <mergeCell ref="M156:P156"/>
    <mergeCell ref="A157:A166"/>
    <mergeCell ref="B157:P157"/>
    <mergeCell ref="J159:M159"/>
  </mergeCells>
  <conditionalFormatting sqref="F7:F9 F14 F17">
    <cfRule type="containsText" dxfId="4697" priority="54" operator="containsText" text="STP">
      <formula>NOT(ISERROR(SEARCH("STP",F7)))</formula>
    </cfRule>
  </conditionalFormatting>
  <conditionalFormatting sqref="F30:F32">
    <cfRule type="containsText" dxfId="4696" priority="40" operator="containsText" text="STP">
      <formula>NOT(ISERROR(SEARCH("STP",F30)))</formula>
    </cfRule>
  </conditionalFormatting>
  <conditionalFormatting sqref="F35:F37">
    <cfRule type="containsText" dxfId="4695" priority="41" operator="containsText" text="STP">
      <formula>NOT(ISERROR(SEARCH("STP",F35)))</formula>
    </cfRule>
  </conditionalFormatting>
  <conditionalFormatting sqref="F56:F58 F65:F69 F73:F78 F82:F83 F92">
    <cfRule type="containsText" dxfId="4694" priority="26" operator="containsText" text="STP">
      <formula>NOT(ISERROR(SEARCH("STP",F56)))</formula>
    </cfRule>
  </conditionalFormatting>
  <conditionalFormatting sqref="F111:F113 F120:F124 F130:F136 F140:F145 F148:F154">
    <cfRule type="containsText" dxfId="4693" priority="19" operator="containsText" text="STP">
      <formula>NOT(ISERROR(SEARCH("STP",F111)))</formula>
    </cfRule>
  </conditionalFormatting>
  <conditionalFormatting sqref="F126">
    <cfRule type="containsText" dxfId="4692" priority="20" operator="containsText" text="STP">
      <formula>NOT(ISERROR(SEARCH("STP",F126)))</formula>
    </cfRule>
  </conditionalFormatting>
  <conditionalFormatting sqref="F173:F179 F183:F187 F191:F196 F205:F207 F215">
    <cfRule type="containsText" dxfId="4691" priority="10" operator="containsText" text="STP">
      <formula>NOT(ISERROR(SEARCH("STP",F173)))</formula>
    </cfRule>
  </conditionalFormatting>
  <conditionalFormatting sqref="F201:F203 F209:F213">
    <cfRule type="containsText" dxfId="4690" priority="9" operator="containsText" text="STP">
      <formula>NOT(ISERROR(SEARCH("STP",F201)))</formula>
    </cfRule>
  </conditionalFormatting>
  <conditionalFormatting sqref="F233:F235 F242:F245 F260:F264 F266:F267">
    <cfRule type="containsText" dxfId="4689" priority="5" operator="containsText" text="STP">
      <formula>NOT(ISERROR(SEARCH("STP",F233)))</formula>
    </cfRule>
  </conditionalFormatting>
  <conditionalFormatting sqref="F237 F251:F255">
    <cfRule type="containsText" dxfId="4688" priority="6" operator="containsText" text="STP">
      <formula>NOT(ISERROR(SEARCH("STP",F237)))</formula>
    </cfRule>
  </conditionalFormatting>
  <conditionalFormatting sqref="F271">
    <cfRule type="containsText" dxfId="4687" priority="48" operator="containsText" text="STP">
      <formula>NOT(ISERROR(SEARCH("STP",F271)))</formula>
    </cfRule>
  </conditionalFormatting>
  <conditionalFormatting sqref="F293:F294 F316:F317">
    <cfRule type="containsText" dxfId="4686" priority="4" operator="containsText" text="STP">
      <formula>NOT(ISERROR(SEARCH("STP",F293)))</formula>
    </cfRule>
  </conditionalFormatting>
  <conditionalFormatting sqref="F324:F325">
    <cfRule type="containsText" dxfId="4685" priority="15" operator="containsText" text="STP">
      <formula>NOT(ISERROR(SEARCH("STP",F324)))</formula>
    </cfRule>
  </conditionalFormatting>
  <conditionalFormatting sqref="F327">
    <cfRule type="containsText" dxfId="4684" priority="8" operator="containsText" text="STP">
      <formula>NOT(ISERROR(SEARCH("STP",F327)))</formula>
    </cfRule>
  </conditionalFormatting>
  <conditionalFormatting sqref="F332:F333">
    <cfRule type="containsText" dxfId="4683" priority="14" operator="containsText" text="STP">
      <formula>NOT(ISERROR(SEARCH("STP",F332)))</formula>
    </cfRule>
  </conditionalFormatting>
  <conditionalFormatting sqref="F359">
    <cfRule type="containsText" dxfId="4682" priority="2" operator="containsText" text="STP">
      <formula>NOT(ISERROR(SEARCH("STP",F359)))</formula>
    </cfRule>
  </conditionalFormatting>
  <conditionalFormatting sqref="F382">
    <cfRule type="containsText" dxfId="4681" priority="44" operator="containsText" text="STP">
      <formula>NOT(ISERROR(SEARCH("STP",F382)))</formula>
    </cfRule>
  </conditionalFormatting>
  <conditionalFormatting sqref="F384:F385 F388:F389">
    <cfRule type="containsText" dxfId="4680" priority="1" operator="containsText" text="STP">
      <formula>NOT(ISERROR(SEARCH("STP",F384)))</formula>
    </cfRule>
  </conditionalFormatting>
  <conditionalFormatting sqref="F394:F395">
    <cfRule type="containsText" dxfId="4679" priority="3" operator="containsText" text="STP">
      <formula>NOT(ISERROR(SEARCH("STP",F394)))</formula>
    </cfRule>
  </conditionalFormatting>
  <conditionalFormatting sqref="T3">
    <cfRule type="cellIs" dxfId="4678" priority="166" operator="lessThan">
      <formula>$S$3</formula>
    </cfRule>
    <cfRule type="cellIs" dxfId="4677" priority="165" operator="equal">
      <formula>$S$3</formula>
    </cfRule>
    <cfRule type="cellIs" dxfId="4676" priority="164" operator="greaterThan">
      <formula>$S$3</formula>
    </cfRule>
  </conditionalFormatting>
  <conditionalFormatting sqref="T12">
    <cfRule type="cellIs" dxfId="4675" priority="163" operator="lessThan">
      <formula>$S$12</formula>
    </cfRule>
    <cfRule type="cellIs" dxfId="4674" priority="162" operator="equal">
      <formula>$S$12</formula>
    </cfRule>
    <cfRule type="cellIs" dxfId="4673" priority="161" operator="greaterThan">
      <formula>$S$12</formula>
    </cfRule>
  </conditionalFormatting>
  <conditionalFormatting sqref="T20">
    <cfRule type="cellIs" dxfId="4672" priority="160" operator="lessThan">
      <formula>$S$12</formula>
    </cfRule>
    <cfRule type="cellIs" dxfId="4671" priority="159" operator="equal">
      <formula>$S$12</formula>
    </cfRule>
    <cfRule type="cellIs" dxfId="4670" priority="158" operator="greaterThan">
      <formula>$S$12</formula>
    </cfRule>
  </conditionalFormatting>
  <conditionalFormatting sqref="T29">
    <cfRule type="cellIs" dxfId="4669" priority="157" operator="lessThan">
      <formula>$S$29</formula>
    </cfRule>
    <cfRule type="cellIs" dxfId="4668" priority="156" operator="equal">
      <formula>$S$29</formula>
    </cfRule>
    <cfRule type="cellIs" dxfId="4667" priority="155" operator="greaterThan">
      <formula>$S$29</formula>
    </cfRule>
  </conditionalFormatting>
  <conditionalFormatting sqref="T34">
    <cfRule type="cellIs" dxfId="4666" priority="154" operator="lessThan">
      <formula>$S$34</formula>
    </cfRule>
    <cfRule type="cellIs" dxfId="4665" priority="153" operator="equal">
      <formula>$S$34</formula>
    </cfRule>
    <cfRule type="cellIs" dxfId="4664" priority="152" operator="greaterThan">
      <formula>$S$34</formula>
    </cfRule>
  </conditionalFormatting>
  <conditionalFormatting sqref="T53">
    <cfRule type="cellIs" dxfId="4663" priority="151" operator="lessThan">
      <formula>$S$53</formula>
    </cfRule>
    <cfRule type="cellIs" dxfId="4662" priority="150" operator="equal">
      <formula>$S$53</formula>
    </cfRule>
    <cfRule type="cellIs" dxfId="4661" priority="149" operator="greaterThan">
      <formula>$S$53</formula>
    </cfRule>
  </conditionalFormatting>
  <conditionalFormatting sqref="T62">
    <cfRule type="cellIs" dxfId="4660" priority="148" operator="lessThan">
      <formula>$S$62</formula>
    </cfRule>
    <cfRule type="cellIs" dxfId="4659" priority="147" operator="equal">
      <formula>$S$62</formula>
    </cfRule>
    <cfRule type="cellIs" dxfId="4658" priority="146" operator="greaterThan">
      <formula>$S$62</formula>
    </cfRule>
  </conditionalFormatting>
  <conditionalFormatting sqref="T72">
    <cfRule type="cellIs" dxfId="4657" priority="145" operator="lessThan">
      <formula>$S$72</formula>
    </cfRule>
    <cfRule type="cellIs" dxfId="4656" priority="144" operator="equal">
      <formula>$S$72</formula>
    </cfRule>
    <cfRule type="cellIs" dxfId="4655" priority="143" operator="greaterThan">
      <formula>$S$72</formula>
    </cfRule>
  </conditionalFormatting>
  <conditionalFormatting sqref="T81">
    <cfRule type="cellIs" dxfId="4654" priority="140" operator="greaterThan">
      <formula>$S$81</formula>
    </cfRule>
    <cfRule type="cellIs" dxfId="4653" priority="142" operator="lessThan">
      <formula>$S$81</formula>
    </cfRule>
    <cfRule type="cellIs" dxfId="4652" priority="141" operator="equal">
      <formula>$S$81</formula>
    </cfRule>
  </conditionalFormatting>
  <conditionalFormatting sqref="T87">
    <cfRule type="cellIs" dxfId="4651" priority="139" operator="lessThan">
      <formula>$S$12</formula>
    </cfRule>
    <cfRule type="cellIs" dxfId="4650" priority="138" operator="equal">
      <formula>$S$12</formula>
    </cfRule>
    <cfRule type="cellIs" dxfId="4649" priority="137" operator="greaterThan">
      <formula>$S$12</formula>
    </cfRule>
  </conditionalFormatting>
  <conditionalFormatting sqref="T108">
    <cfRule type="cellIs" dxfId="4648" priority="136" operator="lessThan">
      <formula>$S$108</formula>
    </cfRule>
    <cfRule type="cellIs" dxfId="4647" priority="135" operator="equal">
      <formula>$S$108</formula>
    </cfRule>
    <cfRule type="cellIs" dxfId="4646" priority="134" operator="greaterThan">
      <formula>$S$108</formula>
    </cfRule>
  </conditionalFormatting>
  <conditionalFormatting sqref="T117">
    <cfRule type="cellIs" dxfId="4645" priority="133" operator="lessThan">
      <formula>$S$117</formula>
    </cfRule>
    <cfRule type="cellIs" dxfId="4644" priority="132" operator="equal">
      <formula>$S$117</formula>
    </cfRule>
    <cfRule type="cellIs" dxfId="4643" priority="131" operator="greaterThan">
      <formula>$S$117</formula>
    </cfRule>
  </conditionalFormatting>
  <conditionalFormatting sqref="T128">
    <cfRule type="cellIs" dxfId="4642" priority="130" operator="lessThan">
      <formula>$S$128</formula>
    </cfRule>
    <cfRule type="cellIs" dxfId="4641" priority="129" operator="equal">
      <formula>$S$128</formula>
    </cfRule>
    <cfRule type="cellIs" dxfId="4640" priority="128" operator="greaterThan">
      <formula>$S$128</formula>
    </cfRule>
  </conditionalFormatting>
  <conditionalFormatting sqref="T139">
    <cfRule type="cellIs" dxfId="4639" priority="127" operator="lessThan">
      <formula>$S$139</formula>
    </cfRule>
    <cfRule type="cellIs" dxfId="4638" priority="126" operator="equal">
      <formula>$S$139</formula>
    </cfRule>
    <cfRule type="cellIs" dxfId="4637" priority="125" operator="greaterThan">
      <formula>$S$139</formula>
    </cfRule>
  </conditionalFormatting>
  <conditionalFormatting sqref="T148">
    <cfRule type="cellIs" dxfId="4636" priority="124" operator="lessThan">
      <formula>$S$12</formula>
    </cfRule>
    <cfRule type="cellIs" dxfId="4635" priority="123" operator="equal">
      <formula>$S$12</formula>
    </cfRule>
    <cfRule type="cellIs" dxfId="4634" priority="122" operator="greaterThan">
      <formula>$S$12</formula>
    </cfRule>
  </conditionalFormatting>
  <conditionalFormatting sqref="T171">
    <cfRule type="cellIs" dxfId="4633" priority="119" operator="greaterThan">
      <formula>$S$53</formula>
    </cfRule>
    <cfRule type="cellIs" dxfId="4632" priority="120" operator="equal">
      <formula>$S$53</formula>
    </cfRule>
    <cfRule type="cellIs" dxfId="4631" priority="121" operator="lessThan">
      <formula>$S$53</formula>
    </cfRule>
  </conditionalFormatting>
  <conditionalFormatting sqref="T181">
    <cfRule type="cellIs" dxfId="4630" priority="118" operator="lessThan">
      <formula>$S$62</formula>
    </cfRule>
    <cfRule type="cellIs" dxfId="4629" priority="117" operator="equal">
      <formula>$S$62</formula>
    </cfRule>
    <cfRule type="cellIs" dxfId="4628" priority="116" operator="greaterThan">
      <formula>$S$62</formula>
    </cfRule>
  </conditionalFormatting>
  <conditionalFormatting sqref="T189">
    <cfRule type="cellIs" dxfId="4627" priority="115" operator="lessThan">
      <formula>$S$72</formula>
    </cfRule>
    <cfRule type="cellIs" dxfId="4626" priority="114" operator="equal">
      <formula>$S$72</formula>
    </cfRule>
    <cfRule type="cellIs" dxfId="4625" priority="113" operator="greaterThan">
      <formula>$S$72</formula>
    </cfRule>
  </conditionalFormatting>
  <conditionalFormatting sqref="T201">
    <cfRule type="cellIs" dxfId="4624" priority="112" operator="lessThan">
      <formula>$S$201</formula>
    </cfRule>
    <cfRule type="cellIs" dxfId="4623" priority="111" operator="equal">
      <formula>$S$201</formula>
    </cfRule>
    <cfRule type="cellIs" dxfId="4622" priority="110" operator="greaterThan">
      <formula>$S$201</formula>
    </cfRule>
  </conditionalFormatting>
  <conditionalFormatting sqref="T209">
    <cfRule type="cellIs" dxfId="4621" priority="109" operator="lessThan">
      <formula>$S$209</formula>
    </cfRule>
    <cfRule type="cellIs" dxfId="4620" priority="108" operator="equal">
      <formula>$S$209</formula>
    </cfRule>
    <cfRule type="cellIs" dxfId="4619" priority="107" operator="greaterThan">
      <formula>$S$209</formula>
    </cfRule>
  </conditionalFormatting>
  <conditionalFormatting sqref="T230">
    <cfRule type="cellIs" dxfId="4618" priority="106" operator="lessThan">
      <formula>$S$230</formula>
    </cfRule>
    <cfRule type="cellIs" dxfId="4617" priority="104" operator="greaterThan">
      <formula>$S$230</formula>
    </cfRule>
    <cfRule type="cellIs" dxfId="4616" priority="105" operator="equal">
      <formula>$S$230</formula>
    </cfRule>
  </conditionalFormatting>
  <conditionalFormatting sqref="T239">
    <cfRule type="cellIs" dxfId="4615" priority="101" operator="greaterThan">
      <formula>$S$239</formula>
    </cfRule>
    <cfRule type="cellIs" dxfId="4614" priority="102" operator="equal">
      <formula>$S$239</formula>
    </cfRule>
    <cfRule type="cellIs" dxfId="4613" priority="103" operator="lessThan">
      <formula>$S$239</formula>
    </cfRule>
  </conditionalFormatting>
  <conditionalFormatting sqref="T249">
    <cfRule type="cellIs" dxfId="4612" priority="98" operator="greaterThan">
      <formula>$S$249</formula>
    </cfRule>
    <cfRule type="cellIs" dxfId="4611" priority="99" operator="equal">
      <formula>$S$249</formula>
    </cfRule>
    <cfRule type="cellIs" dxfId="4610" priority="100" operator="lessThan">
      <formula>$S$249</formula>
    </cfRule>
  </conditionalFormatting>
  <conditionalFormatting sqref="T259">
    <cfRule type="cellIs" dxfId="4609" priority="95" operator="greaterThan">
      <formula>$S$259</formula>
    </cfRule>
    <cfRule type="cellIs" dxfId="4608" priority="97" operator="lessThan">
      <formula>$S$259</formula>
    </cfRule>
    <cfRule type="cellIs" dxfId="4607" priority="96" operator="equal">
      <formula>$S$259</formula>
    </cfRule>
  </conditionalFormatting>
  <conditionalFormatting sqref="T265">
    <cfRule type="cellIs" dxfId="4606" priority="93" operator="equal">
      <formula>$S$265</formula>
    </cfRule>
    <cfRule type="cellIs" dxfId="4605" priority="92" operator="greaterThan">
      <formula>$S$265</formula>
    </cfRule>
    <cfRule type="cellIs" dxfId="4604" priority="94" operator="lessThan">
      <formula>$S$265</formula>
    </cfRule>
  </conditionalFormatting>
  <conditionalFormatting sqref="T287">
    <cfRule type="cellIs" dxfId="4603" priority="89" operator="greaterThan">
      <formula>$S$287</formula>
    </cfRule>
    <cfRule type="cellIs" dxfId="4602" priority="90" operator="equal">
      <formula>$S$287</formula>
    </cfRule>
    <cfRule type="cellIs" dxfId="4601" priority="91" operator="lessThan">
      <formula>$S$287</formula>
    </cfRule>
  </conditionalFormatting>
  <conditionalFormatting sqref="T296">
    <cfRule type="cellIs" dxfId="4600" priority="86" operator="greaterThan">
      <formula>$S$296</formula>
    </cfRule>
    <cfRule type="cellIs" dxfId="4599" priority="87" operator="equal">
      <formula>$S$296</formula>
    </cfRule>
    <cfRule type="cellIs" dxfId="4598" priority="88" operator="lessThan">
      <formula>$S$296</formula>
    </cfRule>
  </conditionalFormatting>
  <conditionalFormatting sqref="T305">
    <cfRule type="cellIs" dxfId="4597" priority="85" operator="lessThan">
      <formula>$S$305</formula>
    </cfRule>
    <cfRule type="cellIs" dxfId="4596" priority="84" operator="equal">
      <formula>$S$305</formula>
    </cfRule>
    <cfRule type="cellIs" dxfId="4595" priority="83" operator="greaterThan">
      <formula>$S$305</formula>
    </cfRule>
  </conditionalFormatting>
  <conditionalFormatting sqref="T315">
    <cfRule type="cellIs" dxfId="4594" priority="80" operator="greaterThan">
      <formula>$S$315</formula>
    </cfRule>
    <cfRule type="cellIs" dxfId="4593" priority="82" operator="lessThan">
      <formula>$S$305</formula>
    </cfRule>
    <cfRule type="cellIs" dxfId="4592" priority="81" operator="equal">
      <formula>$S$305</formula>
    </cfRule>
  </conditionalFormatting>
  <conditionalFormatting sqref="T323">
    <cfRule type="cellIs" dxfId="4591" priority="77" operator="greaterThan">
      <formula>$S$323</formula>
    </cfRule>
    <cfRule type="cellIs" dxfId="4590" priority="78" operator="equal">
      <formula>$S$323</formula>
    </cfRule>
    <cfRule type="cellIs" dxfId="4589" priority="79" operator="lessThan">
      <formula>$S$323</formula>
    </cfRule>
  </conditionalFormatting>
  <conditionalFormatting sqref="T331">
    <cfRule type="cellIs" dxfId="4588" priority="75" operator="equal">
      <formula>$S$331</formula>
    </cfRule>
    <cfRule type="cellIs" dxfId="4587" priority="74" operator="greaterThan">
      <formula>$S$331</formula>
    </cfRule>
    <cfRule type="cellIs" dxfId="4586" priority="76" operator="lessThan">
      <formula>$S$331</formula>
    </cfRule>
  </conditionalFormatting>
  <conditionalFormatting sqref="T352">
    <cfRule type="cellIs" dxfId="4585" priority="73" operator="lessThan">
      <formula>$S$352</formula>
    </cfRule>
    <cfRule type="cellIs" dxfId="4584" priority="72" operator="equal">
      <formula>$S$352</formula>
    </cfRule>
    <cfRule type="cellIs" dxfId="4583" priority="71" operator="greaterThan">
      <formula>$S$352</formula>
    </cfRule>
  </conditionalFormatting>
  <conditionalFormatting sqref="T361">
    <cfRule type="cellIs" dxfId="4582" priority="70" operator="lessThan">
      <formula>$S$361</formula>
    </cfRule>
    <cfRule type="cellIs" dxfId="4581" priority="69" operator="equal">
      <formula>$S$361</formula>
    </cfRule>
    <cfRule type="cellIs" dxfId="4580" priority="68" operator="greaterThan">
      <formula>$S$361</formula>
    </cfRule>
  </conditionalFormatting>
  <conditionalFormatting sqref="T370">
    <cfRule type="cellIs" dxfId="4579" priority="67" operator="lessThan">
      <formula>$S$370</formula>
    </cfRule>
    <cfRule type="cellIs" dxfId="4578" priority="66" operator="equal">
      <formula>$S$370</formula>
    </cfRule>
    <cfRule type="cellIs" dxfId="4577" priority="65" operator="greaterThan">
      <formula>$S$370</formula>
    </cfRule>
  </conditionalFormatting>
  <conditionalFormatting sqref="T380">
    <cfRule type="cellIs" dxfId="4576" priority="63" operator="equal">
      <formula>$S$380</formula>
    </cfRule>
    <cfRule type="cellIs" dxfId="4575" priority="64" operator="lessThan">
      <formula>$S$380</formula>
    </cfRule>
    <cfRule type="cellIs" dxfId="4574" priority="62" operator="greaterThan">
      <formula>$S$380</formula>
    </cfRule>
  </conditionalFormatting>
  <conditionalFormatting sqref="T387">
    <cfRule type="cellIs" dxfId="4573" priority="61" operator="lessThan">
      <formula>$S$387</formula>
    </cfRule>
    <cfRule type="cellIs" dxfId="4572" priority="60" operator="equal">
      <formula>$S$387</formula>
    </cfRule>
    <cfRule type="cellIs" dxfId="4571" priority="59" operator="greaterThan">
      <formula>$S$387</formula>
    </cfRule>
  </conditionalFormatting>
  <conditionalFormatting sqref="T393">
    <cfRule type="cellIs" dxfId="4570" priority="57" operator="equal">
      <formula>$S$393</formula>
    </cfRule>
    <cfRule type="cellIs" dxfId="4569" priority="58" operator="lessThan">
      <formula>$S$393</formula>
    </cfRule>
    <cfRule type="cellIs" dxfId="4568" priority="56" operator="greaterThan">
      <formula>$S$393</formula>
    </cfRule>
  </conditionalFormatting>
  <pageMargins left="0.70866141732283472" right="0.70866141732283472" top="0.74803149606299213" bottom="0.74803149606299213" header="0.31496062992125984" footer="0.31496062992125984"/>
  <pageSetup paperSize="9" scale="31" fitToHeight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CA55-D385-4576-9D61-FFB6733C00DB}">
  <sheetPr codeName="Blad16"/>
  <dimension ref="A1:T443"/>
  <sheetViews>
    <sheetView zoomScale="55" zoomScaleNormal="55" workbookViewId="0">
      <selection activeCell="B438" sqref="B438:P439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2.5546875" style="8" customWidth="1"/>
    <col min="17" max="17" width="9.109375" style="6" customWidth="1"/>
    <col min="18" max="18" width="10.33203125" style="94" bestFit="1" customWidth="1"/>
    <col min="19" max="19" width="16.44140625" style="95" bestFit="1" customWidth="1"/>
    <col min="20" max="20" width="8.88671875" style="95"/>
    <col min="21" max="16384" width="8.88671875" style="8"/>
  </cols>
  <sheetData>
    <row r="1" spans="1:20" ht="58.2" customHeight="1">
      <c r="A1" s="2428" t="s">
        <v>103</v>
      </c>
      <c r="B1" s="2429"/>
      <c r="C1" s="2" t="s">
        <v>1</v>
      </c>
      <c r="D1" s="793" t="s">
        <v>55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46482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630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40</v>
      </c>
      <c r="T3" s="15">
        <f>SUM(R3:R11)</f>
        <v>0</v>
      </c>
    </row>
    <row r="4" spans="1:20" ht="25.2" customHeight="1">
      <c r="A4" s="2320"/>
      <c r="B4" s="795" t="s">
        <v>17</v>
      </c>
      <c r="C4" s="51"/>
      <c r="D4" s="199" t="s">
        <v>18</v>
      </c>
      <c r="E4" s="199" t="s">
        <v>19</v>
      </c>
      <c r="F4" s="108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5</v>
      </c>
      <c r="C5" s="51"/>
      <c r="D5" s="18"/>
      <c r="E5" s="18"/>
      <c r="F5" s="304"/>
      <c r="G5" s="21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08"/>
      <c r="G6" s="21"/>
      <c r="H6" s="21"/>
      <c r="I6" s="21"/>
      <c r="J6" s="21"/>
      <c r="K6" s="21"/>
      <c r="L6" s="21"/>
      <c r="M6" s="2450"/>
      <c r="N6" s="2413"/>
      <c r="O6" s="2413"/>
      <c r="P6" s="2642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108"/>
      <c r="G7" s="21"/>
      <c r="H7" s="21"/>
      <c r="I7" s="21"/>
      <c r="J7" s="21"/>
      <c r="K7" s="21"/>
      <c r="L7" s="21"/>
      <c r="M7" s="2450"/>
      <c r="N7" s="2413"/>
      <c r="O7" s="2413"/>
      <c r="P7" s="2642"/>
      <c r="R7" s="23"/>
      <c r="S7" s="24"/>
      <c r="T7" s="25"/>
    </row>
    <row r="8" spans="1:20" ht="25.2" customHeight="1">
      <c r="A8" s="2320"/>
      <c r="B8" s="795"/>
      <c r="C8" s="230"/>
      <c r="D8" s="80"/>
      <c r="E8" s="542"/>
      <c r="F8" s="108"/>
      <c r="G8" s="21"/>
      <c r="H8" s="21"/>
      <c r="I8" s="21"/>
      <c r="J8" s="21"/>
      <c r="K8" s="21"/>
      <c r="L8" s="21"/>
      <c r="M8" s="2309"/>
      <c r="N8" s="2310"/>
      <c r="O8" s="2310"/>
      <c r="P8" s="2311"/>
      <c r="R8" s="487"/>
      <c r="S8" s="24"/>
      <c r="T8" s="25"/>
    </row>
    <row r="9" spans="1:20" ht="25.2" customHeight="1">
      <c r="A9" s="2320"/>
      <c r="B9" s="795"/>
      <c r="C9" s="230"/>
      <c r="D9" s="80"/>
      <c r="E9" s="542"/>
      <c r="F9" s="630"/>
      <c r="G9" s="21"/>
      <c r="H9" s="21"/>
      <c r="I9" s="21"/>
      <c r="J9" s="21"/>
      <c r="K9" s="21"/>
      <c r="L9" s="21"/>
      <c r="M9" s="2309"/>
      <c r="N9" s="2310"/>
      <c r="O9" s="2310"/>
      <c r="P9" s="2311"/>
      <c r="R9" s="487"/>
      <c r="S9" s="24"/>
      <c r="T9" s="25"/>
    </row>
    <row r="10" spans="1:20" ht="25.2" customHeight="1">
      <c r="A10" s="2320"/>
      <c r="B10" s="795"/>
      <c r="C10" s="51"/>
      <c r="D10" s="18"/>
      <c r="E10" s="18"/>
      <c r="F10" s="304"/>
      <c r="G10" s="142"/>
      <c r="H10" s="142"/>
      <c r="I10" s="142"/>
      <c r="J10" s="142"/>
      <c r="K10" s="142"/>
      <c r="L10" s="142"/>
      <c r="M10" s="2309"/>
      <c r="N10" s="2310"/>
      <c r="O10" s="2310"/>
      <c r="P10" s="2311"/>
      <c r="Q10" s="163"/>
      <c r="R10" s="105"/>
      <c r="S10" s="24"/>
      <c r="T10" s="25"/>
    </row>
    <row r="11" spans="1:20" ht="25.2" customHeight="1">
      <c r="A11" s="2320"/>
      <c r="B11" s="797"/>
      <c r="C11" s="798"/>
      <c r="D11" s="250"/>
      <c r="E11" s="1464"/>
      <c r="F11" s="321"/>
      <c r="G11" s="122"/>
      <c r="H11" s="123"/>
      <c r="I11" s="123"/>
      <c r="J11" s="123"/>
      <c r="K11" s="191"/>
      <c r="L11" s="123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799" t="s">
        <v>21</v>
      </c>
      <c r="C12" s="42"/>
      <c r="D12" s="43"/>
      <c r="E12" s="207"/>
      <c r="F12" s="168"/>
      <c r="G12" s="46"/>
      <c r="H12" s="12"/>
      <c r="I12" s="12"/>
      <c r="J12" s="12"/>
      <c r="K12" s="12"/>
      <c r="L12" s="12"/>
      <c r="M12" s="2380"/>
      <c r="N12" s="2381"/>
      <c r="O12" s="2381"/>
      <c r="P12" s="2382"/>
      <c r="R12" s="47"/>
      <c r="S12" s="48">
        <f>B14*8</f>
        <v>32</v>
      </c>
      <c r="T12" s="49">
        <f>SUM(R12:R19)</f>
        <v>0</v>
      </c>
    </row>
    <row r="13" spans="1:20" ht="25.2" customHeight="1">
      <c r="A13" s="2320"/>
      <c r="B13" s="800" t="s">
        <v>22</v>
      </c>
      <c r="C13" s="51"/>
      <c r="D13" s="199" t="s">
        <v>18</v>
      </c>
      <c r="E13" s="199" t="s">
        <v>19</v>
      </c>
      <c r="F13" s="108"/>
      <c r="G13" s="20"/>
      <c r="H13" s="21"/>
      <c r="I13" s="21"/>
      <c r="J13" s="21"/>
      <c r="K13" s="21"/>
      <c r="L13" s="2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1">
        <v>4</v>
      </c>
      <c r="C14" s="79"/>
      <c r="D14" s="51"/>
      <c r="E14" s="51"/>
      <c r="F14" s="108"/>
      <c r="G14" s="21"/>
      <c r="H14" s="21"/>
      <c r="I14" s="21"/>
      <c r="J14" s="21"/>
      <c r="K14" s="21"/>
      <c r="L14" s="78"/>
      <c r="M14" s="2309"/>
      <c r="N14" s="2310"/>
      <c r="O14" s="2310"/>
      <c r="P14" s="2311"/>
      <c r="Q14" s="163"/>
      <c r="R14" s="137"/>
      <c r="S14" s="55"/>
      <c r="T14" s="56"/>
    </row>
    <row r="15" spans="1:20" ht="25.2" customHeight="1">
      <c r="A15" s="2320"/>
      <c r="B15" s="800"/>
      <c r="C15" s="51"/>
      <c r="D15" s="18"/>
      <c r="E15" s="18"/>
      <c r="F15" s="108"/>
      <c r="G15" s="21"/>
      <c r="H15" s="21"/>
      <c r="I15" s="21"/>
      <c r="J15" s="21"/>
      <c r="K15" s="21"/>
      <c r="L15" s="21"/>
      <c r="M15" s="2309"/>
      <c r="N15" s="2310"/>
      <c r="O15" s="2310"/>
      <c r="P15" s="2311"/>
      <c r="R15" s="488"/>
      <c r="S15" s="55"/>
      <c r="T15" s="56"/>
    </row>
    <row r="16" spans="1:20" ht="25.2" customHeight="1">
      <c r="A16" s="2320"/>
      <c r="B16" s="800"/>
      <c r="C16" s="51"/>
      <c r="D16" s="18"/>
      <c r="E16" s="18"/>
      <c r="F16" s="108"/>
      <c r="G16" s="21"/>
      <c r="H16" s="21"/>
      <c r="I16" s="21"/>
      <c r="J16" s="21"/>
      <c r="K16" s="21"/>
      <c r="L16" s="21"/>
      <c r="M16" s="2309"/>
      <c r="N16" s="2310"/>
      <c r="O16" s="2310"/>
      <c r="P16" s="2311"/>
      <c r="R16" s="488"/>
      <c r="S16" s="55"/>
      <c r="T16" s="56"/>
    </row>
    <row r="17" spans="1:20" ht="25.2" customHeight="1">
      <c r="A17" s="2320"/>
      <c r="B17" s="800"/>
      <c r="C17" s="230"/>
      <c r="D17" s="18"/>
      <c r="E17" s="18"/>
      <c r="F17" s="304"/>
      <c r="G17" s="21"/>
      <c r="H17" s="21"/>
      <c r="I17" s="21"/>
      <c r="J17" s="21"/>
      <c r="K17" s="21"/>
      <c r="L17" s="21"/>
      <c r="M17" s="2309"/>
      <c r="N17" s="2310"/>
      <c r="O17" s="2310"/>
      <c r="P17" s="2311"/>
      <c r="R17" s="488"/>
      <c r="S17" s="55"/>
      <c r="T17" s="56"/>
    </row>
    <row r="18" spans="1:20" ht="25.2" customHeight="1">
      <c r="A18" s="2320"/>
      <c r="B18" s="800"/>
      <c r="C18" s="900"/>
      <c r="D18" s="922"/>
      <c r="E18" s="949"/>
      <c r="F18" s="630"/>
      <c r="G18" s="658"/>
      <c r="H18" s="658"/>
      <c r="I18" s="658"/>
      <c r="J18" s="658"/>
      <c r="K18" s="658"/>
      <c r="L18" s="658"/>
      <c r="M18" s="2407"/>
      <c r="N18" s="2408"/>
      <c r="O18" s="2408"/>
      <c r="P18" s="2409"/>
      <c r="R18" s="646"/>
      <c r="S18" s="55"/>
      <c r="T18" s="56"/>
    </row>
    <row r="19" spans="1:20" ht="25.2" customHeight="1">
      <c r="A19" s="2320"/>
      <c r="B19" s="802"/>
      <c r="C19" s="320"/>
      <c r="D19" s="66"/>
      <c r="E19" s="67"/>
      <c r="F19" s="577"/>
      <c r="G19" s="254"/>
      <c r="H19" s="254"/>
      <c r="I19" s="254"/>
      <c r="J19" s="254"/>
      <c r="K19" s="238"/>
      <c r="L19" s="323"/>
      <c r="M19" s="2945"/>
      <c r="N19" s="2438"/>
      <c r="O19" s="2438"/>
      <c r="P19" s="2439"/>
      <c r="R19" s="648"/>
      <c r="S19" s="69"/>
      <c r="T19" s="70"/>
    </row>
    <row r="20" spans="1:20" ht="25.2" customHeight="1">
      <c r="A20" s="2320"/>
      <c r="B20" s="803" t="s">
        <v>23</v>
      </c>
      <c r="C20" s="42"/>
      <c r="D20" s="43"/>
      <c r="E20" s="43"/>
      <c r="F20" s="168"/>
      <c r="G20" s="46"/>
      <c r="H20" s="12"/>
      <c r="I20" s="12"/>
      <c r="J20" s="12"/>
      <c r="K20" s="12"/>
      <c r="L20" s="12"/>
      <c r="M20" s="2380"/>
      <c r="N20" s="2381"/>
      <c r="O20" s="2381"/>
      <c r="P20" s="2382"/>
      <c r="R20" s="72"/>
      <c r="S20" s="73">
        <f>B22*8</f>
        <v>64</v>
      </c>
      <c r="T20" s="74">
        <f>SUM(R20:R33)</f>
        <v>0</v>
      </c>
    </row>
    <row r="21" spans="1:20" ht="25.2" customHeight="1">
      <c r="A21" s="2320"/>
      <c r="B21" s="804" t="s">
        <v>24</v>
      </c>
      <c r="C21" s="51"/>
      <c r="D21" s="199" t="s">
        <v>18</v>
      </c>
      <c r="E21" s="199" t="s">
        <v>19</v>
      </c>
      <c r="F21" s="108"/>
      <c r="G21" s="20"/>
      <c r="H21" s="21"/>
      <c r="I21" s="21"/>
      <c r="J21" s="21"/>
      <c r="K21" s="21"/>
      <c r="L21" s="21"/>
      <c r="M21" s="2309"/>
      <c r="N21" s="2310"/>
      <c r="O21" s="2310"/>
      <c r="P21" s="2311"/>
      <c r="R21" s="76"/>
      <c r="S21" s="55"/>
      <c r="T21" s="56"/>
    </row>
    <row r="22" spans="1:20" ht="25.2" customHeight="1">
      <c r="A22" s="2320"/>
      <c r="B22" s="805">
        <v>8</v>
      </c>
      <c r="C22" s="348"/>
      <c r="D22" s="18"/>
      <c r="E22" s="18"/>
      <c r="F22" s="108"/>
      <c r="G22" s="21"/>
      <c r="H22" s="21"/>
      <c r="I22" s="21"/>
      <c r="J22" s="21"/>
      <c r="K22" s="253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4"/>
      <c r="C23" s="51"/>
      <c r="D23" s="18"/>
      <c r="E23" s="18"/>
      <c r="F23" s="108"/>
      <c r="G23" s="21"/>
      <c r="H23" s="21"/>
      <c r="I23" s="21"/>
      <c r="J23" s="21"/>
      <c r="K23" s="78"/>
      <c r="L23" s="78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51"/>
      <c r="D24" s="62"/>
      <c r="E24" s="18"/>
      <c r="F24" s="108"/>
      <c r="G24" s="21"/>
      <c r="H24" s="21"/>
      <c r="I24" s="21"/>
      <c r="J24" s="21"/>
      <c r="K24" s="78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1"/>
      <c r="D25" s="80"/>
      <c r="E25" s="18"/>
      <c r="F25" s="304"/>
      <c r="G25" s="142"/>
      <c r="H25" s="142"/>
      <c r="I25" s="142"/>
      <c r="J25" s="142"/>
      <c r="K25" s="142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776"/>
      <c r="D26" s="80"/>
      <c r="E26" s="18"/>
      <c r="F26" s="1174"/>
      <c r="G26" s="2956"/>
      <c r="H26" s="2957"/>
      <c r="I26" s="2957"/>
      <c r="J26" s="2957"/>
      <c r="K26" s="2957"/>
      <c r="L26" s="2957"/>
      <c r="M26" s="2957"/>
      <c r="N26" s="2957"/>
      <c r="O26" s="2957"/>
      <c r="P26" s="2958"/>
      <c r="R26" s="76"/>
      <c r="S26" s="55"/>
      <c r="T26" s="56"/>
    </row>
    <row r="27" spans="1:20" ht="25.2" customHeight="1">
      <c r="A27" s="2320"/>
      <c r="B27" s="804"/>
      <c r="C27" s="776"/>
      <c r="D27" s="230"/>
      <c r="E27" s="80"/>
      <c r="F27" s="1174"/>
      <c r="G27" s="2959"/>
      <c r="H27" s="2960"/>
      <c r="I27" s="2960"/>
      <c r="J27" s="2960"/>
      <c r="K27" s="2960"/>
      <c r="L27" s="2960"/>
      <c r="M27" s="2960"/>
      <c r="N27" s="2960"/>
      <c r="O27" s="2960"/>
      <c r="P27" s="2961"/>
      <c r="R27" s="76"/>
      <c r="S27" s="55"/>
      <c r="T27" s="56"/>
    </row>
    <row r="28" spans="1:20" ht="25.2" customHeight="1">
      <c r="A28" s="2320"/>
      <c r="B28" s="804"/>
      <c r="C28" s="1712"/>
      <c r="D28" s="230"/>
      <c r="E28" s="80"/>
      <c r="F28" s="630"/>
      <c r="G28" s="21"/>
      <c r="H28" s="21"/>
      <c r="I28" s="21"/>
      <c r="J28" s="21"/>
      <c r="K28" s="78"/>
      <c r="L28" s="78"/>
      <c r="M28" s="2310"/>
      <c r="N28" s="2310"/>
      <c r="O28" s="2310"/>
      <c r="P28" s="2373"/>
      <c r="R28" s="525"/>
      <c r="S28" s="55"/>
      <c r="T28" s="56"/>
    </row>
    <row r="29" spans="1:20" ht="25.2" customHeight="1">
      <c r="A29" s="2320"/>
      <c r="B29" s="804"/>
      <c r="C29" s="1712"/>
      <c r="D29" s="230"/>
      <c r="E29" s="80"/>
      <c r="F29" s="630"/>
      <c r="G29" s="21"/>
      <c r="H29" s="21"/>
      <c r="I29" s="21"/>
      <c r="J29" s="21"/>
      <c r="K29" s="78"/>
      <c r="L29" s="78"/>
      <c r="M29" s="2450"/>
      <c r="N29" s="2413"/>
      <c r="O29" s="2413"/>
      <c r="P29" s="2642"/>
      <c r="R29" s="525"/>
      <c r="S29" s="55"/>
      <c r="T29" s="56"/>
    </row>
    <row r="30" spans="1:20" ht="25.2" customHeight="1">
      <c r="A30" s="2320"/>
      <c r="B30" s="804"/>
      <c r="C30" s="51"/>
      <c r="D30" s="80"/>
      <c r="E30" s="18"/>
      <c r="F30" s="108"/>
      <c r="G30" s="21"/>
      <c r="H30" s="21"/>
      <c r="I30" s="21"/>
      <c r="J30" s="21"/>
      <c r="K30" s="78"/>
      <c r="L30" s="78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230"/>
      <c r="D31" s="80"/>
      <c r="E31" s="80"/>
      <c r="F31" s="108"/>
      <c r="G31" s="21"/>
      <c r="H31" s="21"/>
      <c r="I31" s="21"/>
      <c r="J31" s="21"/>
      <c r="K31" s="78"/>
      <c r="L31" s="78"/>
      <c r="M31" s="2309"/>
      <c r="N31" s="2310"/>
      <c r="O31" s="2310"/>
      <c r="P31" s="2311"/>
      <c r="R31" s="525"/>
      <c r="S31" s="55"/>
      <c r="T31" s="56"/>
    </row>
    <row r="32" spans="1:20" ht="25.2" customHeight="1">
      <c r="A32" s="2320"/>
      <c r="B32" s="804"/>
      <c r="C32" s="230"/>
      <c r="D32" s="80"/>
      <c r="E32" s="80"/>
      <c r="F32" s="108"/>
      <c r="G32" s="21"/>
      <c r="H32" s="21"/>
      <c r="I32" s="21"/>
      <c r="J32" s="21"/>
      <c r="K32" s="78"/>
      <c r="L32" s="78"/>
      <c r="M32" s="2309"/>
      <c r="N32" s="2310"/>
      <c r="O32" s="2310"/>
      <c r="P32" s="2311"/>
      <c r="R32" s="525"/>
      <c r="S32" s="55"/>
      <c r="T32" s="56"/>
    </row>
    <row r="33" spans="1:20" ht="25.2" customHeight="1">
      <c r="A33" s="2320"/>
      <c r="B33" s="806"/>
      <c r="C33" s="65"/>
      <c r="D33" s="65"/>
      <c r="E33" s="250"/>
      <c r="F33" s="108"/>
      <c r="G33" s="21"/>
      <c r="H33" s="21"/>
      <c r="I33" s="21"/>
      <c r="J33" s="21"/>
      <c r="K33" s="123"/>
      <c r="L33" s="123"/>
      <c r="M33" s="2410"/>
      <c r="N33" s="2411"/>
      <c r="O33" s="2411"/>
      <c r="P33" s="2412"/>
      <c r="R33" s="91"/>
      <c r="S33" s="92"/>
      <c r="T33" s="93"/>
    </row>
    <row r="34" spans="1:20" ht="25.2" customHeight="1">
      <c r="A34" s="2402" t="str">
        <f>TEXT(A2,"DDDD")</f>
        <v>maandag</v>
      </c>
      <c r="B34" s="2598" t="s">
        <v>25</v>
      </c>
      <c r="C34" s="2599"/>
      <c r="D34" s="2599"/>
      <c r="E34" s="2599"/>
      <c r="F34" s="2599"/>
      <c r="G34" s="2599"/>
      <c r="H34" s="2599"/>
      <c r="I34" s="2599"/>
      <c r="J34" s="2599"/>
      <c r="K34" s="2599"/>
      <c r="L34" s="2599"/>
      <c r="M34" s="2599"/>
      <c r="N34" s="2599"/>
      <c r="O34" s="2599"/>
      <c r="P34" s="2600"/>
    </row>
    <row r="35" spans="1:20" ht="25.2" customHeight="1">
      <c r="A35" s="2402"/>
      <c r="B35" s="10" t="s">
        <v>16</v>
      </c>
      <c r="C35" s="181"/>
      <c r="D35" s="18"/>
      <c r="E35" s="18"/>
      <c r="F35" s="108"/>
      <c r="G35" s="20"/>
      <c r="H35" s="21"/>
      <c r="I35" s="22"/>
      <c r="J35" s="142"/>
      <c r="K35" s="238"/>
      <c r="L35" s="21"/>
      <c r="M35" s="2407"/>
      <c r="N35" s="2408"/>
      <c r="O35" s="2408"/>
      <c r="P35" s="2409"/>
      <c r="R35" s="105"/>
      <c r="S35" s="102">
        <f>B37*8</f>
        <v>40</v>
      </c>
      <c r="T35" s="103">
        <f>SUM(R35:R43)</f>
        <v>0</v>
      </c>
    </row>
    <row r="36" spans="1:20" ht="25.2" customHeight="1">
      <c r="A36" s="2402"/>
      <c r="B36" s="104" t="s">
        <v>22</v>
      </c>
      <c r="C36" s="181"/>
      <c r="D36" s="18"/>
      <c r="E36" s="18"/>
      <c r="F36" s="108"/>
      <c r="G36" s="21"/>
      <c r="H36" s="21"/>
      <c r="I36" s="21"/>
      <c r="J36" s="21"/>
      <c r="K36" s="142"/>
      <c r="L36" s="83"/>
      <c r="M36" s="2665"/>
      <c r="N36" s="2371"/>
      <c r="O36" s="2371"/>
      <c r="P36" s="2390"/>
      <c r="R36" s="105"/>
      <c r="S36" s="24"/>
      <c r="T36" s="106"/>
    </row>
    <row r="37" spans="1:20" ht="25.2" customHeight="1">
      <c r="A37" s="2402"/>
      <c r="B37" s="107">
        <v>5</v>
      </c>
      <c r="C37" s="197"/>
      <c r="D37" s="198"/>
      <c r="E37" s="18"/>
      <c r="F37" s="108"/>
      <c r="G37" s="21"/>
      <c r="H37" s="21"/>
      <c r="I37" s="21"/>
      <c r="J37" s="21"/>
      <c r="K37" s="142"/>
      <c r="L37" s="20"/>
      <c r="M37" s="2606"/>
      <c r="N37" s="2371"/>
      <c r="O37" s="2371"/>
      <c r="P37" s="2390"/>
      <c r="R37" s="105"/>
      <c r="S37" s="24"/>
      <c r="T37" s="106"/>
    </row>
    <row r="38" spans="1:20" ht="25.2" customHeight="1">
      <c r="A38" s="2402"/>
      <c r="B38" s="104"/>
      <c r="C38" s="197"/>
      <c r="D38" s="198"/>
      <c r="E38" s="51"/>
      <c r="F38" s="630"/>
      <c r="G38" s="20"/>
      <c r="H38" s="20"/>
      <c r="I38" s="20"/>
      <c r="J38" s="20"/>
      <c r="K38" s="253"/>
      <c r="L38" s="21"/>
      <c r="M38" s="2491"/>
      <c r="N38" s="2577"/>
      <c r="O38" s="2577"/>
      <c r="P38" s="2754"/>
      <c r="R38" s="105"/>
      <c r="S38" s="24"/>
      <c r="T38" s="106"/>
    </row>
    <row r="39" spans="1:20" ht="25.2" customHeight="1">
      <c r="A39" s="2402"/>
      <c r="B39" s="104"/>
      <c r="C39" s="370"/>
      <c r="D39" s="339"/>
      <c r="E39" s="376"/>
      <c r="F39" s="108"/>
      <c r="G39" s="142"/>
      <c r="H39" s="142"/>
      <c r="I39" s="142"/>
      <c r="J39" s="142"/>
      <c r="K39" s="142"/>
      <c r="L39" s="21"/>
      <c r="M39" s="2407"/>
      <c r="N39" s="2408"/>
      <c r="O39" s="2408"/>
      <c r="P39" s="2409"/>
      <c r="R39" s="105"/>
      <c r="S39" s="24"/>
      <c r="T39" s="106"/>
    </row>
    <row r="40" spans="1:20" ht="25.2" customHeight="1">
      <c r="A40" s="2402"/>
      <c r="B40" s="104"/>
      <c r="C40" s="184"/>
      <c r="D40" s="80"/>
      <c r="F40" s="108"/>
      <c r="G40" s="20"/>
      <c r="H40" s="21"/>
      <c r="I40" s="21"/>
      <c r="J40" s="141"/>
      <c r="K40" s="254"/>
      <c r="L40" s="21"/>
      <c r="M40" s="2374"/>
      <c r="N40" s="2337"/>
      <c r="O40" s="2337"/>
      <c r="P40" s="2443"/>
      <c r="R40" s="105"/>
      <c r="S40" s="24"/>
      <c r="T40" s="106"/>
    </row>
    <row r="41" spans="1:20" ht="25.2" customHeight="1">
      <c r="A41" s="2402"/>
      <c r="B41" s="807"/>
      <c r="C41" s="184"/>
      <c r="D41" s="80"/>
      <c r="E41" s="18"/>
      <c r="F41" s="174"/>
      <c r="G41" s="20"/>
      <c r="H41" s="21"/>
      <c r="I41" s="21"/>
      <c r="J41" s="141"/>
      <c r="K41" s="254"/>
      <c r="L41" s="78"/>
      <c r="M41" s="2606"/>
      <c r="N41" s="2371"/>
      <c r="O41" s="2371"/>
      <c r="P41" s="2390"/>
      <c r="R41" s="105"/>
      <c r="S41" s="24"/>
      <c r="T41" s="106"/>
    </row>
    <row r="42" spans="1:20" ht="25.2" customHeight="1">
      <c r="A42" s="2402"/>
      <c r="B42" s="807"/>
      <c r="C42" s="184"/>
      <c r="D42" s="185"/>
      <c r="E42" s="186"/>
      <c r="F42" s="174"/>
      <c r="G42" s="83"/>
      <c r="H42" s="78"/>
      <c r="I42" s="78"/>
      <c r="J42" s="78"/>
      <c r="K42" s="187"/>
      <c r="L42" s="116"/>
      <c r="M42" s="2309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808"/>
      <c r="C43" s="188"/>
      <c r="D43" s="189"/>
      <c r="E43" s="250"/>
      <c r="F43" s="190"/>
      <c r="G43" s="122"/>
      <c r="H43" s="123"/>
      <c r="I43" s="123"/>
      <c r="J43" s="123"/>
      <c r="K43" s="191"/>
      <c r="L43" s="123"/>
      <c r="M43" s="2410"/>
      <c r="N43" s="2411"/>
      <c r="O43" s="2411"/>
      <c r="P43" s="2412"/>
      <c r="R43" s="124"/>
      <c r="S43" s="39"/>
      <c r="T43" s="125"/>
    </row>
    <row r="44" spans="1:20" ht="25.2" customHeight="1">
      <c r="A44" s="2402"/>
      <c r="B44" s="809" t="s">
        <v>21</v>
      </c>
      <c r="C44" s="42"/>
      <c r="D44" s="245"/>
      <c r="E44" s="245"/>
      <c r="F44" s="246"/>
      <c r="G44" s="129"/>
      <c r="H44" s="100"/>
      <c r="I44" s="130"/>
      <c r="J44" s="131"/>
      <c r="K44" s="435"/>
      <c r="L44" s="131"/>
      <c r="M44" s="2423"/>
      <c r="N44" s="2424"/>
      <c r="O44" s="2424"/>
      <c r="P44" s="2425"/>
      <c r="R44" s="132"/>
      <c r="S44" s="48">
        <f>B46*8</f>
        <v>32</v>
      </c>
      <c r="T44" s="133">
        <f>SUM(R44:R51)</f>
        <v>0</v>
      </c>
    </row>
    <row r="45" spans="1:20" ht="25.2" customHeight="1">
      <c r="A45" s="2402"/>
      <c r="B45" s="737" t="s">
        <v>17</v>
      </c>
      <c r="C45" s="776"/>
      <c r="D45" s="18"/>
      <c r="E45" s="18"/>
      <c r="F45" s="1174"/>
      <c r="G45" s="142"/>
      <c r="H45" s="142"/>
      <c r="I45" s="142"/>
      <c r="J45" s="142"/>
      <c r="K45" s="142"/>
      <c r="L45" s="142"/>
      <c r="M45" s="2310"/>
      <c r="N45" s="2310"/>
      <c r="O45" s="2310"/>
      <c r="P45" s="2311"/>
      <c r="Q45" s="163"/>
      <c r="R45" s="137"/>
      <c r="S45" s="55"/>
      <c r="T45" s="138"/>
    </row>
    <row r="46" spans="1:20" ht="25.2" customHeight="1">
      <c r="A46" s="2402"/>
      <c r="B46" s="810">
        <v>4</v>
      </c>
      <c r="C46" s="181"/>
      <c r="D46" s="18"/>
      <c r="E46" s="18"/>
      <c r="F46" s="108"/>
      <c r="G46" s="142"/>
      <c r="H46" s="142"/>
      <c r="I46" s="142"/>
      <c r="J46" s="142"/>
      <c r="K46" s="142"/>
      <c r="L46" s="135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737"/>
      <c r="C47" s="181"/>
      <c r="D47" s="18"/>
      <c r="E47" s="18"/>
      <c r="F47" s="304"/>
      <c r="G47" s="21"/>
      <c r="H47" s="21"/>
      <c r="I47" s="21"/>
      <c r="J47" s="21"/>
      <c r="K47" s="142"/>
      <c r="L47" s="135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2"/>
      <c r="B48" s="737"/>
      <c r="C48" s="2009"/>
      <c r="D48" s="140"/>
      <c r="E48" s="2010"/>
      <c r="F48" s="1174"/>
      <c r="G48" s="21"/>
      <c r="H48" s="21"/>
      <c r="I48" s="21"/>
      <c r="J48" s="21"/>
      <c r="K48" s="142"/>
      <c r="L48" s="142"/>
      <c r="M48" s="2379"/>
      <c r="N48" s="2371"/>
      <c r="O48" s="2371"/>
      <c r="P48" s="2390"/>
      <c r="R48" s="137"/>
      <c r="S48" s="55"/>
      <c r="T48" s="138"/>
    </row>
    <row r="49" spans="1:20" ht="25.2" customHeight="1">
      <c r="A49" s="2402"/>
      <c r="B49" s="737"/>
      <c r="C49" s="51"/>
      <c r="D49" s="80"/>
      <c r="E49" s="80"/>
      <c r="F49" s="108"/>
      <c r="G49" s="21"/>
      <c r="H49" s="21"/>
      <c r="I49" s="21"/>
      <c r="J49" s="21"/>
      <c r="K49" s="142"/>
      <c r="L49" s="142"/>
      <c r="M49" s="2379"/>
      <c r="N49" s="2371"/>
      <c r="O49" s="2371"/>
      <c r="P49" s="2390"/>
      <c r="R49" s="137"/>
      <c r="S49" s="55"/>
      <c r="T49" s="138"/>
    </row>
    <row r="50" spans="1:20" ht="25.2" customHeight="1">
      <c r="A50" s="2402"/>
      <c r="B50" s="737"/>
      <c r="C50" s="51"/>
      <c r="D50" s="80"/>
      <c r="E50" s="80"/>
      <c r="F50" s="304"/>
      <c r="G50" s="21"/>
      <c r="H50" s="21"/>
      <c r="I50" s="21"/>
      <c r="J50" s="21"/>
      <c r="K50" s="142"/>
      <c r="L50" s="142"/>
      <c r="M50" s="2379"/>
      <c r="N50" s="2371"/>
      <c r="O50" s="2371"/>
      <c r="P50" s="2390"/>
      <c r="R50" s="137"/>
      <c r="S50" s="55"/>
      <c r="T50" s="138"/>
    </row>
    <row r="51" spans="1:20" ht="25.2" customHeight="1">
      <c r="A51" s="2403"/>
      <c r="B51" s="812"/>
      <c r="C51" s="65"/>
      <c r="D51" s="189"/>
      <c r="E51" s="80"/>
      <c r="F51" s="190"/>
      <c r="G51" s="122"/>
      <c r="H51" s="123"/>
      <c r="I51" s="37"/>
      <c r="J51" s="147"/>
      <c r="K51" s="201"/>
      <c r="L51" s="147"/>
      <c r="M51" s="2391"/>
      <c r="N51" s="2392"/>
      <c r="O51" s="2392"/>
      <c r="P51" s="2393"/>
      <c r="R51" s="148"/>
      <c r="S51" s="69"/>
      <c r="T51" s="149"/>
    </row>
    <row r="52" spans="1:20" ht="25.2" customHeight="1">
      <c r="A52" s="2346" t="s">
        <v>26</v>
      </c>
      <c r="B52" s="2394" t="s">
        <v>27</v>
      </c>
      <c r="C52" s="2395"/>
      <c r="D52" s="2395"/>
      <c r="E52" s="2395"/>
      <c r="F52" s="2395"/>
      <c r="G52" s="2395"/>
      <c r="H52" s="2395"/>
      <c r="I52" s="2395"/>
      <c r="J52" s="2395"/>
      <c r="K52" s="2395"/>
      <c r="L52" s="2395"/>
      <c r="M52" s="2395"/>
      <c r="N52" s="2395"/>
      <c r="O52" s="2395"/>
      <c r="P52" s="2396"/>
    </row>
    <row r="53" spans="1:20" ht="25.2" customHeight="1">
      <c r="A53" s="2347"/>
      <c r="B53" s="548"/>
      <c r="C53" s="2268"/>
      <c r="D53" s="2268"/>
      <c r="E53" s="2268"/>
      <c r="F53" s="2268"/>
      <c r="G53" s="2268"/>
      <c r="H53" s="2268"/>
      <c r="I53" s="2268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5"/>
      <c r="C54" s="2268"/>
      <c r="D54" s="2269"/>
      <c r="E54" s="2268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286"/>
    </row>
    <row r="55" spans="1:20" ht="25.2" customHeight="1">
      <c r="A55" s="2347"/>
      <c r="B55" s="150"/>
      <c r="C55" s="2268"/>
      <c r="D55" s="2269"/>
      <c r="E55" s="2268"/>
      <c r="F55" s="2270"/>
      <c r="G55" s="2270"/>
      <c r="H55" s="2270"/>
      <c r="I55" s="2269"/>
      <c r="J55" s="2284"/>
      <c r="K55" s="2285"/>
      <c r="L55" s="2285"/>
      <c r="M55" s="2286"/>
      <c r="N55" s="2284"/>
      <c r="O55" s="2285"/>
      <c r="P55" s="2286"/>
    </row>
    <row r="56" spans="1:20" ht="25.2" customHeight="1">
      <c r="A56" s="2347"/>
      <c r="B56" s="150"/>
      <c r="C56" s="151"/>
      <c r="D56" s="290"/>
      <c r="E56" s="2933"/>
      <c r="F56" s="2934"/>
      <c r="G56" s="2934"/>
      <c r="H56" s="2934"/>
      <c r="I56" s="2935"/>
      <c r="J56" s="2284"/>
      <c r="K56" s="2284"/>
      <c r="L56" s="2284"/>
      <c r="M56" s="2284"/>
      <c r="N56" s="2284"/>
      <c r="O56" s="2284"/>
      <c r="P56" s="2284"/>
    </row>
    <row r="57" spans="1:20" ht="25.2" customHeight="1">
      <c r="A57" s="2347"/>
      <c r="B57" s="150"/>
      <c r="C57" s="2352"/>
      <c r="D57" s="2352"/>
      <c r="E57" s="2936"/>
      <c r="F57" s="2937"/>
      <c r="G57" s="2937"/>
      <c r="H57" s="2937"/>
      <c r="I57" s="2938"/>
      <c r="J57" s="2324"/>
      <c r="K57" s="2324"/>
      <c r="L57" s="2324"/>
      <c r="M57" s="2324"/>
      <c r="N57" s="2324"/>
      <c r="O57" s="2324"/>
      <c r="P57" s="153"/>
    </row>
    <row r="58" spans="1:20" ht="25.2" customHeight="1">
      <c r="A58" s="2347"/>
      <c r="B58" s="2355" t="s">
        <v>28</v>
      </c>
      <c r="C58" s="2356"/>
      <c r="D58" s="2356"/>
      <c r="E58" s="2356"/>
      <c r="F58" s="2356"/>
      <c r="G58" s="2356"/>
      <c r="H58" s="2356"/>
      <c r="I58" s="2356"/>
      <c r="J58" s="2356"/>
      <c r="K58" s="2356"/>
      <c r="L58" s="2356"/>
      <c r="M58" s="2356"/>
      <c r="N58" s="2356"/>
      <c r="O58" s="2356"/>
      <c r="P58" s="2357"/>
    </row>
    <row r="59" spans="1:20" ht="25.2" customHeight="1">
      <c r="A59" s="2347"/>
      <c r="B59" s="157"/>
      <c r="C59" s="2277"/>
      <c r="D59" s="2278"/>
      <c r="E59" s="2277"/>
      <c r="F59" s="2279"/>
      <c r="G59" s="2279"/>
      <c r="H59" s="2279"/>
      <c r="I59" s="2279"/>
      <c r="J59" s="2279"/>
      <c r="K59" s="2279"/>
      <c r="L59" s="2279"/>
      <c r="M59" s="2279"/>
      <c r="N59" s="2279"/>
      <c r="O59" s="2279"/>
      <c r="P59" s="2280"/>
    </row>
    <row r="60" spans="1:20" ht="25.2" customHeight="1">
      <c r="A60" s="2347"/>
      <c r="B60" s="157"/>
      <c r="C60" s="2327"/>
      <c r="D60" s="2328"/>
      <c r="E60" s="2277"/>
      <c r="F60" s="2279"/>
      <c r="G60" s="2279"/>
      <c r="H60" s="2279"/>
      <c r="I60" s="2279"/>
      <c r="J60" s="2279"/>
      <c r="K60" s="2279"/>
      <c r="L60" s="2279"/>
      <c r="M60" s="2279"/>
      <c r="N60" s="2279"/>
      <c r="O60" s="2279"/>
      <c r="P60" s="2280"/>
    </row>
    <row r="61" spans="1:20" ht="25.2" customHeight="1" thickBot="1">
      <c r="A61" s="2348"/>
      <c r="B61" s="158"/>
      <c r="C61" s="2332"/>
      <c r="D61" s="2333"/>
      <c r="E61" s="2334"/>
      <c r="F61" s="2335"/>
      <c r="G61" s="2335"/>
      <c r="H61" s="2335"/>
      <c r="I61" s="2335"/>
      <c r="J61" s="2335"/>
      <c r="K61" s="2335"/>
      <c r="L61" s="2335"/>
      <c r="M61" s="2335"/>
      <c r="N61" s="2335"/>
      <c r="O61" s="2335"/>
      <c r="P61" s="2336"/>
    </row>
    <row r="63" spans="1:20" ht="15" customHeight="1" thickBot="1"/>
    <row r="64" spans="1:20" ht="57.6" customHeight="1">
      <c r="A64" s="2428" t="str">
        <f>A1</f>
        <v>WK15</v>
      </c>
      <c r="B64" s="2429"/>
      <c r="C64" s="2" t="s">
        <v>1</v>
      </c>
      <c r="D64" s="793" t="s">
        <v>112</v>
      </c>
      <c r="E64" s="2" t="s">
        <v>3</v>
      </c>
      <c r="F64" s="4" t="s">
        <v>4</v>
      </c>
      <c r="G64" s="5" t="s">
        <v>56</v>
      </c>
      <c r="H64" s="5" t="s">
        <v>57</v>
      </c>
      <c r="I64" s="5" t="s">
        <v>58</v>
      </c>
      <c r="J64" s="5" t="s">
        <v>59</v>
      </c>
      <c r="K64" s="5" t="s">
        <v>9</v>
      </c>
      <c r="L64" s="5" t="s">
        <v>60</v>
      </c>
      <c r="M64" s="2521" t="s">
        <v>11</v>
      </c>
      <c r="N64" s="2522"/>
      <c r="O64" s="2522"/>
      <c r="P64" s="2523"/>
      <c r="R64" s="2384" t="s">
        <v>12</v>
      </c>
      <c r="S64" s="2384" t="s">
        <v>13</v>
      </c>
      <c r="T64" s="2384" t="s">
        <v>14</v>
      </c>
    </row>
    <row r="65" spans="1:20" ht="25.2" customHeight="1">
      <c r="A65" s="2319">
        <f>A2+1</f>
        <v>46483</v>
      </c>
      <c r="B65" s="2387" t="s">
        <v>15</v>
      </c>
      <c r="C65" s="2388"/>
      <c r="D65" s="2388"/>
      <c r="E65" s="2388"/>
      <c r="F65" s="2388"/>
      <c r="G65" s="2388"/>
      <c r="H65" s="2388"/>
      <c r="I65" s="2388"/>
      <c r="J65" s="2388"/>
      <c r="K65" s="2388"/>
      <c r="L65" s="2388"/>
      <c r="M65" s="2388"/>
      <c r="N65" s="2388"/>
      <c r="O65" s="2388"/>
      <c r="P65" s="2389"/>
      <c r="R65" s="2384"/>
      <c r="S65" s="2384"/>
      <c r="T65" s="2384"/>
    </row>
    <row r="66" spans="1:20" ht="25.2" customHeight="1">
      <c r="A66" s="2320"/>
      <c r="B66" s="10" t="s">
        <v>16</v>
      </c>
      <c r="C66" s="11"/>
      <c r="D66" s="11"/>
      <c r="E66" s="794"/>
      <c r="F66" s="630"/>
      <c r="G66" s="12"/>
      <c r="H66" s="12"/>
      <c r="I66" s="12"/>
      <c r="J66" s="12"/>
      <c r="K66" s="12"/>
      <c r="L66" s="12"/>
      <c r="M66" s="2380"/>
      <c r="N66" s="2381"/>
      <c r="O66" s="2381"/>
      <c r="P66" s="2382"/>
      <c r="Q66" s="163"/>
      <c r="R66" s="101"/>
      <c r="S66" s="102">
        <f>B68*8</f>
        <v>48</v>
      </c>
      <c r="T66" s="103">
        <f>SUM(R66:R74)</f>
        <v>0</v>
      </c>
    </row>
    <row r="67" spans="1:20" ht="25.2" customHeight="1">
      <c r="A67" s="2320"/>
      <c r="B67" s="795" t="s">
        <v>17</v>
      </c>
      <c r="C67" s="51"/>
      <c r="D67" s="199" t="s">
        <v>18</v>
      </c>
      <c r="E67" s="86" t="s">
        <v>19</v>
      </c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6">
        <v>6</v>
      </c>
      <c r="C68" s="498"/>
      <c r="D68" s="659"/>
      <c r="E68" s="660"/>
      <c r="F68" s="2011"/>
      <c r="G68" s="165"/>
      <c r="H68" s="166"/>
      <c r="I68" s="166"/>
      <c r="J68" s="166"/>
      <c r="K68" s="661"/>
      <c r="L68" s="661"/>
      <c r="M68" s="2950"/>
      <c r="N68" s="2951"/>
      <c r="O68" s="2951"/>
      <c r="P68" s="2952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18"/>
      <c r="E69" s="319"/>
      <c r="F69" s="108"/>
      <c r="G69" s="20"/>
      <c r="H69" s="21"/>
      <c r="I69" s="21"/>
      <c r="J69" s="21"/>
      <c r="K69" s="25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300"/>
      <c r="D70" s="454"/>
      <c r="E70" s="1180"/>
      <c r="F70" s="2012"/>
      <c r="G70" s="626"/>
      <c r="H70" s="626"/>
      <c r="I70" s="626"/>
      <c r="J70" s="626"/>
      <c r="K70" s="2013"/>
      <c r="L70" s="626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51"/>
      <c r="D71" s="454"/>
      <c r="E71" s="530"/>
      <c r="F71" s="1266"/>
      <c r="G71" s="142"/>
      <c r="H71" s="142"/>
      <c r="I71" s="142"/>
      <c r="J71" s="136"/>
      <c r="K71" s="142"/>
      <c r="L71" s="306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5"/>
      <c r="C72" s="197"/>
      <c r="D72" s="454"/>
      <c r="E72" s="30"/>
      <c r="F72" s="630"/>
      <c r="G72" s="20"/>
      <c r="H72" s="21"/>
      <c r="I72" s="21"/>
      <c r="J72" s="21"/>
      <c r="K72" s="254"/>
      <c r="L72" s="254"/>
      <c r="M72" s="2939"/>
      <c r="N72" s="2940"/>
      <c r="O72" s="2940"/>
      <c r="P72" s="2941"/>
      <c r="Q72" s="163"/>
      <c r="R72" s="105"/>
      <c r="S72" s="24"/>
      <c r="T72" s="106"/>
    </row>
    <row r="73" spans="1:20" ht="25.2" customHeight="1">
      <c r="A73" s="2320"/>
      <c r="B73" s="795"/>
      <c r="C73" s="51"/>
      <c r="D73" s="454"/>
      <c r="E73" s="319"/>
      <c r="F73" s="630"/>
      <c r="G73" s="20"/>
      <c r="H73" s="21"/>
      <c r="I73" s="21"/>
      <c r="J73" s="21"/>
      <c r="K73" s="254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1"/>
      <c r="D74" s="18"/>
      <c r="E74" s="319"/>
      <c r="F74" s="630"/>
      <c r="G74" s="20"/>
      <c r="H74" s="21"/>
      <c r="I74" s="21"/>
      <c r="J74" s="21"/>
      <c r="K74" s="254"/>
      <c r="L74" s="21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9" t="s">
        <v>21</v>
      </c>
      <c r="C75" s="42"/>
      <c r="D75" s="11"/>
      <c r="E75" s="167"/>
      <c r="F75" s="168"/>
      <c r="G75" s="46"/>
      <c r="H75" s="12"/>
      <c r="I75" s="12"/>
      <c r="J75" s="12"/>
      <c r="K75" s="12"/>
      <c r="L75" s="12"/>
      <c r="M75" s="2380"/>
      <c r="N75" s="2381"/>
      <c r="O75" s="2381"/>
      <c r="P75" s="2382"/>
      <c r="Q75" s="163"/>
      <c r="R75" s="132"/>
      <c r="S75" s="48">
        <f>B77*8</f>
        <v>32</v>
      </c>
      <c r="T75" s="133">
        <f>SUM(R75:R83)</f>
        <v>0</v>
      </c>
    </row>
    <row r="76" spans="1:20" ht="25.2" customHeight="1">
      <c r="A76" s="2320"/>
      <c r="B76" s="800" t="s">
        <v>22</v>
      </c>
      <c r="C76" s="51"/>
      <c r="D76" s="199" t="s">
        <v>18</v>
      </c>
      <c r="E76" s="199" t="s">
        <v>19</v>
      </c>
      <c r="F76" s="108"/>
      <c r="G76" s="20"/>
      <c r="H76" s="21"/>
      <c r="I76" s="21"/>
      <c r="J76" s="21"/>
      <c r="K76" s="21"/>
      <c r="L76" s="21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>
        <v>4</v>
      </c>
      <c r="C77" s="51"/>
      <c r="D77" s="18"/>
      <c r="E77" s="1220"/>
      <c r="F77" s="108"/>
      <c r="G77" s="142"/>
      <c r="H77" s="142"/>
      <c r="I77" s="142"/>
      <c r="J77" s="142"/>
      <c r="K77" s="116"/>
      <c r="L77" s="21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79"/>
      <c r="D78" s="18"/>
      <c r="E78" s="18"/>
      <c r="F78" s="108"/>
      <c r="G78" s="142"/>
      <c r="H78" s="142"/>
      <c r="I78" s="142"/>
      <c r="J78" s="136"/>
      <c r="K78" s="142"/>
      <c r="L78" s="83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79"/>
      <c r="D79" s="18"/>
      <c r="E79" s="319"/>
      <c r="F79" s="108"/>
      <c r="G79" s="142"/>
      <c r="H79" s="142"/>
      <c r="I79" s="142"/>
      <c r="J79" s="136"/>
      <c r="K79" s="142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79"/>
      <c r="D80" s="18"/>
      <c r="E80" s="18"/>
      <c r="F80" s="108"/>
      <c r="G80" s="142"/>
      <c r="H80" s="142"/>
      <c r="I80" s="142"/>
      <c r="J80" s="136"/>
      <c r="K80" s="78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1"/>
      <c r="C81" s="51"/>
      <c r="D81" s="18"/>
      <c r="E81" s="18"/>
      <c r="F81" s="630"/>
      <c r="G81" s="20"/>
      <c r="H81" s="21"/>
      <c r="I81" s="21"/>
      <c r="J81" s="21"/>
      <c r="K81" s="78"/>
      <c r="L81" s="78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/>
      <c r="C82" s="79"/>
      <c r="D82" s="18"/>
      <c r="E82" s="18"/>
      <c r="F82" s="108"/>
      <c r="G82" s="20"/>
      <c r="H82" s="78"/>
      <c r="I82" s="78"/>
      <c r="J82" s="78"/>
      <c r="K82" s="78"/>
      <c r="L82" s="78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79"/>
      <c r="D83" s="80"/>
      <c r="E83" s="80"/>
      <c r="F83" s="174"/>
      <c r="G83" s="83"/>
      <c r="H83" s="78"/>
      <c r="I83" s="78"/>
      <c r="J83" s="78"/>
      <c r="K83" s="78"/>
      <c r="L83" s="78"/>
      <c r="M83" s="2482"/>
      <c r="N83" s="2483"/>
      <c r="O83" s="2483"/>
      <c r="P83" s="2484"/>
      <c r="Q83" s="163"/>
      <c r="R83" s="248"/>
      <c r="S83" s="55"/>
      <c r="T83" s="138"/>
    </row>
    <row r="84" spans="1:20" ht="25.2" customHeight="1">
      <c r="A84" s="2467"/>
      <c r="B84" s="865" t="s">
        <v>23</v>
      </c>
      <c r="C84" s="578"/>
      <c r="D84" s="565"/>
      <c r="E84" s="563"/>
      <c r="F84" s="580"/>
      <c r="G84" s="581"/>
      <c r="H84" s="564"/>
      <c r="I84" s="564"/>
      <c r="J84" s="564"/>
      <c r="K84" s="564"/>
      <c r="L84" s="564"/>
      <c r="M84" s="2368"/>
      <c r="N84" s="2369"/>
      <c r="O84" s="2369"/>
      <c r="P84" s="2370"/>
      <c r="Q84" s="163"/>
      <c r="R84" s="573"/>
      <c r="S84" s="574">
        <f>B86*8</f>
        <v>64</v>
      </c>
      <c r="T84" s="575">
        <f>SUM(R84:R94)</f>
        <v>0</v>
      </c>
    </row>
    <row r="85" spans="1:20" ht="25.2" customHeight="1">
      <c r="A85" s="2467"/>
      <c r="B85" s="866" t="s">
        <v>24</v>
      </c>
      <c r="C85" s="51"/>
      <c r="D85" s="199" t="s">
        <v>18</v>
      </c>
      <c r="E85" s="199" t="s">
        <v>181</v>
      </c>
      <c r="F85" s="108"/>
      <c r="G85" s="20"/>
      <c r="H85" s="21"/>
      <c r="I85" s="21"/>
      <c r="J85" s="21"/>
      <c r="K85" s="21"/>
      <c r="L85" s="21"/>
      <c r="M85" s="2309"/>
      <c r="N85" s="2310"/>
      <c r="O85" s="2310"/>
      <c r="P85" s="2373"/>
      <c r="Q85" s="163"/>
      <c r="R85" s="76"/>
      <c r="S85" s="55"/>
      <c r="T85" s="56"/>
    </row>
    <row r="86" spans="1:20" ht="25.2" customHeight="1">
      <c r="A86" s="2467"/>
      <c r="B86" s="867">
        <v>8</v>
      </c>
      <c r="C86" s="51"/>
      <c r="D86" s="80"/>
      <c r="E86" s="80"/>
      <c r="F86" s="304"/>
      <c r="G86" s="21"/>
      <c r="H86" s="21"/>
      <c r="I86" s="21"/>
      <c r="J86" s="21"/>
      <c r="K86" s="78"/>
      <c r="L86" s="78"/>
      <c r="M86" s="2309"/>
      <c r="N86" s="2310"/>
      <c r="O86" s="2310"/>
      <c r="P86" s="2373"/>
      <c r="R86" s="76"/>
      <c r="S86" s="55"/>
      <c r="T86" s="56"/>
    </row>
    <row r="87" spans="1:20" ht="25.2" customHeight="1">
      <c r="A87" s="2467"/>
      <c r="B87" s="867"/>
      <c r="C87" s="51"/>
      <c r="D87" s="542"/>
      <c r="E87" s="319"/>
      <c r="F87" s="609"/>
      <c r="G87" s="21"/>
      <c r="H87" s="21"/>
      <c r="I87" s="21"/>
      <c r="J87" s="21"/>
      <c r="K87" s="78"/>
      <c r="L87" s="83"/>
      <c r="M87" s="2309"/>
      <c r="N87" s="2309"/>
      <c r="O87" s="2309"/>
      <c r="P87" s="2481"/>
      <c r="Q87" s="163"/>
      <c r="R87" s="173"/>
      <c r="S87" s="55"/>
      <c r="T87" s="56"/>
    </row>
    <row r="88" spans="1:20" ht="25.2" customHeight="1">
      <c r="A88" s="2467"/>
      <c r="B88" s="867"/>
      <c r="C88" s="2014"/>
      <c r="D88" s="1828"/>
      <c r="E88" s="544"/>
      <c r="F88" s="609"/>
      <c r="G88" s="83"/>
      <c r="H88" s="83"/>
      <c r="I88" s="83"/>
      <c r="J88" s="83"/>
      <c r="K88" s="83"/>
      <c r="L88" s="83"/>
      <c r="M88" s="2309"/>
      <c r="N88" s="2309"/>
      <c r="O88" s="2309"/>
      <c r="P88" s="2481"/>
      <c r="Q88" s="163"/>
      <c r="R88" s="173"/>
      <c r="S88" s="55"/>
      <c r="T88" s="56"/>
    </row>
    <row r="89" spans="1:20" ht="25.2" customHeight="1">
      <c r="A89" s="2467"/>
      <c r="B89" s="867"/>
      <c r="C89" s="79"/>
      <c r="D89" s="18"/>
      <c r="E89" s="319"/>
      <c r="F89" s="108"/>
      <c r="G89" s="142"/>
      <c r="H89" s="142"/>
      <c r="I89" s="142"/>
      <c r="J89" s="136"/>
      <c r="K89" s="142"/>
      <c r="L89" s="78"/>
      <c r="M89" s="2309"/>
      <c r="N89" s="2310"/>
      <c r="O89" s="2310"/>
      <c r="P89" s="2373"/>
      <c r="R89" s="76"/>
      <c r="S89" s="55"/>
      <c r="T89" s="56"/>
    </row>
    <row r="90" spans="1:20" ht="25.2" customHeight="1">
      <c r="A90" s="2467"/>
      <c r="B90" s="867"/>
      <c r="C90" s="79"/>
      <c r="D90" s="18"/>
      <c r="E90" s="319"/>
      <c r="F90" s="108"/>
      <c r="G90" s="142"/>
      <c r="H90" s="142"/>
      <c r="I90" s="142"/>
      <c r="J90" s="136"/>
      <c r="K90" s="142"/>
      <c r="L90" s="78"/>
      <c r="M90" s="2309"/>
      <c r="N90" s="2310"/>
      <c r="O90" s="2310"/>
      <c r="P90" s="2373"/>
      <c r="Q90" s="163"/>
      <c r="R90" s="76"/>
      <c r="S90" s="55"/>
      <c r="T90" s="56"/>
    </row>
    <row r="91" spans="1:20" ht="25.2" customHeight="1">
      <c r="A91" s="2467"/>
      <c r="B91" s="867"/>
      <c r="C91" s="51"/>
      <c r="D91" s="80"/>
      <c r="E91" s="18"/>
      <c r="F91" s="1276"/>
      <c r="G91" s="83"/>
      <c r="H91" s="78"/>
      <c r="I91" s="78"/>
      <c r="J91" s="78"/>
      <c r="K91" s="78"/>
      <c r="L91" s="78"/>
      <c r="M91" s="2309"/>
      <c r="N91" s="2310"/>
      <c r="O91" s="2310"/>
      <c r="P91" s="2373"/>
      <c r="Q91" s="163"/>
      <c r="R91" s="76"/>
      <c r="S91" s="55"/>
      <c r="T91" s="56"/>
    </row>
    <row r="92" spans="1:20" ht="25.2" customHeight="1">
      <c r="A92" s="2467"/>
      <c r="B92" s="867"/>
      <c r="C92" s="51"/>
      <c r="D92" s="80"/>
      <c r="E92" s="18"/>
      <c r="F92" s="174"/>
      <c r="G92" s="83"/>
      <c r="H92" s="78"/>
      <c r="I92" s="78"/>
      <c r="J92" s="78"/>
      <c r="K92" s="78"/>
      <c r="L92" s="78"/>
      <c r="M92" s="2309"/>
      <c r="N92" s="2310"/>
      <c r="O92" s="2310"/>
      <c r="P92" s="2373"/>
      <c r="Q92" s="163"/>
      <c r="R92" s="76"/>
      <c r="S92" s="55"/>
      <c r="T92" s="56"/>
    </row>
    <row r="93" spans="1:20" ht="25.2" customHeight="1">
      <c r="A93" s="2467"/>
      <c r="B93" s="867"/>
      <c r="C93" s="51"/>
      <c r="D93" s="80"/>
      <c r="E93" s="18"/>
      <c r="F93" s="174"/>
      <c r="G93" s="83"/>
      <c r="H93" s="78"/>
      <c r="I93" s="78"/>
      <c r="J93" s="78"/>
      <c r="K93" s="78"/>
      <c r="L93" s="78"/>
      <c r="M93" s="2309"/>
      <c r="N93" s="2310"/>
      <c r="O93" s="2310"/>
      <c r="P93" s="2373"/>
      <c r="Q93" s="163"/>
      <c r="R93" s="525"/>
      <c r="S93" s="55"/>
      <c r="T93" s="56"/>
    </row>
    <row r="94" spans="1:20" ht="25.2" customHeight="1">
      <c r="A94" s="2467"/>
      <c r="B94" s="868"/>
      <c r="C94" s="255"/>
      <c r="D94" s="572"/>
      <c r="E94" s="572"/>
      <c r="F94" s="257"/>
      <c r="G94" s="258"/>
      <c r="H94" s="259"/>
      <c r="I94" s="259"/>
      <c r="J94" s="259"/>
      <c r="K94" s="259"/>
      <c r="L94" s="259"/>
      <c r="M94" s="2472"/>
      <c r="N94" s="2473"/>
      <c r="O94" s="2473"/>
      <c r="P94" s="2474"/>
      <c r="Q94" s="163"/>
      <c r="R94" s="91"/>
      <c r="S94" s="92"/>
      <c r="T94" s="93"/>
    </row>
    <row r="95" spans="1:20" ht="25.2" customHeight="1">
      <c r="A95" s="2402" t="str">
        <f>TEXT(A65,"DDDD")</f>
        <v>dinsdag</v>
      </c>
      <c r="B95" s="2631" t="s">
        <v>25</v>
      </c>
      <c r="C95" s="2763"/>
      <c r="D95" s="2763"/>
      <c r="E95" s="2763"/>
      <c r="F95" s="2763"/>
      <c r="G95" s="2763"/>
      <c r="H95" s="2763"/>
      <c r="I95" s="2763"/>
      <c r="J95" s="2763"/>
      <c r="K95" s="2763"/>
      <c r="L95" s="2763"/>
      <c r="M95" s="2763"/>
      <c r="N95" s="2763"/>
      <c r="O95" s="2763"/>
      <c r="P95" s="2764"/>
    </row>
    <row r="96" spans="1:20" ht="25.2" customHeight="1">
      <c r="A96" s="2402"/>
      <c r="B96" s="10" t="s">
        <v>16</v>
      </c>
      <c r="C96" s="177"/>
      <c r="D96" s="177"/>
      <c r="E96" s="177"/>
      <c r="F96" s="437"/>
      <c r="G96" s="178"/>
      <c r="H96" s="178"/>
      <c r="I96" s="178"/>
      <c r="J96" s="178"/>
      <c r="K96" s="178"/>
      <c r="L96" s="178"/>
      <c r="M96" s="2417"/>
      <c r="N96" s="2417"/>
      <c r="O96" s="2417"/>
      <c r="P96" s="2418"/>
      <c r="Q96" s="163"/>
      <c r="R96" s="101"/>
      <c r="S96" s="102">
        <f>B98*8</f>
        <v>24</v>
      </c>
      <c r="T96" s="103">
        <f>SUM(R96:R101)</f>
        <v>0</v>
      </c>
    </row>
    <row r="97" spans="1:20" ht="25.2" customHeight="1">
      <c r="A97" s="2402"/>
      <c r="B97" s="104" t="s">
        <v>22</v>
      </c>
      <c r="C97" s="197"/>
      <c r="D97" s="251"/>
      <c r="E97" s="30"/>
      <c r="F97" s="108"/>
      <c r="G97" s="20"/>
      <c r="H97" s="21"/>
      <c r="I97" s="21"/>
      <c r="J97" s="21"/>
      <c r="K97" s="254"/>
      <c r="L97" s="254"/>
      <c r="M97" s="2939"/>
      <c r="N97" s="2940"/>
      <c r="O97" s="2940"/>
      <c r="P97" s="2941"/>
      <c r="Q97" s="163"/>
      <c r="R97" s="105"/>
      <c r="S97" s="24"/>
      <c r="T97" s="106"/>
    </row>
    <row r="98" spans="1:20" ht="25.2" customHeight="1">
      <c r="A98" s="2402"/>
      <c r="B98" s="107">
        <v>3</v>
      </c>
      <c r="C98" s="197"/>
      <c r="D98" s="198"/>
      <c r="E98" s="18"/>
      <c r="F98" s="630"/>
      <c r="G98" s="20"/>
      <c r="H98" s="21"/>
      <c r="I98" s="21"/>
      <c r="J98" s="21"/>
      <c r="K98" s="254"/>
      <c r="L98" s="21"/>
      <c r="M98" s="2419"/>
      <c r="N98" s="2420"/>
      <c r="O98" s="2420"/>
      <c r="P98" s="2421"/>
      <c r="Q98" s="163"/>
      <c r="R98" s="105"/>
      <c r="S98" s="24"/>
      <c r="T98" s="106"/>
    </row>
    <row r="99" spans="1:20" ht="25.2" customHeight="1">
      <c r="A99" s="2402"/>
      <c r="B99" s="104"/>
      <c r="C99" s="197"/>
      <c r="D99" s="198"/>
      <c r="E99" s="271"/>
      <c r="F99" s="630"/>
      <c r="G99" s="20"/>
      <c r="H99" s="21"/>
      <c r="I99" s="21"/>
      <c r="J99" s="21"/>
      <c r="K99" s="21"/>
      <c r="L99" s="21"/>
      <c r="M99" s="2309"/>
      <c r="N99" s="2310"/>
      <c r="O99" s="2310"/>
      <c r="P99" s="2311"/>
      <c r="Q99" s="163"/>
      <c r="R99" s="105"/>
      <c r="S99" s="24"/>
      <c r="T99" s="106"/>
    </row>
    <row r="100" spans="1:20" ht="25.2" customHeight="1">
      <c r="A100" s="2402"/>
      <c r="B100" s="104"/>
      <c r="C100" s="197"/>
      <c r="D100" s="251"/>
      <c r="E100" s="30"/>
      <c r="F100" s="630"/>
      <c r="G100" s="20"/>
      <c r="H100" s="21"/>
      <c r="I100" s="21"/>
      <c r="J100" s="21"/>
      <c r="K100" s="254"/>
      <c r="L100" s="21"/>
      <c r="M100" s="2309"/>
      <c r="N100" s="2310"/>
      <c r="O100" s="2310"/>
      <c r="P100" s="2311"/>
      <c r="Q100" s="163"/>
      <c r="R100" s="105"/>
      <c r="S100" s="24"/>
      <c r="T100" s="106"/>
    </row>
    <row r="101" spans="1:20" ht="25.2" customHeight="1">
      <c r="A101" s="2402"/>
      <c r="B101" s="808"/>
      <c r="C101" s="188"/>
      <c r="D101" s="189"/>
      <c r="E101" s="189"/>
      <c r="F101" s="190"/>
      <c r="G101" s="122"/>
      <c r="H101" s="123"/>
      <c r="I101" s="123"/>
      <c r="J101" s="123"/>
      <c r="K101" s="123"/>
      <c r="L101" s="123"/>
      <c r="M101" s="2410"/>
      <c r="N101" s="2411"/>
      <c r="O101" s="2411"/>
      <c r="P101" s="2412"/>
      <c r="Q101" s="163"/>
      <c r="R101" s="124"/>
      <c r="S101" s="39"/>
      <c r="T101" s="125"/>
    </row>
    <row r="102" spans="1:20" ht="25.2" customHeight="1">
      <c r="A102" s="2402"/>
      <c r="B102" s="809" t="s">
        <v>21</v>
      </c>
      <c r="C102" s="192"/>
      <c r="D102" s="193"/>
      <c r="E102" s="192"/>
      <c r="F102" s="194"/>
      <c r="G102" s="195"/>
      <c r="H102" s="195"/>
      <c r="I102" s="195"/>
      <c r="J102" s="195"/>
      <c r="K102" s="195"/>
      <c r="L102" s="195"/>
      <c r="M102" s="2415"/>
      <c r="N102" s="2415"/>
      <c r="O102" s="2415"/>
      <c r="P102" s="2416"/>
      <c r="Q102" s="163"/>
      <c r="R102" s="132"/>
      <c r="S102" s="48">
        <f>B104*8</f>
        <v>32</v>
      </c>
      <c r="T102" s="133">
        <f>SUM(R102:R107)</f>
        <v>0</v>
      </c>
    </row>
    <row r="103" spans="1:20" ht="25.2" customHeight="1">
      <c r="A103" s="2402"/>
      <c r="B103" s="737" t="s">
        <v>17</v>
      </c>
      <c r="C103" s="502"/>
      <c r="D103" s="554"/>
      <c r="E103" s="30"/>
      <c r="F103" s="108"/>
      <c r="G103" s="20"/>
      <c r="H103" s="21"/>
      <c r="I103" s="21"/>
      <c r="J103" s="22"/>
      <c r="K103" s="142"/>
      <c r="L103" s="254"/>
      <c r="M103" s="2939"/>
      <c r="N103" s="2940"/>
      <c r="O103" s="2940"/>
      <c r="P103" s="2941"/>
      <c r="Q103" s="163"/>
      <c r="R103" s="137"/>
      <c r="S103" s="55"/>
      <c r="T103" s="138"/>
    </row>
    <row r="104" spans="1:20" ht="25.2" customHeight="1">
      <c r="A104" s="2402"/>
      <c r="B104" s="810">
        <v>4</v>
      </c>
      <c r="C104" s="181"/>
      <c r="D104" s="18"/>
      <c r="E104" s="2505"/>
      <c r="F104" s="108"/>
      <c r="G104" s="20"/>
      <c r="H104" s="21"/>
      <c r="I104" s="21"/>
      <c r="J104" s="22"/>
      <c r="K104" s="142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737"/>
      <c r="C105" s="181"/>
      <c r="D105" s="18"/>
      <c r="E105" s="2949"/>
      <c r="F105" s="108"/>
      <c r="G105" s="20"/>
      <c r="H105" s="21"/>
      <c r="I105" s="21"/>
      <c r="J105" s="141"/>
      <c r="K105" s="135"/>
      <c r="L105" s="135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737"/>
      <c r="C106" s="1466"/>
      <c r="D106" s="1455"/>
      <c r="E106" s="1359"/>
      <c r="F106" s="1467"/>
      <c r="G106" s="1404"/>
      <c r="H106" s="1405"/>
      <c r="I106" s="1405"/>
      <c r="J106" s="1405"/>
      <c r="K106" s="1468"/>
      <c r="L106" s="1405"/>
      <c r="M106" s="2942"/>
      <c r="N106" s="2943"/>
      <c r="O106" s="2943"/>
      <c r="P106" s="2944"/>
      <c r="Q106" s="163"/>
      <c r="R106" s="137"/>
      <c r="S106" s="55"/>
      <c r="T106" s="138"/>
    </row>
    <row r="107" spans="1:20" ht="25.2" customHeight="1">
      <c r="A107" s="2403"/>
      <c r="B107" s="812"/>
      <c r="C107" s="65"/>
      <c r="D107" s="189"/>
      <c r="E107" s="80"/>
      <c r="F107" s="190"/>
      <c r="G107" s="122"/>
      <c r="H107" s="123"/>
      <c r="I107" s="37"/>
      <c r="J107" s="147"/>
      <c r="K107" s="147"/>
      <c r="L107" s="147"/>
      <c r="M107" s="2391"/>
      <c r="N107" s="2392"/>
      <c r="O107" s="2392"/>
      <c r="P107" s="2393"/>
      <c r="Q107" s="163"/>
      <c r="R107" s="148"/>
      <c r="S107" s="69"/>
      <c r="T107" s="149"/>
    </row>
    <row r="108" spans="1:20" ht="25.2" customHeight="1">
      <c r="A108" s="2346" t="s">
        <v>26</v>
      </c>
      <c r="B108" s="2394" t="s">
        <v>27</v>
      </c>
      <c r="C108" s="2395"/>
      <c r="D108" s="2395"/>
      <c r="E108" s="2395"/>
      <c r="F108" s="2395"/>
      <c r="G108" s="2395"/>
      <c r="H108" s="2395"/>
      <c r="I108" s="2395"/>
      <c r="J108" s="2395"/>
      <c r="K108" s="2395"/>
      <c r="L108" s="2395"/>
      <c r="M108" s="2395"/>
      <c r="N108" s="2395"/>
      <c r="O108" s="2395"/>
      <c r="P108" s="2396"/>
    </row>
    <row r="109" spans="1:20" ht="25.2" customHeight="1">
      <c r="A109" s="2347"/>
      <c r="B109" s="548"/>
      <c r="C109" s="2268"/>
      <c r="D109" s="2268"/>
      <c r="E109" s="2268"/>
      <c r="F109" s="2268"/>
      <c r="G109" s="2268"/>
      <c r="H109" s="2268"/>
      <c r="I109" s="2268"/>
      <c r="J109" s="2324"/>
      <c r="K109" s="2325"/>
      <c r="L109" s="2325"/>
      <c r="M109" s="2326"/>
      <c r="N109" s="2324"/>
      <c r="O109" s="2325"/>
      <c r="P109" s="2326"/>
    </row>
    <row r="110" spans="1:20" ht="25.2" customHeight="1">
      <c r="A110" s="2347"/>
      <c r="B110" s="155"/>
      <c r="C110" s="2268"/>
      <c r="D110" s="2269"/>
      <c r="E110" s="2268"/>
      <c r="F110" s="2270"/>
      <c r="G110" s="2270"/>
      <c r="H110" s="2270"/>
      <c r="I110" s="2269"/>
      <c r="J110" s="2284"/>
      <c r="K110" s="2285"/>
      <c r="L110" s="2285"/>
      <c r="M110" s="2286"/>
      <c r="N110" s="2284"/>
      <c r="O110" s="2285"/>
      <c r="P110" s="228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151"/>
      <c r="D112" s="290"/>
      <c r="E112" s="2933"/>
      <c r="F112" s="2934"/>
      <c r="G112" s="2934"/>
      <c r="H112" s="2934"/>
      <c r="I112" s="2935"/>
      <c r="J112" s="2284"/>
      <c r="K112" s="2284"/>
      <c r="L112" s="2284"/>
      <c r="M112" s="2284"/>
      <c r="N112" s="2284"/>
      <c r="O112" s="2284"/>
      <c r="P112" s="2284"/>
    </row>
    <row r="113" spans="1:20" ht="25.2" customHeight="1">
      <c r="A113" s="2347"/>
      <c r="B113" s="150"/>
      <c r="C113" s="2352"/>
      <c r="D113" s="2352"/>
      <c r="E113" s="2936"/>
      <c r="F113" s="2937"/>
      <c r="G113" s="2937"/>
      <c r="H113" s="2937"/>
      <c r="I113" s="2938"/>
      <c r="J113" s="2324"/>
      <c r="K113" s="2324"/>
      <c r="L113" s="2324"/>
      <c r="M113" s="2324"/>
      <c r="N113" s="2324"/>
      <c r="O113" s="2324"/>
      <c r="P113" s="153"/>
    </row>
    <row r="114" spans="1:20" ht="25.2" customHeight="1">
      <c r="A114" s="2347"/>
      <c r="B114" s="2355" t="s">
        <v>28</v>
      </c>
      <c r="C114" s="2356"/>
      <c r="D114" s="2356"/>
      <c r="E114" s="2356"/>
      <c r="F114" s="2356"/>
      <c r="G114" s="2356"/>
      <c r="H114" s="2356"/>
      <c r="I114" s="2356"/>
      <c r="J114" s="2356"/>
      <c r="K114" s="2356"/>
      <c r="L114" s="2356"/>
      <c r="M114" s="2356"/>
      <c r="N114" s="2356"/>
      <c r="O114" s="2356"/>
      <c r="P114" s="2357"/>
    </row>
    <row r="115" spans="1:20" ht="25.2" customHeight="1">
      <c r="A115" s="2347"/>
      <c r="B115" s="157"/>
      <c r="C115" s="2277"/>
      <c r="D115" s="2278"/>
      <c r="E115" s="2277"/>
      <c r="F115" s="2279"/>
      <c r="G115" s="2279"/>
      <c r="H115" s="2279"/>
      <c r="I115" s="2279"/>
      <c r="J115" s="2279"/>
      <c r="K115" s="2279"/>
      <c r="L115" s="2279"/>
      <c r="M115" s="2279"/>
      <c r="N115" s="2279"/>
      <c r="O115" s="2279"/>
      <c r="P115" s="2280"/>
    </row>
    <row r="116" spans="1:20" ht="25.2" customHeight="1">
      <c r="A116" s="2347"/>
      <c r="B116" s="157"/>
      <c r="C116" s="2327"/>
      <c r="D116" s="232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8"/>
      <c r="B117" s="158"/>
      <c r="C117" s="2332"/>
      <c r="D117" s="2333"/>
      <c r="E117" s="2334"/>
      <c r="F117" s="2335"/>
      <c r="G117" s="2335"/>
      <c r="H117" s="2335"/>
      <c r="I117" s="2335"/>
      <c r="J117" s="2335"/>
      <c r="K117" s="2335"/>
      <c r="L117" s="2335"/>
      <c r="M117" s="2335"/>
      <c r="N117" s="2335"/>
      <c r="O117" s="2335"/>
      <c r="P117" s="2336"/>
    </row>
    <row r="119" spans="1:20" ht="15" customHeight="1" thickBot="1"/>
    <row r="120" spans="1:20" ht="56.4" customHeight="1">
      <c r="A120" s="2428" t="str">
        <f>A1</f>
        <v>WK15</v>
      </c>
      <c r="B120" s="2429"/>
      <c r="C120" s="440" t="s">
        <v>1</v>
      </c>
      <c r="D120" s="793" t="s">
        <v>113</v>
      </c>
      <c r="E120" s="440" t="s">
        <v>3</v>
      </c>
      <c r="F120" s="4" t="s">
        <v>4</v>
      </c>
      <c r="G120" s="5" t="s">
        <v>56</v>
      </c>
      <c r="H120" s="5" t="s">
        <v>57</v>
      </c>
      <c r="I120" s="5" t="s">
        <v>58</v>
      </c>
      <c r="J120" s="5" t="s">
        <v>59</v>
      </c>
      <c r="K120" s="5" t="s">
        <v>9</v>
      </c>
      <c r="L120" s="5" t="s">
        <v>60</v>
      </c>
      <c r="M120" s="2521" t="s">
        <v>11</v>
      </c>
      <c r="N120" s="2522"/>
      <c r="O120" s="2522"/>
      <c r="P120" s="2523"/>
      <c r="Q120" s="163"/>
      <c r="R120" s="2384" t="s">
        <v>12</v>
      </c>
      <c r="S120" s="2384" t="s">
        <v>13</v>
      </c>
      <c r="T120" s="2384" t="s">
        <v>14</v>
      </c>
    </row>
    <row r="121" spans="1:20" ht="25.2" customHeight="1">
      <c r="A121" s="2319">
        <f>A2+2</f>
        <v>46484</v>
      </c>
      <c r="B121" s="2387" t="s">
        <v>15</v>
      </c>
      <c r="C121" s="2388"/>
      <c r="D121" s="2388"/>
      <c r="E121" s="2388"/>
      <c r="F121" s="2388"/>
      <c r="G121" s="2388"/>
      <c r="H121" s="2388"/>
      <c r="I121" s="2388"/>
      <c r="J121" s="2388"/>
      <c r="K121" s="2388"/>
      <c r="L121" s="2388"/>
      <c r="M121" s="2388"/>
      <c r="N121" s="2388"/>
      <c r="O121" s="2388"/>
      <c r="P121" s="2389"/>
      <c r="Q121" s="163"/>
      <c r="R121" s="2384"/>
      <c r="S121" s="2384"/>
      <c r="T121" s="2384"/>
    </row>
    <row r="122" spans="1:20" ht="25.2" customHeight="1">
      <c r="A122" s="2320"/>
      <c r="B122" s="10" t="s">
        <v>16</v>
      </c>
      <c r="C122" s="11"/>
      <c r="D122" s="11"/>
      <c r="E122" s="18"/>
      <c r="F122" s="161"/>
      <c r="G122" s="12"/>
      <c r="H122" s="12"/>
      <c r="I122" s="12"/>
      <c r="J122" s="12"/>
      <c r="K122" s="12"/>
      <c r="L122" s="12"/>
      <c r="M122" s="2380"/>
      <c r="N122" s="2381"/>
      <c r="O122" s="2381"/>
      <c r="P122" s="2382"/>
      <c r="Q122" s="163"/>
      <c r="R122" s="101"/>
      <c r="S122" s="208">
        <f>B124*8</f>
        <v>48</v>
      </c>
      <c r="T122" s="209">
        <f>SUM(R122:R134)</f>
        <v>0</v>
      </c>
    </row>
    <row r="123" spans="1:20" ht="25.2" customHeight="1">
      <c r="A123" s="2320"/>
      <c r="B123" s="795" t="s">
        <v>17</v>
      </c>
      <c r="C123" s="51"/>
      <c r="D123" s="199" t="s">
        <v>18</v>
      </c>
      <c r="E123" s="199" t="s">
        <v>19</v>
      </c>
      <c r="F123" s="108"/>
      <c r="G123" s="20"/>
      <c r="H123" s="20"/>
      <c r="I123" s="20"/>
      <c r="J123" s="20"/>
      <c r="K123" s="20"/>
      <c r="L123" s="21"/>
      <c r="M123" s="2309"/>
      <c r="N123" s="2310"/>
      <c r="O123" s="2310"/>
      <c r="P123" s="2311"/>
      <c r="Q123" s="163"/>
      <c r="R123" s="105"/>
      <c r="S123" s="212"/>
      <c r="T123" s="213"/>
    </row>
    <row r="124" spans="1:20" ht="25.2" customHeight="1">
      <c r="A124" s="2320"/>
      <c r="B124" s="796">
        <v>6</v>
      </c>
      <c r="C124" s="51"/>
      <c r="D124" s="18"/>
      <c r="E124" s="18"/>
      <c r="F124" s="108"/>
      <c r="G124" s="20"/>
      <c r="H124" s="21"/>
      <c r="I124" s="21"/>
      <c r="J124" s="21"/>
      <c r="K124" s="2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5"/>
      <c r="C125" s="51"/>
      <c r="D125" s="80"/>
      <c r="E125" s="18"/>
      <c r="F125" s="630"/>
      <c r="G125" s="20"/>
      <c r="H125" s="21"/>
      <c r="I125" s="21"/>
      <c r="J125" s="21"/>
      <c r="K125" s="21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795"/>
      <c r="C126" s="51"/>
      <c r="D126" s="80"/>
      <c r="E126" s="18"/>
      <c r="F126" s="108"/>
      <c r="G126" s="20"/>
      <c r="H126" s="21"/>
      <c r="I126" s="21"/>
      <c r="J126" s="21"/>
      <c r="K126" s="21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795"/>
      <c r="C127" s="51"/>
      <c r="D127" s="80"/>
      <c r="E127" s="18"/>
      <c r="F127" s="108"/>
      <c r="G127" s="2019"/>
      <c r="H127" s="2019"/>
      <c r="I127" s="2019"/>
      <c r="J127" s="2019"/>
      <c r="K127" s="2019"/>
      <c r="L127" s="2019"/>
      <c r="M127" s="2962"/>
      <c r="N127" s="2962"/>
      <c r="O127" s="2962"/>
      <c r="P127" s="2962"/>
      <c r="Q127" s="163"/>
      <c r="R127" s="105"/>
      <c r="S127" s="212"/>
      <c r="T127" s="213"/>
    </row>
    <row r="128" spans="1:20" ht="25.2" customHeight="1">
      <c r="A128" s="2320"/>
      <c r="B128" s="795"/>
      <c r="C128" s="51"/>
      <c r="D128" s="230"/>
      <c r="E128" s="80"/>
      <c r="F128" s="174"/>
      <c r="G128" s="2019"/>
      <c r="H128" s="2019"/>
      <c r="I128" s="2019"/>
      <c r="J128" s="2019"/>
      <c r="K128" s="2019"/>
      <c r="L128" s="2019"/>
      <c r="M128" s="2962"/>
      <c r="N128" s="2962"/>
      <c r="O128" s="2962"/>
      <c r="P128" s="2962"/>
      <c r="Q128" s="163"/>
      <c r="R128" s="105"/>
      <c r="S128" s="24"/>
      <c r="T128" s="106"/>
    </row>
    <row r="129" spans="1:20" ht="25.2" customHeight="1">
      <c r="A129" s="2320"/>
      <c r="B129" s="795"/>
      <c r="C129" s="776"/>
      <c r="D129" s="230"/>
      <c r="E129" s="319"/>
      <c r="F129" s="1174"/>
      <c r="G129" s="21"/>
      <c r="H129" s="21"/>
      <c r="I129" s="21"/>
      <c r="J129" s="21"/>
      <c r="K129" s="21"/>
      <c r="L129" s="2020"/>
      <c r="M129" s="2962"/>
      <c r="N129" s="2962"/>
      <c r="O129" s="2962"/>
      <c r="P129" s="2962"/>
      <c r="Q129" s="163"/>
      <c r="R129" s="105"/>
      <c r="S129" s="24"/>
      <c r="T129" s="106"/>
    </row>
    <row r="130" spans="1:20" ht="25.2" customHeight="1">
      <c r="A130" s="2320"/>
      <c r="B130" s="795"/>
      <c r="C130" s="776"/>
      <c r="D130" s="230"/>
      <c r="E130" s="319"/>
      <c r="F130" s="1174"/>
      <c r="G130" s="253"/>
      <c r="H130" s="254"/>
      <c r="I130" s="254"/>
      <c r="J130" s="254"/>
      <c r="K130" s="254"/>
      <c r="L130" s="2018"/>
      <c r="M130" s="2959"/>
      <c r="N130" s="2960"/>
      <c r="O130" s="2960"/>
      <c r="P130" s="2961"/>
      <c r="Q130" s="163"/>
      <c r="R130" s="105"/>
      <c r="S130" s="24"/>
      <c r="T130" s="106"/>
    </row>
    <row r="131" spans="1:20" ht="25.2" customHeight="1">
      <c r="A131" s="2320"/>
      <c r="B131" s="795"/>
      <c r="C131" s="51"/>
      <c r="D131" s="230"/>
      <c r="E131" s="542"/>
      <c r="F131" s="630"/>
      <c r="G131" s="20"/>
      <c r="H131" s="21"/>
      <c r="I131" s="21"/>
      <c r="J131" s="21"/>
      <c r="K131" s="21"/>
      <c r="L131" s="2015"/>
      <c r="M131" s="2953"/>
      <c r="N131" s="2954"/>
      <c r="O131" s="2954"/>
      <c r="P131" s="2955"/>
      <c r="Q131" s="163"/>
      <c r="R131" s="105"/>
      <c r="S131" s="24"/>
      <c r="T131" s="106"/>
    </row>
    <row r="132" spans="1:20" ht="25.2" customHeight="1">
      <c r="A132" s="2320"/>
      <c r="B132" s="795"/>
      <c r="C132" s="51"/>
      <c r="D132" s="230"/>
      <c r="E132" s="542"/>
      <c r="F132" s="630"/>
      <c r="G132" s="20"/>
      <c r="H132" s="21"/>
      <c r="I132" s="21"/>
      <c r="J132" s="21"/>
      <c r="K132" s="21"/>
      <c r="L132" s="2015"/>
      <c r="M132" s="2953"/>
      <c r="N132" s="2954"/>
      <c r="O132" s="2954"/>
      <c r="P132" s="2955"/>
      <c r="Q132" s="163"/>
      <c r="R132" s="105"/>
      <c r="S132" s="24"/>
      <c r="T132" s="106"/>
    </row>
    <row r="133" spans="1:20" ht="25.2" customHeight="1">
      <c r="A133" s="2320"/>
      <c r="B133" s="795"/>
      <c r="C133" s="51"/>
      <c r="D133" s="18"/>
      <c r="E133" s="18"/>
      <c r="F133" s="577"/>
      <c r="G133" s="135"/>
      <c r="H133" s="135"/>
      <c r="I133" s="135"/>
      <c r="J133" s="135"/>
      <c r="K133" s="135"/>
      <c r="L133" s="135"/>
      <c r="M133" s="2310"/>
      <c r="N133" s="2310"/>
      <c r="O133" s="2310"/>
      <c r="P133" s="2311"/>
      <c r="Q133" s="163"/>
      <c r="R133" s="105"/>
      <c r="S133" s="24"/>
      <c r="T133" s="106"/>
    </row>
    <row r="134" spans="1:20" ht="25.2" customHeight="1">
      <c r="A134" s="2320"/>
      <c r="B134" s="795"/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05"/>
      <c r="S134" s="24"/>
      <c r="T134" s="106"/>
    </row>
    <row r="135" spans="1:20" ht="25.2" customHeight="1">
      <c r="A135" s="2320"/>
      <c r="B135" s="799" t="s">
        <v>21</v>
      </c>
      <c r="C135" s="42"/>
      <c r="D135" s="11"/>
      <c r="E135" s="167"/>
      <c r="F135" s="168"/>
      <c r="G135" s="46"/>
      <c r="H135" s="12"/>
      <c r="I135" s="12"/>
      <c r="J135" s="12"/>
      <c r="K135" s="162"/>
      <c r="L135" s="12"/>
      <c r="M135" s="2380"/>
      <c r="N135" s="2381"/>
      <c r="O135" s="2381"/>
      <c r="P135" s="2382"/>
      <c r="Q135" s="163"/>
      <c r="R135" s="132"/>
      <c r="S135" s="48">
        <f>B137*8</f>
        <v>40</v>
      </c>
      <c r="T135" s="133">
        <f>SUM(R135:R144)</f>
        <v>0</v>
      </c>
    </row>
    <row r="136" spans="1:20" ht="25.2" customHeight="1">
      <c r="A136" s="2320"/>
      <c r="B136" s="800" t="s">
        <v>22</v>
      </c>
      <c r="C136" s="51"/>
      <c r="D136" s="199" t="s">
        <v>18</v>
      </c>
      <c r="E136" s="199" t="s">
        <v>19</v>
      </c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>
        <v>5</v>
      </c>
      <c r="C137" s="1639"/>
      <c r="D137" s="447"/>
      <c r="E137" s="607"/>
      <c r="F137" s="1174"/>
      <c r="G137" s="695"/>
      <c r="H137" s="695"/>
      <c r="I137" s="695"/>
      <c r="J137" s="695"/>
      <c r="K137" s="695"/>
      <c r="L137" s="695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1"/>
      <c r="C138" s="705"/>
      <c r="D138" s="319"/>
      <c r="E138" s="112"/>
      <c r="F138" s="1174"/>
      <c r="G138" s="695"/>
      <c r="H138" s="695"/>
      <c r="I138" s="695"/>
      <c r="J138" s="695"/>
      <c r="K138" s="695"/>
      <c r="L138" s="695"/>
      <c r="M138" s="2371"/>
      <c r="N138" s="2371"/>
      <c r="O138" s="2371"/>
      <c r="P138" s="2390"/>
      <c r="Q138" s="163"/>
      <c r="R138" s="137"/>
      <c r="S138" s="55"/>
      <c r="T138" s="138"/>
    </row>
    <row r="139" spans="1:20" ht="25.2" customHeight="1">
      <c r="A139" s="2320"/>
      <c r="B139" s="801"/>
      <c r="C139" s="51"/>
      <c r="D139" s="18"/>
      <c r="E139" s="271"/>
      <c r="F139" s="1174"/>
      <c r="G139" s="695"/>
      <c r="H139" s="695"/>
      <c r="I139" s="695"/>
      <c r="J139" s="695"/>
      <c r="K139" s="695"/>
      <c r="L139" s="142"/>
      <c r="M139" s="2310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51"/>
      <c r="D140" s="230"/>
      <c r="E140" s="542"/>
      <c r="F140" s="108"/>
      <c r="G140" s="20"/>
      <c r="H140" s="21"/>
      <c r="I140" s="21"/>
      <c r="J140" s="21"/>
      <c r="K140" s="21"/>
      <c r="L140" s="2015"/>
      <c r="M140" s="2953"/>
      <c r="N140" s="2954"/>
      <c r="O140" s="2954"/>
      <c r="P140" s="2955"/>
      <c r="Q140" s="163"/>
      <c r="R140" s="137"/>
      <c r="S140" s="55"/>
      <c r="T140" s="138"/>
    </row>
    <row r="141" spans="1:20" ht="25.2" customHeight="1">
      <c r="A141" s="2320"/>
      <c r="B141" s="801"/>
      <c r="C141" s="502"/>
      <c r="D141" s="319"/>
      <c r="E141" s="319"/>
      <c r="F141" s="630"/>
      <c r="G141" s="20"/>
      <c r="H141" s="78"/>
      <c r="I141" s="78"/>
      <c r="J141" s="116"/>
      <c r="K141" s="318"/>
      <c r="L141" s="318"/>
      <c r="M141" s="2310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801"/>
      <c r="C142" s="649"/>
      <c r="D142" s="530"/>
      <c r="E142" s="269"/>
      <c r="F142" s="108"/>
      <c r="G142" s="20"/>
      <c r="H142" s="78"/>
      <c r="I142" s="78"/>
      <c r="J142" s="116"/>
      <c r="K142" s="200"/>
      <c r="L142" s="142"/>
      <c r="M142" s="2310"/>
      <c r="N142" s="2310"/>
      <c r="O142" s="2310"/>
      <c r="P142" s="2311"/>
      <c r="Q142" s="163"/>
      <c r="R142" s="137"/>
      <c r="S142" s="55"/>
      <c r="T142" s="138"/>
    </row>
    <row r="143" spans="1:20" ht="25.2" customHeight="1">
      <c r="A143" s="2320"/>
      <c r="B143" s="801"/>
      <c r="C143" s="502"/>
      <c r="D143" s="319"/>
      <c r="E143" s="503"/>
      <c r="F143" s="108"/>
      <c r="G143" s="20"/>
      <c r="H143" s="78"/>
      <c r="I143" s="78"/>
      <c r="J143" s="116"/>
      <c r="K143" s="200"/>
      <c r="L143" s="142"/>
      <c r="M143" s="2310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20"/>
      <c r="B144" s="801"/>
      <c r="C144" s="586"/>
      <c r="D144" s="30"/>
      <c r="E144" s="18"/>
      <c r="F144" s="108"/>
      <c r="G144" s="20"/>
      <c r="H144" s="78"/>
      <c r="I144" s="78"/>
      <c r="J144" s="78"/>
      <c r="K144" s="239"/>
      <c r="L144" s="238"/>
      <c r="M144" s="2309"/>
      <c r="N144" s="2310"/>
      <c r="O144" s="2310"/>
      <c r="P144" s="2311"/>
      <c r="Q144" s="163"/>
      <c r="R144" s="248"/>
      <c r="S144" s="55"/>
      <c r="T144" s="138"/>
    </row>
    <row r="145" spans="1:20" ht="25.2" customHeight="1">
      <c r="A145" s="2320"/>
      <c r="B145" s="803" t="s">
        <v>23</v>
      </c>
      <c r="C145" s="42"/>
      <c r="D145" s="11"/>
      <c r="E145" s="43"/>
      <c r="F145" s="168"/>
      <c r="G145" s="46"/>
      <c r="H145" s="12"/>
      <c r="I145" s="12"/>
      <c r="J145" s="12"/>
      <c r="K145" s="162"/>
      <c r="L145" s="12"/>
      <c r="M145" s="2380"/>
      <c r="N145" s="2381"/>
      <c r="O145" s="2381"/>
      <c r="P145" s="2382"/>
      <c r="Q145" s="163"/>
      <c r="R145" s="573"/>
      <c r="S145" s="574">
        <f>B147*8</f>
        <v>64</v>
      </c>
      <c r="T145" s="575">
        <f>SUM(R145:R153)</f>
        <v>0</v>
      </c>
    </row>
    <row r="146" spans="1:20" ht="25.2" customHeight="1">
      <c r="A146" s="2320"/>
      <c r="B146" s="804" t="s">
        <v>24</v>
      </c>
      <c r="C146" s="51"/>
      <c r="D146" s="199" t="s">
        <v>18</v>
      </c>
      <c r="E146" s="199" t="s">
        <v>19</v>
      </c>
      <c r="F146" s="174"/>
      <c r="G146" s="20"/>
      <c r="H146" s="21"/>
      <c r="I146" s="21"/>
      <c r="J146" s="21"/>
      <c r="K146" s="164"/>
      <c r="L146" s="21"/>
      <c r="M146" s="2309"/>
      <c r="N146" s="2310"/>
      <c r="O146" s="2310"/>
      <c r="P146" s="2311"/>
      <c r="Q146" s="163"/>
      <c r="R146" s="76"/>
      <c r="S146" s="55"/>
      <c r="T146" s="56"/>
    </row>
    <row r="147" spans="1:20" ht="25.2" customHeight="1">
      <c r="A147" s="2320"/>
      <c r="B147" s="805">
        <v>8</v>
      </c>
      <c r="C147" s="726"/>
      <c r="D147" s="18"/>
      <c r="E147" s="319"/>
      <c r="F147" s="1174"/>
      <c r="G147" s="142"/>
      <c r="H147" s="142"/>
      <c r="I147" s="142"/>
      <c r="J147" s="136"/>
      <c r="K147" s="142"/>
      <c r="L147" s="78"/>
      <c r="M147" s="2309"/>
      <c r="N147" s="2310"/>
      <c r="O147" s="2310"/>
      <c r="P147" s="2373"/>
      <c r="R147" s="76"/>
      <c r="S147" s="55"/>
      <c r="T147" s="56"/>
    </row>
    <row r="148" spans="1:20" ht="25.2" customHeight="1">
      <c r="A148" s="2320"/>
      <c r="B148" s="805"/>
      <c r="C148" s="223"/>
      <c r="D148" s="18"/>
      <c r="E148" s="319"/>
      <c r="F148" s="108"/>
      <c r="G148" s="142"/>
      <c r="H148" s="142"/>
      <c r="I148" s="142"/>
      <c r="J148" s="136"/>
      <c r="K148" s="142"/>
      <c r="L148" s="21"/>
      <c r="M148" s="2310"/>
      <c r="N148" s="2310"/>
      <c r="O148" s="2310"/>
      <c r="P148" s="2311"/>
      <c r="Q148" s="163"/>
      <c r="R148" s="76"/>
      <c r="S148" s="55"/>
      <c r="T148" s="56"/>
    </row>
    <row r="149" spans="1:20" ht="25.2" customHeight="1">
      <c r="A149" s="2320"/>
      <c r="B149" s="805"/>
      <c r="C149" s="225"/>
      <c r="D149" s="226"/>
      <c r="E149" s="442"/>
      <c r="F149" s="2016"/>
      <c r="G149" s="228"/>
      <c r="H149" s="228"/>
      <c r="I149" s="228"/>
      <c r="J149" s="2017"/>
      <c r="K149" s="229"/>
      <c r="L149" s="228"/>
      <c r="M149" s="2413"/>
      <c r="N149" s="2413"/>
      <c r="O149" s="2413"/>
      <c r="P149" s="2414"/>
      <c r="Q149" s="163"/>
      <c r="R149" s="76"/>
      <c r="S149" s="55"/>
      <c r="T149" s="56"/>
    </row>
    <row r="150" spans="1:20" ht="25.2" customHeight="1">
      <c r="A150" s="2320"/>
      <c r="B150" s="805"/>
      <c r="C150" s="51"/>
      <c r="D150" s="80"/>
      <c r="E150" s="80"/>
      <c r="F150" s="1174"/>
      <c r="G150" s="21"/>
      <c r="H150" s="21"/>
      <c r="I150" s="21"/>
      <c r="J150" s="21"/>
      <c r="K150" s="78"/>
      <c r="L150" s="78"/>
      <c r="M150" s="2309"/>
      <c r="N150" s="2310"/>
      <c r="O150" s="2310"/>
      <c r="P150" s="2373"/>
      <c r="R150" s="76"/>
      <c r="S150" s="55"/>
      <c r="T150" s="56"/>
    </row>
    <row r="151" spans="1:20" ht="25.2" customHeight="1">
      <c r="A151" s="2320"/>
      <c r="B151" s="805"/>
      <c r="C151" s="51"/>
      <c r="D151" s="80"/>
      <c r="E151" s="80"/>
      <c r="F151" s="1174"/>
      <c r="G151" s="21"/>
      <c r="H151" s="21"/>
      <c r="I151" s="21"/>
      <c r="J151" s="21"/>
      <c r="K151" s="78"/>
      <c r="L151" s="78"/>
      <c r="M151" s="2309"/>
      <c r="N151" s="2310"/>
      <c r="O151" s="2310"/>
      <c r="P151" s="2373"/>
      <c r="R151" s="76"/>
      <c r="S151" s="55"/>
      <c r="T151" s="56"/>
    </row>
    <row r="152" spans="1:20" ht="25.2" customHeight="1">
      <c r="A152" s="2320"/>
      <c r="B152" s="805"/>
      <c r="C152" s="776"/>
      <c r="D152" s="80"/>
      <c r="E152" s="319"/>
      <c r="F152" s="1174"/>
      <c r="G152" s="20"/>
      <c r="H152" s="21"/>
      <c r="I152" s="21"/>
      <c r="J152" s="21"/>
      <c r="K152" s="78"/>
      <c r="L152" s="78"/>
      <c r="M152" s="2309"/>
      <c r="N152" s="2310"/>
      <c r="O152" s="2310"/>
      <c r="P152" s="2311"/>
      <c r="Q152" s="163"/>
      <c r="R152" s="76"/>
      <c r="S152" s="55"/>
      <c r="T152" s="56"/>
    </row>
    <row r="153" spans="1:20" ht="25.2" customHeight="1">
      <c r="A153" s="2320"/>
      <c r="B153" s="805"/>
      <c r="C153" s="51"/>
      <c r="D153" s="80"/>
      <c r="E153" s="18"/>
      <c r="F153" s="174"/>
      <c r="G153" s="83"/>
      <c r="H153" s="78"/>
      <c r="I153" s="78"/>
      <c r="J153" s="78"/>
      <c r="K153" s="169"/>
      <c r="L153" s="78"/>
      <c r="M153" s="2309"/>
      <c r="N153" s="2310"/>
      <c r="O153" s="2310"/>
      <c r="P153" s="2311"/>
      <c r="Q153" s="163"/>
      <c r="R153" s="91"/>
      <c r="S153" s="92"/>
      <c r="T153" s="93"/>
    </row>
    <row r="154" spans="1:20" ht="25.2" customHeight="1">
      <c r="A154" s="2402" t="str">
        <f>TEXT(A121,"DDDD")</f>
        <v>woensdag</v>
      </c>
      <c r="B154" s="2535" t="s">
        <v>25</v>
      </c>
      <c r="C154" s="2536"/>
      <c r="D154" s="2536"/>
      <c r="E154" s="2536"/>
      <c r="F154" s="2536"/>
      <c r="G154" s="2536"/>
      <c r="H154" s="2536"/>
      <c r="I154" s="2536"/>
      <c r="J154" s="2536"/>
      <c r="K154" s="2536"/>
      <c r="L154" s="2536"/>
      <c r="M154" s="2536"/>
      <c r="N154" s="2536"/>
      <c r="O154" s="2536"/>
      <c r="P154" s="2537"/>
      <c r="Q154" s="163"/>
      <c r="R154" s="232"/>
      <c r="S154" s="233"/>
      <c r="T154" s="233"/>
    </row>
    <row r="155" spans="1:20" ht="25.2" customHeight="1">
      <c r="A155" s="2448"/>
      <c r="B155" s="456" t="s">
        <v>16</v>
      </c>
      <c r="C155" s="650"/>
      <c r="D155" s="1469"/>
      <c r="E155" s="566"/>
      <c r="F155" s="459"/>
      <c r="G155" s="285"/>
      <c r="H155" s="285"/>
      <c r="I155" s="285"/>
      <c r="J155" s="285"/>
      <c r="K155" s="460"/>
      <c r="L155" s="285"/>
      <c r="M155" s="2368"/>
      <c r="N155" s="2369"/>
      <c r="O155" s="2369"/>
      <c r="P155" s="2370"/>
      <c r="Q155" s="163"/>
      <c r="R155" s="101"/>
      <c r="S155" s="102">
        <f>B157*8</f>
        <v>24</v>
      </c>
      <c r="T155" s="103">
        <f>SUM(R155:R164)</f>
        <v>0</v>
      </c>
    </row>
    <row r="156" spans="1:20" ht="25.2" customHeight="1">
      <c r="A156" s="2448"/>
      <c r="B156" s="651" t="s">
        <v>22</v>
      </c>
      <c r="C156" s="502"/>
      <c r="D156" s="699"/>
      <c r="E156" s="319"/>
      <c r="F156" s="108"/>
      <c r="G156" s="21"/>
      <c r="H156" s="21"/>
      <c r="I156" s="21"/>
      <c r="J156" s="21"/>
      <c r="K156" s="136"/>
      <c r="L156" s="142"/>
      <c r="M156" s="2379"/>
      <c r="N156" s="2371"/>
      <c r="O156" s="2371"/>
      <c r="P156" s="2372"/>
      <c r="R156" s="546"/>
      <c r="S156" s="24"/>
      <c r="T156" s="106"/>
    </row>
    <row r="157" spans="1:20" ht="25.2" customHeight="1">
      <c r="A157" s="2448"/>
      <c r="B157" s="652">
        <v>3</v>
      </c>
      <c r="C157" s="274"/>
      <c r="D157" s="18"/>
      <c r="E157" s="18"/>
      <c r="F157" s="108"/>
      <c r="G157" s="21"/>
      <c r="H157" s="21"/>
      <c r="I157" s="21"/>
      <c r="J157" s="21"/>
      <c r="K157" s="136"/>
      <c r="L157" s="142"/>
      <c r="M157" s="2371"/>
      <c r="N157" s="2371"/>
      <c r="O157" s="2371"/>
      <c r="P157" s="2390"/>
      <c r="R157" s="105"/>
      <c r="S157" s="24"/>
      <c r="T157" s="106"/>
    </row>
    <row r="158" spans="1:20" ht="25.2" customHeight="1">
      <c r="A158" s="2448"/>
      <c r="B158" s="234"/>
      <c r="C158" s="197"/>
      <c r="D158" s="198"/>
      <c r="E158" s="18"/>
      <c r="F158" s="108"/>
      <c r="G158" s="21"/>
      <c r="H158" s="21"/>
      <c r="I158" s="21"/>
      <c r="J158" s="21"/>
      <c r="K158" s="136"/>
      <c r="L158" s="142"/>
      <c r="M158" s="2606"/>
      <c r="N158" s="2371"/>
      <c r="O158" s="2371"/>
      <c r="P158" s="2372"/>
      <c r="R158" s="105"/>
      <c r="S158" s="24"/>
      <c r="T158" s="106"/>
    </row>
    <row r="159" spans="1:20" ht="25.2" customHeight="1">
      <c r="A159" s="2448"/>
      <c r="B159" s="234"/>
      <c r="C159" s="197"/>
      <c r="D159" s="198"/>
      <c r="E159" s="18"/>
      <c r="F159" s="630"/>
      <c r="G159" s="20"/>
      <c r="H159" s="21"/>
      <c r="I159" s="21"/>
      <c r="J159" s="141"/>
      <c r="K159" s="254"/>
      <c r="L159" s="21"/>
      <c r="M159" s="2491"/>
      <c r="N159" s="2577"/>
      <c r="O159" s="2577"/>
      <c r="P159" s="2578"/>
      <c r="R159" s="105"/>
      <c r="S159" s="24"/>
      <c r="T159" s="106"/>
    </row>
    <row r="160" spans="1:20" ht="25.2" customHeight="1">
      <c r="A160" s="2448"/>
      <c r="B160" s="234"/>
      <c r="C160" s="197"/>
      <c r="D160" s="198"/>
      <c r="E160" s="18"/>
      <c r="F160" s="630"/>
      <c r="G160" s="20"/>
      <c r="H160" s="21"/>
      <c r="I160" s="21"/>
      <c r="J160" s="141"/>
      <c r="K160" s="254"/>
      <c r="L160" s="21"/>
      <c r="M160" s="2407"/>
      <c r="N160" s="2408"/>
      <c r="O160" s="2408"/>
      <c r="P160" s="2538"/>
      <c r="R160" s="105"/>
      <c r="S160" s="24"/>
      <c r="T160" s="106"/>
    </row>
    <row r="161" spans="1:20" ht="25.2" customHeight="1">
      <c r="A161" s="2448"/>
      <c r="B161" s="815"/>
      <c r="C161" s="184"/>
      <c r="D161" s="80"/>
      <c r="E161" s="18"/>
      <c r="F161" s="630"/>
      <c r="G161" s="20"/>
      <c r="H161" s="21"/>
      <c r="I161" s="21"/>
      <c r="J161" s="141"/>
      <c r="K161" s="254"/>
      <c r="L161" s="21"/>
      <c r="M161" s="2375"/>
      <c r="N161" s="2339"/>
      <c r="O161" s="2339"/>
      <c r="P161" s="2340"/>
      <c r="R161" s="105"/>
      <c r="S161" s="24"/>
      <c r="T161" s="106"/>
    </row>
    <row r="162" spans="1:20" ht="25.2" customHeight="1">
      <c r="A162" s="2448"/>
      <c r="B162" s="815"/>
      <c r="C162" s="184"/>
      <c r="D162" s="80"/>
      <c r="E162" s="18"/>
      <c r="F162" s="630"/>
      <c r="G162" s="20"/>
      <c r="H162" s="21"/>
      <c r="I162" s="21"/>
      <c r="J162" s="141"/>
      <c r="K162" s="238"/>
      <c r="L162" s="116"/>
      <c r="M162" s="2337"/>
      <c r="N162" s="2337"/>
      <c r="O162" s="2337"/>
      <c r="P162" s="2338"/>
      <c r="R162" s="105"/>
      <c r="S162" s="24"/>
      <c r="T162" s="106"/>
    </row>
    <row r="163" spans="1:20" ht="25.2" customHeight="1">
      <c r="A163" s="2448"/>
      <c r="B163" s="815"/>
      <c r="C163" s="184"/>
      <c r="D163" s="542"/>
      <c r="E163" s="319"/>
      <c r="F163" s="630"/>
      <c r="G163" s="83"/>
      <c r="H163" s="83"/>
      <c r="I163" s="83"/>
      <c r="J163" s="83"/>
      <c r="K163" s="83"/>
      <c r="L163" s="466"/>
      <c r="M163" s="2379"/>
      <c r="N163" s="2371"/>
      <c r="O163" s="2371"/>
      <c r="P163" s="2372"/>
      <c r="R163" s="546"/>
      <c r="S163" s="24"/>
      <c r="T163" s="106"/>
    </row>
    <row r="164" spans="1:20" ht="25.2" customHeight="1">
      <c r="A164" s="2448"/>
      <c r="B164" s="815"/>
      <c r="C164" s="184"/>
      <c r="D164" s="542"/>
      <c r="E164" s="302"/>
      <c r="F164" s="1276"/>
      <c r="G164" s="83"/>
      <c r="H164" s="83"/>
      <c r="I164" s="83"/>
      <c r="J164" s="83"/>
      <c r="K164" s="83"/>
      <c r="L164" s="466"/>
      <c r="M164" s="2432"/>
      <c r="N164" s="2433"/>
      <c r="O164" s="2433"/>
      <c r="P164" s="2660"/>
      <c r="R164" s="546"/>
      <c r="S164" s="24"/>
      <c r="T164" s="106"/>
    </row>
    <row r="165" spans="1:20" ht="25.2" customHeight="1">
      <c r="A165" s="2448"/>
      <c r="B165" s="889" t="s">
        <v>21</v>
      </c>
      <c r="C165" s="457"/>
      <c r="D165" s="565"/>
      <c r="E165" s="563"/>
      <c r="F165" s="580"/>
      <c r="G165" s="581"/>
      <c r="H165" s="564"/>
      <c r="I165" s="564"/>
      <c r="J165" s="564"/>
      <c r="K165" s="538"/>
      <c r="L165" s="537"/>
      <c r="M165" s="2368"/>
      <c r="N165" s="2369"/>
      <c r="O165" s="2369"/>
      <c r="P165" s="2370"/>
      <c r="Q165" s="163"/>
      <c r="R165" s="137"/>
      <c r="S165" s="48">
        <f>B167*8</f>
        <v>32</v>
      </c>
      <c r="T165" s="133">
        <f>SUM(R165:R172)</f>
        <v>0</v>
      </c>
    </row>
    <row r="166" spans="1:20" ht="25.2" customHeight="1">
      <c r="A166" s="2448"/>
      <c r="B166" s="820" t="s">
        <v>17</v>
      </c>
      <c r="C166" s="502"/>
      <c r="D166" s="554"/>
      <c r="E166" s="30"/>
      <c r="F166" s="108"/>
      <c r="G166" s="20"/>
      <c r="H166" s="21"/>
      <c r="I166" s="21"/>
      <c r="J166" s="21"/>
      <c r="K166" s="78"/>
      <c r="L166" s="135"/>
      <c r="M166" s="2379"/>
      <c r="N166" s="2371"/>
      <c r="O166" s="2371"/>
      <c r="P166" s="2372"/>
      <c r="Q166" s="163"/>
      <c r="R166" s="137"/>
      <c r="S166" s="55"/>
      <c r="T166" s="138"/>
    </row>
    <row r="167" spans="1:20" ht="25.2" customHeight="1">
      <c r="A167" s="2448"/>
      <c r="B167" s="819">
        <v>4</v>
      </c>
      <c r="C167" s="181"/>
      <c r="D167" s="18"/>
      <c r="E167" s="30"/>
      <c r="F167" s="630"/>
      <c r="G167" s="20"/>
      <c r="H167" s="20"/>
      <c r="I167" s="20"/>
      <c r="J167" s="20"/>
      <c r="K167" s="20"/>
      <c r="L167" s="135"/>
      <c r="M167" s="2379"/>
      <c r="N167" s="2371"/>
      <c r="O167" s="2371"/>
      <c r="P167" s="2372"/>
      <c r="Q167" s="163"/>
      <c r="R167" s="137"/>
      <c r="S167" s="55"/>
      <c r="T167" s="138"/>
    </row>
    <row r="168" spans="1:20" ht="25.2" customHeight="1">
      <c r="A168" s="2448"/>
      <c r="B168" s="820"/>
      <c r="C168" s="181"/>
      <c r="D168" s="454"/>
      <c r="E168" s="447"/>
      <c r="F168" s="609"/>
      <c r="G168" s="21"/>
      <c r="H168" s="21"/>
      <c r="I168" s="21"/>
      <c r="J168" s="21"/>
      <c r="K168" s="21"/>
      <c r="L168" s="135"/>
      <c r="M168" s="2379"/>
      <c r="N168" s="2371"/>
      <c r="O168" s="2371"/>
      <c r="P168" s="2372"/>
      <c r="Q168" s="163"/>
      <c r="R168" s="137"/>
      <c r="S168" s="55"/>
      <c r="T168" s="138"/>
    </row>
    <row r="169" spans="1:20" ht="25.2" customHeight="1">
      <c r="A169" s="2448"/>
      <c r="B169" s="820"/>
      <c r="C169" s="502"/>
      <c r="D169" s="554"/>
      <c r="E169" s="30"/>
      <c r="F169" s="630"/>
      <c r="G169" s="20"/>
      <c r="H169" s="21"/>
      <c r="I169" s="21"/>
      <c r="J169" s="22"/>
      <c r="K169" s="142"/>
      <c r="L169" s="135"/>
      <c r="M169" s="2379"/>
      <c r="N169" s="2371"/>
      <c r="O169" s="2371"/>
      <c r="P169" s="2372"/>
      <c r="Q169" s="163"/>
      <c r="R169" s="137"/>
      <c r="S169" s="55"/>
      <c r="T169" s="138"/>
    </row>
    <row r="170" spans="1:20" ht="25.2" customHeight="1">
      <c r="A170" s="2448"/>
      <c r="B170" s="820"/>
      <c r="C170" s="51"/>
      <c r="D170" s="80"/>
      <c r="E170" s="80"/>
      <c r="F170" s="108"/>
      <c r="G170" s="20"/>
      <c r="H170" s="21"/>
      <c r="I170" s="21"/>
      <c r="J170" s="141"/>
      <c r="K170" s="135"/>
      <c r="L170" s="135"/>
      <c r="M170" s="2379"/>
      <c r="N170" s="2371"/>
      <c r="O170" s="2371"/>
      <c r="P170" s="2372"/>
      <c r="Q170" s="163"/>
      <c r="R170" s="137"/>
      <c r="S170" s="55"/>
      <c r="T170" s="138"/>
    </row>
    <row r="171" spans="1:20" ht="25.2" customHeight="1">
      <c r="A171" s="2448"/>
      <c r="B171" s="820"/>
      <c r="C171" s="51"/>
      <c r="D171" s="80"/>
      <c r="E171" s="80"/>
      <c r="F171" s="108"/>
      <c r="G171" s="20"/>
      <c r="H171" s="21"/>
      <c r="I171" s="21"/>
      <c r="J171" s="141"/>
      <c r="K171" s="135"/>
      <c r="L171" s="135"/>
      <c r="M171" s="2379"/>
      <c r="N171" s="2371"/>
      <c r="O171" s="2371"/>
      <c r="P171" s="2372"/>
      <c r="Q171" s="163"/>
      <c r="R171" s="137"/>
      <c r="S171" s="55"/>
      <c r="T171" s="138"/>
    </row>
    <row r="172" spans="1:20" ht="25.2" customHeight="1">
      <c r="A172" s="2449"/>
      <c r="B172" s="821"/>
      <c r="C172" s="255"/>
      <c r="D172" s="256"/>
      <c r="E172" s="572"/>
      <c r="F172" s="257"/>
      <c r="G172" s="258"/>
      <c r="H172" s="259"/>
      <c r="I172" s="260"/>
      <c r="J172" s="261"/>
      <c r="K172" s="262"/>
      <c r="L172" s="261"/>
      <c r="M172" s="2343"/>
      <c r="N172" s="2344"/>
      <c r="O172" s="2344"/>
      <c r="P172" s="2345"/>
      <c r="Q172" s="163"/>
      <c r="R172" s="148"/>
      <c r="S172" s="69"/>
      <c r="T172" s="149"/>
    </row>
    <row r="173" spans="1:20" ht="25.2" customHeight="1">
      <c r="A173" s="2346" t="s">
        <v>26</v>
      </c>
      <c r="B173" s="2349" t="s">
        <v>27</v>
      </c>
      <c r="C173" s="2350"/>
      <c r="D173" s="2350"/>
      <c r="E173" s="2350"/>
      <c r="F173" s="2350"/>
      <c r="G173" s="2350"/>
      <c r="H173" s="2350"/>
      <c r="I173" s="2350"/>
      <c r="J173" s="2350"/>
      <c r="K173" s="2350"/>
      <c r="L173" s="2350"/>
      <c r="M173" s="2350"/>
      <c r="N173" s="2350"/>
      <c r="O173" s="2350"/>
      <c r="P173" s="2351"/>
      <c r="Q173" s="163"/>
      <c r="R173" s="232"/>
      <c r="S173" s="233"/>
      <c r="T173" s="233"/>
    </row>
    <row r="174" spans="1:20" ht="25.2" customHeight="1">
      <c r="A174" s="2347"/>
      <c r="B174" s="548"/>
      <c r="C174" s="2268"/>
      <c r="D174" s="2268"/>
      <c r="E174" s="2268"/>
      <c r="F174" s="2268"/>
      <c r="G174" s="2268"/>
      <c r="H174" s="2268"/>
      <c r="I174" s="2268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155"/>
      <c r="C175" s="2268"/>
      <c r="D175" s="2269"/>
      <c r="E175" s="2268"/>
      <c r="F175" s="2270"/>
      <c r="G175" s="2270"/>
      <c r="H175" s="2270"/>
      <c r="I175" s="2269"/>
      <c r="J175" s="2284"/>
      <c r="K175" s="2285"/>
      <c r="L175" s="2285"/>
      <c r="M175" s="2286"/>
      <c r="N175" s="2284"/>
      <c r="O175" s="2285"/>
      <c r="P175" s="2286"/>
      <c r="Q175" s="163"/>
      <c r="R175" s="232"/>
      <c r="S175" s="233"/>
      <c r="T175" s="233"/>
    </row>
    <row r="176" spans="1:20" ht="25.2" customHeight="1">
      <c r="A176" s="2347"/>
      <c r="B176" s="150"/>
      <c r="C176" s="2268"/>
      <c r="D176" s="2269"/>
      <c r="E176" s="2268"/>
      <c r="F176" s="2270"/>
      <c r="G176" s="2270"/>
      <c r="H176" s="2270"/>
      <c r="I176" s="2269"/>
      <c r="J176" s="2284"/>
      <c r="K176" s="2285"/>
      <c r="L176" s="2285"/>
      <c r="M176" s="2286"/>
      <c r="N176" s="2284"/>
      <c r="O176" s="2285"/>
      <c r="P176" s="2286"/>
      <c r="Q176" s="163"/>
      <c r="R176" s="232"/>
      <c r="S176" s="233"/>
      <c r="T176" s="233"/>
    </row>
    <row r="177" spans="1:20" ht="25.2" customHeight="1">
      <c r="A177" s="2347"/>
      <c r="B177" s="150"/>
      <c r="C177" s="151"/>
      <c r="D177" s="290"/>
      <c r="E177" s="2933"/>
      <c r="F177" s="2934"/>
      <c r="G177" s="2934"/>
      <c r="H177" s="2934"/>
      <c r="I177" s="2935"/>
      <c r="J177" s="2284"/>
      <c r="K177" s="2284"/>
      <c r="L177" s="2284"/>
      <c r="M177" s="2284"/>
      <c r="N177" s="2284"/>
      <c r="O177" s="2284"/>
      <c r="P177" s="2284"/>
      <c r="Q177" s="163"/>
      <c r="R177" s="232"/>
      <c r="S177" s="233"/>
      <c r="T177" s="233"/>
    </row>
    <row r="178" spans="1:20" ht="25.2" customHeight="1">
      <c r="A178" s="2347"/>
      <c r="B178" s="150"/>
      <c r="C178" s="2352"/>
      <c r="D178" s="2352"/>
      <c r="E178" s="2936"/>
      <c r="F178" s="2937"/>
      <c r="G178" s="2937"/>
      <c r="H178" s="2937"/>
      <c r="I178" s="2938"/>
      <c r="J178" s="2324"/>
      <c r="K178" s="2324"/>
      <c r="L178" s="2324"/>
      <c r="M178" s="2324"/>
      <c r="N178" s="2324"/>
      <c r="O178" s="2324"/>
      <c r="P178" s="153"/>
      <c r="Q178" s="163"/>
      <c r="R178" s="232"/>
      <c r="S178" s="233"/>
      <c r="T178" s="233"/>
    </row>
    <row r="179" spans="1:20" ht="25.2" customHeight="1">
      <c r="A179" s="2347"/>
      <c r="B179" s="150"/>
      <c r="C179" s="2352"/>
      <c r="D179" s="2353"/>
      <c r="E179" s="2352"/>
      <c r="F179" s="2354"/>
      <c r="G179" s="2354"/>
      <c r="H179" s="2354"/>
      <c r="I179" s="2353"/>
      <c r="J179" s="2324"/>
      <c r="K179" s="2325"/>
      <c r="L179" s="2325"/>
      <c r="M179" s="2326"/>
      <c r="N179" s="2324"/>
      <c r="O179" s="2325"/>
      <c r="P179" s="2326"/>
      <c r="Q179" s="163"/>
      <c r="R179" s="232"/>
      <c r="S179" s="233"/>
      <c r="T179" s="233"/>
    </row>
    <row r="180" spans="1:20" ht="25.2" customHeight="1">
      <c r="A180" s="2347"/>
      <c r="B180" s="2355" t="s">
        <v>28</v>
      </c>
      <c r="C180" s="2356"/>
      <c r="D180" s="2356"/>
      <c r="E180" s="2356"/>
      <c r="F180" s="2356"/>
      <c r="G180" s="2356"/>
      <c r="H180" s="2356"/>
      <c r="I180" s="2356"/>
      <c r="J180" s="2356"/>
      <c r="K180" s="2356"/>
      <c r="L180" s="2356"/>
      <c r="M180" s="2356"/>
      <c r="N180" s="2356"/>
      <c r="O180" s="2356"/>
      <c r="P180" s="2357"/>
      <c r="Q180" s="163"/>
      <c r="R180" s="232"/>
      <c r="S180" s="233"/>
      <c r="T180" s="233"/>
    </row>
    <row r="181" spans="1:20" ht="25.2" customHeight="1">
      <c r="A181" s="2347"/>
      <c r="B181" s="157"/>
      <c r="C181" s="2277"/>
      <c r="D181" s="2278"/>
      <c r="E181" s="2277"/>
      <c r="F181" s="2279"/>
      <c r="G181" s="2279"/>
      <c r="H181" s="2279"/>
      <c r="I181" s="2279"/>
      <c r="J181" s="2279"/>
      <c r="K181" s="2279"/>
      <c r="L181" s="2279"/>
      <c r="M181" s="2279"/>
      <c r="N181" s="2279"/>
      <c r="O181" s="2279"/>
      <c r="P181" s="2280"/>
      <c r="Q181" s="163"/>
      <c r="R181" s="232"/>
      <c r="S181" s="233"/>
      <c r="T181" s="233"/>
    </row>
    <row r="182" spans="1:20" ht="25.2" customHeight="1">
      <c r="A182" s="2347"/>
      <c r="B182" s="157"/>
      <c r="C182" s="2327"/>
      <c r="D182" s="2328"/>
      <c r="E182" s="2277"/>
      <c r="F182" s="2279"/>
      <c r="G182" s="2279"/>
      <c r="H182" s="2279"/>
      <c r="I182" s="2279"/>
      <c r="J182" s="2279"/>
      <c r="K182" s="2279"/>
      <c r="L182" s="2279"/>
      <c r="M182" s="2279"/>
      <c r="N182" s="2279"/>
      <c r="O182" s="2279"/>
      <c r="P182" s="2280"/>
      <c r="Q182" s="163"/>
      <c r="R182" s="232"/>
      <c r="S182" s="233"/>
      <c r="T182" s="233"/>
    </row>
    <row r="183" spans="1:20" ht="25.2" customHeight="1" thickBot="1">
      <c r="A183" s="2348"/>
      <c r="B183" s="158"/>
      <c r="C183" s="2332"/>
      <c r="D183" s="2333"/>
      <c r="E183" s="2334"/>
      <c r="F183" s="2335"/>
      <c r="G183" s="2335"/>
      <c r="H183" s="2335"/>
      <c r="I183" s="2335"/>
      <c r="J183" s="2335"/>
      <c r="K183" s="2335"/>
      <c r="L183" s="2335"/>
      <c r="M183" s="2335"/>
      <c r="N183" s="2335"/>
      <c r="O183" s="2335"/>
      <c r="P183" s="2336"/>
      <c r="Q183" s="163"/>
      <c r="R183" s="232"/>
      <c r="S183" s="233"/>
      <c r="T183" s="233"/>
    </row>
    <row r="185" spans="1:20" ht="15" customHeight="1" thickBot="1"/>
    <row r="186" spans="1:20" ht="57" customHeight="1">
      <c r="A186" s="2428" t="str">
        <f>A1</f>
        <v>WK15</v>
      </c>
      <c r="B186" s="2429"/>
      <c r="C186" s="440" t="s">
        <v>1</v>
      </c>
      <c r="D186" s="793" t="s">
        <v>63</v>
      </c>
      <c r="E186" s="440" t="s">
        <v>3</v>
      </c>
      <c r="F186" s="4" t="s">
        <v>4</v>
      </c>
      <c r="G186" s="5" t="s">
        <v>56</v>
      </c>
      <c r="H186" s="5" t="s">
        <v>57</v>
      </c>
      <c r="I186" s="5" t="s">
        <v>58</v>
      </c>
      <c r="J186" s="5" t="s">
        <v>59</v>
      </c>
      <c r="K186" s="5" t="s">
        <v>9</v>
      </c>
      <c r="L186" s="5" t="s">
        <v>60</v>
      </c>
      <c r="M186" s="2521" t="s">
        <v>11</v>
      </c>
      <c r="N186" s="2522"/>
      <c r="O186" s="2522"/>
      <c r="P186" s="2523"/>
      <c r="Q186" s="163"/>
      <c r="R186" s="2384" t="s">
        <v>12</v>
      </c>
      <c r="S186" s="2384" t="s">
        <v>13</v>
      </c>
      <c r="T186" s="2384" t="s">
        <v>14</v>
      </c>
    </row>
    <row r="187" spans="1:20" ht="25.2" customHeight="1">
      <c r="A187" s="2319">
        <f>A2+3</f>
        <v>46485</v>
      </c>
      <c r="B187" s="2387" t="s">
        <v>15</v>
      </c>
      <c r="C187" s="2388"/>
      <c r="D187" s="2388"/>
      <c r="E187" s="2388"/>
      <c r="F187" s="2388"/>
      <c r="G187" s="2388"/>
      <c r="H187" s="2388"/>
      <c r="I187" s="2388"/>
      <c r="J187" s="2388"/>
      <c r="K187" s="2388"/>
      <c r="L187" s="2388"/>
      <c r="M187" s="2388"/>
      <c r="N187" s="2388"/>
      <c r="O187" s="2388"/>
      <c r="P187" s="2389"/>
      <c r="Q187" s="163"/>
      <c r="R187" s="2384"/>
      <c r="S187" s="2384"/>
      <c r="T187" s="2384"/>
    </row>
    <row r="188" spans="1:20" ht="25.2" customHeight="1">
      <c r="A188" s="2320"/>
      <c r="B188" s="10" t="s">
        <v>16</v>
      </c>
      <c r="C188" s="11"/>
      <c r="D188" s="11"/>
      <c r="E188" s="207"/>
      <c r="F188" s="161"/>
      <c r="G188" s="12"/>
      <c r="H188" s="12"/>
      <c r="I188" s="12"/>
      <c r="J188" s="12"/>
      <c r="K188" s="12"/>
      <c r="L188" s="12"/>
      <c r="M188" s="2380"/>
      <c r="N188" s="2381"/>
      <c r="O188" s="2381"/>
      <c r="P188" s="2382"/>
      <c r="Q188" s="163"/>
      <c r="R188" s="13"/>
      <c r="S188" s="14">
        <f>B190*8</f>
        <v>48</v>
      </c>
      <c r="T188" s="15">
        <f>SUM(R188:R200)</f>
        <v>0</v>
      </c>
    </row>
    <row r="189" spans="1:20" ht="25.2" customHeight="1">
      <c r="A189" s="2320"/>
      <c r="B189" s="795" t="s">
        <v>17</v>
      </c>
      <c r="C189" s="51"/>
      <c r="D189" s="199" t="s">
        <v>18</v>
      </c>
      <c r="E189" s="199" t="s">
        <v>19</v>
      </c>
      <c r="F189" s="108"/>
      <c r="G189" s="20"/>
      <c r="H189" s="21"/>
      <c r="I189" s="21"/>
      <c r="J189" s="21"/>
      <c r="K189" s="21"/>
      <c r="L189" s="21"/>
      <c r="M189" s="2309"/>
      <c r="N189" s="2310"/>
      <c r="O189" s="2310"/>
      <c r="P189" s="2311"/>
      <c r="Q189" s="163"/>
      <c r="R189" s="23"/>
      <c r="S189" s="24"/>
      <c r="T189" s="25"/>
    </row>
    <row r="190" spans="1:20" ht="25.2" customHeight="1">
      <c r="A190" s="2320"/>
      <c r="B190" s="796">
        <v>6</v>
      </c>
      <c r="C190" s="79"/>
      <c r="D190" s="51"/>
      <c r="E190" s="51"/>
      <c r="F190" s="108"/>
      <c r="G190" s="20"/>
      <c r="H190" s="21"/>
      <c r="I190" s="21"/>
      <c r="J190" s="22"/>
      <c r="K190" s="142"/>
      <c r="L190" s="306"/>
      <c r="M190" s="2309"/>
      <c r="N190" s="2310"/>
      <c r="O190" s="2310"/>
      <c r="P190" s="2311"/>
      <c r="Q190" s="163"/>
      <c r="R190" s="23"/>
      <c r="S190" s="24"/>
      <c r="T190" s="25"/>
    </row>
    <row r="191" spans="1:20" ht="25.2" customHeight="1">
      <c r="A191" s="2320"/>
      <c r="B191" s="796"/>
      <c r="C191" s="79"/>
      <c r="D191" s="51"/>
      <c r="E191" s="230"/>
      <c r="F191" s="630"/>
      <c r="G191" s="20"/>
      <c r="H191" s="21"/>
      <c r="I191" s="21"/>
      <c r="J191" s="22"/>
      <c r="K191" s="142"/>
      <c r="L191" s="306"/>
      <c r="M191" s="2383"/>
      <c r="N191" s="2310"/>
      <c r="O191" s="2310"/>
      <c r="P191" s="2311"/>
      <c r="Q191" s="163"/>
      <c r="R191" s="23"/>
      <c r="S191" s="24"/>
      <c r="T191" s="25"/>
    </row>
    <row r="192" spans="1:20" ht="25.2" customHeight="1">
      <c r="A192" s="2320"/>
      <c r="B192" s="796"/>
      <c r="C192" s="51"/>
      <c r="D192" s="18"/>
      <c r="E192" s="319"/>
      <c r="F192" s="1174"/>
      <c r="G192" s="20"/>
      <c r="H192" s="21"/>
      <c r="I192" s="21"/>
      <c r="J192" s="21"/>
      <c r="K192" s="254"/>
      <c r="L192" s="21"/>
      <c r="M192" s="2309"/>
      <c r="N192" s="2310"/>
      <c r="O192" s="2310"/>
      <c r="P192" s="2311"/>
      <c r="Q192" s="163"/>
      <c r="R192" s="105"/>
      <c r="S192" s="24"/>
      <c r="T192" s="25"/>
    </row>
    <row r="193" spans="1:20" ht="25.2" customHeight="1">
      <c r="A193" s="2320"/>
      <c r="B193" s="796"/>
      <c r="C193" s="79"/>
      <c r="D193" s="51"/>
      <c r="E193" s="230"/>
      <c r="F193" s="108"/>
      <c r="G193" s="20"/>
      <c r="H193" s="21"/>
      <c r="I193" s="21"/>
      <c r="J193" s="22"/>
      <c r="K193" s="254"/>
      <c r="L193" s="306"/>
      <c r="M193" s="2383"/>
      <c r="N193" s="2310"/>
      <c r="O193" s="2310"/>
      <c r="P193" s="2311"/>
      <c r="Q193" s="163"/>
      <c r="R193" s="23"/>
      <c r="S193" s="24"/>
      <c r="T193" s="25"/>
    </row>
    <row r="194" spans="1:20" ht="25.2" customHeight="1">
      <c r="A194" s="2320"/>
      <c r="B194" s="795"/>
      <c r="C194" s="776"/>
      <c r="D194" s="80"/>
      <c r="E194" s="18"/>
      <c r="F194" s="630"/>
      <c r="G194" s="21"/>
      <c r="H194" s="21"/>
      <c r="I194" s="21"/>
      <c r="J194" s="22"/>
      <c r="K194" s="142"/>
      <c r="L194" s="142"/>
      <c r="M194" s="2309"/>
      <c r="N194" s="2310"/>
      <c r="O194" s="2310"/>
      <c r="P194" s="2311"/>
      <c r="Q194" s="163"/>
      <c r="R194" s="23"/>
      <c r="S194" s="24"/>
      <c r="T194" s="25"/>
    </row>
    <row r="195" spans="1:20" ht="25.2" customHeight="1">
      <c r="A195" s="2320"/>
      <c r="B195" s="795"/>
      <c r="C195" s="776"/>
      <c r="D195" s="230"/>
      <c r="E195" s="80"/>
      <c r="F195" s="630"/>
      <c r="G195" s="78"/>
      <c r="H195" s="78"/>
      <c r="I195" s="78"/>
      <c r="J195" s="116"/>
      <c r="K195" s="142"/>
      <c r="L195" s="318"/>
      <c r="M195" s="2383"/>
      <c r="N195" s="2310"/>
      <c r="O195" s="2310"/>
      <c r="P195" s="2311"/>
      <c r="Q195" s="163"/>
      <c r="R195" s="23"/>
      <c r="S195" s="24"/>
      <c r="T195" s="25"/>
    </row>
    <row r="196" spans="1:20" ht="25.2" customHeight="1">
      <c r="A196" s="2320"/>
      <c r="B196" s="795"/>
      <c r="C196" s="776"/>
      <c r="D196" s="230"/>
      <c r="E196" s="80"/>
      <c r="F196" s="630"/>
      <c r="G196" s="78"/>
      <c r="H196" s="78"/>
      <c r="I196" s="78"/>
      <c r="J196" s="116"/>
      <c r="K196" s="142"/>
      <c r="L196" s="318"/>
      <c r="M196" s="2383"/>
      <c r="N196" s="2310"/>
      <c r="O196" s="2310"/>
      <c r="P196" s="2311"/>
      <c r="Q196" s="163"/>
      <c r="R196" s="23"/>
      <c r="S196" s="24"/>
      <c r="T196" s="25"/>
    </row>
    <row r="197" spans="1:20" ht="25.2" customHeight="1">
      <c r="A197" s="2320"/>
      <c r="B197" s="795"/>
      <c r="C197" s="51"/>
      <c r="D197" s="51"/>
      <c r="E197" s="80"/>
      <c r="F197" s="630"/>
      <c r="G197" s="78"/>
      <c r="H197" s="78"/>
      <c r="I197" s="78"/>
      <c r="J197" s="116"/>
      <c r="K197" s="142"/>
      <c r="L197" s="318"/>
      <c r="M197" s="2383"/>
      <c r="N197" s="2310"/>
      <c r="O197" s="2310"/>
      <c r="P197" s="2311"/>
      <c r="Q197" s="163"/>
      <c r="R197" s="23"/>
      <c r="S197" s="24"/>
      <c r="T197" s="25"/>
    </row>
    <row r="198" spans="1:20" ht="25.2" customHeight="1">
      <c r="A198" s="2320"/>
      <c r="B198" s="795"/>
      <c r="C198" s="51"/>
      <c r="D198" s="18"/>
      <c r="E198" s="18"/>
      <c r="F198" s="630"/>
      <c r="G198" s="78"/>
      <c r="H198" s="78"/>
      <c r="I198" s="78"/>
      <c r="J198" s="78"/>
      <c r="K198" s="142"/>
      <c r="L198" s="318"/>
      <c r="M198" s="2309"/>
      <c r="N198" s="2310"/>
      <c r="O198" s="2310"/>
      <c r="P198" s="2311"/>
      <c r="Q198" s="163"/>
      <c r="R198" s="23"/>
      <c r="S198" s="24"/>
      <c r="T198" s="25"/>
    </row>
    <row r="199" spans="1:20" ht="25.2" customHeight="1">
      <c r="A199" s="2320"/>
      <c r="B199" s="795"/>
      <c r="C199" s="690"/>
      <c r="D199" s="271"/>
      <c r="E199" s="271"/>
      <c r="F199" s="108"/>
      <c r="G199" s="142"/>
      <c r="H199" s="142"/>
      <c r="I199" s="142"/>
      <c r="J199" s="142"/>
      <c r="K199" s="142"/>
      <c r="L199" s="142"/>
      <c r="M199" s="2310"/>
      <c r="N199" s="2310"/>
      <c r="O199" s="2310"/>
      <c r="P199" s="2311"/>
      <c r="Q199" s="163"/>
      <c r="R199" s="23"/>
      <c r="S199" s="24"/>
      <c r="T199" s="25"/>
    </row>
    <row r="200" spans="1:20" ht="25.2" customHeight="1">
      <c r="A200" s="2320"/>
      <c r="B200" s="795"/>
      <c r="C200" s="51"/>
      <c r="D200" s="18"/>
      <c r="E200" s="18"/>
      <c r="F200" s="252"/>
      <c r="G200" s="253"/>
      <c r="H200" s="254"/>
      <c r="I200" s="254"/>
      <c r="J200" s="254"/>
      <c r="K200" s="254"/>
      <c r="L200" s="254"/>
      <c r="M200" s="2309"/>
      <c r="N200" s="2310"/>
      <c r="O200" s="2310"/>
      <c r="P200" s="2311"/>
      <c r="Q200" s="163"/>
      <c r="R200" s="23"/>
      <c r="S200" s="24"/>
      <c r="T200" s="25"/>
    </row>
    <row r="201" spans="1:20" ht="25.2" customHeight="1">
      <c r="A201" s="2320"/>
      <c r="B201" s="799" t="s">
        <v>21</v>
      </c>
      <c r="C201" s="42"/>
      <c r="D201" s="11"/>
      <c r="E201" s="167"/>
      <c r="F201" s="168"/>
      <c r="G201" s="46"/>
      <c r="H201" s="12"/>
      <c r="I201" s="12"/>
      <c r="J201" s="12"/>
      <c r="K201" s="12"/>
      <c r="L201" s="12"/>
      <c r="M201" s="2380"/>
      <c r="N201" s="2381"/>
      <c r="O201" s="2381"/>
      <c r="P201" s="2382"/>
      <c r="Q201" s="163"/>
      <c r="R201" s="47"/>
      <c r="S201" s="48">
        <f>B203*8</f>
        <v>32</v>
      </c>
      <c r="T201" s="49">
        <f>SUM(R201:R211)</f>
        <v>0</v>
      </c>
    </row>
    <row r="202" spans="1:20" ht="25.2" customHeight="1">
      <c r="A202" s="2320"/>
      <c r="B202" s="800" t="s">
        <v>22</v>
      </c>
      <c r="C202" s="51"/>
      <c r="D202" s="199" t="s">
        <v>18</v>
      </c>
      <c r="E202" s="199" t="s">
        <v>19</v>
      </c>
      <c r="F202" s="108"/>
      <c r="G202" s="20"/>
      <c r="H202" s="21"/>
      <c r="I202" s="21"/>
      <c r="J202" s="21"/>
      <c r="K202" s="21"/>
      <c r="L202" s="21"/>
      <c r="M202" s="2309"/>
      <c r="N202" s="2310"/>
      <c r="O202" s="2310"/>
      <c r="P202" s="2311"/>
      <c r="Q202" s="163"/>
      <c r="R202" s="54"/>
      <c r="S202" s="55"/>
      <c r="T202" s="56"/>
    </row>
    <row r="203" spans="1:20" ht="25.2" customHeight="1">
      <c r="A203" s="2320"/>
      <c r="B203" s="801">
        <v>4</v>
      </c>
      <c r="C203" s="776"/>
      <c r="D203" s="18"/>
      <c r="E203" s="51"/>
      <c r="F203" s="1174"/>
      <c r="G203" s="21"/>
      <c r="H203" s="21"/>
      <c r="I203" s="21"/>
      <c r="J203" s="21"/>
      <c r="K203" s="21"/>
      <c r="L203" s="142"/>
      <c r="M203" s="2478"/>
      <c r="N203" s="2479"/>
      <c r="O203" s="2479"/>
      <c r="P203" s="2822"/>
      <c r="Q203" s="163"/>
      <c r="R203" s="54"/>
      <c r="S203" s="55"/>
      <c r="T203" s="56"/>
    </row>
    <row r="204" spans="1:20" ht="25.2" customHeight="1">
      <c r="A204" s="2320"/>
      <c r="B204" s="801"/>
      <c r="C204" s="776"/>
      <c r="D204" s="18"/>
      <c r="E204" s="18"/>
      <c r="F204" s="1174"/>
      <c r="G204" s="21"/>
      <c r="H204" s="21"/>
      <c r="I204" s="21"/>
      <c r="J204" s="21"/>
      <c r="K204" s="21"/>
      <c r="L204" s="142"/>
      <c r="M204" s="2478"/>
      <c r="N204" s="2479"/>
      <c r="O204" s="2479"/>
      <c r="P204" s="2822"/>
      <c r="Q204" s="163"/>
      <c r="R204" s="54"/>
      <c r="S204" s="55"/>
      <c r="T204" s="56"/>
    </row>
    <row r="205" spans="1:20" ht="25.2" customHeight="1">
      <c r="A205" s="2320"/>
      <c r="B205" s="801"/>
      <c r="C205" s="776"/>
      <c r="D205" s="18"/>
      <c r="E205" s="18"/>
      <c r="F205" s="1174"/>
      <c r="G205" s="21"/>
      <c r="H205" s="21"/>
      <c r="I205" s="21"/>
      <c r="J205" s="21"/>
      <c r="K205" s="21"/>
      <c r="L205" s="142"/>
      <c r="M205" s="2478"/>
      <c r="N205" s="2479"/>
      <c r="O205" s="2479"/>
      <c r="P205" s="2822"/>
      <c r="Q205" s="163"/>
      <c r="R205" s="54"/>
      <c r="S205" s="55"/>
      <c r="T205" s="56"/>
    </row>
    <row r="206" spans="1:20" ht="25.2" customHeight="1">
      <c r="A206" s="2320"/>
      <c r="B206" s="801"/>
      <c r="C206" s="694"/>
      <c r="D206" s="447"/>
      <c r="E206" s="607"/>
      <c r="F206" s="630"/>
      <c r="G206" s="695"/>
      <c r="H206" s="695"/>
      <c r="I206" s="695"/>
      <c r="J206" s="695"/>
      <c r="K206" s="695"/>
      <c r="L206" s="695"/>
      <c r="M206" s="2383"/>
      <c r="N206" s="2310"/>
      <c r="O206" s="2310"/>
      <c r="P206" s="2311"/>
      <c r="Q206" s="163"/>
      <c r="R206" s="54"/>
      <c r="S206" s="55"/>
      <c r="T206" s="56"/>
    </row>
    <row r="207" spans="1:20" ht="25.2" customHeight="1">
      <c r="A207" s="2320"/>
      <c r="B207" s="801"/>
      <c r="C207" s="502"/>
      <c r="D207" s="319"/>
      <c r="E207" s="112"/>
      <c r="F207" s="630"/>
      <c r="G207" s="695"/>
      <c r="H207" s="695"/>
      <c r="I207" s="695"/>
      <c r="J207" s="695"/>
      <c r="K207" s="695"/>
      <c r="L207" s="695"/>
      <c r="M207" s="2383"/>
      <c r="N207" s="2310"/>
      <c r="O207" s="2310"/>
      <c r="P207" s="2311"/>
      <c r="Q207" s="163"/>
      <c r="R207" s="54"/>
      <c r="S207" s="55"/>
      <c r="T207" s="56"/>
    </row>
    <row r="208" spans="1:20" ht="25.2" customHeight="1">
      <c r="A208" s="2320"/>
      <c r="B208" s="801"/>
      <c r="C208" s="51"/>
      <c r="D208" s="18"/>
      <c r="E208" s="18"/>
      <c r="F208" s="108"/>
      <c r="G208" s="21"/>
      <c r="H208" s="21"/>
      <c r="I208" s="21"/>
      <c r="J208" s="22"/>
      <c r="K208" s="136"/>
      <c r="L208" s="142"/>
      <c r="M208" s="2383"/>
      <c r="N208" s="2310"/>
      <c r="O208" s="2310"/>
      <c r="P208" s="2311"/>
      <c r="Q208" s="163"/>
      <c r="R208" s="54"/>
      <c r="S208" s="55"/>
      <c r="T208" s="56"/>
    </row>
    <row r="209" spans="1:20" ht="25.2" customHeight="1">
      <c r="A209" s="2320"/>
      <c r="B209" s="801"/>
      <c r="C209" s="51"/>
      <c r="D209" s="18"/>
      <c r="E209" s="18"/>
      <c r="F209" s="108"/>
      <c r="G209" s="21"/>
      <c r="H209" s="21"/>
      <c r="I209" s="21"/>
      <c r="J209" s="22"/>
      <c r="K209" s="136"/>
      <c r="L209" s="78"/>
      <c r="M209" s="2309"/>
      <c r="N209" s="2310"/>
      <c r="O209" s="2310"/>
      <c r="P209" s="2311"/>
      <c r="Q209" s="163"/>
      <c r="R209" s="54"/>
      <c r="S209" s="55"/>
      <c r="T209" s="56"/>
    </row>
    <row r="210" spans="1:20" ht="25.2" customHeight="1">
      <c r="A210" s="2320"/>
      <c r="B210" s="801"/>
      <c r="C210" s="690"/>
      <c r="D210" s="271"/>
      <c r="E210" s="271"/>
      <c r="F210" s="108"/>
      <c r="G210" s="142"/>
      <c r="H210" s="142"/>
      <c r="I210" s="142"/>
      <c r="J210" s="142"/>
      <c r="K210" s="142"/>
      <c r="L210" s="142"/>
      <c r="M210" s="2486"/>
      <c r="N210" s="2486"/>
      <c r="O210" s="2486"/>
      <c r="P210" s="2500"/>
      <c r="Q210" s="163"/>
      <c r="R210" s="54"/>
      <c r="S210" s="55"/>
      <c r="T210" s="56"/>
    </row>
    <row r="211" spans="1:20" ht="25.2" customHeight="1">
      <c r="A211" s="2320"/>
      <c r="B211" s="801"/>
      <c r="C211" s="79"/>
      <c r="D211" s="18"/>
      <c r="E211" s="18"/>
      <c r="F211" s="108"/>
      <c r="G211" s="20"/>
      <c r="H211" s="78"/>
      <c r="I211" s="78"/>
      <c r="J211" s="78"/>
      <c r="K211" s="78"/>
      <c r="L211" s="78"/>
      <c r="M211" s="2946"/>
      <c r="N211" s="2946"/>
      <c r="O211" s="2946"/>
      <c r="P211" s="2947"/>
      <c r="Q211" s="163"/>
      <c r="R211" s="54"/>
      <c r="S211" s="55"/>
      <c r="T211" s="56"/>
    </row>
    <row r="212" spans="1:20" ht="25.2" customHeight="1">
      <c r="A212" s="2320"/>
      <c r="B212" s="803" t="s">
        <v>23</v>
      </c>
      <c r="C212" s="42"/>
      <c r="D212" s="11"/>
      <c r="E212" s="43"/>
      <c r="F212" s="168"/>
      <c r="G212" s="46"/>
      <c r="H212" s="12"/>
      <c r="I212" s="12"/>
      <c r="J212" s="12"/>
      <c r="K212" s="12"/>
      <c r="L212" s="12"/>
      <c r="M212" s="2380"/>
      <c r="N212" s="2381"/>
      <c r="O212" s="2381"/>
      <c r="P212" s="2382"/>
      <c r="Q212" s="163"/>
      <c r="R212" s="72"/>
      <c r="S212" s="73">
        <f>B214*8</f>
        <v>64</v>
      </c>
      <c r="T212" s="74">
        <f>SUM(R212:R220)</f>
        <v>0</v>
      </c>
    </row>
    <row r="213" spans="1:20" ht="25.2" customHeight="1">
      <c r="A213" s="2320"/>
      <c r="B213" s="804" t="s">
        <v>24</v>
      </c>
      <c r="C213" s="51"/>
      <c r="D213" s="199" t="s">
        <v>18</v>
      </c>
      <c r="E213" s="199" t="s">
        <v>19</v>
      </c>
      <c r="F213" s="174"/>
      <c r="G213" s="83"/>
      <c r="H213" s="78"/>
      <c r="I213" s="78"/>
      <c r="J213" s="78"/>
      <c r="K213" s="78"/>
      <c r="L213" s="78"/>
      <c r="M213" s="2309"/>
      <c r="N213" s="2310"/>
      <c r="O213" s="2310"/>
      <c r="P213" s="2311"/>
      <c r="Q213" s="163"/>
      <c r="R213" s="76"/>
      <c r="S213" s="55"/>
      <c r="T213" s="56"/>
    </row>
    <row r="214" spans="1:20" ht="25.2" customHeight="1">
      <c r="A214" s="2320"/>
      <c r="B214" s="805">
        <v>8</v>
      </c>
      <c r="C214" s="445"/>
      <c r="D214" s="446"/>
      <c r="E214" s="447"/>
      <c r="F214" s="630"/>
      <c r="G214" s="21"/>
      <c r="H214" s="21"/>
      <c r="I214" s="21"/>
      <c r="J214" s="21"/>
      <c r="K214" s="21"/>
      <c r="L214" s="78"/>
      <c r="M214" s="2309"/>
      <c r="N214" s="2310"/>
      <c r="O214" s="2310"/>
      <c r="P214" s="2311"/>
      <c r="Q214" s="163"/>
      <c r="R214" s="76"/>
      <c r="S214" s="55"/>
      <c r="T214" s="56"/>
    </row>
    <row r="215" spans="1:20" ht="25.2" customHeight="1">
      <c r="A215" s="2320"/>
      <c r="B215" s="805"/>
      <c r="C215" s="776"/>
      <c r="D215" s="80"/>
      <c r="E215" s="18"/>
      <c r="F215" s="630"/>
      <c r="G215" s="21"/>
      <c r="H215" s="21"/>
      <c r="I215" s="21"/>
      <c r="J215" s="21"/>
      <c r="K215" s="21"/>
      <c r="L215" s="318"/>
      <c r="M215" s="2309"/>
      <c r="N215" s="2310"/>
      <c r="O215" s="2310"/>
      <c r="P215" s="2311"/>
      <c r="Q215" s="163"/>
      <c r="R215" s="76"/>
      <c r="S215" s="55"/>
      <c r="T215" s="56"/>
    </row>
    <row r="216" spans="1:20" ht="25.2" customHeight="1">
      <c r="A216" s="2320"/>
      <c r="B216" s="805"/>
      <c r="C216" s="776"/>
      <c r="D216" s="230"/>
      <c r="E216" s="80"/>
      <c r="F216" s="630"/>
      <c r="G216" s="695"/>
      <c r="H216" s="695"/>
      <c r="I216" s="695"/>
      <c r="J216" s="695"/>
      <c r="K216" s="695"/>
      <c r="L216" s="318"/>
      <c r="M216" s="2309"/>
      <c r="N216" s="2310"/>
      <c r="O216" s="2310"/>
      <c r="P216" s="2311"/>
      <c r="Q216" s="163"/>
      <c r="R216" s="76"/>
      <c r="S216" s="55"/>
      <c r="T216" s="56"/>
    </row>
    <row r="217" spans="1:20" ht="25.2" customHeight="1">
      <c r="A217" s="2320"/>
      <c r="B217" s="805"/>
      <c r="C217" s="776"/>
      <c r="D217" s="230"/>
      <c r="E217" s="80"/>
      <c r="F217" s="630"/>
      <c r="G217" s="695"/>
      <c r="H217" s="695"/>
      <c r="I217" s="695"/>
      <c r="J217" s="695"/>
      <c r="K217" s="695"/>
      <c r="L217" s="21"/>
      <c r="M217" s="2309"/>
      <c r="N217" s="2310"/>
      <c r="O217" s="2310"/>
      <c r="P217" s="2311"/>
      <c r="Q217" s="163"/>
      <c r="R217" s="76"/>
      <c r="S217" s="55"/>
      <c r="T217" s="56"/>
    </row>
    <row r="218" spans="1:20" ht="25.2" customHeight="1">
      <c r="A218" s="2320"/>
      <c r="B218" s="805"/>
      <c r="C218" s="51"/>
      <c r="D218" s="18"/>
      <c r="E218" s="18"/>
      <c r="F218" s="630"/>
      <c r="G218" s="78"/>
      <c r="H218" s="78"/>
      <c r="I218" s="78"/>
      <c r="J218" s="116"/>
      <c r="K218" s="279"/>
      <c r="L218" s="21"/>
      <c r="M218" s="2309"/>
      <c r="N218" s="2310"/>
      <c r="O218" s="2310"/>
      <c r="P218" s="2311"/>
      <c r="Q218" s="163"/>
      <c r="R218" s="76"/>
      <c r="S218" s="55"/>
      <c r="T218" s="56"/>
    </row>
    <row r="219" spans="1:20" ht="25.2" customHeight="1">
      <c r="A219" s="2320"/>
      <c r="B219" s="805"/>
      <c r="C219" s="51"/>
      <c r="D219" s="18"/>
      <c r="E219" s="18"/>
      <c r="F219" s="108"/>
      <c r="G219" s="20"/>
      <c r="H219" s="21"/>
      <c r="I219" s="21"/>
      <c r="J219" s="21"/>
      <c r="K219" s="21"/>
      <c r="L219" s="21"/>
      <c r="M219" s="2309"/>
      <c r="N219" s="2310"/>
      <c r="O219" s="2310"/>
      <c r="P219" s="2311"/>
      <c r="Q219" s="163"/>
      <c r="R219" s="76"/>
      <c r="S219" s="55"/>
      <c r="T219" s="56"/>
    </row>
    <row r="220" spans="1:20" ht="25.2" customHeight="1">
      <c r="A220" s="2320"/>
      <c r="B220" s="804"/>
      <c r="C220" s="79"/>
      <c r="D220" s="18"/>
      <c r="E220" s="455" t="s">
        <v>114</v>
      </c>
      <c r="F220" s="108"/>
      <c r="G220" s="20"/>
      <c r="H220" s="21"/>
      <c r="I220" s="21"/>
      <c r="J220" s="21"/>
      <c r="K220" s="21"/>
      <c r="L220" s="21"/>
      <c r="M220" s="2309"/>
      <c r="N220" s="2310"/>
      <c r="O220" s="2310"/>
      <c r="P220" s="2311"/>
      <c r="Q220" s="163"/>
      <c r="R220" s="91"/>
      <c r="S220" s="92"/>
      <c r="T220" s="93"/>
    </row>
    <row r="221" spans="1:20" ht="25.2" customHeight="1">
      <c r="A221" s="2402" t="str">
        <f>TEXT(A187,"DDDD")</f>
        <v>donderdag</v>
      </c>
      <c r="B221" s="2535" t="s">
        <v>25</v>
      </c>
      <c r="C221" s="2536"/>
      <c r="D221" s="2536"/>
      <c r="E221" s="2536"/>
      <c r="F221" s="2536"/>
      <c r="G221" s="2536"/>
      <c r="H221" s="2536"/>
      <c r="I221" s="2536"/>
      <c r="J221" s="2536"/>
      <c r="K221" s="2536"/>
      <c r="L221" s="2536"/>
      <c r="M221" s="2536"/>
      <c r="N221" s="2536"/>
      <c r="O221" s="2536"/>
      <c r="P221" s="2537"/>
      <c r="Q221" s="163"/>
      <c r="R221" s="232"/>
      <c r="S221" s="233"/>
      <c r="T221" s="233"/>
    </row>
    <row r="222" spans="1:20" ht="25.2" customHeight="1">
      <c r="A222" s="2448"/>
      <c r="B222" s="456" t="s">
        <v>16</v>
      </c>
      <c r="C222" s="457"/>
      <c r="D222" s="458"/>
      <c r="E222" s="504"/>
      <c r="F222" s="283"/>
      <c r="G222" s="284"/>
      <c r="H222" s="285"/>
      <c r="I222" s="285"/>
      <c r="J222" s="285"/>
      <c r="K222" s="285"/>
      <c r="L222" s="285"/>
      <c r="M222" s="2368"/>
      <c r="N222" s="2369"/>
      <c r="O222" s="2369"/>
      <c r="P222" s="2370"/>
      <c r="Q222" s="163"/>
      <c r="R222" s="13"/>
      <c r="S222" s="14">
        <v>32</v>
      </c>
      <c r="T222" s="15">
        <f>SUM(R222:R224)</f>
        <v>0</v>
      </c>
    </row>
    <row r="223" spans="1:20" ht="25.2" customHeight="1">
      <c r="A223" s="2448"/>
      <c r="B223" s="234" t="s">
        <v>22</v>
      </c>
      <c r="C223" s="502"/>
      <c r="D223" s="554"/>
      <c r="E223" s="30"/>
      <c r="F223" s="108"/>
      <c r="G223" s="20"/>
      <c r="H223" s="21"/>
      <c r="I223" s="21"/>
      <c r="J223" s="22"/>
      <c r="K223" s="21"/>
      <c r="L223" s="21"/>
      <c r="M223" s="2371"/>
      <c r="N223" s="2371"/>
      <c r="O223" s="2371"/>
      <c r="P223" s="2372"/>
      <c r="R223" s="487"/>
      <c r="S223" s="24"/>
      <c r="T223" s="25"/>
    </row>
    <row r="224" spans="1:20" ht="25.2" customHeight="1">
      <c r="A224" s="2448"/>
      <c r="B224" s="869">
        <v>5</v>
      </c>
      <c r="C224" s="502"/>
      <c r="D224" s="554"/>
      <c r="E224" s="80"/>
      <c r="F224" s="108"/>
      <c r="G224" s="20"/>
      <c r="H224" s="21"/>
      <c r="I224" s="21"/>
      <c r="J224" s="22"/>
      <c r="K224" s="21"/>
      <c r="L224" s="78"/>
      <c r="M224" s="2433"/>
      <c r="N224" s="2433"/>
      <c r="O224" s="2433"/>
      <c r="P224" s="2660"/>
      <c r="R224" s="653"/>
      <c r="S224" s="24"/>
      <c r="T224" s="25"/>
    </row>
    <row r="225" spans="1:20" ht="25.2" customHeight="1">
      <c r="A225" s="2448"/>
      <c r="B225" s="869"/>
      <c r="C225" s="649"/>
      <c r="D225" s="319"/>
      <c r="E225" s="319"/>
      <c r="F225" s="108"/>
      <c r="G225" s="83"/>
      <c r="H225" s="78"/>
      <c r="I225" s="78"/>
      <c r="J225" s="116"/>
      <c r="K225" s="78"/>
      <c r="L225" s="318"/>
      <c r="M225" s="2379"/>
      <c r="N225" s="2371"/>
      <c r="O225" s="2371"/>
      <c r="P225" s="2372"/>
      <c r="R225" s="654"/>
      <c r="S225" s="24"/>
      <c r="T225" s="25"/>
    </row>
    <row r="226" spans="1:20" ht="25.2" customHeight="1">
      <c r="A226" s="2448"/>
      <c r="B226" s="869"/>
      <c r="C226" s="1251"/>
      <c r="D226" s="302"/>
      <c r="E226" s="789"/>
      <c r="F226" s="635"/>
      <c r="G226" s="142"/>
      <c r="H226" s="142"/>
      <c r="I226" s="142"/>
      <c r="J226" s="142"/>
      <c r="K226" s="142"/>
      <c r="L226" s="142"/>
      <c r="M226" s="2379"/>
      <c r="N226" s="2371"/>
      <c r="O226" s="2371"/>
      <c r="P226" s="2372"/>
      <c r="R226" s="654"/>
      <c r="S226" s="24"/>
      <c r="T226" s="25"/>
    </row>
    <row r="227" spans="1:20" ht="25.2" customHeight="1">
      <c r="A227" s="2448"/>
      <c r="B227" s="869"/>
      <c r="C227" s="1251"/>
      <c r="D227" s="302"/>
      <c r="E227" s="789"/>
      <c r="F227" s="635"/>
      <c r="G227" s="142"/>
      <c r="H227" s="142"/>
      <c r="I227" s="142"/>
      <c r="J227" s="142"/>
      <c r="K227" s="142"/>
      <c r="L227" s="142"/>
      <c r="M227" s="2379"/>
      <c r="N227" s="2371"/>
      <c r="O227" s="2371"/>
      <c r="P227" s="2372"/>
      <c r="R227" s="654"/>
      <c r="S227" s="24"/>
      <c r="T227" s="25"/>
    </row>
    <row r="228" spans="1:20" ht="25.2" customHeight="1">
      <c r="A228" s="2448"/>
      <c r="B228" s="894"/>
      <c r="C228" s="656"/>
      <c r="D228" s="529"/>
      <c r="E228" s="529"/>
      <c r="F228" s="909"/>
      <c r="G228" s="289"/>
      <c r="H228" s="289"/>
      <c r="I228" s="289"/>
      <c r="J228" s="289"/>
      <c r="K228" s="676"/>
      <c r="L228" s="289"/>
      <c r="M228" s="2343"/>
      <c r="N228" s="2344"/>
      <c r="O228" s="2344"/>
      <c r="P228" s="2345"/>
      <c r="R228" s="1473"/>
      <c r="S228" s="24"/>
      <c r="T228" s="25"/>
    </row>
    <row r="229" spans="1:20" ht="25.2" customHeight="1">
      <c r="A229" s="2402"/>
      <c r="B229" s="737" t="s">
        <v>21</v>
      </c>
      <c r="C229" s="197"/>
      <c r="D229" s="198"/>
      <c r="E229" s="18"/>
      <c r="F229" s="630"/>
      <c r="G229" s="310"/>
      <c r="H229" s="238"/>
      <c r="I229" s="311"/>
      <c r="J229" s="317"/>
      <c r="K229" s="317"/>
      <c r="L229" s="317"/>
      <c r="M229" s="2664"/>
      <c r="N229" s="2665"/>
      <c r="O229" s="2665"/>
      <c r="P229" s="2715"/>
      <c r="Q229" s="163"/>
      <c r="R229" s="596"/>
      <c r="S229" s="597">
        <f>B231*8</f>
        <v>32</v>
      </c>
      <c r="T229" s="598">
        <f>SUM(R229:R238)</f>
        <v>0</v>
      </c>
    </row>
    <row r="230" spans="1:20" ht="25.2" customHeight="1">
      <c r="A230" s="2402"/>
      <c r="B230" s="737" t="s">
        <v>17</v>
      </c>
      <c r="C230" s="502"/>
      <c r="D230" s="554"/>
      <c r="E230" s="30"/>
      <c r="F230" s="108"/>
      <c r="G230" s="20"/>
      <c r="H230" s="21"/>
      <c r="I230" s="21"/>
      <c r="J230" s="22"/>
      <c r="K230" s="21"/>
      <c r="L230" s="21"/>
      <c r="M230" s="2371"/>
      <c r="N230" s="2371"/>
      <c r="O230" s="2371"/>
      <c r="P230" s="2372"/>
      <c r="R230" s="488"/>
      <c r="S230" s="55"/>
      <c r="T230" s="56"/>
    </row>
    <row r="231" spans="1:20" ht="25.2" customHeight="1">
      <c r="A231" s="2402"/>
      <c r="B231" s="810">
        <v>4</v>
      </c>
      <c r="C231" s="51"/>
      <c r="D231" s="18"/>
      <c r="E231" s="18"/>
      <c r="F231" s="108"/>
      <c r="G231" s="20"/>
      <c r="H231" s="21"/>
      <c r="I231" s="21"/>
      <c r="J231" s="22"/>
      <c r="K231" s="21"/>
      <c r="L231" s="83"/>
      <c r="M231" s="2309"/>
      <c r="N231" s="2310"/>
      <c r="O231" s="2310"/>
      <c r="P231" s="2311"/>
      <c r="Q231" s="163"/>
      <c r="R231" s="54"/>
      <c r="S231" s="55"/>
      <c r="T231" s="56"/>
    </row>
    <row r="232" spans="1:20" ht="25.2" customHeight="1">
      <c r="A232" s="2402"/>
      <c r="B232" s="737"/>
      <c r="C232" s="449"/>
      <c r="D232" s="18"/>
      <c r="E232" s="18"/>
      <c r="F232" s="630"/>
      <c r="G232" s="21"/>
      <c r="H232" s="21"/>
      <c r="I232" s="21"/>
      <c r="J232" s="22"/>
      <c r="K232" s="136"/>
      <c r="L232" s="142"/>
      <c r="M232" s="2408"/>
      <c r="N232" s="2408"/>
      <c r="O232" s="2408"/>
      <c r="P232" s="2409"/>
      <c r="Q232" s="163"/>
      <c r="R232" s="54"/>
      <c r="S232" s="55"/>
      <c r="T232" s="56"/>
    </row>
    <row r="233" spans="1:20" ht="25.2" customHeight="1">
      <c r="A233" s="2402"/>
      <c r="B233" s="737"/>
      <c r="C233" s="670"/>
      <c r="D233" s="711"/>
      <c r="E233" s="80"/>
      <c r="F233" s="630"/>
      <c r="G233" s="21"/>
      <c r="H233" s="21"/>
      <c r="I233" s="21"/>
      <c r="J233" s="22"/>
      <c r="K233" s="136"/>
      <c r="L233" s="142"/>
      <c r="M233" s="2371"/>
      <c r="N233" s="2371"/>
      <c r="O233" s="2371"/>
      <c r="P233" s="2390"/>
      <c r="Q233" s="163"/>
      <c r="R233" s="54"/>
      <c r="S233" s="55"/>
      <c r="T233" s="56"/>
    </row>
    <row r="234" spans="1:20" ht="25.2" customHeight="1">
      <c r="A234" s="2402"/>
      <c r="B234" s="800"/>
      <c r="C234" s="502"/>
      <c r="D234" s="319"/>
      <c r="E234" s="319"/>
      <c r="F234" s="630"/>
      <c r="G234" s="21"/>
      <c r="H234" s="21"/>
      <c r="I234" s="21"/>
      <c r="J234" s="22"/>
      <c r="K234" s="136"/>
      <c r="L234" s="142"/>
      <c r="M234" s="2371"/>
      <c r="N234" s="2371"/>
      <c r="O234" s="2371"/>
      <c r="P234" s="2390"/>
      <c r="Q234" s="163"/>
      <c r="R234" s="54"/>
      <c r="S234" s="55"/>
      <c r="T234" s="56"/>
    </row>
    <row r="235" spans="1:20" ht="25.2" customHeight="1">
      <c r="A235" s="2402"/>
      <c r="B235" s="800"/>
      <c r="C235" s="502"/>
      <c r="D235" s="319"/>
      <c r="E235" s="319"/>
      <c r="F235" s="630"/>
      <c r="G235" s="21"/>
      <c r="H235" s="21"/>
      <c r="I235" s="21"/>
      <c r="J235" s="22"/>
      <c r="K235" s="136"/>
      <c r="L235" s="142"/>
      <c r="M235" s="2371"/>
      <c r="N235" s="2371"/>
      <c r="O235" s="2371"/>
      <c r="P235" s="2390"/>
      <c r="Q235" s="163"/>
      <c r="R235" s="54"/>
      <c r="S235" s="55"/>
      <c r="T235" s="56"/>
    </row>
    <row r="236" spans="1:20" ht="25.2" customHeight="1">
      <c r="A236" s="2402"/>
      <c r="B236" s="800"/>
      <c r="C236" s="649"/>
      <c r="D236" s="530"/>
      <c r="E236" s="530"/>
      <c r="F236" s="630"/>
      <c r="G236" s="21"/>
      <c r="H236" s="21"/>
      <c r="I236" s="21"/>
      <c r="J236" s="22"/>
      <c r="K236" s="136"/>
      <c r="L236" s="142"/>
      <c r="M236" s="2408"/>
      <c r="N236" s="2408"/>
      <c r="O236" s="2408"/>
      <c r="P236" s="2409"/>
      <c r="Q236" s="163"/>
      <c r="R236" s="54"/>
      <c r="S236" s="55"/>
      <c r="T236" s="56"/>
    </row>
    <row r="237" spans="1:20" ht="25.2" customHeight="1">
      <c r="A237" s="2402"/>
      <c r="B237" s="800"/>
      <c r="C237" s="502"/>
      <c r="D237" s="319"/>
      <c r="E237" s="319"/>
      <c r="F237" s="630"/>
      <c r="G237" s="21"/>
      <c r="H237" s="21"/>
      <c r="I237" s="21"/>
      <c r="J237" s="22"/>
      <c r="K237" s="136"/>
      <c r="L237" s="142"/>
      <c r="M237" s="2371"/>
      <c r="N237" s="2371"/>
      <c r="O237" s="2371"/>
      <c r="P237" s="2390"/>
      <c r="Q237" s="163"/>
      <c r="R237" s="54"/>
      <c r="S237" s="55"/>
      <c r="T237" s="56"/>
    </row>
    <row r="238" spans="1:20" ht="25.2" customHeight="1">
      <c r="A238" s="2403"/>
      <c r="B238" s="812"/>
      <c r="C238" s="181"/>
      <c r="D238" s="30"/>
      <c r="E238" s="30"/>
      <c r="F238" s="630"/>
      <c r="G238" s="21"/>
      <c r="H238" s="21"/>
      <c r="I238" s="21"/>
      <c r="J238" s="22"/>
      <c r="K238" s="136"/>
      <c r="L238" s="142"/>
      <c r="M238" s="2379"/>
      <c r="N238" s="2371"/>
      <c r="O238" s="2371"/>
      <c r="P238" s="2390"/>
      <c r="Q238" s="163"/>
      <c r="R238" s="601"/>
      <c r="S238" s="92"/>
      <c r="T238" s="93"/>
    </row>
    <row r="239" spans="1:20" ht="25.2" customHeight="1">
      <c r="A239" s="2346" t="s">
        <v>26</v>
      </c>
      <c r="B239" s="2394" t="s">
        <v>27</v>
      </c>
      <c r="C239" s="2395"/>
      <c r="D239" s="2395"/>
      <c r="E239" s="2395"/>
      <c r="F239" s="2395"/>
      <c r="G239" s="2395"/>
      <c r="H239" s="2395"/>
      <c r="I239" s="2395"/>
      <c r="J239" s="2395"/>
      <c r="K239" s="2395"/>
      <c r="L239" s="2395"/>
      <c r="M239" s="2395"/>
      <c r="N239" s="2395"/>
      <c r="O239" s="2395"/>
      <c r="P239" s="2396"/>
      <c r="Q239" s="163"/>
      <c r="R239" s="232"/>
      <c r="S239" s="233"/>
      <c r="T239" s="233"/>
    </row>
    <row r="240" spans="1:20" ht="25.2" customHeight="1">
      <c r="A240" s="2347"/>
      <c r="B240" s="548"/>
      <c r="C240" s="2268"/>
      <c r="D240" s="2268"/>
      <c r="E240" s="2268"/>
      <c r="F240" s="2268"/>
      <c r="G240" s="2268"/>
      <c r="H240" s="2268"/>
      <c r="I240" s="2268"/>
      <c r="J240" s="2324"/>
      <c r="K240" s="2325"/>
      <c r="L240" s="2325"/>
      <c r="M240" s="2326"/>
      <c r="N240" s="2324"/>
      <c r="O240" s="2325"/>
      <c r="P240" s="2326"/>
      <c r="Q240" s="163"/>
      <c r="R240" s="232"/>
      <c r="S240" s="233"/>
      <c r="T240" s="233"/>
    </row>
    <row r="241" spans="1:20" ht="25.2" customHeight="1">
      <c r="A241" s="2347"/>
      <c r="B241" s="155"/>
      <c r="C241" s="2268"/>
      <c r="D241" s="2269"/>
      <c r="E241" s="2268"/>
      <c r="F241" s="2270"/>
      <c r="G241" s="2270"/>
      <c r="H241" s="2270"/>
      <c r="I241" s="2269"/>
      <c r="J241" s="2284"/>
      <c r="K241" s="2285"/>
      <c r="L241" s="2285"/>
      <c r="M241" s="2286"/>
      <c r="N241" s="2284"/>
      <c r="O241" s="2285"/>
      <c r="P241" s="2286"/>
      <c r="Q241" s="163"/>
      <c r="R241" s="232"/>
      <c r="S241" s="233"/>
      <c r="T241" s="233"/>
    </row>
    <row r="242" spans="1:20" ht="25.2" customHeight="1">
      <c r="A242" s="2347"/>
      <c r="B242" s="155"/>
      <c r="C242" s="151"/>
      <c r="D242" s="290"/>
      <c r="E242" s="151"/>
      <c r="F242" s="291"/>
      <c r="G242" s="291"/>
      <c r="H242" s="291"/>
      <c r="I242" s="290"/>
      <c r="J242" s="2284"/>
      <c r="K242" s="2285"/>
      <c r="L242" s="2285"/>
      <c r="M242" s="2286"/>
      <c r="N242" s="202"/>
      <c r="O242" s="294"/>
      <c r="P242" s="295"/>
      <c r="Q242" s="163"/>
      <c r="R242" s="232"/>
      <c r="S242" s="233"/>
      <c r="T242" s="233"/>
    </row>
    <row r="243" spans="1:20" ht="25.2" customHeight="1">
      <c r="A243" s="2347"/>
      <c r="B243" s="150"/>
      <c r="C243" s="2268"/>
      <c r="D243" s="2269"/>
      <c r="E243" s="2268"/>
      <c r="F243" s="2270"/>
      <c r="G243" s="2270"/>
      <c r="H243" s="2270"/>
      <c r="I243" s="2269"/>
      <c r="J243" s="2284"/>
      <c r="K243" s="2285"/>
      <c r="L243" s="2285"/>
      <c r="M243" s="2286"/>
      <c r="N243" s="2284"/>
      <c r="O243" s="2285"/>
      <c r="P243" s="2286"/>
      <c r="Q243" s="163"/>
      <c r="R243" s="232"/>
      <c r="S243" s="233"/>
      <c r="T243" s="233"/>
    </row>
    <row r="244" spans="1:20" ht="25.2" customHeight="1">
      <c r="A244" s="2347"/>
      <c r="B244" s="150"/>
      <c r="C244" s="151"/>
      <c r="D244" s="290"/>
      <c r="E244" s="2933"/>
      <c r="F244" s="2934"/>
      <c r="G244" s="2934"/>
      <c r="H244" s="2934"/>
      <c r="I244" s="2935"/>
      <c r="J244" s="2284"/>
      <c r="K244" s="2284"/>
      <c r="L244" s="2284"/>
      <c r="M244" s="2284"/>
      <c r="N244" s="2284"/>
      <c r="O244" s="2284"/>
      <c r="P244" s="2284"/>
      <c r="Q244" s="163"/>
      <c r="R244" s="232"/>
      <c r="S244" s="233"/>
      <c r="T244" s="233"/>
    </row>
    <row r="245" spans="1:20" ht="25.2" customHeight="1">
      <c r="A245" s="2347"/>
      <c r="B245" s="150"/>
      <c r="C245" s="2352"/>
      <c r="D245" s="2352"/>
      <c r="E245" s="2936"/>
      <c r="F245" s="2937"/>
      <c r="G245" s="2937"/>
      <c r="H245" s="2937"/>
      <c r="I245" s="2938"/>
      <c r="J245" s="2324"/>
      <c r="K245" s="2324"/>
      <c r="L245" s="2324"/>
      <c r="M245" s="2324"/>
      <c r="N245" s="2324"/>
      <c r="O245" s="2324"/>
      <c r="P245" s="153"/>
      <c r="Q245" s="163"/>
      <c r="R245" s="232"/>
      <c r="S245" s="233"/>
      <c r="T245" s="233"/>
    </row>
    <row r="246" spans="1:20" ht="25.2" customHeight="1">
      <c r="A246" s="2347"/>
      <c r="B246" s="2355" t="s">
        <v>28</v>
      </c>
      <c r="C246" s="2356"/>
      <c r="D246" s="2356"/>
      <c r="E246" s="2356"/>
      <c r="F246" s="2356"/>
      <c r="G246" s="2356"/>
      <c r="H246" s="2356"/>
      <c r="I246" s="2356"/>
      <c r="J246" s="2356"/>
      <c r="K246" s="2356"/>
      <c r="L246" s="2356"/>
      <c r="M246" s="2356"/>
      <c r="N246" s="2356"/>
      <c r="O246" s="2356"/>
      <c r="P246" s="2357"/>
      <c r="Q246" s="163"/>
      <c r="R246" s="232"/>
      <c r="S246" s="233"/>
      <c r="T246" s="233"/>
    </row>
    <row r="247" spans="1:20" ht="25.2" customHeight="1">
      <c r="A247" s="2347"/>
      <c r="B247" s="157"/>
      <c r="C247" s="2327"/>
      <c r="D247" s="2328"/>
      <c r="E247" s="2277"/>
      <c r="F247" s="2279"/>
      <c r="G247" s="2279"/>
      <c r="H247" s="2279"/>
      <c r="I247" s="2279"/>
      <c r="J247" s="2279"/>
      <c r="K247" s="2279"/>
      <c r="L247" s="2279"/>
      <c r="M247" s="2279"/>
      <c r="N247" s="2279"/>
      <c r="O247" s="2279"/>
      <c r="P247" s="2280"/>
      <c r="Q247" s="163"/>
      <c r="R247" s="232"/>
      <c r="S247" s="233"/>
      <c r="T247" s="233"/>
    </row>
    <row r="248" spans="1:20" ht="25.2" customHeight="1">
      <c r="A248" s="2347"/>
      <c r="B248" s="157"/>
      <c r="C248" s="2277"/>
      <c r="D248" s="2278"/>
      <c r="E248" s="2277"/>
      <c r="F248" s="2279"/>
      <c r="G248" s="2279"/>
      <c r="H248" s="2279"/>
      <c r="I248" s="2279"/>
      <c r="J248" s="2279"/>
      <c r="K248" s="2279"/>
      <c r="L248" s="2279"/>
      <c r="M248" s="2279"/>
      <c r="N248" s="2279"/>
      <c r="O248" s="2279"/>
      <c r="P248" s="2280"/>
      <c r="Q248" s="163"/>
      <c r="R248" s="232"/>
      <c r="S248" s="233"/>
      <c r="T248" s="233"/>
    </row>
    <row r="249" spans="1:20" ht="25.2" customHeight="1" thickBot="1">
      <c r="A249" s="2348"/>
      <c r="B249" s="158"/>
      <c r="C249" s="2332"/>
      <c r="D249" s="2333"/>
      <c r="E249" s="2334"/>
      <c r="F249" s="2335"/>
      <c r="G249" s="2335"/>
      <c r="H249" s="2335"/>
      <c r="I249" s="2335"/>
      <c r="J249" s="2335"/>
      <c r="K249" s="2335"/>
      <c r="L249" s="2335"/>
      <c r="M249" s="2335"/>
      <c r="N249" s="2335"/>
      <c r="O249" s="2335"/>
      <c r="P249" s="2336"/>
      <c r="Q249" s="163"/>
      <c r="R249" s="232"/>
      <c r="S249" s="233"/>
      <c r="T249" s="233"/>
    </row>
    <row r="251" spans="1:20" ht="15" customHeight="1" thickBot="1"/>
    <row r="252" spans="1:20" ht="57" customHeight="1">
      <c r="A252" s="2428" t="str">
        <f>A1</f>
        <v>WK15</v>
      </c>
      <c r="B252" s="2429"/>
      <c r="C252" s="2" t="s">
        <v>1</v>
      </c>
      <c r="D252" s="793" t="s">
        <v>65</v>
      </c>
      <c r="E252" s="2" t="s">
        <v>3</v>
      </c>
      <c r="F252" s="4" t="s">
        <v>4</v>
      </c>
      <c r="G252" s="5" t="s">
        <v>56</v>
      </c>
      <c r="H252" s="5" t="s">
        <v>57</v>
      </c>
      <c r="I252" s="5" t="s">
        <v>58</v>
      </c>
      <c r="J252" s="5" t="s">
        <v>59</v>
      </c>
      <c r="K252" s="5" t="s">
        <v>9</v>
      </c>
      <c r="L252" s="5" t="s">
        <v>60</v>
      </c>
      <c r="M252" s="2521" t="s">
        <v>11</v>
      </c>
      <c r="N252" s="2522"/>
      <c r="O252" s="2522"/>
      <c r="P252" s="2523"/>
      <c r="R252" s="2384" t="s">
        <v>12</v>
      </c>
      <c r="S252" s="2384" t="s">
        <v>13</v>
      </c>
      <c r="T252" s="2384" t="s">
        <v>14</v>
      </c>
    </row>
    <row r="253" spans="1:20" ht="25.2" customHeight="1">
      <c r="A253" s="2319">
        <f>+A2+4</f>
        <v>46486</v>
      </c>
      <c r="B253" s="2387" t="s">
        <v>15</v>
      </c>
      <c r="C253" s="2388"/>
      <c r="D253" s="2388"/>
      <c r="E253" s="2388"/>
      <c r="F253" s="2388"/>
      <c r="G253" s="2388"/>
      <c r="H253" s="2388"/>
      <c r="I253" s="2388"/>
      <c r="J253" s="2388"/>
      <c r="K253" s="2388"/>
      <c r="L253" s="2388"/>
      <c r="M253" s="2388"/>
      <c r="N253" s="2388"/>
      <c r="O253" s="2388"/>
      <c r="P253" s="2389"/>
      <c r="R253" s="2384"/>
      <c r="S253" s="2384"/>
      <c r="T253" s="2384"/>
    </row>
    <row r="254" spans="1:20" ht="25.2" customHeight="1">
      <c r="A254" s="2320"/>
      <c r="B254" s="10" t="s">
        <v>16</v>
      </c>
      <c r="C254" s="11"/>
      <c r="D254" s="11"/>
      <c r="E254" s="794"/>
      <c r="F254" s="161"/>
      <c r="G254" s="12"/>
      <c r="H254" s="12"/>
      <c r="I254" s="12"/>
      <c r="J254" s="12"/>
      <c r="K254" s="12"/>
      <c r="L254" s="12"/>
      <c r="M254" s="2380"/>
      <c r="N254" s="2381"/>
      <c r="O254" s="2381"/>
      <c r="P254" s="2382"/>
      <c r="R254" s="101"/>
      <c r="S254" s="102">
        <f>B256*8</f>
        <v>48</v>
      </c>
      <c r="T254" s="103">
        <f>SUM(R254:R262)</f>
        <v>0</v>
      </c>
    </row>
    <row r="255" spans="1:20" ht="25.2" customHeight="1">
      <c r="A255" s="2320"/>
      <c r="B255" s="795" t="s">
        <v>17</v>
      </c>
      <c r="C255" s="51"/>
      <c r="D255" s="18"/>
      <c r="E255" s="1450"/>
      <c r="F255" s="108"/>
      <c r="G255" s="21"/>
      <c r="H255" s="21"/>
      <c r="I255" s="21"/>
      <c r="J255" s="21"/>
      <c r="K255" s="21"/>
      <c r="L255" s="135"/>
      <c r="M255" s="2309"/>
      <c r="N255" s="2310"/>
      <c r="O255" s="2310"/>
      <c r="P255" s="2311"/>
      <c r="R255" s="105"/>
      <c r="S255" s="24"/>
      <c r="T255" s="106"/>
    </row>
    <row r="256" spans="1:20" ht="25.2" customHeight="1">
      <c r="A256" s="2320"/>
      <c r="B256" s="796">
        <v>6</v>
      </c>
      <c r="C256" s="51"/>
      <c r="D256" s="199" t="s">
        <v>18</v>
      </c>
      <c r="E256" s="199" t="s">
        <v>19</v>
      </c>
      <c r="F256" s="108"/>
      <c r="G256" s="20"/>
      <c r="H256" s="21"/>
      <c r="I256" s="21"/>
      <c r="J256" s="21"/>
      <c r="K256" s="21"/>
      <c r="L256" s="21"/>
      <c r="M256" s="2309"/>
      <c r="N256" s="2310"/>
      <c r="O256" s="2310"/>
      <c r="P256" s="2311"/>
      <c r="R256" s="105"/>
      <c r="S256" s="24"/>
      <c r="T256" s="106"/>
    </row>
    <row r="257" spans="1:20" ht="25.2" customHeight="1">
      <c r="A257" s="2320"/>
      <c r="B257" s="795"/>
      <c r="C257" s="776"/>
      <c r="D257" s="80"/>
      <c r="E257" s="18"/>
      <c r="F257" s="630"/>
      <c r="G257" s="21"/>
      <c r="H257" s="21"/>
      <c r="I257" s="21"/>
      <c r="J257" s="21"/>
      <c r="K257" s="21"/>
      <c r="L257" s="142"/>
      <c r="M257" s="2309"/>
      <c r="N257" s="2310"/>
      <c r="O257" s="2310"/>
      <c r="P257" s="2311"/>
      <c r="Q257" s="163"/>
      <c r="R257" s="105"/>
      <c r="S257" s="24"/>
      <c r="T257" s="106"/>
    </row>
    <row r="258" spans="1:20" ht="25.2" customHeight="1">
      <c r="A258" s="2320"/>
      <c r="B258" s="795"/>
      <c r="C258" s="776"/>
      <c r="D258" s="230"/>
      <c r="E258" s="80"/>
      <c r="F258" s="630"/>
      <c r="G258" s="695"/>
      <c r="H258" s="695"/>
      <c r="I258" s="695"/>
      <c r="J258" s="695"/>
      <c r="K258" s="695"/>
      <c r="L258" s="21"/>
      <c r="M258" s="2309"/>
      <c r="N258" s="2310"/>
      <c r="O258" s="2310"/>
      <c r="P258" s="2311"/>
      <c r="R258" s="105"/>
      <c r="S258" s="24"/>
      <c r="T258" s="106"/>
    </row>
    <row r="259" spans="1:20" ht="25.2" customHeight="1">
      <c r="A259" s="2320"/>
      <c r="B259" s="795"/>
      <c r="C259" s="1631"/>
      <c r="D259" s="790"/>
      <c r="E259" s="319"/>
      <c r="F259" s="630"/>
      <c r="G259" s="695"/>
      <c r="H259" s="695"/>
      <c r="I259" s="695"/>
      <c r="J259" s="695"/>
      <c r="K259" s="695"/>
      <c r="L259" s="21"/>
      <c r="M259" s="2309"/>
      <c r="N259" s="2310"/>
      <c r="O259" s="2310"/>
      <c r="P259" s="2311"/>
      <c r="R259" s="105"/>
      <c r="S259" s="24"/>
      <c r="T259" s="106"/>
    </row>
    <row r="260" spans="1:20" ht="25.2" customHeight="1">
      <c r="A260" s="2320"/>
      <c r="B260" s="795"/>
      <c r="C260" s="51"/>
      <c r="D260" s="444"/>
      <c r="E260" s="30"/>
      <c r="F260" s="108"/>
      <c r="G260" s="20"/>
      <c r="H260" s="21"/>
      <c r="I260" s="21"/>
      <c r="J260" s="21"/>
      <c r="K260" s="21"/>
      <c r="L260" s="21"/>
      <c r="M260" s="2309"/>
      <c r="N260" s="2310"/>
      <c r="O260" s="2310"/>
      <c r="P260" s="2311"/>
      <c r="R260" s="105"/>
      <c r="S260" s="24"/>
      <c r="T260" s="106"/>
    </row>
    <row r="261" spans="1:20" ht="25.2" customHeight="1">
      <c r="A261" s="2320"/>
      <c r="B261" s="795"/>
      <c r="C261" s="51"/>
      <c r="D261" s="80"/>
      <c r="E261" s="18"/>
      <c r="F261" s="174"/>
      <c r="G261" s="83"/>
      <c r="H261" s="78"/>
      <c r="I261" s="78"/>
      <c r="J261" s="78"/>
      <c r="K261" s="78"/>
      <c r="L261" s="78"/>
      <c r="M261" s="2309"/>
      <c r="N261" s="2310"/>
      <c r="O261" s="2310"/>
      <c r="P261" s="2311"/>
      <c r="Q261" s="559"/>
      <c r="R261" s="105"/>
      <c r="S261" s="24"/>
      <c r="T261" s="106"/>
    </row>
    <row r="262" spans="1:20" ht="25.2" customHeight="1">
      <c r="A262" s="2320"/>
      <c r="B262" s="795"/>
      <c r="C262" s="51"/>
      <c r="D262" s="18"/>
      <c r="E262" s="18"/>
      <c r="F262" s="108"/>
      <c r="G262" s="20"/>
      <c r="H262" s="21"/>
      <c r="I262" s="21"/>
      <c r="J262" s="21"/>
      <c r="K262" s="21"/>
      <c r="L262" s="21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799" t="s">
        <v>21</v>
      </c>
      <c r="C263" s="42"/>
      <c r="D263" s="43"/>
      <c r="E263" s="1463"/>
      <c r="F263" s="168"/>
      <c r="G263" s="46"/>
      <c r="H263" s="12"/>
      <c r="I263" s="12"/>
      <c r="J263" s="12"/>
      <c r="K263" s="12"/>
      <c r="L263" s="12"/>
      <c r="M263" s="2380"/>
      <c r="N263" s="2381"/>
      <c r="O263" s="2381"/>
      <c r="P263" s="2382"/>
      <c r="R263" s="132"/>
      <c r="S263" s="48">
        <f>B265*8</f>
        <v>40</v>
      </c>
      <c r="T263" s="133">
        <f>SUM(R263:R273)</f>
        <v>0</v>
      </c>
    </row>
    <row r="264" spans="1:20" ht="25.2" customHeight="1">
      <c r="A264" s="2320"/>
      <c r="B264" s="800" t="s">
        <v>22</v>
      </c>
      <c r="C264" s="51"/>
      <c r="D264" s="199" t="s">
        <v>18</v>
      </c>
      <c r="E264" s="199" t="s">
        <v>19</v>
      </c>
      <c r="F264" s="108"/>
      <c r="G264" s="20"/>
      <c r="H264" s="21"/>
      <c r="I264" s="21"/>
      <c r="J264" s="21"/>
      <c r="K264" s="135"/>
      <c r="L264" s="135"/>
      <c r="M264" s="2309"/>
      <c r="N264" s="2310"/>
      <c r="O264" s="2310"/>
      <c r="P264" s="2311"/>
      <c r="R264" s="137"/>
      <c r="S264" s="55"/>
      <c r="T264" s="138"/>
    </row>
    <row r="265" spans="1:20" ht="25.2" customHeight="1">
      <c r="A265" s="2320"/>
      <c r="B265" s="801">
        <v>5</v>
      </c>
      <c r="C265" s="51"/>
      <c r="D265" s="80"/>
      <c r="E265" s="18"/>
      <c r="F265" s="630"/>
      <c r="G265" s="21"/>
      <c r="H265" s="21"/>
      <c r="I265" s="21"/>
      <c r="J265" s="21"/>
      <c r="K265" s="21"/>
      <c r="L265" s="135"/>
      <c r="M265" s="2309"/>
      <c r="N265" s="2310"/>
      <c r="O265" s="2310"/>
      <c r="P265" s="2311"/>
      <c r="R265" s="137"/>
      <c r="S265" s="55"/>
      <c r="T265" s="138"/>
    </row>
    <row r="266" spans="1:20" ht="25.2" customHeight="1">
      <c r="A266" s="2320"/>
      <c r="B266" s="801"/>
      <c r="C266" s="51"/>
      <c r="D266" s="230"/>
      <c r="E266" s="80"/>
      <c r="F266" s="630"/>
      <c r="G266" s="695"/>
      <c r="H266" s="695"/>
      <c r="I266" s="695"/>
      <c r="J266" s="695"/>
      <c r="K266" s="695"/>
      <c r="L266" s="78"/>
      <c r="M266" s="2309"/>
      <c r="N266" s="2310"/>
      <c r="O266" s="2310"/>
      <c r="P266" s="2311"/>
      <c r="Q266" s="163"/>
      <c r="R266" s="137"/>
      <c r="S266" s="55"/>
      <c r="T266" s="138"/>
    </row>
    <row r="267" spans="1:20" ht="25.2" customHeight="1">
      <c r="A267" s="2320"/>
      <c r="B267" s="801"/>
      <c r="C267" s="51"/>
      <c r="D267" s="230"/>
      <c r="E267" s="80"/>
      <c r="F267" s="630"/>
      <c r="G267" s="695"/>
      <c r="H267" s="695"/>
      <c r="I267" s="695"/>
      <c r="J267" s="695"/>
      <c r="K267" s="695"/>
      <c r="L267" s="21"/>
      <c r="M267" s="2309"/>
      <c r="N267" s="2310"/>
      <c r="O267" s="2310"/>
      <c r="P267" s="2311"/>
      <c r="R267" s="137"/>
      <c r="S267" s="55"/>
      <c r="T267" s="138"/>
    </row>
    <row r="268" spans="1:20" ht="25.2" customHeight="1">
      <c r="A268" s="2320"/>
      <c r="B268" s="801"/>
      <c r="C268" s="51"/>
      <c r="D268" s="18"/>
      <c r="E268" s="51"/>
      <c r="F268" s="630"/>
      <c r="G268" s="21"/>
      <c r="H268" s="21"/>
      <c r="I268" s="21"/>
      <c r="J268" s="21"/>
      <c r="K268" s="21"/>
      <c r="L268" s="142"/>
      <c r="M268" s="2309"/>
      <c r="N268" s="2310"/>
      <c r="O268" s="2310"/>
      <c r="P268" s="2311"/>
      <c r="Q268" s="163"/>
      <c r="R268" s="54"/>
      <c r="S268" s="55"/>
      <c r="T268" s="138"/>
    </row>
    <row r="269" spans="1:20" ht="25.2" customHeight="1">
      <c r="A269" s="2320"/>
      <c r="B269" s="801"/>
      <c r="C269" s="181"/>
      <c r="D269" s="80"/>
      <c r="E269" s="18"/>
      <c r="F269" s="108"/>
      <c r="G269" s="20"/>
      <c r="H269" s="21"/>
      <c r="I269" s="22"/>
      <c r="J269" s="136"/>
      <c r="K269" s="136"/>
      <c r="L269" s="142"/>
      <c r="M269" s="2379"/>
      <c r="N269" s="2371"/>
      <c r="O269" s="2371"/>
      <c r="P269" s="2390"/>
      <c r="Q269" s="163"/>
      <c r="R269" s="54"/>
      <c r="S269" s="55"/>
      <c r="T269" s="138"/>
    </row>
    <row r="270" spans="1:20" ht="25.2" customHeight="1">
      <c r="A270" s="2320"/>
      <c r="B270" s="801"/>
      <c r="C270" s="990"/>
      <c r="D270" s="558"/>
      <c r="E270" s="18"/>
      <c r="F270" s="630"/>
      <c r="G270" s="21"/>
      <c r="H270" s="21"/>
      <c r="I270" s="21"/>
      <c r="J270" s="21"/>
      <c r="K270" s="21"/>
      <c r="L270" s="142"/>
      <c r="M270" s="2496"/>
      <c r="N270" s="2497"/>
      <c r="O270" s="2497"/>
      <c r="P270" s="2498"/>
      <c r="Q270" s="163"/>
      <c r="R270" s="54"/>
      <c r="S270" s="55"/>
      <c r="T270" s="138"/>
    </row>
    <row r="271" spans="1:20" ht="25.2" customHeight="1">
      <c r="A271" s="2320"/>
      <c r="B271" s="801"/>
      <c r="C271" s="79"/>
      <c r="D271" s="51"/>
      <c r="E271" s="51"/>
      <c r="F271" s="170"/>
      <c r="G271" s="21"/>
      <c r="H271" s="21"/>
      <c r="I271" s="21"/>
      <c r="J271" s="22"/>
      <c r="K271" s="142"/>
      <c r="L271" s="306"/>
      <c r="M271" s="2309"/>
      <c r="N271" s="2310"/>
      <c r="O271" s="2310"/>
      <c r="P271" s="2311"/>
      <c r="R271" s="137"/>
      <c r="S271" s="55"/>
      <c r="T271" s="138"/>
    </row>
    <row r="272" spans="1:20" ht="25.2" customHeight="1">
      <c r="A272" s="2320"/>
      <c r="B272" s="801"/>
      <c r="C272" s="79"/>
      <c r="D272" s="18"/>
      <c r="E272" s="454"/>
      <c r="F272" s="304"/>
      <c r="G272" s="142"/>
      <c r="H272" s="142"/>
      <c r="I272" s="142"/>
      <c r="J272" s="142"/>
      <c r="K272" s="142"/>
      <c r="L272" s="142"/>
      <c r="M272" s="2310"/>
      <c r="N272" s="2310"/>
      <c r="O272" s="2310"/>
      <c r="P272" s="2311"/>
      <c r="R272" s="137"/>
      <c r="S272" s="55"/>
      <c r="T272" s="138"/>
    </row>
    <row r="273" spans="1:20" ht="25.2" customHeight="1">
      <c r="A273" s="2320"/>
      <c r="B273" s="801"/>
      <c r="C273" s="79"/>
      <c r="D273" s="18"/>
      <c r="E273" s="454"/>
      <c r="F273" s="304"/>
      <c r="G273" s="142"/>
      <c r="H273" s="142"/>
      <c r="I273" s="142"/>
      <c r="J273" s="142"/>
      <c r="K273" s="142"/>
      <c r="L273" s="142"/>
      <c r="M273" s="2310"/>
      <c r="N273" s="2310"/>
      <c r="O273" s="2310"/>
      <c r="P273" s="2311"/>
      <c r="R273" s="137"/>
      <c r="S273" s="55"/>
      <c r="T273" s="138"/>
    </row>
    <row r="274" spans="1:20" ht="25.2" customHeight="1">
      <c r="A274" s="2320"/>
      <c r="B274" s="803" t="s">
        <v>23</v>
      </c>
      <c r="C274" s="42"/>
      <c r="D274" s="43"/>
      <c r="E274" s="43"/>
      <c r="F274" s="168"/>
      <c r="G274" s="46"/>
      <c r="H274" s="12"/>
      <c r="I274" s="12"/>
      <c r="J274" s="12"/>
      <c r="K274" s="12"/>
      <c r="L274" s="12"/>
      <c r="M274" s="2380"/>
      <c r="N274" s="2381"/>
      <c r="O274" s="2381"/>
      <c r="P274" s="2382"/>
      <c r="R274" s="171"/>
      <c r="S274" s="73">
        <f>B276*8</f>
        <v>48</v>
      </c>
      <c r="T274" s="172">
        <f>SUM(R274:R284)</f>
        <v>0</v>
      </c>
    </row>
    <row r="275" spans="1:20" ht="25.2" customHeight="1">
      <c r="A275" s="2320"/>
      <c r="B275" s="804" t="s">
        <v>24</v>
      </c>
      <c r="C275" s="51"/>
      <c r="D275" s="18" t="s">
        <v>18</v>
      </c>
      <c r="E275" s="199" t="s">
        <v>19</v>
      </c>
      <c r="F275" s="304"/>
      <c r="G275" s="142"/>
      <c r="H275" s="142"/>
      <c r="I275" s="142"/>
      <c r="J275" s="142"/>
      <c r="K275" s="142"/>
      <c r="L275" s="142"/>
      <c r="M275" s="2383"/>
      <c r="N275" s="2310"/>
      <c r="O275" s="2310"/>
      <c r="P275" s="2311"/>
      <c r="R275" s="173"/>
      <c r="S275" s="55"/>
      <c r="T275" s="138"/>
    </row>
    <row r="276" spans="1:20" ht="25.2" customHeight="1">
      <c r="A276" s="2320"/>
      <c r="B276" s="805">
        <v>6</v>
      </c>
      <c r="C276" s="445"/>
      <c r="D276" s="446"/>
      <c r="E276" s="447"/>
      <c r="F276" s="630"/>
      <c r="G276" s="21"/>
      <c r="H276" s="21"/>
      <c r="I276" s="21"/>
      <c r="J276" s="21"/>
      <c r="K276" s="21"/>
      <c r="L276" s="142"/>
      <c r="M276" s="2309"/>
      <c r="N276" s="2310"/>
      <c r="O276" s="2310"/>
      <c r="P276" s="2311"/>
      <c r="R276" s="173"/>
      <c r="S276" s="55"/>
      <c r="T276" s="138"/>
    </row>
    <row r="277" spans="1:20" ht="25.2" customHeight="1">
      <c r="A277" s="2320"/>
      <c r="B277" s="805"/>
      <c r="C277" s="51"/>
      <c r="D277" s="80"/>
      <c r="E277" s="51"/>
      <c r="F277" s="630"/>
      <c r="G277" s="20"/>
      <c r="H277" s="21"/>
      <c r="I277" s="22"/>
      <c r="J277" s="136"/>
      <c r="K277" s="136"/>
      <c r="L277" s="21"/>
      <c r="M277" s="2309"/>
      <c r="N277" s="2310"/>
      <c r="O277" s="2310"/>
      <c r="P277" s="2311"/>
      <c r="R277" s="173"/>
      <c r="S277" s="55"/>
      <c r="T277" s="138"/>
    </row>
    <row r="278" spans="1:20" ht="25.2" customHeight="1">
      <c r="A278" s="2320"/>
      <c r="B278" s="805"/>
      <c r="C278" s="51"/>
      <c r="D278" s="80"/>
      <c r="E278" s="230"/>
      <c r="F278" s="630"/>
      <c r="G278" s="20"/>
      <c r="H278" s="21"/>
      <c r="I278" s="22"/>
      <c r="J278" s="136"/>
      <c r="K278" s="136"/>
      <c r="L278" s="21"/>
      <c r="M278" s="2309"/>
      <c r="N278" s="2310"/>
      <c r="O278" s="2310"/>
      <c r="P278" s="2311"/>
      <c r="Q278" s="163"/>
      <c r="R278" s="173"/>
      <c r="S278" s="55"/>
      <c r="T278" s="138"/>
    </row>
    <row r="279" spans="1:20" ht="25.2" customHeight="1">
      <c r="A279" s="2320"/>
      <c r="B279" s="805"/>
      <c r="C279" s="51"/>
      <c r="D279" s="542"/>
      <c r="E279" s="319"/>
      <c r="F279" s="108"/>
      <c r="G279" s="20"/>
      <c r="H279" s="21"/>
      <c r="I279" s="22"/>
      <c r="J279" s="136"/>
      <c r="K279" s="136"/>
      <c r="L279" s="21"/>
      <c r="M279" s="2309"/>
      <c r="N279" s="2310"/>
      <c r="O279" s="2310"/>
      <c r="P279" s="2311"/>
      <c r="Q279" s="163"/>
      <c r="R279" s="173"/>
      <c r="S279" s="55"/>
      <c r="T279" s="138"/>
    </row>
    <row r="280" spans="1:20" ht="25.2" customHeight="1">
      <c r="A280" s="2320"/>
      <c r="B280" s="805"/>
      <c r="C280" s="51"/>
      <c r="D280" s="542"/>
      <c r="E280" s="302"/>
      <c r="F280" s="108"/>
      <c r="G280" s="20"/>
      <c r="H280" s="21"/>
      <c r="I280" s="22"/>
      <c r="J280" s="136"/>
      <c r="K280" s="136"/>
      <c r="L280" s="21"/>
      <c r="M280" s="2309"/>
      <c r="N280" s="2310"/>
      <c r="O280" s="2310"/>
      <c r="P280" s="2311"/>
      <c r="Q280" s="163"/>
      <c r="R280" s="173"/>
      <c r="S280" s="55"/>
      <c r="T280" s="138"/>
    </row>
    <row r="281" spans="1:20" ht="25.2" customHeight="1">
      <c r="A281" s="2320"/>
      <c r="B281" s="805"/>
      <c r="C281" s="776"/>
      <c r="D281" s="542"/>
      <c r="E281" s="319"/>
      <c r="F281" s="1174"/>
      <c r="G281" s="20"/>
      <c r="H281" s="21"/>
      <c r="I281" s="22"/>
      <c r="J281" s="136"/>
      <c r="K281" s="136"/>
      <c r="L281" s="78"/>
      <c r="M281" s="2309"/>
      <c r="N281" s="2310"/>
      <c r="O281" s="2310"/>
      <c r="P281" s="2311"/>
      <c r="R281" s="173"/>
      <c r="S281" s="55"/>
      <c r="T281" s="138"/>
    </row>
    <row r="282" spans="1:20" ht="25.2" customHeight="1">
      <c r="A282" s="2320"/>
      <c r="B282" s="805"/>
      <c r="C282" s="51"/>
      <c r="D282" s="230"/>
      <c r="E282" s="80"/>
      <c r="F282" s="630"/>
      <c r="G282" s="695"/>
      <c r="H282" s="695"/>
      <c r="I282" s="695"/>
      <c r="J282" s="695"/>
      <c r="K282" s="695"/>
      <c r="L282" s="78"/>
      <c r="M282" s="2309"/>
      <c r="N282" s="2310"/>
      <c r="O282" s="2310"/>
      <c r="P282" s="2311"/>
      <c r="Q282" s="163"/>
      <c r="R282" s="173"/>
      <c r="S282" s="55"/>
      <c r="T282" s="138"/>
    </row>
    <row r="283" spans="1:20" ht="25.2" customHeight="1">
      <c r="A283" s="2320"/>
      <c r="B283" s="805"/>
      <c r="C283" s="51"/>
      <c r="D283" s="230"/>
      <c r="E283" s="80"/>
      <c r="F283" s="630"/>
      <c r="G283" s="695"/>
      <c r="H283" s="695"/>
      <c r="I283" s="695"/>
      <c r="J283" s="695"/>
      <c r="K283" s="695"/>
      <c r="L283" s="21"/>
      <c r="M283" s="2309"/>
      <c r="N283" s="2310"/>
      <c r="O283" s="2310"/>
      <c r="P283" s="2311"/>
      <c r="R283" s="173"/>
      <c r="S283" s="55"/>
      <c r="T283" s="138"/>
    </row>
    <row r="284" spans="1:20" ht="25.2" customHeight="1">
      <c r="A284" s="2320"/>
      <c r="B284" s="805"/>
      <c r="C284" s="51"/>
      <c r="D284" s="80"/>
      <c r="E284" s="18"/>
      <c r="F284" s="174"/>
      <c r="G284" s="83"/>
      <c r="H284" s="78"/>
      <c r="I284" s="78"/>
      <c r="J284" s="78"/>
      <c r="K284" s="78"/>
      <c r="L284" s="78"/>
      <c r="M284" s="2309"/>
      <c r="N284" s="2310"/>
      <c r="O284" s="2310"/>
      <c r="P284" s="2311"/>
      <c r="R284" s="175"/>
      <c r="S284" s="92"/>
      <c r="T284" s="176"/>
    </row>
    <row r="285" spans="1:20" ht="25.2" customHeight="1">
      <c r="A285" s="2402" t="str">
        <f>TEXT(A253,"DDDD")</f>
        <v>vrijdag</v>
      </c>
      <c r="B285" s="2535" t="s">
        <v>25</v>
      </c>
      <c r="C285" s="2536"/>
      <c r="D285" s="2536"/>
      <c r="E285" s="2536"/>
      <c r="F285" s="2536"/>
      <c r="G285" s="2536"/>
      <c r="H285" s="2536"/>
      <c r="I285" s="2536"/>
      <c r="J285" s="2536"/>
      <c r="K285" s="2536"/>
      <c r="L285" s="2536"/>
      <c r="M285" s="2536"/>
      <c r="N285" s="2536"/>
      <c r="O285" s="2536"/>
      <c r="P285" s="2537"/>
      <c r="R285" s="232"/>
      <c r="S285" s="233"/>
      <c r="T285" s="233"/>
    </row>
    <row r="286" spans="1:20" ht="25.2" customHeight="1">
      <c r="A286" s="2402"/>
      <c r="B286" s="10" t="s">
        <v>16</v>
      </c>
      <c r="C286" s="96"/>
      <c r="D286" s="97"/>
      <c r="E286" s="207"/>
      <c r="F286" s="99"/>
      <c r="G286" s="100"/>
      <c r="H286" s="100"/>
      <c r="I286" s="100"/>
      <c r="J286" s="100"/>
      <c r="K286" s="100"/>
      <c r="L286" s="100"/>
      <c r="M286" s="2380"/>
      <c r="N286" s="2381"/>
      <c r="O286" s="2381"/>
      <c r="P286" s="2382"/>
      <c r="R286" s="101"/>
      <c r="S286" s="102">
        <f>B288*8</f>
        <v>32</v>
      </c>
      <c r="T286" s="103">
        <f>SUM(R286:R294)</f>
        <v>0</v>
      </c>
    </row>
    <row r="287" spans="1:20" ht="25.2" customHeight="1">
      <c r="A287" s="2402"/>
      <c r="B287" s="104" t="s">
        <v>22</v>
      </c>
      <c r="C287" s="181"/>
      <c r="D287" s="18"/>
      <c r="E287" s="223"/>
      <c r="F287" s="108"/>
      <c r="G287" s="20"/>
      <c r="H287" s="21"/>
      <c r="I287" s="22"/>
      <c r="J287" s="136"/>
      <c r="K287" s="136"/>
      <c r="L287" s="626"/>
      <c r="M287" s="2371"/>
      <c r="N287" s="2371"/>
      <c r="O287" s="2371"/>
      <c r="P287" s="2390"/>
      <c r="R287" s="105"/>
      <c r="S287" s="24"/>
      <c r="T287" s="106"/>
    </row>
    <row r="288" spans="1:20" ht="25.2" customHeight="1">
      <c r="A288" s="2402"/>
      <c r="B288" s="608">
        <v>4</v>
      </c>
      <c r="C288" s="502"/>
      <c r="D288" s="503"/>
      <c r="E288" s="18"/>
      <c r="F288" s="108"/>
      <c r="G288" s="20"/>
      <c r="H288" s="21"/>
      <c r="I288" s="22"/>
      <c r="J288" s="136"/>
      <c r="K288" s="136"/>
      <c r="L288" s="238"/>
      <c r="M288" s="2309"/>
      <c r="N288" s="2310"/>
      <c r="O288" s="2310"/>
      <c r="P288" s="2311"/>
      <c r="R288" s="105"/>
      <c r="S288" s="24"/>
      <c r="T288" s="106"/>
    </row>
    <row r="289" spans="1:20" ht="25.2" customHeight="1">
      <c r="A289" s="2402"/>
      <c r="B289" s="104"/>
      <c r="C289" s="942"/>
      <c r="D289" s="18"/>
      <c r="E289" s="18"/>
      <c r="F289" s="1174"/>
      <c r="G289" s="20"/>
      <c r="H289" s="21"/>
      <c r="I289" s="22"/>
      <c r="J289" s="136"/>
      <c r="K289" s="136"/>
      <c r="L289" s="142"/>
      <c r="M289" s="2310"/>
      <c r="N289" s="2310"/>
      <c r="O289" s="2310"/>
      <c r="P289" s="2311"/>
      <c r="R289" s="105"/>
      <c r="S289" s="24"/>
      <c r="T289" s="106"/>
    </row>
    <row r="290" spans="1:20" ht="25.2" customHeight="1">
      <c r="A290" s="2402"/>
      <c r="B290" s="104"/>
      <c r="C290" s="942"/>
      <c r="D290" s="80"/>
      <c r="E290" s="18"/>
      <c r="F290" s="1174"/>
      <c r="G290" s="20"/>
      <c r="H290" s="21"/>
      <c r="I290" s="22"/>
      <c r="J290" s="136"/>
      <c r="K290" s="136"/>
      <c r="L290" s="142"/>
      <c r="M290" s="2309"/>
      <c r="N290" s="2310"/>
      <c r="O290" s="2310"/>
      <c r="P290" s="2311"/>
      <c r="R290" s="105"/>
      <c r="S290" s="24"/>
      <c r="T290" s="106"/>
    </row>
    <row r="291" spans="1:20" ht="25.2" customHeight="1">
      <c r="A291" s="2402"/>
      <c r="B291" s="104"/>
      <c r="C291" s="181"/>
      <c r="D291" s="80"/>
      <c r="E291" s="18"/>
      <c r="F291" s="108"/>
      <c r="G291" s="20"/>
      <c r="H291" s="21"/>
      <c r="I291" s="22"/>
      <c r="J291" s="136"/>
      <c r="K291" s="136"/>
      <c r="L291" s="142"/>
      <c r="M291" s="2309"/>
      <c r="N291" s="2310"/>
      <c r="O291" s="2310"/>
      <c r="P291" s="2311"/>
      <c r="R291" s="105"/>
      <c r="S291" s="24"/>
      <c r="T291" s="106"/>
    </row>
    <row r="292" spans="1:20" ht="25.2" customHeight="1">
      <c r="A292" s="2402"/>
      <c r="B292" s="104"/>
      <c r="C292" s="181"/>
      <c r="D292" s="80"/>
      <c r="E292" s="18"/>
      <c r="F292" s="174"/>
      <c r="G292" s="83"/>
      <c r="H292" s="78"/>
      <c r="I292" s="116"/>
      <c r="J292" s="142"/>
      <c r="K292" s="142"/>
      <c r="L292" s="142"/>
      <c r="M292" s="2309"/>
      <c r="N292" s="2310"/>
      <c r="O292" s="2310"/>
      <c r="P292" s="2311"/>
      <c r="R292" s="105"/>
      <c r="S292" s="24"/>
      <c r="T292" s="106"/>
    </row>
    <row r="293" spans="1:20" ht="25.2" customHeight="1">
      <c r="A293" s="2402"/>
      <c r="B293" s="807"/>
      <c r="C293" s="502"/>
      <c r="D293" s="554"/>
      <c r="E293" s="30"/>
      <c r="F293" s="108"/>
      <c r="G293" s="20"/>
      <c r="H293" s="21"/>
      <c r="I293" s="21"/>
      <c r="J293" s="22"/>
      <c r="K293" s="21"/>
      <c r="L293" s="135"/>
      <c r="M293" s="2379"/>
      <c r="N293" s="2371"/>
      <c r="O293" s="2371"/>
      <c r="P293" s="2390"/>
      <c r="R293" s="105"/>
      <c r="S293" s="24"/>
      <c r="T293" s="106"/>
    </row>
    <row r="294" spans="1:20" ht="25.2" customHeight="1">
      <c r="A294" s="2402"/>
      <c r="B294" s="808"/>
      <c r="C294" s="606"/>
      <c r="D294" s="189"/>
      <c r="E294" s="189"/>
      <c r="F294" s="190"/>
      <c r="G294" s="122"/>
      <c r="H294" s="123"/>
      <c r="I294" s="123"/>
      <c r="J294" s="307"/>
      <c r="K294" s="123"/>
      <c r="L294" s="123"/>
      <c r="M294" s="2438"/>
      <c r="N294" s="2438"/>
      <c r="O294" s="2438"/>
      <c r="P294" s="2439"/>
      <c r="R294" s="124"/>
      <c r="S294" s="39"/>
      <c r="T294" s="125"/>
    </row>
    <row r="295" spans="1:20" ht="25.2" customHeight="1">
      <c r="A295" s="2402"/>
      <c r="B295" s="737" t="s">
        <v>21</v>
      </c>
      <c r="C295" s="585"/>
      <c r="D295" s="18"/>
      <c r="E295" s="18"/>
      <c r="F295" s="630"/>
      <c r="G295" s="142"/>
      <c r="H295" s="142"/>
      <c r="I295" s="142"/>
      <c r="J295" s="142"/>
      <c r="K295" s="142"/>
      <c r="L295" s="142"/>
      <c r="M295" s="2376"/>
      <c r="N295" s="2377"/>
      <c r="O295" s="2377"/>
      <c r="P295" s="2401"/>
      <c r="R295" s="132"/>
      <c r="S295" s="48">
        <f>B297*8</f>
        <v>32</v>
      </c>
      <c r="T295" s="133">
        <f>SUM(R295:R303)</f>
        <v>0</v>
      </c>
    </row>
    <row r="296" spans="1:20" ht="25.2" customHeight="1">
      <c r="A296" s="2402"/>
      <c r="B296" s="800" t="s">
        <v>17</v>
      </c>
      <c r="C296" s="502"/>
      <c r="D296" s="554"/>
      <c r="E296" s="30"/>
      <c r="F296" s="108"/>
      <c r="G296" s="20"/>
      <c r="H296" s="21"/>
      <c r="I296" s="21"/>
      <c r="J296" s="22"/>
      <c r="K296" s="21"/>
      <c r="L296" s="21"/>
      <c r="M296" s="2371"/>
      <c r="N296" s="2371"/>
      <c r="O296" s="2371"/>
      <c r="P296" s="2372"/>
      <c r="R296" s="488"/>
      <c r="S296" s="55"/>
      <c r="T296" s="138"/>
    </row>
    <row r="297" spans="1:20" ht="25.2" customHeight="1">
      <c r="A297" s="2402"/>
      <c r="B297" s="801">
        <v>4</v>
      </c>
      <c r="C297" s="181"/>
      <c r="D297" s="80"/>
      <c r="E297" s="18"/>
      <c r="F297" s="108"/>
      <c r="G297" s="20"/>
      <c r="H297" s="21"/>
      <c r="I297" s="22"/>
      <c r="J297" s="136"/>
      <c r="K297" s="136"/>
      <c r="L297" s="142"/>
      <c r="M297" s="2379"/>
      <c r="N297" s="2371"/>
      <c r="O297" s="2371"/>
      <c r="P297" s="2390"/>
      <c r="R297" s="137"/>
      <c r="S297" s="55"/>
      <c r="T297" s="138"/>
    </row>
    <row r="298" spans="1:20" ht="25.2" customHeight="1">
      <c r="A298" s="2402"/>
      <c r="B298" s="737"/>
      <c r="C298" s="1923"/>
      <c r="D298" s="80"/>
      <c r="E298" s="18"/>
      <c r="F298" s="1174"/>
      <c r="G298" s="20"/>
      <c r="H298" s="21"/>
      <c r="I298" s="21"/>
      <c r="J298" s="22"/>
      <c r="K298" s="21"/>
      <c r="L298" s="135"/>
      <c r="M298" s="2379"/>
      <c r="N298" s="2371"/>
      <c r="O298" s="2371"/>
      <c r="P298" s="2390"/>
      <c r="R298" s="137"/>
      <c r="S298" s="55"/>
      <c r="T298" s="138"/>
    </row>
    <row r="299" spans="1:20" ht="25.2" customHeight="1">
      <c r="A299" s="2402"/>
      <c r="B299" s="737"/>
      <c r="C299" s="776"/>
      <c r="D299" s="80"/>
      <c r="E299" s="80"/>
      <c r="F299" s="1174"/>
      <c r="G299" s="20"/>
      <c r="H299" s="21"/>
      <c r="I299" s="21"/>
      <c r="J299" s="22"/>
      <c r="K299" s="21"/>
      <c r="L299" s="135"/>
      <c r="M299" s="2379"/>
      <c r="N299" s="2371"/>
      <c r="O299" s="2371"/>
      <c r="P299" s="2390"/>
      <c r="R299" s="137"/>
      <c r="S299" s="55"/>
      <c r="T299" s="138"/>
    </row>
    <row r="300" spans="1:20" ht="25.2" customHeight="1">
      <c r="A300" s="2402"/>
      <c r="B300" s="737"/>
      <c r="C300" s="51"/>
      <c r="D300" s="80"/>
      <c r="E300" s="80"/>
      <c r="F300" s="630"/>
      <c r="G300" s="20"/>
      <c r="H300" s="21"/>
      <c r="I300" s="21"/>
      <c r="J300" s="141"/>
      <c r="K300" s="135"/>
      <c r="L300" s="135"/>
      <c r="M300" s="2379"/>
      <c r="N300" s="2371"/>
      <c r="O300" s="2371"/>
      <c r="P300" s="2390"/>
      <c r="R300" s="137"/>
      <c r="S300" s="55"/>
      <c r="T300" s="138"/>
    </row>
    <row r="301" spans="1:20" ht="25.2" customHeight="1">
      <c r="A301" s="2402"/>
      <c r="B301" s="737"/>
      <c r="C301" s="51"/>
      <c r="D301" s="185"/>
      <c r="E301" s="185"/>
      <c r="F301" s="174"/>
      <c r="G301" s="83"/>
      <c r="H301" s="78"/>
      <c r="I301" s="116"/>
      <c r="J301" s="142"/>
      <c r="K301" s="142"/>
      <c r="L301" s="142"/>
      <c r="M301" s="2379"/>
      <c r="N301" s="2371"/>
      <c r="O301" s="2371"/>
      <c r="P301" s="2390"/>
      <c r="R301" s="137"/>
      <c r="S301" s="55"/>
      <c r="T301" s="138"/>
    </row>
    <row r="302" spans="1:20" ht="25.2" customHeight="1">
      <c r="A302" s="2402"/>
      <c r="B302" s="737"/>
      <c r="C302" s="181"/>
      <c r="D302" s="18"/>
      <c r="E302" s="18"/>
      <c r="F302" s="539"/>
      <c r="G302" s="142"/>
      <c r="H302" s="142"/>
      <c r="I302" s="142"/>
      <c r="J302" s="142"/>
      <c r="K302" s="142"/>
      <c r="L302" s="142"/>
      <c r="M302" s="2379"/>
      <c r="N302" s="2371"/>
      <c r="O302" s="2371"/>
      <c r="P302" s="2390"/>
      <c r="R302" s="137"/>
      <c r="S302" s="55"/>
      <c r="T302" s="138"/>
    </row>
    <row r="303" spans="1:20" ht="25.2" customHeight="1">
      <c r="A303" s="2403"/>
      <c r="B303" s="812"/>
      <c r="C303" s="65"/>
      <c r="D303" s="189"/>
      <c r="E303" s="189"/>
      <c r="F303" s="190"/>
      <c r="G303" s="122"/>
      <c r="H303" s="123"/>
      <c r="I303" s="37"/>
      <c r="J303" s="147"/>
      <c r="K303" s="147"/>
      <c r="L303" s="147"/>
      <c r="M303" s="2391"/>
      <c r="N303" s="2392"/>
      <c r="O303" s="2392"/>
      <c r="P303" s="2393"/>
      <c r="R303" s="148"/>
      <c r="S303" s="69"/>
      <c r="T303" s="149"/>
    </row>
    <row r="304" spans="1:20" ht="25.2" customHeight="1">
      <c r="A304" s="2346" t="s">
        <v>26</v>
      </c>
      <c r="B304" s="2394" t="s">
        <v>27</v>
      </c>
      <c r="C304" s="2395"/>
      <c r="D304" s="2395"/>
      <c r="E304" s="2395"/>
      <c r="F304" s="2395"/>
      <c r="G304" s="2395"/>
      <c r="H304" s="2395"/>
      <c r="I304" s="2395"/>
      <c r="J304" s="2395"/>
      <c r="K304" s="2395"/>
      <c r="L304" s="2395"/>
      <c r="M304" s="2395"/>
      <c r="N304" s="2395"/>
      <c r="O304" s="2395"/>
      <c r="P304" s="2396"/>
    </row>
    <row r="305" spans="1:20" ht="25.2" customHeight="1">
      <c r="A305" s="2347"/>
      <c r="B305" s="548"/>
      <c r="C305" s="2268"/>
      <c r="D305" s="2268"/>
      <c r="E305" s="2268"/>
      <c r="F305" s="2268"/>
      <c r="G305" s="2268"/>
      <c r="H305" s="2268"/>
      <c r="I305" s="2268"/>
      <c r="J305" s="2324"/>
      <c r="K305" s="2325"/>
      <c r="L305" s="2325"/>
      <c r="M305" s="2326"/>
      <c r="N305" s="2324"/>
      <c r="O305" s="2325"/>
      <c r="P305" s="2326"/>
    </row>
    <row r="306" spans="1:20" ht="25.2" customHeight="1">
      <c r="A306" s="2347"/>
      <c r="B306" s="155"/>
      <c r="C306" s="2268"/>
      <c r="D306" s="2269"/>
      <c r="E306" s="2268"/>
      <c r="F306" s="2270"/>
      <c r="G306" s="2270"/>
      <c r="H306" s="2270"/>
      <c r="I306" s="2269"/>
      <c r="J306" s="2284"/>
      <c r="K306" s="2285"/>
      <c r="L306" s="2285"/>
      <c r="M306" s="2286"/>
      <c r="N306" s="2284"/>
      <c r="O306" s="2285"/>
      <c r="P306" s="2286"/>
    </row>
    <row r="307" spans="1:20" ht="25.2" customHeight="1">
      <c r="A307" s="2347"/>
      <c r="B307" s="150"/>
      <c r="C307" s="2268"/>
      <c r="D307" s="2269"/>
      <c r="E307" s="2268"/>
      <c r="F307" s="2270"/>
      <c r="G307" s="2270"/>
      <c r="H307" s="2270"/>
      <c r="I307" s="2269"/>
      <c r="J307" s="2284"/>
      <c r="K307" s="2285"/>
      <c r="L307" s="2285"/>
      <c r="M307" s="2286"/>
      <c r="N307" s="2284"/>
      <c r="O307" s="2285"/>
      <c r="P307" s="2286"/>
    </row>
    <row r="308" spans="1:20" ht="25.2" customHeight="1">
      <c r="A308" s="2347"/>
      <c r="B308" s="150"/>
      <c r="C308" s="151"/>
      <c r="D308" s="290"/>
      <c r="E308" s="2933"/>
      <c r="F308" s="2934"/>
      <c r="G308" s="2934"/>
      <c r="H308" s="2934"/>
      <c r="I308" s="2935"/>
      <c r="J308" s="2284"/>
      <c r="K308" s="2284"/>
      <c r="L308" s="2284"/>
      <c r="M308" s="2284"/>
      <c r="N308" s="2284"/>
      <c r="O308" s="2284"/>
      <c r="P308" s="2284"/>
    </row>
    <row r="309" spans="1:20" ht="25.2" customHeight="1">
      <c r="A309" s="2347"/>
      <c r="B309" s="150"/>
      <c r="C309" s="2352"/>
      <c r="D309" s="2352"/>
      <c r="E309" s="2936"/>
      <c r="F309" s="2937"/>
      <c r="G309" s="2937"/>
      <c r="H309" s="2937"/>
      <c r="I309" s="2938"/>
      <c r="J309" s="2324"/>
      <c r="K309" s="2324"/>
      <c r="L309" s="2324"/>
      <c r="M309" s="2324"/>
      <c r="N309" s="2324"/>
      <c r="O309" s="2324"/>
      <c r="P309" s="153"/>
    </row>
    <row r="310" spans="1:20" ht="25.2" customHeight="1">
      <c r="A310" s="2347"/>
      <c r="B310" s="2355" t="s">
        <v>28</v>
      </c>
      <c r="C310" s="2356"/>
      <c r="D310" s="2356"/>
      <c r="E310" s="2356"/>
      <c r="F310" s="2356"/>
      <c r="G310" s="2356"/>
      <c r="H310" s="2356"/>
      <c r="I310" s="2356"/>
      <c r="J310" s="2356"/>
      <c r="K310" s="2356"/>
      <c r="L310" s="2356"/>
      <c r="M310" s="2356"/>
      <c r="N310" s="2356"/>
      <c r="O310" s="2356"/>
      <c r="P310" s="2357"/>
    </row>
    <row r="311" spans="1:20" ht="25.2" customHeight="1">
      <c r="A311" s="2347"/>
      <c r="B311" s="157"/>
      <c r="C311" s="2327"/>
      <c r="D311" s="2328"/>
      <c r="E311" s="2277"/>
      <c r="F311" s="2279"/>
      <c r="G311" s="2279"/>
      <c r="H311" s="2279"/>
      <c r="I311" s="2279"/>
      <c r="J311" s="2279"/>
      <c r="K311" s="2279"/>
      <c r="L311" s="2279"/>
      <c r="M311" s="2279"/>
      <c r="N311" s="2279"/>
      <c r="O311" s="2279"/>
      <c r="P311" s="2280"/>
    </row>
    <row r="312" spans="1:20" ht="25.2" customHeight="1">
      <c r="A312" s="2347"/>
      <c r="B312" s="157"/>
      <c r="C312" s="2277"/>
      <c r="D312" s="2278"/>
      <c r="E312" s="2277"/>
      <c r="F312" s="2279"/>
      <c r="G312" s="2279"/>
      <c r="H312" s="2279"/>
      <c r="I312" s="2279"/>
      <c r="J312" s="2279"/>
      <c r="K312" s="2279"/>
      <c r="L312" s="2279"/>
      <c r="M312" s="2279"/>
      <c r="N312" s="2279"/>
      <c r="O312" s="2279"/>
      <c r="P312" s="2280"/>
    </row>
    <row r="313" spans="1:20" ht="25.2" customHeight="1">
      <c r="A313" s="2348"/>
      <c r="B313" s="158"/>
      <c r="C313" s="2332"/>
      <c r="D313" s="2333"/>
      <c r="E313" s="2334"/>
      <c r="F313" s="2335"/>
      <c r="G313" s="2335"/>
      <c r="H313" s="2335"/>
      <c r="I313" s="2335"/>
      <c r="J313" s="2335"/>
      <c r="K313" s="2335"/>
      <c r="L313" s="2335"/>
      <c r="M313" s="2335"/>
      <c r="N313" s="2335"/>
      <c r="O313" s="2335"/>
      <c r="P313" s="2336"/>
    </row>
    <row r="315" spans="1:20" ht="15" customHeight="1" thickBot="1"/>
    <row r="316" spans="1:20" ht="57" customHeight="1" thickBot="1">
      <c r="A316" s="2428" t="str">
        <f>A1</f>
        <v>WK15</v>
      </c>
      <c r="B316" s="2429"/>
      <c r="C316" s="822" t="s">
        <v>1</v>
      </c>
      <c r="D316" s="823" t="s">
        <v>35</v>
      </c>
      <c r="E316" s="823" t="s">
        <v>3</v>
      </c>
      <c r="F316" s="823" t="s">
        <v>4</v>
      </c>
      <c r="G316" s="824" t="s">
        <v>56</v>
      </c>
      <c r="H316" s="824" t="s">
        <v>57</v>
      </c>
      <c r="I316" s="824" t="s">
        <v>58</v>
      </c>
      <c r="J316" s="824" t="s">
        <v>59</v>
      </c>
      <c r="K316" s="824" t="s">
        <v>9</v>
      </c>
      <c r="L316" s="824" t="s">
        <v>60</v>
      </c>
      <c r="M316" s="2521" t="s">
        <v>11</v>
      </c>
      <c r="N316" s="2522"/>
      <c r="O316" s="2522"/>
      <c r="P316" s="2523"/>
      <c r="Q316" s="8"/>
      <c r="R316" s="2384" t="s">
        <v>12</v>
      </c>
      <c r="S316" s="2384" t="s">
        <v>13</v>
      </c>
      <c r="T316" s="2384" t="s">
        <v>14</v>
      </c>
    </row>
    <row r="317" spans="1:20" ht="25.2" customHeight="1" thickBot="1">
      <c r="A317" s="2319">
        <f>A2+5</f>
        <v>46487</v>
      </c>
      <c r="B317" s="2542" t="s">
        <v>15</v>
      </c>
      <c r="C317" s="2543"/>
      <c r="D317" s="2543"/>
      <c r="E317" s="2543"/>
      <c r="F317" s="2543"/>
      <c r="G317" s="2543"/>
      <c r="H317" s="2543"/>
      <c r="I317" s="2543"/>
      <c r="J317" s="2543"/>
      <c r="K317" s="2543"/>
      <c r="L317" s="2543"/>
      <c r="M317" s="2543"/>
      <c r="N317" s="2543"/>
      <c r="O317" s="2543"/>
      <c r="P317" s="2544"/>
      <c r="Q317" s="8"/>
      <c r="R317" s="2573"/>
      <c r="S317" s="2573"/>
      <c r="T317" s="2573"/>
    </row>
    <row r="318" spans="1:20" ht="25.2" customHeight="1">
      <c r="A318" s="2320"/>
      <c r="B318" s="826" t="s">
        <v>16</v>
      </c>
      <c r="C318" s="332"/>
      <c r="D318" s="333"/>
      <c r="E318" s="333"/>
      <c r="F318" s="333"/>
      <c r="G318" s="334"/>
      <c r="H318" s="334"/>
      <c r="I318" s="334"/>
      <c r="J318" s="334"/>
      <c r="K318" s="335"/>
      <c r="L318" s="334"/>
      <c r="M318" s="2306"/>
      <c r="N318" s="2307"/>
      <c r="O318" s="2307"/>
      <c r="P318" s="2308"/>
      <c r="Q318" s="8"/>
      <c r="R318" s="827"/>
      <c r="S318" s="828">
        <f>B320*8</f>
        <v>16</v>
      </c>
      <c r="T318" s="133">
        <f>SUM(R318:R326)</f>
        <v>0</v>
      </c>
    </row>
    <row r="319" spans="1:20" ht="25.2" customHeight="1">
      <c r="A319" s="2320"/>
      <c r="B319" s="826"/>
      <c r="C319" s="338"/>
      <c r="D319" s="18" t="s">
        <v>18</v>
      </c>
      <c r="E319" s="18" t="s">
        <v>19</v>
      </c>
      <c r="F319" s="339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29"/>
      <c r="S319" s="830"/>
      <c r="T319" s="831"/>
    </row>
    <row r="320" spans="1:20" ht="25.2" customHeight="1">
      <c r="A320" s="2320"/>
      <c r="B320" s="826">
        <v>2</v>
      </c>
      <c r="C320" s="338"/>
      <c r="D320" s="643"/>
      <c r="E320" s="587" t="s">
        <v>31</v>
      </c>
      <c r="F320" s="339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20"/>
      <c r="B321" s="826"/>
      <c r="C321" s="338"/>
      <c r="D321" s="339"/>
      <c r="E321" s="690" t="s">
        <v>102</v>
      </c>
      <c r="F321" s="339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20"/>
      <c r="B322" s="826"/>
      <c r="C322" s="338"/>
      <c r="D322" s="339"/>
      <c r="E322" s="339" t="s">
        <v>52</v>
      </c>
      <c r="F322" s="339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20"/>
      <c r="B323" s="826"/>
      <c r="C323" s="348"/>
      <c r="D323" s="376"/>
      <c r="E323" s="376"/>
      <c r="F323" s="349"/>
      <c r="G323" s="350"/>
      <c r="H323" s="351"/>
      <c r="I323" s="351"/>
      <c r="J323" s="351"/>
      <c r="K323" s="352"/>
      <c r="L323" s="35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20"/>
      <c r="B324" s="826"/>
      <c r="C324" s="348"/>
      <c r="D324" s="376"/>
      <c r="E324" s="376"/>
      <c r="F324" s="349"/>
      <c r="G324" s="350"/>
      <c r="H324" s="351"/>
      <c r="I324" s="351"/>
      <c r="J324" s="351"/>
      <c r="K324" s="352"/>
      <c r="L324" s="35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20"/>
      <c r="B325" s="826"/>
      <c r="C325" s="348"/>
      <c r="D325" s="376"/>
      <c r="E325" s="376"/>
      <c r="F325" s="349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 thickBot="1">
      <c r="A326" s="2320"/>
      <c r="B326" s="826"/>
      <c r="C326" s="353"/>
      <c r="D326" s="354"/>
      <c r="E326" s="354"/>
      <c r="F326" s="355"/>
      <c r="G326" s="356"/>
      <c r="H326" s="357"/>
      <c r="I326" s="357"/>
      <c r="J326" s="357"/>
      <c r="K326" s="358"/>
      <c r="L326" s="357"/>
      <c r="M326" s="2298"/>
      <c r="N326" s="2299"/>
      <c r="O326" s="2299"/>
      <c r="P326" s="2300"/>
      <c r="Q326" s="8"/>
      <c r="R326" s="832"/>
      <c r="S326" s="833"/>
      <c r="T326" s="834"/>
    </row>
    <row r="327" spans="1:20" ht="25.2" customHeight="1">
      <c r="A327" s="2320"/>
      <c r="B327" s="835" t="s">
        <v>21</v>
      </c>
      <c r="C327" s="363"/>
      <c r="D327" s="364"/>
      <c r="E327" s="364"/>
      <c r="F327" s="365"/>
      <c r="G327" s="366"/>
      <c r="H327" s="334"/>
      <c r="I327" s="334"/>
      <c r="J327" s="334"/>
      <c r="K327" s="334"/>
      <c r="L327" s="334"/>
      <c r="M327" s="2306"/>
      <c r="N327" s="2307"/>
      <c r="O327" s="2307"/>
      <c r="P327" s="2308"/>
      <c r="Q327" s="8"/>
      <c r="R327" s="836"/>
      <c r="S327" s="837">
        <f>B329*8</f>
        <v>24</v>
      </c>
      <c r="T327" s="133">
        <f>SUM(R327:R335)</f>
        <v>0</v>
      </c>
    </row>
    <row r="328" spans="1:20" ht="25.2" customHeight="1">
      <c r="A328" s="2320"/>
      <c r="B328" s="838"/>
      <c r="C328" s="370"/>
      <c r="D328" s="18" t="s">
        <v>18</v>
      </c>
      <c r="E328" s="18" t="s">
        <v>19</v>
      </c>
      <c r="F328" s="371"/>
      <c r="G328" s="340"/>
      <c r="H328" s="341"/>
      <c r="I328" s="341"/>
      <c r="J328" s="341"/>
      <c r="K328" s="341"/>
      <c r="L328" s="341"/>
      <c r="M328" s="2245"/>
      <c r="N328" s="2246"/>
      <c r="O328" s="2246"/>
      <c r="P328" s="2247"/>
      <c r="Q328" s="8"/>
      <c r="R328" s="839"/>
      <c r="S328" s="840"/>
      <c r="T328" s="841"/>
    </row>
    <row r="329" spans="1:20" ht="25.2" customHeight="1">
      <c r="A329" s="2320"/>
      <c r="B329" s="838">
        <v>3</v>
      </c>
      <c r="C329" s="370"/>
      <c r="D329" s="643"/>
      <c r="E329" s="587" t="s">
        <v>31</v>
      </c>
      <c r="F329" s="371"/>
      <c r="G329" s="340"/>
      <c r="H329" s="341"/>
      <c r="I329" s="341"/>
      <c r="J329" s="341"/>
      <c r="K329" s="341"/>
      <c r="L329" s="34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20"/>
      <c r="B330" s="838"/>
      <c r="C330" s="370"/>
      <c r="D330" s="339"/>
      <c r="E330" s="690" t="s">
        <v>102</v>
      </c>
      <c r="F330" s="371"/>
      <c r="G330" s="340"/>
      <c r="H330" s="341"/>
      <c r="I330" s="341"/>
      <c r="J330" s="341"/>
      <c r="K330" s="341"/>
      <c r="L330" s="34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20"/>
      <c r="B331" s="838"/>
      <c r="C331" s="370"/>
      <c r="D331" s="339"/>
      <c r="E331" s="339" t="s">
        <v>52</v>
      </c>
      <c r="F331" s="630"/>
      <c r="G331" s="340"/>
      <c r="H331" s="341"/>
      <c r="I331" s="341"/>
      <c r="J331" s="341"/>
      <c r="K331" s="341"/>
      <c r="L331" s="34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20"/>
      <c r="B332" s="838"/>
      <c r="C332" s="348"/>
      <c r="D332" s="950"/>
      <c r="E332" s="595"/>
      <c r="F332" s="951"/>
      <c r="G332" s="350"/>
      <c r="H332" s="351"/>
      <c r="I332" s="351"/>
      <c r="J332" s="351"/>
      <c r="K332" s="352"/>
      <c r="L332" s="35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>
      <c r="A333" s="2320"/>
      <c r="B333" s="838"/>
      <c r="C333" s="348"/>
      <c r="D333" s="376"/>
      <c r="E333" s="394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8"/>
      <c r="R333" s="839"/>
      <c r="S333" s="840"/>
      <c r="T333" s="841"/>
    </row>
    <row r="334" spans="1:20" ht="25.2" customHeight="1">
      <c r="A334" s="2320"/>
      <c r="B334" s="838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 thickBot="1">
      <c r="A335" s="2320"/>
      <c r="B335" s="838"/>
      <c r="C335" s="353"/>
      <c r="D335" s="354"/>
      <c r="E335" s="354"/>
      <c r="F335" s="355"/>
      <c r="G335" s="356"/>
      <c r="H335" s="357"/>
      <c r="I335" s="357"/>
      <c r="J335" s="357"/>
      <c r="K335" s="358"/>
      <c r="L335" s="357"/>
      <c r="M335" s="2298"/>
      <c r="N335" s="2299"/>
      <c r="O335" s="2299"/>
      <c r="P335" s="2300"/>
      <c r="Q335" s="8"/>
      <c r="R335" s="842"/>
      <c r="S335" s="843"/>
      <c r="T335" s="844"/>
    </row>
    <row r="336" spans="1:20" ht="25.2" customHeight="1">
      <c r="A336" s="2320"/>
      <c r="B336" s="845" t="s">
        <v>23</v>
      </c>
      <c r="C336" s="363"/>
      <c r="D336" s="364"/>
      <c r="E336" s="364"/>
      <c r="F336" s="334"/>
      <c r="G336" s="366"/>
      <c r="H336" s="334"/>
      <c r="I336" s="334"/>
      <c r="J336" s="334"/>
      <c r="K336" s="335"/>
      <c r="L336" s="334"/>
      <c r="M336" s="2306"/>
      <c r="N336" s="2307"/>
      <c r="O336" s="2307"/>
      <c r="P336" s="2308"/>
      <c r="Q336" s="8"/>
      <c r="R336" s="846"/>
      <c r="S336" s="847">
        <f>B338*8</f>
        <v>16</v>
      </c>
      <c r="T336" s="133">
        <f>SUM(R336:R344)</f>
        <v>0</v>
      </c>
    </row>
    <row r="337" spans="1:20" ht="25.2" customHeight="1">
      <c r="A337" s="2320"/>
      <c r="B337" s="848"/>
      <c r="C337" s="370"/>
      <c r="D337" s="18" t="s">
        <v>18</v>
      </c>
      <c r="E337" s="18" t="s">
        <v>19</v>
      </c>
      <c r="F337" s="341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8"/>
      <c r="R337" s="849"/>
      <c r="S337" s="840"/>
      <c r="T337" s="841"/>
    </row>
    <row r="338" spans="1:20" ht="25.2" customHeight="1">
      <c r="A338" s="2320"/>
      <c r="B338" s="848">
        <v>2</v>
      </c>
      <c r="C338" s="370"/>
      <c r="D338" s="643"/>
      <c r="E338" s="587" t="s">
        <v>31</v>
      </c>
      <c r="F338" s="341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20"/>
      <c r="B339" s="848"/>
      <c r="C339" s="370"/>
      <c r="D339" s="339"/>
      <c r="E339" s="690" t="s">
        <v>102</v>
      </c>
      <c r="F339" s="341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20"/>
      <c r="B340" s="848"/>
      <c r="C340" s="79"/>
      <c r="D340" s="339"/>
      <c r="E340" s="339" t="s">
        <v>52</v>
      </c>
      <c r="F340" s="630"/>
      <c r="G340" s="21"/>
      <c r="H340" s="21"/>
      <c r="I340" s="21"/>
      <c r="J340" s="22"/>
      <c r="K340" s="142"/>
      <c r="L340" s="306"/>
      <c r="M340" s="2309"/>
      <c r="N340" s="2310"/>
      <c r="O340" s="2310"/>
      <c r="P340" s="2311"/>
      <c r="Q340" s="8"/>
      <c r="R340" s="849"/>
      <c r="S340" s="840"/>
      <c r="T340" s="841"/>
    </row>
    <row r="341" spans="1:20" ht="25.2" customHeight="1">
      <c r="A341" s="2320"/>
      <c r="B341" s="848"/>
      <c r="C341" s="348"/>
      <c r="D341" s="376"/>
      <c r="E341" s="376"/>
      <c r="F341" s="351"/>
      <c r="G341" s="350"/>
      <c r="H341" s="351"/>
      <c r="I341" s="351"/>
      <c r="J341" s="351"/>
      <c r="K341" s="352"/>
      <c r="L341" s="35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>
      <c r="A342" s="2320"/>
      <c r="B342" s="848"/>
      <c r="C342" s="348"/>
      <c r="D342" s="376"/>
      <c r="E342" s="376"/>
      <c r="F342" s="351"/>
      <c r="G342" s="350"/>
      <c r="H342" s="351"/>
      <c r="I342" s="351"/>
      <c r="J342" s="351"/>
      <c r="K342" s="352"/>
      <c r="L342" s="351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20"/>
      <c r="B343" s="848"/>
      <c r="C343" s="348"/>
      <c r="D343" s="376"/>
      <c r="E343" s="376"/>
      <c r="F343" s="349"/>
      <c r="G343" s="350"/>
      <c r="H343" s="351"/>
      <c r="I343" s="351"/>
      <c r="J343" s="351"/>
      <c r="K343" s="352"/>
      <c r="L343" s="35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 thickBot="1">
      <c r="A344" s="2320"/>
      <c r="B344" s="848"/>
      <c r="C344" s="385"/>
      <c r="D344" s="386"/>
      <c r="E344" s="386"/>
      <c r="F344" s="387"/>
      <c r="G344" s="388"/>
      <c r="H344" s="389"/>
      <c r="I344" s="389"/>
      <c r="J344" s="389"/>
      <c r="K344" s="390"/>
      <c r="L344" s="389"/>
      <c r="M344" s="2298"/>
      <c r="N344" s="2299"/>
      <c r="O344" s="2299"/>
      <c r="P344" s="2300"/>
      <c r="Q344" s="8"/>
      <c r="R344" s="850"/>
      <c r="S344" s="843"/>
      <c r="T344" s="844"/>
    </row>
    <row r="345" spans="1:20" ht="25.2" customHeight="1" thickBot="1">
      <c r="A345" s="2301" t="str">
        <f>TEXT(A317,"DDDD")</f>
        <v>zaterdag</v>
      </c>
      <c r="B345" s="2539" t="s">
        <v>25</v>
      </c>
      <c r="C345" s="2540"/>
      <c r="D345" s="2540"/>
      <c r="E345" s="2540"/>
      <c r="F345" s="2540"/>
      <c r="G345" s="2540"/>
      <c r="H345" s="2540"/>
      <c r="I345" s="2540"/>
      <c r="J345" s="2540"/>
      <c r="K345" s="2540"/>
      <c r="L345" s="2540"/>
      <c r="M345" s="2540"/>
      <c r="N345" s="2540"/>
      <c r="O345" s="2540"/>
      <c r="P345" s="2541"/>
      <c r="Q345" s="8"/>
      <c r="R345" s="232"/>
      <c r="S345" s="233"/>
      <c r="T345" s="233"/>
    </row>
    <row r="346" spans="1:20" ht="25.2" customHeight="1">
      <c r="A346" s="2301"/>
      <c r="B346" s="826" t="s">
        <v>16</v>
      </c>
      <c r="C346" s="332"/>
      <c r="D346" s="333"/>
      <c r="E346" s="333"/>
      <c r="F346" s="333"/>
      <c r="G346" s="334"/>
      <c r="H346" s="334"/>
      <c r="I346" s="334"/>
      <c r="J346" s="334"/>
      <c r="K346" s="335"/>
      <c r="L346" s="334"/>
      <c r="M346" s="2306"/>
      <c r="N346" s="2307"/>
      <c r="O346" s="2307"/>
      <c r="P346" s="2308"/>
      <c r="Q346" s="8"/>
      <c r="R346" s="827"/>
      <c r="S346" s="828">
        <f>B348*8</f>
        <v>16</v>
      </c>
      <c r="T346" s="133">
        <f>SUM(R346:R353)</f>
        <v>0</v>
      </c>
    </row>
    <row r="347" spans="1:20" ht="25.2" customHeight="1">
      <c r="A347" s="2301"/>
      <c r="B347" s="826"/>
      <c r="C347" s="338"/>
      <c r="D347" s="338"/>
      <c r="E347" s="339"/>
      <c r="F347" s="630"/>
      <c r="G347" s="340"/>
      <c r="H347" s="340"/>
      <c r="I347" s="340"/>
      <c r="J347" s="340"/>
      <c r="K347" s="340"/>
      <c r="L347" s="341"/>
      <c r="M347" s="2245"/>
      <c r="N347" s="2246"/>
      <c r="O347" s="2246"/>
      <c r="P347" s="2247"/>
      <c r="Q347" s="8"/>
      <c r="R347" s="829"/>
      <c r="S347" s="830"/>
      <c r="T347" s="831"/>
    </row>
    <row r="348" spans="1:20" ht="25.2" customHeight="1">
      <c r="A348" s="2301"/>
      <c r="B348" s="826">
        <v>2</v>
      </c>
      <c r="C348" s="348"/>
      <c r="D348" s="339"/>
      <c r="E348" s="376"/>
      <c r="F348" s="108"/>
      <c r="G348" s="21"/>
      <c r="H348" s="21"/>
      <c r="I348" s="21"/>
      <c r="J348" s="21"/>
      <c r="K348" s="21"/>
      <c r="L348" s="21"/>
      <c r="M348" s="2245"/>
      <c r="N348" s="2246"/>
      <c r="O348" s="2246"/>
      <c r="P348" s="2247"/>
      <c r="Q348" s="8"/>
      <c r="R348" s="829"/>
      <c r="S348" s="830"/>
      <c r="T348" s="831"/>
    </row>
    <row r="349" spans="1:20" ht="25.2" customHeight="1">
      <c r="A349" s="2301"/>
      <c r="B349" s="826"/>
      <c r="C349" s="348"/>
      <c r="D349" s="339"/>
      <c r="E349" s="376"/>
      <c r="F349" s="108"/>
      <c r="G349" s="21"/>
      <c r="H349" s="21"/>
      <c r="I349" s="21"/>
      <c r="J349" s="21"/>
      <c r="K349" s="21"/>
      <c r="L349" s="21"/>
      <c r="M349" s="2245"/>
      <c r="N349" s="2246"/>
      <c r="O349" s="2246"/>
      <c r="P349" s="2247"/>
      <c r="Q349" s="8"/>
      <c r="R349" s="829"/>
      <c r="S349" s="830"/>
      <c r="T349" s="831"/>
    </row>
    <row r="350" spans="1:20" ht="25.2" customHeight="1">
      <c r="A350" s="2301"/>
      <c r="B350" s="826"/>
      <c r="C350" s="338"/>
      <c r="D350" s="339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8"/>
      <c r="R350" s="829"/>
      <c r="S350" s="830"/>
      <c r="T350" s="831"/>
    </row>
    <row r="351" spans="1:20" ht="25.2" customHeight="1">
      <c r="A351" s="2301"/>
      <c r="B351" s="826"/>
      <c r="C351" s="348"/>
      <c r="D351" s="376"/>
      <c r="E351" s="376"/>
      <c r="F351" s="349"/>
      <c r="G351" s="350"/>
      <c r="H351" s="351"/>
      <c r="I351" s="351"/>
      <c r="J351" s="351"/>
      <c r="K351" s="352"/>
      <c r="L351" s="351"/>
      <c r="M351" s="2245"/>
      <c r="N351" s="2246"/>
      <c r="O351" s="2246"/>
      <c r="P351" s="2247"/>
      <c r="Q351" s="8"/>
      <c r="R351" s="829"/>
      <c r="S351" s="830"/>
      <c r="T351" s="831"/>
    </row>
    <row r="352" spans="1:20" ht="25.2" customHeight="1">
      <c r="A352" s="2301"/>
      <c r="B352" s="826"/>
      <c r="C352" s="348"/>
      <c r="D352" s="376"/>
      <c r="E352" s="376"/>
      <c r="F352" s="349"/>
      <c r="G352" s="350"/>
      <c r="H352" s="351"/>
      <c r="I352" s="351"/>
      <c r="J352" s="351"/>
      <c r="K352" s="352"/>
      <c r="L352" s="351"/>
      <c r="M352" s="2245"/>
      <c r="N352" s="2246"/>
      <c r="O352" s="2246"/>
      <c r="P352" s="2247"/>
      <c r="Q352" s="8"/>
      <c r="R352" s="829"/>
      <c r="S352" s="830"/>
      <c r="T352" s="831"/>
    </row>
    <row r="353" spans="1:20" ht="25.2" customHeight="1" thickBot="1">
      <c r="A353" s="2301"/>
      <c r="B353" s="826"/>
      <c r="C353" s="353"/>
      <c r="D353" s="354"/>
      <c r="E353" s="354"/>
      <c r="F353" s="355"/>
      <c r="G353" s="356"/>
      <c r="H353" s="357"/>
      <c r="I353" s="357"/>
      <c r="J353" s="357"/>
      <c r="K353" s="358"/>
      <c r="L353" s="357"/>
      <c r="M353" s="2298"/>
      <c r="N353" s="2299"/>
      <c r="O353" s="2299"/>
      <c r="P353" s="2300"/>
      <c r="Q353" s="8"/>
      <c r="R353" s="832"/>
      <c r="S353" s="833"/>
      <c r="T353" s="834"/>
    </row>
    <row r="354" spans="1:20" ht="25.2" customHeight="1">
      <c r="A354" s="2301"/>
      <c r="B354" s="835" t="s">
        <v>21</v>
      </c>
      <c r="C354" s="363"/>
      <c r="D354" s="364"/>
      <c r="E354" s="364"/>
      <c r="F354" s="365"/>
      <c r="G354" s="366"/>
      <c r="H354" s="334"/>
      <c r="I354" s="334"/>
      <c r="J354" s="334"/>
      <c r="K354" s="335"/>
      <c r="L354" s="334"/>
      <c r="M354" s="2306"/>
      <c r="N354" s="2307"/>
      <c r="O354" s="2307"/>
      <c r="P354" s="2308"/>
      <c r="Q354" s="8"/>
      <c r="R354" s="836"/>
      <c r="S354" s="837">
        <f>B356*8</f>
        <v>16</v>
      </c>
      <c r="T354" s="133">
        <f>SUM(R354:R361)</f>
        <v>0</v>
      </c>
    </row>
    <row r="355" spans="1:20" ht="25.2" customHeight="1">
      <c r="A355" s="2301"/>
      <c r="B355" s="838"/>
      <c r="C355" s="348"/>
      <c r="D355" s="339"/>
      <c r="E355" s="376"/>
      <c r="F355" s="108"/>
      <c r="G355" s="21"/>
      <c r="H355" s="21"/>
      <c r="I355" s="21"/>
      <c r="J355" s="21"/>
      <c r="K355" s="21"/>
      <c r="L355" s="21"/>
      <c r="M355" s="2245"/>
      <c r="N355" s="2246"/>
      <c r="O355" s="2246"/>
      <c r="P355" s="2247"/>
      <c r="Q355" s="8"/>
      <c r="R355" s="839"/>
      <c r="S355" s="840"/>
      <c r="T355" s="841"/>
    </row>
    <row r="356" spans="1:20" ht="25.2" customHeight="1">
      <c r="A356" s="2301"/>
      <c r="B356" s="838">
        <v>2</v>
      </c>
      <c r="C356" s="348"/>
      <c r="D356" s="339"/>
      <c r="E356" s="376"/>
      <c r="F356" s="108"/>
      <c r="G356" s="21"/>
      <c r="H356" s="21"/>
      <c r="I356" s="21"/>
      <c r="J356" s="21"/>
      <c r="K356" s="21"/>
      <c r="L356" s="21"/>
      <c r="M356" s="2245"/>
      <c r="N356" s="2246"/>
      <c r="O356" s="2246"/>
      <c r="P356" s="2247"/>
      <c r="Q356" s="8"/>
      <c r="R356" s="839"/>
      <c r="S356" s="840"/>
      <c r="T356" s="841"/>
    </row>
    <row r="357" spans="1:20" ht="25.2" customHeight="1">
      <c r="A357" s="2301"/>
      <c r="B357" s="838"/>
      <c r="C357" s="370"/>
      <c r="D357" s="394"/>
      <c r="E357" s="394"/>
      <c r="F357" s="371"/>
      <c r="G357" s="340"/>
      <c r="H357" s="341"/>
      <c r="I357" s="341"/>
      <c r="J357" s="341"/>
      <c r="K357" s="342"/>
      <c r="L357" s="341"/>
      <c r="M357" s="2245"/>
      <c r="N357" s="2246"/>
      <c r="O357" s="2246"/>
      <c r="P357" s="2247"/>
      <c r="Q357" s="8"/>
      <c r="R357" s="839"/>
      <c r="S357" s="840"/>
      <c r="T357" s="841"/>
    </row>
    <row r="358" spans="1:20" ht="25.2" customHeight="1">
      <c r="A358" s="2301"/>
      <c r="B358" s="838"/>
      <c r="C358" s="370"/>
      <c r="D358" s="394"/>
      <c r="E358" s="394"/>
      <c r="F358" s="371"/>
      <c r="G358" s="340"/>
      <c r="H358" s="341"/>
      <c r="I358" s="341"/>
      <c r="J358" s="341"/>
      <c r="K358" s="342"/>
      <c r="L358" s="341"/>
      <c r="M358" s="2245"/>
      <c r="N358" s="2246"/>
      <c r="O358" s="2246"/>
      <c r="P358" s="2247"/>
      <c r="Q358" s="8"/>
      <c r="R358" s="839"/>
      <c r="S358" s="840"/>
      <c r="T358" s="841"/>
    </row>
    <row r="359" spans="1:20" ht="25.2" customHeight="1">
      <c r="A359" s="2301"/>
      <c r="B359" s="838"/>
      <c r="C359" s="348"/>
      <c r="D359" s="376"/>
      <c r="E359" s="376"/>
      <c r="F359" s="349"/>
      <c r="G359" s="350"/>
      <c r="H359" s="351"/>
      <c r="I359" s="351"/>
      <c r="J359" s="351"/>
      <c r="K359" s="352"/>
      <c r="L359" s="351"/>
      <c r="M359" s="2245"/>
      <c r="N359" s="2246"/>
      <c r="O359" s="2246"/>
      <c r="P359" s="2247"/>
      <c r="Q359" s="8"/>
      <c r="R359" s="839"/>
      <c r="S359" s="840"/>
      <c r="T359" s="841"/>
    </row>
    <row r="360" spans="1:20" ht="25.2" customHeight="1">
      <c r="A360" s="2301"/>
      <c r="B360" s="838"/>
      <c r="C360" s="348"/>
      <c r="D360" s="376"/>
      <c r="E360" s="376"/>
      <c r="F360" s="349"/>
      <c r="G360" s="350"/>
      <c r="H360" s="351"/>
      <c r="I360" s="351"/>
      <c r="J360" s="351"/>
      <c r="K360" s="352"/>
      <c r="L360" s="351"/>
      <c r="M360" s="2245"/>
      <c r="N360" s="2246"/>
      <c r="O360" s="2246"/>
      <c r="P360" s="2247"/>
      <c r="Q360" s="8"/>
      <c r="R360" s="839"/>
      <c r="S360" s="840"/>
      <c r="T360" s="841"/>
    </row>
    <row r="361" spans="1:20" ht="25.2" customHeight="1">
      <c r="A361" s="2301"/>
      <c r="B361" s="838"/>
      <c r="C361" s="385"/>
      <c r="D361" s="386"/>
      <c r="E361" s="386"/>
      <c r="F361" s="387"/>
      <c r="G361" s="388"/>
      <c r="H361" s="389"/>
      <c r="I361" s="389"/>
      <c r="J361" s="389"/>
      <c r="K361" s="390"/>
      <c r="L361" s="389"/>
      <c r="M361" s="2248"/>
      <c r="N361" s="2249"/>
      <c r="O361" s="2249"/>
      <c r="P361" s="2250"/>
      <c r="Q361" s="8"/>
      <c r="R361" s="842"/>
      <c r="S361" s="843"/>
      <c r="T361" s="844"/>
    </row>
    <row r="362" spans="1:20" ht="25.2" customHeight="1">
      <c r="A362" s="2301"/>
      <c r="B362" s="851" t="s">
        <v>23</v>
      </c>
      <c r="C362" s="396"/>
      <c r="D362" s="397"/>
      <c r="E362" s="397"/>
      <c r="F362" s="398"/>
      <c r="G362" s="399"/>
      <c r="H362" s="400"/>
      <c r="I362" s="400"/>
      <c r="J362" s="400"/>
      <c r="K362" s="401"/>
      <c r="L362" s="400"/>
      <c r="M362" s="2251"/>
      <c r="N362" s="2252"/>
      <c r="O362" s="2252"/>
      <c r="P362" s="2253"/>
      <c r="Q362" s="8"/>
      <c r="R362" s="846"/>
      <c r="S362" s="847">
        <f>B364*8</f>
        <v>16</v>
      </c>
      <c r="T362" s="133">
        <f>SUM(R362:R369)</f>
        <v>0</v>
      </c>
    </row>
    <row r="363" spans="1:20" ht="25.2" customHeight="1">
      <c r="A363" s="2301"/>
      <c r="B363" s="848"/>
      <c r="C363" s="348"/>
      <c r="D363" s="339"/>
      <c r="E363" s="376"/>
      <c r="F363" s="108"/>
      <c r="G363" s="21"/>
      <c r="H363" s="21"/>
      <c r="I363" s="21"/>
      <c r="J363" s="21"/>
      <c r="K363" s="21"/>
      <c r="L363" s="21"/>
      <c r="M363" s="2245"/>
      <c r="N363" s="2246"/>
      <c r="O363" s="2246"/>
      <c r="P363" s="2247"/>
      <c r="Q363" s="8"/>
      <c r="R363" s="849"/>
      <c r="S363" s="840"/>
      <c r="T363" s="841"/>
    </row>
    <row r="364" spans="1:20" ht="25.2" customHeight="1">
      <c r="A364" s="2301"/>
      <c r="B364" s="848">
        <v>2</v>
      </c>
      <c r="C364" s="348"/>
      <c r="D364" s="339"/>
      <c r="E364" s="376"/>
      <c r="F364" s="108"/>
      <c r="G364" s="21"/>
      <c r="H364" s="21"/>
      <c r="I364" s="21"/>
      <c r="J364" s="21"/>
      <c r="K364" s="21"/>
      <c r="L364" s="21"/>
      <c r="M364" s="2245"/>
      <c r="N364" s="2246"/>
      <c r="O364" s="2246"/>
      <c r="P364" s="2247"/>
      <c r="Q364" s="8"/>
      <c r="R364" s="849"/>
      <c r="S364" s="840"/>
      <c r="T364" s="841"/>
    </row>
    <row r="365" spans="1:20" ht="25.2" customHeight="1">
      <c r="A365" s="2301"/>
      <c r="B365" s="848"/>
      <c r="C365" s="1890"/>
      <c r="D365" s="339"/>
      <c r="E365" s="376"/>
      <c r="F365" s="1174"/>
      <c r="G365" s="21"/>
      <c r="H365" s="21"/>
      <c r="I365" s="21"/>
      <c r="J365" s="21"/>
      <c r="K365" s="21"/>
      <c r="L365" s="21"/>
      <c r="M365" s="2245"/>
      <c r="N365" s="2246"/>
      <c r="O365" s="2246"/>
      <c r="P365" s="2247"/>
      <c r="Q365" s="8"/>
      <c r="R365" s="849"/>
      <c r="S365" s="840"/>
      <c r="T365" s="841"/>
    </row>
    <row r="366" spans="1:20" ht="25.2" customHeight="1">
      <c r="A366" s="2301"/>
      <c r="B366" s="848"/>
      <c r="C366" s="370"/>
      <c r="D366" s="394"/>
      <c r="E366" s="394"/>
      <c r="F366" s="371"/>
      <c r="G366" s="340"/>
      <c r="H366" s="341"/>
      <c r="I366" s="341"/>
      <c r="J366" s="341"/>
      <c r="K366" s="342"/>
      <c r="L366" s="341"/>
      <c r="M366" s="2245"/>
      <c r="N366" s="2246"/>
      <c r="O366" s="2246"/>
      <c r="P366" s="2247"/>
      <c r="Q366" s="8"/>
      <c r="R366" s="849"/>
      <c r="S366" s="840"/>
      <c r="T366" s="841"/>
    </row>
    <row r="367" spans="1:20" ht="25.2" customHeight="1">
      <c r="A367" s="2301"/>
      <c r="B367" s="848"/>
      <c r="C367" s="348"/>
      <c r="D367" s="394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01"/>
      <c r="B368" s="848"/>
      <c r="C368" s="348"/>
      <c r="D368" s="394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 thickBot="1">
      <c r="A369" s="2302"/>
      <c r="B369" s="852"/>
      <c r="C369" s="403"/>
      <c r="D369" s="404"/>
      <c r="E369" s="404"/>
      <c r="F369" s="405"/>
      <c r="G369" s="406"/>
      <c r="H369" s="407"/>
      <c r="I369" s="407"/>
      <c r="J369" s="407"/>
      <c r="K369" s="408"/>
      <c r="L369" s="407"/>
      <c r="M369" s="2248"/>
      <c r="N369" s="2249"/>
      <c r="O369" s="2249"/>
      <c r="P369" s="2250"/>
      <c r="Q369" s="8"/>
      <c r="R369" s="850"/>
      <c r="S369" s="843"/>
      <c r="T369" s="844"/>
    </row>
    <row r="370" spans="1:20" ht="25.2" customHeight="1">
      <c r="A370" s="2568" t="s">
        <v>26</v>
      </c>
      <c r="B370" s="2570" t="s">
        <v>27</v>
      </c>
      <c r="C370" s="2571"/>
      <c r="D370" s="2571"/>
      <c r="E370" s="2571"/>
      <c r="F370" s="2571"/>
      <c r="G370" s="2571"/>
      <c r="H370" s="2571"/>
      <c r="I370" s="2571"/>
      <c r="J370" s="2571"/>
      <c r="K370" s="2571"/>
      <c r="L370" s="2571"/>
      <c r="M370" s="2571"/>
      <c r="N370" s="2571"/>
      <c r="O370" s="2571"/>
      <c r="P370" s="2572"/>
      <c r="Q370" s="8"/>
      <c r="R370" s="853"/>
      <c r="S370" s="854"/>
      <c r="T370" s="854"/>
    </row>
    <row r="371" spans="1:20" ht="25.2" customHeight="1">
      <c r="A371" s="2569"/>
      <c r="B371" s="858"/>
      <c r="C371" s="2675"/>
      <c r="D371" s="2676"/>
      <c r="E371" s="2284"/>
      <c r="F371" s="2285"/>
      <c r="G371" s="2285"/>
      <c r="H371" s="2285"/>
      <c r="I371" s="2286"/>
      <c r="J371" s="2678"/>
      <c r="K371" s="2679"/>
      <c r="L371" s="2679"/>
      <c r="M371" s="2680"/>
      <c r="N371" s="2557"/>
      <c r="O371" s="2558"/>
      <c r="P371" s="2560"/>
      <c r="Q371" s="8"/>
      <c r="R371" s="853"/>
      <c r="S371" s="854"/>
      <c r="T371" s="854"/>
    </row>
    <row r="372" spans="1:20" ht="25.2" customHeight="1">
      <c r="A372" s="2569"/>
      <c r="B372" s="155"/>
      <c r="C372" s="2268"/>
      <c r="D372" s="2269"/>
      <c r="E372" s="2268"/>
      <c r="F372" s="2270"/>
      <c r="G372" s="2270"/>
      <c r="H372" s="2270"/>
      <c r="I372" s="2269"/>
      <c r="J372" s="2284"/>
      <c r="K372" s="2285"/>
      <c r="L372" s="2285"/>
      <c r="M372" s="2286"/>
      <c r="N372" s="2284"/>
      <c r="O372" s="2285"/>
      <c r="P372" s="2286"/>
      <c r="Q372" s="8"/>
      <c r="R372" s="853"/>
      <c r="S372" s="854"/>
      <c r="T372" s="854"/>
    </row>
    <row r="373" spans="1:20" ht="25.2" customHeight="1">
      <c r="A373" s="2569"/>
      <c r="B373" s="150"/>
      <c r="C373" s="151"/>
      <c r="D373" s="290"/>
      <c r="E373" s="2933"/>
      <c r="F373" s="2934"/>
      <c r="G373" s="2934"/>
      <c r="H373" s="2934"/>
      <c r="I373" s="2935"/>
      <c r="J373" s="2284"/>
      <c r="K373" s="2284"/>
      <c r="L373" s="2284"/>
      <c r="M373" s="2284"/>
      <c r="N373" s="2284"/>
      <c r="O373" s="2284"/>
      <c r="P373" s="2284"/>
      <c r="Q373" s="8"/>
      <c r="R373" s="853"/>
      <c r="S373" s="854"/>
      <c r="T373" s="854"/>
    </row>
    <row r="374" spans="1:20" ht="25.2" customHeight="1">
      <c r="A374" s="2569"/>
      <c r="B374" s="150"/>
      <c r="C374" s="2352"/>
      <c r="D374" s="2352"/>
      <c r="E374" s="2936"/>
      <c r="F374" s="2937"/>
      <c r="G374" s="2937"/>
      <c r="H374" s="2937"/>
      <c r="I374" s="2938"/>
      <c r="J374" s="2324"/>
      <c r="K374" s="2324"/>
      <c r="L374" s="2324"/>
      <c r="M374" s="2324"/>
      <c r="N374" s="2324"/>
      <c r="O374" s="2324"/>
      <c r="P374" s="153"/>
      <c r="Q374" s="8"/>
      <c r="R374" s="853"/>
      <c r="S374" s="854"/>
      <c r="T374" s="854"/>
    </row>
    <row r="375" spans="1:20" ht="25.2" customHeight="1">
      <c r="A375" s="2569"/>
      <c r="B375" s="2545" t="s">
        <v>28</v>
      </c>
      <c r="C375" s="2546"/>
      <c r="D375" s="2546"/>
      <c r="E375" s="2546"/>
      <c r="F375" s="2546"/>
      <c r="G375" s="2546"/>
      <c r="H375" s="2546"/>
      <c r="I375" s="2546"/>
      <c r="J375" s="2546"/>
      <c r="K375" s="2546"/>
      <c r="L375" s="2546"/>
      <c r="M375" s="2546"/>
      <c r="N375" s="2546"/>
      <c r="O375" s="2546"/>
      <c r="P375" s="2547"/>
      <c r="Q375" s="8"/>
      <c r="R375" s="853"/>
      <c r="S375" s="854"/>
      <c r="T375" s="854"/>
    </row>
    <row r="376" spans="1:20" ht="25.2" customHeight="1">
      <c r="A376" s="2569"/>
      <c r="B376" s="157"/>
      <c r="C376" s="2327"/>
      <c r="D376" s="2328"/>
      <c r="E376" s="2277"/>
      <c r="F376" s="2279"/>
      <c r="G376" s="2279"/>
      <c r="H376" s="2279"/>
      <c r="I376" s="2279"/>
      <c r="J376" s="2279"/>
      <c r="K376" s="2279"/>
      <c r="L376" s="2279"/>
      <c r="M376" s="2279"/>
      <c r="N376" s="2279"/>
      <c r="O376" s="2279"/>
      <c r="P376" s="2280"/>
      <c r="Q376" s="8"/>
      <c r="R376" s="853"/>
      <c r="S376" s="854"/>
      <c r="T376" s="854"/>
    </row>
    <row r="377" spans="1:20" ht="25.2" customHeight="1">
      <c r="A377" s="2569"/>
      <c r="B377" s="157"/>
      <c r="C377" s="2277"/>
      <c r="D377" s="2278"/>
      <c r="E377" s="2277"/>
      <c r="F377" s="2279"/>
      <c r="G377" s="2279"/>
      <c r="H377" s="2279"/>
      <c r="I377" s="2279"/>
      <c r="J377" s="2279"/>
      <c r="K377" s="2279"/>
      <c r="L377" s="2279"/>
      <c r="M377" s="2279"/>
      <c r="N377" s="2279"/>
      <c r="O377" s="2279"/>
      <c r="P377" s="2280"/>
      <c r="Q377" s="8"/>
      <c r="R377" s="853"/>
      <c r="S377" s="854"/>
      <c r="T377" s="854"/>
    </row>
    <row r="378" spans="1:20" ht="25.2" customHeight="1" thickBot="1">
      <c r="A378" s="2569"/>
      <c r="B378" s="832"/>
      <c r="C378" s="863"/>
      <c r="D378" s="864"/>
      <c r="E378" s="2551"/>
      <c r="F378" s="2552"/>
      <c r="G378" s="2552"/>
      <c r="H378" s="2552"/>
      <c r="I378" s="2552"/>
      <c r="J378" s="2552"/>
      <c r="K378" s="2552"/>
      <c r="L378" s="2552"/>
      <c r="M378" s="2552"/>
      <c r="N378" s="2552"/>
      <c r="O378" s="2552"/>
      <c r="P378" s="2553"/>
      <c r="Q378" s="8"/>
      <c r="R378" s="853"/>
      <c r="S378" s="854"/>
      <c r="T378" s="854"/>
    </row>
    <row r="380" spans="1:20" ht="15" customHeight="1" thickBot="1"/>
    <row r="381" spans="1:20" ht="57" customHeight="1" thickBot="1">
      <c r="A381" s="2428" t="str">
        <f>A1</f>
        <v>WK15</v>
      </c>
      <c r="B381" s="2429"/>
      <c r="C381" s="822" t="s">
        <v>1</v>
      </c>
      <c r="D381" s="823" t="s">
        <v>35</v>
      </c>
      <c r="E381" s="823" t="s">
        <v>3</v>
      </c>
      <c r="F381" s="823" t="s">
        <v>4</v>
      </c>
      <c r="G381" s="824" t="s">
        <v>56</v>
      </c>
      <c r="H381" s="824" t="s">
        <v>57</v>
      </c>
      <c r="I381" s="824" t="s">
        <v>58</v>
      </c>
      <c r="J381" s="824" t="s">
        <v>59</v>
      </c>
      <c r="K381" s="824" t="s">
        <v>9</v>
      </c>
      <c r="L381" s="824" t="s">
        <v>60</v>
      </c>
      <c r="M381" s="2521" t="s">
        <v>11</v>
      </c>
      <c r="N381" s="2522"/>
      <c r="O381" s="2522"/>
      <c r="P381" s="2523"/>
      <c r="Q381" s="8"/>
      <c r="R381" s="2384" t="s">
        <v>12</v>
      </c>
      <c r="S381" s="2384" t="s">
        <v>13</v>
      </c>
      <c r="T381" s="2384" t="s">
        <v>14</v>
      </c>
    </row>
    <row r="382" spans="1:20" ht="25.2" customHeight="1" thickBot="1">
      <c r="A382" s="2319">
        <f>+A2+6</f>
        <v>46488</v>
      </c>
      <c r="B382" s="2542" t="s">
        <v>15</v>
      </c>
      <c r="C382" s="2543"/>
      <c r="D382" s="2543"/>
      <c r="E382" s="2543"/>
      <c r="F382" s="2543"/>
      <c r="G382" s="2543"/>
      <c r="H382" s="2543"/>
      <c r="I382" s="2543"/>
      <c r="J382" s="2543"/>
      <c r="K382" s="2543"/>
      <c r="L382" s="2543"/>
      <c r="M382" s="2543"/>
      <c r="N382" s="2543"/>
      <c r="O382" s="2543"/>
      <c r="P382" s="2544"/>
      <c r="Q382" s="8"/>
      <c r="R382" s="2573"/>
      <c r="S382" s="2573"/>
      <c r="T382" s="2573"/>
    </row>
    <row r="383" spans="1:20" ht="25.2" customHeight="1">
      <c r="A383" s="2320"/>
      <c r="B383" s="826" t="s">
        <v>16</v>
      </c>
      <c r="C383" s="332"/>
      <c r="D383" s="333"/>
      <c r="E383" s="333"/>
      <c r="F383" s="333"/>
      <c r="G383" s="334"/>
      <c r="H383" s="334"/>
      <c r="I383" s="334"/>
      <c r="J383" s="334"/>
      <c r="K383" s="335"/>
      <c r="L383" s="334"/>
      <c r="M383" s="2306"/>
      <c r="N383" s="2307"/>
      <c r="O383" s="2307"/>
      <c r="P383" s="2308"/>
      <c r="Q383" s="8"/>
      <c r="R383" s="827"/>
      <c r="S383" s="828">
        <f>B385*8</f>
        <v>16</v>
      </c>
      <c r="T383" s="133">
        <f>SUM(R383:R391)</f>
        <v>16</v>
      </c>
    </row>
    <row r="384" spans="1:20" ht="25.2" customHeight="1">
      <c r="A384" s="2320"/>
      <c r="B384" s="826"/>
      <c r="C384" s="338"/>
      <c r="D384" s="18" t="s">
        <v>18</v>
      </c>
      <c r="E384" s="18" t="s">
        <v>19</v>
      </c>
      <c r="F384" s="339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29">
        <v>16</v>
      </c>
      <c r="S384" s="830"/>
      <c r="T384" s="831"/>
    </row>
    <row r="385" spans="1:20" ht="25.2" customHeight="1">
      <c r="A385" s="2320"/>
      <c r="B385" s="826">
        <v>2</v>
      </c>
      <c r="C385" s="338"/>
      <c r="D385" s="643"/>
      <c r="E385" s="587" t="s">
        <v>31</v>
      </c>
      <c r="F385" s="339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29"/>
      <c r="S385" s="830"/>
      <c r="T385" s="831"/>
    </row>
    <row r="386" spans="1:20" ht="25.2" customHeight="1">
      <c r="A386" s="2320"/>
      <c r="B386" s="826"/>
      <c r="C386" s="338"/>
      <c r="D386" s="339"/>
      <c r="E386" s="690" t="s">
        <v>102</v>
      </c>
      <c r="F386" s="339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29"/>
      <c r="S386" s="830"/>
      <c r="T386" s="831"/>
    </row>
    <row r="387" spans="1:20" ht="25.2" customHeight="1">
      <c r="A387" s="2320"/>
      <c r="B387" s="826"/>
      <c r="C387" s="338"/>
      <c r="D387" s="339"/>
      <c r="E387" s="339" t="s">
        <v>52</v>
      </c>
      <c r="F387" s="339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29"/>
      <c r="S387" s="830"/>
      <c r="T387" s="831"/>
    </row>
    <row r="388" spans="1:20" ht="25.2" customHeight="1">
      <c r="A388" s="2320"/>
      <c r="B388" s="826"/>
      <c r="C388" s="348"/>
      <c r="D388" s="376"/>
      <c r="E388" s="376"/>
      <c r="F388" s="349"/>
      <c r="G388" s="350"/>
      <c r="H388" s="351"/>
      <c r="I388" s="351"/>
      <c r="J388" s="351"/>
      <c r="K388" s="352"/>
      <c r="L388" s="35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20"/>
      <c r="B389" s="826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20"/>
      <c r="B390" s="826"/>
      <c r="C390" s="348"/>
      <c r="D390" s="376"/>
      <c r="E390" s="376"/>
      <c r="F390" s="349"/>
      <c r="G390" s="350"/>
      <c r="H390" s="351"/>
      <c r="I390" s="351"/>
      <c r="J390" s="351"/>
      <c r="K390" s="352"/>
      <c r="L390" s="35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>
      <c r="A391" s="2320"/>
      <c r="B391" s="826"/>
      <c r="C391" s="353"/>
      <c r="D391" s="354"/>
      <c r="E391" s="354"/>
      <c r="F391" s="355"/>
      <c r="G391" s="356"/>
      <c r="H391" s="357"/>
      <c r="I391" s="357"/>
      <c r="J391" s="357"/>
      <c r="K391" s="358"/>
      <c r="L391" s="357"/>
      <c r="M391" s="2298"/>
      <c r="N391" s="2299"/>
      <c r="O391" s="2299"/>
      <c r="P391" s="2300"/>
      <c r="Q391" s="8"/>
      <c r="R391" s="832"/>
      <c r="S391" s="833"/>
      <c r="T391" s="834"/>
    </row>
    <row r="392" spans="1:20" ht="25.2" customHeight="1">
      <c r="A392" s="2320"/>
      <c r="B392" s="835" t="s">
        <v>21</v>
      </c>
      <c r="C392" s="363"/>
      <c r="D392" s="364"/>
      <c r="E392" s="364"/>
      <c r="F392" s="365"/>
      <c r="G392" s="366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8"/>
      <c r="R392" s="836"/>
      <c r="S392" s="837">
        <f>B394*8</f>
        <v>24</v>
      </c>
      <c r="T392" s="133">
        <f>SUM(R392:R400)</f>
        <v>16</v>
      </c>
    </row>
    <row r="393" spans="1:20" ht="25.2" customHeight="1">
      <c r="A393" s="2320"/>
      <c r="B393" s="838"/>
      <c r="C393" s="370"/>
      <c r="D393" s="18" t="s">
        <v>18</v>
      </c>
      <c r="E393" s="18" t="s">
        <v>19</v>
      </c>
      <c r="F393" s="37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39">
        <v>16</v>
      </c>
      <c r="S393" s="840"/>
      <c r="T393" s="841"/>
    </row>
    <row r="394" spans="1:20" ht="25.2" customHeight="1">
      <c r="A394" s="2320"/>
      <c r="B394" s="838">
        <v>3</v>
      </c>
      <c r="C394" s="370"/>
      <c r="D394" s="643"/>
      <c r="E394" s="587" t="s">
        <v>31</v>
      </c>
      <c r="F394" s="37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39"/>
      <c r="S394" s="840"/>
      <c r="T394" s="841"/>
    </row>
    <row r="395" spans="1:20" ht="25.2" customHeight="1">
      <c r="A395" s="2320"/>
      <c r="B395" s="838"/>
      <c r="C395" s="370"/>
      <c r="D395" s="339"/>
      <c r="E395" s="690" t="s">
        <v>102</v>
      </c>
      <c r="F395" s="37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39"/>
      <c r="S395" s="840"/>
      <c r="T395" s="841"/>
    </row>
    <row r="396" spans="1:20" ht="25.2" customHeight="1">
      <c r="A396" s="2320"/>
      <c r="B396" s="838"/>
      <c r="C396" s="370"/>
      <c r="D396" s="339"/>
      <c r="E396" s="339" t="s">
        <v>52</v>
      </c>
      <c r="F396" s="371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39"/>
      <c r="S396" s="840"/>
      <c r="T396" s="841"/>
    </row>
    <row r="397" spans="1:20" ht="25.2" customHeight="1">
      <c r="A397" s="2320"/>
      <c r="B397" s="838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20"/>
      <c r="B398" s="838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20"/>
      <c r="B399" s="838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>
      <c r="A400" s="2320"/>
      <c r="B400" s="838"/>
      <c r="C400" s="353"/>
      <c r="D400" s="354"/>
      <c r="E400" s="354"/>
      <c r="F400" s="355"/>
      <c r="G400" s="356"/>
      <c r="H400" s="357"/>
      <c r="I400" s="357"/>
      <c r="J400" s="357"/>
      <c r="K400" s="358"/>
      <c r="L400" s="357"/>
      <c r="M400" s="2298"/>
      <c r="N400" s="2299"/>
      <c r="O400" s="2299"/>
      <c r="P400" s="2300"/>
      <c r="Q400" s="8"/>
      <c r="R400" s="842"/>
      <c r="S400" s="843"/>
      <c r="T400" s="844"/>
    </row>
    <row r="401" spans="1:20" ht="25.2" customHeight="1">
      <c r="A401" s="2320"/>
      <c r="B401" s="845" t="s">
        <v>23</v>
      </c>
      <c r="C401" s="363"/>
      <c r="D401" s="364"/>
      <c r="E401" s="364"/>
      <c r="F401" s="334"/>
      <c r="G401" s="366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8"/>
      <c r="R401" s="846"/>
      <c r="S401" s="847">
        <f>B403*8</f>
        <v>24</v>
      </c>
      <c r="T401" s="133">
        <f>SUM(R401:R409)</f>
        <v>16</v>
      </c>
    </row>
    <row r="402" spans="1:20" ht="25.2" customHeight="1">
      <c r="A402" s="2320"/>
      <c r="B402" s="848"/>
      <c r="C402" s="370"/>
      <c r="D402" s="18" t="s">
        <v>18</v>
      </c>
      <c r="E402" s="18" t="s">
        <v>19</v>
      </c>
      <c r="F402" s="341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49">
        <v>16</v>
      </c>
      <c r="S402" s="840"/>
      <c r="T402" s="841"/>
    </row>
    <row r="403" spans="1:20" ht="25.2" customHeight="1">
      <c r="A403" s="2320"/>
      <c r="B403" s="848">
        <v>3</v>
      </c>
      <c r="C403" s="370"/>
      <c r="D403" s="643"/>
      <c r="E403" s="587" t="s">
        <v>31</v>
      </c>
      <c r="F403" s="341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49"/>
      <c r="S403" s="840"/>
      <c r="T403" s="841"/>
    </row>
    <row r="404" spans="1:20" ht="25.2" customHeight="1">
      <c r="A404" s="2320"/>
      <c r="B404" s="848"/>
      <c r="C404" s="370"/>
      <c r="D404" s="339"/>
      <c r="E404" s="690" t="s">
        <v>102</v>
      </c>
      <c r="F404" s="34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20"/>
      <c r="B405" s="848"/>
      <c r="C405" s="370"/>
      <c r="D405" s="339"/>
      <c r="E405" s="339" t="s">
        <v>52</v>
      </c>
      <c r="F405" s="341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8"/>
      <c r="R405" s="849"/>
      <c r="S405" s="840"/>
      <c r="T405" s="841"/>
    </row>
    <row r="406" spans="1:20" ht="25.2" customHeight="1">
      <c r="A406" s="2320"/>
      <c r="B406" s="848"/>
      <c r="C406" s="348"/>
      <c r="D406" s="376"/>
      <c r="E406" s="376"/>
      <c r="F406" s="351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20"/>
      <c r="B407" s="848"/>
      <c r="C407" s="348"/>
      <c r="D407" s="376"/>
      <c r="E407" s="376"/>
      <c r="F407" s="351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20"/>
      <c r="B408" s="848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8"/>
      <c r="R408" s="849"/>
      <c r="S408" s="840"/>
      <c r="T408" s="841"/>
    </row>
    <row r="409" spans="1:20" ht="25.2" customHeight="1" thickBot="1">
      <c r="A409" s="2320"/>
      <c r="B409" s="848"/>
      <c r="C409" s="385"/>
      <c r="D409" s="386"/>
      <c r="E409" s="386"/>
      <c r="F409" s="387"/>
      <c r="G409" s="388"/>
      <c r="H409" s="389"/>
      <c r="I409" s="389"/>
      <c r="J409" s="389"/>
      <c r="K409" s="390"/>
      <c r="L409" s="389"/>
      <c r="M409" s="2298"/>
      <c r="N409" s="2299"/>
      <c r="O409" s="2299"/>
      <c r="P409" s="2300"/>
      <c r="Q409" s="8"/>
      <c r="R409" s="850"/>
      <c r="S409" s="843"/>
      <c r="T409" s="844"/>
    </row>
    <row r="410" spans="1:20" ht="25.2" customHeight="1" thickBot="1">
      <c r="A410" s="2301" t="str">
        <f>TEXT(A382,"DDDD")</f>
        <v>zondag</v>
      </c>
      <c r="B410" s="2539" t="s">
        <v>25</v>
      </c>
      <c r="C410" s="2540"/>
      <c r="D410" s="2540"/>
      <c r="E410" s="2540"/>
      <c r="F410" s="2540"/>
      <c r="G410" s="2540"/>
      <c r="H410" s="2540"/>
      <c r="I410" s="2540"/>
      <c r="J410" s="2540"/>
      <c r="K410" s="2540"/>
      <c r="L410" s="2540"/>
      <c r="M410" s="2540"/>
      <c r="N410" s="2540"/>
      <c r="O410" s="2540"/>
      <c r="P410" s="2541"/>
      <c r="Q410" s="8"/>
      <c r="R410" s="232"/>
      <c r="S410" s="233"/>
      <c r="T410" s="233"/>
    </row>
    <row r="411" spans="1:20" ht="25.2" customHeight="1">
      <c r="A411" s="2301"/>
      <c r="B411" s="826" t="s">
        <v>16</v>
      </c>
      <c r="C411" s="332"/>
      <c r="D411" s="333"/>
      <c r="E411" s="333"/>
      <c r="F411" s="333"/>
      <c r="G411" s="334"/>
      <c r="H411" s="334"/>
      <c r="I411" s="334"/>
      <c r="J411" s="334"/>
      <c r="K411" s="335"/>
      <c r="L411" s="334"/>
      <c r="M411" s="2306"/>
      <c r="N411" s="2307"/>
      <c r="O411" s="2307"/>
      <c r="P411" s="2308"/>
      <c r="Q411" s="8"/>
      <c r="R411" s="827"/>
      <c r="S411" s="828">
        <f>B413*8</f>
        <v>16</v>
      </c>
      <c r="T411" s="133">
        <f>SUM(R411:R418)</f>
        <v>0</v>
      </c>
    </row>
    <row r="412" spans="1:20" ht="25.2" customHeight="1">
      <c r="A412" s="2301"/>
      <c r="B412" s="826"/>
      <c r="C412" s="338"/>
      <c r="D412" s="338"/>
      <c r="E412" s="339"/>
      <c r="F412" s="630"/>
      <c r="G412" s="340"/>
      <c r="H412" s="340"/>
      <c r="I412" s="340"/>
      <c r="J412" s="340"/>
      <c r="K412" s="340"/>
      <c r="L412" s="341"/>
      <c r="M412" s="2245"/>
      <c r="N412" s="2246"/>
      <c r="O412" s="2246"/>
      <c r="P412" s="2247"/>
      <c r="Q412" s="8"/>
      <c r="R412" s="829"/>
      <c r="S412" s="830"/>
      <c r="T412" s="831"/>
    </row>
    <row r="413" spans="1:20" ht="25.2" customHeight="1">
      <c r="A413" s="2301"/>
      <c r="B413" s="826">
        <v>2</v>
      </c>
      <c r="C413" s="370"/>
      <c r="D413" s="338"/>
      <c r="E413" s="30"/>
      <c r="F413" s="108"/>
      <c r="G413" s="20"/>
      <c r="H413" s="21"/>
      <c r="I413" s="21"/>
      <c r="J413" s="22"/>
      <c r="K413" s="21"/>
      <c r="L413" s="341"/>
      <c r="M413" s="2245"/>
      <c r="N413" s="2246"/>
      <c r="O413" s="2246"/>
      <c r="P413" s="2247"/>
      <c r="Q413" s="8"/>
      <c r="R413" s="829"/>
      <c r="S413" s="830"/>
      <c r="T413" s="831"/>
    </row>
    <row r="414" spans="1:20" ht="25.2" customHeight="1">
      <c r="A414" s="2301"/>
      <c r="B414" s="826"/>
      <c r="C414" s="338"/>
      <c r="D414" s="339"/>
      <c r="E414" s="339"/>
      <c r="F414" s="339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8"/>
      <c r="R414" s="829"/>
      <c r="S414" s="830"/>
      <c r="T414" s="831"/>
    </row>
    <row r="415" spans="1:20" ht="25.2" customHeight="1">
      <c r="A415" s="2301"/>
      <c r="B415" s="826"/>
      <c r="C415" s="338"/>
      <c r="D415" s="339"/>
      <c r="E415" s="339"/>
      <c r="F415" s="339"/>
      <c r="G415" s="340"/>
      <c r="H415" s="341"/>
      <c r="I415" s="341"/>
      <c r="J415" s="341"/>
      <c r="K415" s="342"/>
      <c r="L415" s="341"/>
      <c r="M415" s="2245"/>
      <c r="N415" s="2246"/>
      <c r="O415" s="2246"/>
      <c r="P415" s="2247"/>
      <c r="Q415" s="8"/>
      <c r="R415" s="829"/>
      <c r="S415" s="830"/>
      <c r="T415" s="831"/>
    </row>
    <row r="416" spans="1:20" ht="25.2" customHeight="1">
      <c r="A416" s="2301"/>
      <c r="B416" s="826"/>
      <c r="C416" s="348"/>
      <c r="D416" s="339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8"/>
      <c r="R416" s="829"/>
      <c r="S416" s="830"/>
      <c r="T416" s="831"/>
    </row>
    <row r="417" spans="1:20" ht="25.2" customHeight="1">
      <c r="A417" s="2301"/>
      <c r="B417" s="826"/>
      <c r="C417" s="348"/>
      <c r="D417" s="376"/>
      <c r="E417" s="376"/>
      <c r="F417" s="349"/>
      <c r="G417" s="350"/>
      <c r="H417" s="351"/>
      <c r="I417" s="351"/>
      <c r="J417" s="351"/>
      <c r="K417" s="352"/>
      <c r="L417" s="351"/>
      <c r="M417" s="2245"/>
      <c r="N417" s="2246"/>
      <c r="O417" s="2246"/>
      <c r="P417" s="2247"/>
      <c r="Q417" s="8"/>
      <c r="R417" s="829"/>
      <c r="S417" s="830"/>
      <c r="T417" s="831"/>
    </row>
    <row r="418" spans="1:20" ht="25.2" customHeight="1" thickBot="1">
      <c r="A418" s="2301"/>
      <c r="B418" s="826"/>
      <c r="C418" s="353"/>
      <c r="D418" s="354"/>
      <c r="E418" s="354"/>
      <c r="F418" s="355"/>
      <c r="G418" s="356"/>
      <c r="H418" s="357"/>
      <c r="I418" s="357"/>
      <c r="J418" s="357"/>
      <c r="K418" s="358"/>
      <c r="L418" s="357"/>
      <c r="M418" s="2298"/>
      <c r="N418" s="2299"/>
      <c r="O418" s="2299"/>
      <c r="P418" s="2300"/>
      <c r="Q418" s="8"/>
      <c r="R418" s="832"/>
      <c r="S418" s="833"/>
      <c r="T418" s="834"/>
    </row>
    <row r="419" spans="1:20" ht="25.2" customHeight="1">
      <c r="A419" s="2301"/>
      <c r="B419" s="835" t="s">
        <v>21</v>
      </c>
      <c r="C419" s="363"/>
      <c r="D419" s="364"/>
      <c r="E419" s="364"/>
      <c r="F419" s="365"/>
      <c r="G419" s="366"/>
      <c r="H419" s="334"/>
      <c r="I419" s="334"/>
      <c r="J419" s="334"/>
      <c r="K419" s="335"/>
      <c r="L419" s="334"/>
      <c r="M419" s="2306"/>
      <c r="N419" s="2307"/>
      <c r="O419" s="2307"/>
      <c r="P419" s="2308"/>
      <c r="Q419" s="8"/>
      <c r="R419" s="836"/>
      <c r="S419" s="837">
        <f>B421*8</f>
        <v>16</v>
      </c>
      <c r="T419" s="133">
        <f>SUM(R419:R426)</f>
        <v>0</v>
      </c>
    </row>
    <row r="420" spans="1:20" ht="25.2" customHeight="1">
      <c r="A420" s="2301"/>
      <c r="B420" s="838"/>
      <c r="C420" s="1890"/>
      <c r="D420" s="339"/>
      <c r="E420" s="376"/>
      <c r="F420" s="1174"/>
      <c r="G420" s="21"/>
      <c r="H420" s="21"/>
      <c r="I420" s="21"/>
      <c r="J420" s="21"/>
      <c r="K420" s="21"/>
      <c r="L420" s="21"/>
      <c r="M420" s="2245"/>
      <c r="N420" s="2246"/>
      <c r="O420" s="2246"/>
      <c r="P420" s="2247"/>
      <c r="Q420" s="8"/>
      <c r="R420" s="839"/>
      <c r="S420" s="840"/>
      <c r="T420" s="841"/>
    </row>
    <row r="421" spans="1:20" ht="25.2" customHeight="1">
      <c r="A421" s="2301"/>
      <c r="B421" s="838">
        <v>2</v>
      </c>
      <c r="C421" s="348"/>
      <c r="D421" s="339"/>
      <c r="E421" s="376"/>
      <c r="F421" s="108"/>
      <c r="G421" s="21"/>
      <c r="H421" s="21"/>
      <c r="I421" s="21"/>
      <c r="J421" s="21"/>
      <c r="K421" s="21"/>
      <c r="L421" s="341"/>
      <c r="M421" s="2245"/>
      <c r="N421" s="2246"/>
      <c r="O421" s="2246"/>
      <c r="P421" s="2247"/>
      <c r="Q421" s="8"/>
      <c r="R421" s="839"/>
      <c r="S421" s="840"/>
      <c r="T421" s="841"/>
    </row>
    <row r="422" spans="1:20" ht="25.2" customHeight="1">
      <c r="A422" s="2301"/>
      <c r="B422" s="838"/>
      <c r="C422" s="370"/>
      <c r="D422" s="394"/>
      <c r="E422" s="394"/>
      <c r="F422" s="371"/>
      <c r="G422" s="340"/>
      <c r="H422" s="341"/>
      <c r="I422" s="341"/>
      <c r="J422" s="341"/>
      <c r="K422" s="342"/>
      <c r="L422" s="341"/>
      <c r="M422" s="2245"/>
      <c r="N422" s="2246"/>
      <c r="O422" s="2246"/>
      <c r="P422" s="2247"/>
      <c r="Q422" s="8"/>
      <c r="R422" s="839"/>
      <c r="S422" s="840"/>
      <c r="T422" s="841"/>
    </row>
    <row r="423" spans="1:20" ht="25.2" customHeight="1">
      <c r="A423" s="2301"/>
      <c r="B423" s="838"/>
      <c r="C423" s="370"/>
      <c r="D423" s="394"/>
      <c r="E423" s="394"/>
      <c r="F423" s="371"/>
      <c r="G423" s="340"/>
      <c r="H423" s="341"/>
      <c r="I423" s="341"/>
      <c r="J423" s="341"/>
      <c r="K423" s="342"/>
      <c r="L423" s="341"/>
      <c r="M423" s="2245"/>
      <c r="N423" s="2246"/>
      <c r="O423" s="2246"/>
      <c r="P423" s="2247"/>
      <c r="Q423" s="8"/>
      <c r="R423" s="839"/>
      <c r="S423" s="840"/>
      <c r="T423" s="841"/>
    </row>
    <row r="424" spans="1:20" ht="25.2" customHeight="1">
      <c r="A424" s="2301"/>
      <c r="B424" s="838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8"/>
      <c r="R424" s="839"/>
      <c r="S424" s="840"/>
      <c r="T424" s="841"/>
    </row>
    <row r="425" spans="1:20" ht="25.2" customHeight="1">
      <c r="A425" s="2301"/>
      <c r="B425" s="838"/>
      <c r="C425" s="348"/>
      <c r="D425" s="376"/>
      <c r="E425" s="376"/>
      <c r="F425" s="349"/>
      <c r="G425" s="350"/>
      <c r="H425" s="351"/>
      <c r="I425" s="351"/>
      <c r="J425" s="351"/>
      <c r="K425" s="352"/>
      <c r="L425" s="351"/>
      <c r="M425" s="2245"/>
      <c r="N425" s="2246"/>
      <c r="O425" s="2246"/>
      <c r="P425" s="2247"/>
      <c r="Q425" s="8"/>
      <c r="R425" s="839"/>
      <c r="S425" s="840"/>
      <c r="T425" s="841"/>
    </row>
    <row r="426" spans="1:20" ht="25.2" customHeight="1" thickBot="1">
      <c r="A426" s="2301"/>
      <c r="B426" s="838"/>
      <c r="C426" s="385"/>
      <c r="D426" s="386"/>
      <c r="E426" s="386"/>
      <c r="F426" s="387"/>
      <c r="G426" s="388"/>
      <c r="H426" s="389"/>
      <c r="I426" s="389"/>
      <c r="J426" s="389"/>
      <c r="K426" s="390"/>
      <c r="L426" s="389"/>
      <c r="M426" s="2248"/>
      <c r="N426" s="2249"/>
      <c r="O426" s="2249"/>
      <c r="P426" s="2250"/>
      <c r="Q426" s="8"/>
      <c r="R426" s="842"/>
      <c r="S426" s="843"/>
      <c r="T426" s="844"/>
    </row>
    <row r="427" spans="1:20" ht="25.2" customHeight="1">
      <c r="A427" s="2301"/>
      <c r="B427" s="851" t="s">
        <v>23</v>
      </c>
      <c r="C427" s="396"/>
      <c r="D427" s="397"/>
      <c r="E427" s="397"/>
      <c r="F427" s="398"/>
      <c r="G427" s="399"/>
      <c r="H427" s="400"/>
      <c r="I427" s="400"/>
      <c r="J427" s="400"/>
      <c r="K427" s="401"/>
      <c r="L427" s="400"/>
      <c r="M427" s="2251"/>
      <c r="N427" s="2252"/>
      <c r="O427" s="2252"/>
      <c r="P427" s="2253"/>
      <c r="Q427" s="8"/>
      <c r="R427" s="846"/>
      <c r="S427" s="847">
        <f>B429*8</f>
        <v>16</v>
      </c>
      <c r="T427" s="133">
        <f>SUM(R427:R434)</f>
        <v>0</v>
      </c>
    </row>
    <row r="428" spans="1:20" ht="25.2" customHeight="1">
      <c r="A428" s="2301"/>
      <c r="B428" s="848"/>
      <c r="C428" s="338"/>
      <c r="D428" s="338"/>
      <c r="E428" s="30"/>
      <c r="F428" s="108"/>
      <c r="G428" s="21"/>
      <c r="H428" s="21"/>
      <c r="I428" s="21"/>
      <c r="J428" s="21"/>
      <c r="K428" s="21"/>
      <c r="L428" s="21"/>
      <c r="M428" s="2309"/>
      <c r="N428" s="2310"/>
      <c r="O428" s="2310"/>
      <c r="P428" s="2311"/>
      <c r="Q428" s="8"/>
      <c r="R428" s="849"/>
      <c r="S428" s="840"/>
      <c r="T428" s="841"/>
    </row>
    <row r="429" spans="1:20" ht="25.2" customHeight="1">
      <c r="A429" s="2301"/>
      <c r="B429" s="848">
        <v>2</v>
      </c>
      <c r="C429" s="348"/>
      <c r="D429" s="339"/>
      <c r="E429" s="376"/>
      <c r="F429" s="108"/>
      <c r="G429" s="21"/>
      <c r="H429" s="21"/>
      <c r="I429" s="21"/>
      <c r="J429" s="21"/>
      <c r="K429" s="21"/>
      <c r="L429" s="341"/>
      <c r="M429" s="2245"/>
      <c r="N429" s="2246"/>
      <c r="O429" s="2246"/>
      <c r="P429" s="2247"/>
      <c r="Q429" s="8"/>
      <c r="R429" s="849"/>
      <c r="S429" s="840"/>
      <c r="T429" s="841"/>
    </row>
    <row r="430" spans="1:20" ht="25.2" customHeight="1">
      <c r="A430" s="2301"/>
      <c r="B430" s="848"/>
      <c r="C430" s="370"/>
      <c r="D430" s="394"/>
      <c r="E430" s="394"/>
      <c r="F430" s="371"/>
      <c r="G430" s="340"/>
      <c r="H430" s="341"/>
      <c r="I430" s="341"/>
      <c r="J430" s="341"/>
      <c r="K430" s="342"/>
      <c r="L430" s="341"/>
      <c r="M430" s="2245"/>
      <c r="N430" s="2246"/>
      <c r="O430" s="2246"/>
      <c r="P430" s="2247"/>
      <c r="Q430" s="8"/>
      <c r="R430" s="849"/>
      <c r="S430" s="840"/>
      <c r="T430" s="841"/>
    </row>
    <row r="431" spans="1:20" ht="25.2" customHeight="1">
      <c r="A431" s="2301"/>
      <c r="B431" s="848"/>
      <c r="C431" s="348"/>
      <c r="D431" s="376"/>
      <c r="E431" s="376"/>
      <c r="F431" s="349"/>
      <c r="G431" s="350"/>
      <c r="H431" s="351"/>
      <c r="I431" s="351"/>
      <c r="J431" s="351"/>
      <c r="K431" s="352"/>
      <c r="L431" s="351"/>
      <c r="M431" s="2245"/>
      <c r="N431" s="2246"/>
      <c r="O431" s="2246"/>
      <c r="P431" s="2247"/>
      <c r="Q431" s="8"/>
      <c r="R431" s="849"/>
      <c r="S431" s="840"/>
      <c r="T431" s="841"/>
    </row>
    <row r="432" spans="1:20" ht="25.2" customHeight="1">
      <c r="A432" s="2301"/>
      <c r="B432" s="848"/>
      <c r="C432" s="348"/>
      <c r="D432" s="376"/>
      <c r="E432" s="376"/>
      <c r="F432" s="349"/>
      <c r="G432" s="350"/>
      <c r="H432" s="351"/>
      <c r="I432" s="351"/>
      <c r="J432" s="351"/>
      <c r="K432" s="352"/>
      <c r="L432" s="351"/>
      <c r="M432" s="2245"/>
      <c r="N432" s="2246"/>
      <c r="O432" s="2246"/>
      <c r="P432" s="2247"/>
      <c r="Q432" s="8"/>
      <c r="R432" s="849"/>
      <c r="S432" s="840"/>
      <c r="T432" s="841"/>
    </row>
    <row r="433" spans="1:20" ht="25.2" customHeight="1">
      <c r="A433" s="2301"/>
      <c r="B433" s="848"/>
      <c r="C433" s="348"/>
      <c r="D433" s="376"/>
      <c r="E433" s="376"/>
      <c r="F433" s="349"/>
      <c r="G433" s="350"/>
      <c r="H433" s="351"/>
      <c r="I433" s="351"/>
      <c r="J433" s="351"/>
      <c r="K433" s="352"/>
      <c r="L433" s="351"/>
      <c r="M433" s="2245"/>
      <c r="N433" s="2246"/>
      <c r="O433" s="2246"/>
      <c r="P433" s="2247"/>
      <c r="Q433" s="8"/>
      <c r="R433" s="849"/>
      <c r="S433" s="840"/>
      <c r="T433" s="841"/>
    </row>
    <row r="434" spans="1:20" ht="25.2" customHeight="1" thickBot="1">
      <c r="A434" s="2302"/>
      <c r="B434" s="852"/>
      <c r="C434" s="403"/>
      <c r="D434" s="404"/>
      <c r="E434" s="404"/>
      <c r="F434" s="405"/>
      <c r="G434" s="406"/>
      <c r="H434" s="407"/>
      <c r="I434" s="407"/>
      <c r="J434" s="407"/>
      <c r="K434" s="408"/>
      <c r="L434" s="407"/>
      <c r="M434" s="2248"/>
      <c r="N434" s="2249"/>
      <c r="O434" s="2249"/>
      <c r="P434" s="2250"/>
      <c r="Q434" s="8"/>
      <c r="R434" s="850"/>
      <c r="S434" s="843"/>
      <c r="T434" s="844"/>
    </row>
    <row r="435" spans="1:20" ht="25.2" customHeight="1">
      <c r="A435" s="2568" t="s">
        <v>26</v>
      </c>
      <c r="B435" s="2570" t="s">
        <v>27</v>
      </c>
      <c r="C435" s="2571"/>
      <c r="D435" s="2571"/>
      <c r="E435" s="2571"/>
      <c r="F435" s="2571"/>
      <c r="G435" s="2571"/>
      <c r="H435" s="2571"/>
      <c r="I435" s="2571"/>
      <c r="J435" s="2571"/>
      <c r="K435" s="2571"/>
      <c r="L435" s="2571"/>
      <c r="M435" s="2571"/>
      <c r="N435" s="2571"/>
      <c r="O435" s="2571"/>
      <c r="P435" s="2572"/>
      <c r="Q435" s="8"/>
      <c r="R435" s="853"/>
      <c r="S435" s="854"/>
      <c r="T435" s="854"/>
    </row>
    <row r="436" spans="1:20" ht="25.2" customHeight="1">
      <c r="A436" s="2569"/>
      <c r="B436" s="858"/>
      <c r="C436" s="2675"/>
      <c r="D436" s="2676"/>
      <c r="E436" s="2284"/>
      <c r="F436" s="2285"/>
      <c r="G436" s="2285"/>
      <c r="H436" s="2285"/>
      <c r="I436" s="2286"/>
      <c r="J436" s="2678"/>
      <c r="K436" s="2679"/>
      <c r="L436" s="2679"/>
      <c r="M436" s="2680"/>
      <c r="N436" s="2557"/>
      <c r="O436" s="2558"/>
      <c r="P436" s="2560"/>
      <c r="Q436" s="8"/>
      <c r="R436" s="853"/>
      <c r="S436" s="854"/>
      <c r="T436" s="854"/>
    </row>
    <row r="437" spans="1:20" ht="25.2" customHeight="1">
      <c r="A437" s="2569"/>
      <c r="B437" s="155"/>
      <c r="C437" s="2268"/>
      <c r="D437" s="2269"/>
      <c r="E437" s="2268"/>
      <c r="F437" s="2270"/>
      <c r="G437" s="2270"/>
      <c r="H437" s="2270"/>
      <c r="I437" s="2269"/>
      <c r="J437" s="2284"/>
      <c r="K437" s="2285"/>
      <c r="L437" s="2285"/>
      <c r="M437" s="2286"/>
      <c r="N437" s="2948"/>
      <c r="O437" s="2948"/>
      <c r="P437" s="2948"/>
      <c r="Q437" s="8"/>
      <c r="R437" s="853"/>
      <c r="S437" s="854"/>
      <c r="T437" s="854"/>
    </row>
    <row r="438" spans="1:20" ht="25.2" customHeight="1">
      <c r="A438" s="2569"/>
      <c r="B438" s="150"/>
      <c r="C438" s="151"/>
      <c r="D438" s="290"/>
      <c r="E438" s="2933"/>
      <c r="F438" s="2934"/>
      <c r="G438" s="2934"/>
      <c r="H438" s="2934"/>
      <c r="I438" s="2935"/>
      <c r="J438" s="2284"/>
      <c r="K438" s="2284"/>
      <c r="L438" s="2284"/>
      <c r="M438" s="2284"/>
      <c r="N438" s="2284"/>
      <c r="O438" s="2284"/>
      <c r="P438" s="2284"/>
      <c r="Q438" s="8"/>
      <c r="R438" s="853"/>
      <c r="S438" s="854"/>
      <c r="T438" s="854"/>
    </row>
    <row r="439" spans="1:20" ht="25.2" customHeight="1">
      <c r="A439" s="2569"/>
      <c r="B439" s="150"/>
      <c r="C439" s="2352"/>
      <c r="D439" s="2352"/>
      <c r="E439" s="2936"/>
      <c r="F439" s="2937"/>
      <c r="G439" s="2937"/>
      <c r="H439" s="2937"/>
      <c r="I439" s="2938"/>
      <c r="J439" s="2324"/>
      <c r="K439" s="2324"/>
      <c r="L439" s="2324"/>
      <c r="M439" s="2324"/>
      <c r="N439" s="2324"/>
      <c r="O439" s="2324"/>
      <c r="P439" s="153"/>
      <c r="Q439" s="8"/>
      <c r="R439" s="853"/>
      <c r="S439" s="854"/>
      <c r="T439" s="854"/>
    </row>
    <row r="440" spans="1:20" ht="25.2" customHeight="1">
      <c r="A440" s="2569"/>
      <c r="B440" s="2545" t="s">
        <v>28</v>
      </c>
      <c r="C440" s="2546"/>
      <c r="D440" s="2546"/>
      <c r="E440" s="2546"/>
      <c r="F440" s="2546"/>
      <c r="G440" s="2546"/>
      <c r="H440" s="2546"/>
      <c r="I440" s="2546"/>
      <c r="J440" s="2546"/>
      <c r="K440" s="2546"/>
      <c r="L440" s="2546"/>
      <c r="M440" s="2546"/>
      <c r="N440" s="2546"/>
      <c r="O440" s="2546"/>
      <c r="P440" s="2547"/>
      <c r="Q440" s="8"/>
      <c r="R440" s="853"/>
      <c r="S440" s="854"/>
      <c r="T440" s="854"/>
    </row>
    <row r="441" spans="1:20" ht="25.2" customHeight="1">
      <c r="A441" s="2569"/>
      <c r="B441" s="829"/>
      <c r="C441" s="861"/>
      <c r="D441" s="862"/>
      <c r="E441" s="2548"/>
      <c r="F441" s="2549"/>
      <c r="G441" s="2549"/>
      <c r="H441" s="2549"/>
      <c r="I441" s="2549"/>
      <c r="J441" s="2549"/>
      <c r="K441" s="2549"/>
      <c r="L441" s="2549"/>
      <c r="M441" s="2549"/>
      <c r="N441" s="2549"/>
      <c r="O441" s="2549"/>
      <c r="P441" s="2550"/>
      <c r="Q441" s="8"/>
      <c r="R441" s="853"/>
      <c r="S441" s="854"/>
      <c r="T441" s="854"/>
    </row>
    <row r="442" spans="1:20" ht="25.2" customHeight="1">
      <c r="A442" s="2569"/>
      <c r="B442" s="157"/>
      <c r="C442" s="2277"/>
      <c r="D442" s="2278"/>
      <c r="E442" s="2277"/>
      <c r="F442" s="2279"/>
      <c r="G442" s="2279"/>
      <c r="H442" s="2279"/>
      <c r="I442" s="2279"/>
      <c r="J442" s="2279"/>
      <c r="K442" s="2279"/>
      <c r="L442" s="2279"/>
      <c r="M442" s="2279"/>
      <c r="N442" s="2279"/>
      <c r="O442" s="2279"/>
      <c r="P442" s="2280"/>
      <c r="Q442" s="8"/>
      <c r="R442" s="853"/>
      <c r="S442" s="854"/>
      <c r="T442" s="854"/>
    </row>
    <row r="443" spans="1:20" ht="25.2" customHeight="1" thickBot="1">
      <c r="A443" s="2569"/>
      <c r="B443" s="832"/>
      <c r="C443" s="863"/>
      <c r="D443" s="864"/>
      <c r="E443" s="2551"/>
      <c r="F443" s="2552"/>
      <c r="G443" s="2552"/>
      <c r="H443" s="2552"/>
      <c r="I443" s="2552"/>
      <c r="J443" s="2552"/>
      <c r="K443" s="2552"/>
      <c r="L443" s="2552"/>
      <c r="M443" s="2552"/>
      <c r="N443" s="2552"/>
      <c r="O443" s="2552"/>
      <c r="P443" s="2553"/>
      <c r="Q443" s="8"/>
      <c r="R443" s="853"/>
      <c r="S443" s="854"/>
      <c r="T443" s="854"/>
    </row>
  </sheetData>
  <mergeCells count="585">
    <mergeCell ref="M145:P145"/>
    <mergeCell ref="M290:P290"/>
    <mergeCell ref="M291:P291"/>
    <mergeCell ref="M292:P292"/>
    <mergeCell ref="B246:P246"/>
    <mergeCell ref="M225:P225"/>
    <mergeCell ref="M195:P195"/>
    <mergeCell ref="M197:P197"/>
    <mergeCell ref="M196:P196"/>
    <mergeCell ref="J242:M242"/>
    <mergeCell ref="C243:D243"/>
    <mergeCell ref="M213:P213"/>
    <mergeCell ref="M214:P214"/>
    <mergeCell ref="M231:P231"/>
    <mergeCell ref="M237:P237"/>
    <mergeCell ref="M238:P238"/>
    <mergeCell ref="M235:P235"/>
    <mergeCell ref="M228:P228"/>
    <mergeCell ref="M207:P207"/>
    <mergeCell ref="M279:P279"/>
    <mergeCell ref="M280:P280"/>
    <mergeCell ref="M282:P282"/>
    <mergeCell ref="M283:P283"/>
    <mergeCell ref="M284:P284"/>
    <mergeCell ref="M151:P151"/>
    <mergeCell ref="M152:P152"/>
    <mergeCell ref="M153:P153"/>
    <mergeCell ref="M226:P226"/>
    <mergeCell ref="M227:P227"/>
    <mergeCell ref="C60:D60"/>
    <mergeCell ref="E60:P60"/>
    <mergeCell ref="C61:D61"/>
    <mergeCell ref="E61:P61"/>
    <mergeCell ref="M101:P101"/>
    <mergeCell ref="M87:P87"/>
    <mergeCell ref="M89:P89"/>
    <mergeCell ref="M91:P91"/>
    <mergeCell ref="M93:P93"/>
    <mergeCell ref="M206:P206"/>
    <mergeCell ref="M212:P212"/>
    <mergeCell ref="M129:P129"/>
    <mergeCell ref="M132:P132"/>
    <mergeCell ref="M130:P130"/>
    <mergeCell ref="M131:P131"/>
    <mergeCell ref="M142:P142"/>
    <mergeCell ref="M143:P143"/>
    <mergeCell ref="M127:P127"/>
    <mergeCell ref="M128:P128"/>
    <mergeCell ref="M271:P271"/>
    <mergeCell ref="M144:P144"/>
    <mergeCell ref="M20:P20"/>
    <mergeCell ref="M21:P21"/>
    <mergeCell ref="M22:P22"/>
    <mergeCell ref="M33:P33"/>
    <mergeCell ref="M146:P146"/>
    <mergeCell ref="M147:P147"/>
    <mergeCell ref="M268:P268"/>
    <mergeCell ref="M138:P138"/>
    <mergeCell ref="M140:P140"/>
    <mergeCell ref="N178:O178"/>
    <mergeCell ref="M192:P192"/>
    <mergeCell ref="B58:P58"/>
    <mergeCell ref="C59:D59"/>
    <mergeCell ref="E59:P59"/>
    <mergeCell ref="M30:P30"/>
    <mergeCell ref="M28:P28"/>
    <mergeCell ref="M29:P29"/>
    <mergeCell ref="M31:P31"/>
    <mergeCell ref="M32:P32"/>
    <mergeCell ref="G26:P27"/>
    <mergeCell ref="C55:D55"/>
    <mergeCell ref="E55:I55"/>
    <mergeCell ref="J55:M55"/>
    <mergeCell ref="M48:P48"/>
    <mergeCell ref="M49:P49"/>
    <mergeCell ref="M50:P50"/>
    <mergeCell ref="M51:P51"/>
    <mergeCell ref="N54:P54"/>
    <mergeCell ref="N55:P55"/>
    <mergeCell ref="J56:M56"/>
    <mergeCell ref="C57:D57"/>
    <mergeCell ref="J57:M57"/>
    <mergeCell ref="N57:O57"/>
    <mergeCell ref="N56:P56"/>
    <mergeCell ref="E56:I57"/>
    <mergeCell ref="A52:A61"/>
    <mergeCell ref="B52:P52"/>
    <mergeCell ref="C53:D53"/>
    <mergeCell ref="E53:I53"/>
    <mergeCell ref="J53:M53"/>
    <mergeCell ref="N53:O53"/>
    <mergeCell ref="M43:P43"/>
    <mergeCell ref="M44:P44"/>
    <mergeCell ref="M45:P45"/>
    <mergeCell ref="M46:P46"/>
    <mergeCell ref="M47:P47"/>
    <mergeCell ref="A34:A51"/>
    <mergeCell ref="M36:P36"/>
    <mergeCell ref="M37:P37"/>
    <mergeCell ref="M38:P38"/>
    <mergeCell ref="M39:P39"/>
    <mergeCell ref="M40:P40"/>
    <mergeCell ref="M41:P41"/>
    <mergeCell ref="M42:P42"/>
    <mergeCell ref="B34:P34"/>
    <mergeCell ref="M35:P35"/>
    <mergeCell ref="C54:D54"/>
    <mergeCell ref="E54:I54"/>
    <mergeCell ref="J54:M54"/>
    <mergeCell ref="R1:R2"/>
    <mergeCell ref="S1:S2"/>
    <mergeCell ref="T1:T2"/>
    <mergeCell ref="A2:A33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6:P6"/>
    <mergeCell ref="M7:P7"/>
    <mergeCell ref="M8:P8"/>
    <mergeCell ref="M9:P9"/>
    <mergeCell ref="M11:P11"/>
    <mergeCell ref="M23:P23"/>
    <mergeCell ref="M24:P24"/>
    <mergeCell ref="M25:P25"/>
    <mergeCell ref="A1:B1"/>
    <mergeCell ref="M1:P1"/>
    <mergeCell ref="M17:P17"/>
    <mergeCell ref="T64:T65"/>
    <mergeCell ref="A65:A94"/>
    <mergeCell ref="B65:P65"/>
    <mergeCell ref="M66:P66"/>
    <mergeCell ref="M67:P67"/>
    <mergeCell ref="M68:P68"/>
    <mergeCell ref="M75:P75"/>
    <mergeCell ref="M76:P76"/>
    <mergeCell ref="M77:P77"/>
    <mergeCell ref="M78:P78"/>
    <mergeCell ref="M79:P79"/>
    <mergeCell ref="M80:P80"/>
    <mergeCell ref="M69:P69"/>
    <mergeCell ref="M70:P70"/>
    <mergeCell ref="M71:P71"/>
    <mergeCell ref="M72:P72"/>
    <mergeCell ref="M73:P73"/>
    <mergeCell ref="M74:P74"/>
    <mergeCell ref="M88:P88"/>
    <mergeCell ref="M90:P90"/>
    <mergeCell ref="M92:P92"/>
    <mergeCell ref="M94:P94"/>
    <mergeCell ref="A64:B64"/>
    <mergeCell ref="M64:P64"/>
    <mergeCell ref="R64:R65"/>
    <mergeCell ref="S64:S65"/>
    <mergeCell ref="A95:A107"/>
    <mergeCell ref="B95:P95"/>
    <mergeCell ref="M96:P96"/>
    <mergeCell ref="M97:P97"/>
    <mergeCell ref="M98:P98"/>
    <mergeCell ref="M99:P99"/>
    <mergeCell ref="M100:P100"/>
    <mergeCell ref="E104:E105"/>
    <mergeCell ref="M81:P81"/>
    <mergeCell ref="M82:P82"/>
    <mergeCell ref="M83:P83"/>
    <mergeCell ref="M84:P84"/>
    <mergeCell ref="M85:P85"/>
    <mergeCell ref="M86:P86"/>
    <mergeCell ref="A108:A117"/>
    <mergeCell ref="B108:P108"/>
    <mergeCell ref="C109:D109"/>
    <mergeCell ref="E109:I109"/>
    <mergeCell ref="J109:M109"/>
    <mergeCell ref="N109:P109"/>
    <mergeCell ref="C110:D110"/>
    <mergeCell ref="E110:I110"/>
    <mergeCell ref="B114:P114"/>
    <mergeCell ref="C115:D115"/>
    <mergeCell ref="E115:P115"/>
    <mergeCell ref="C116:D116"/>
    <mergeCell ref="E116:P116"/>
    <mergeCell ref="C117:D117"/>
    <mergeCell ref="E117:P117"/>
    <mergeCell ref="J112:M112"/>
    <mergeCell ref="N112:P112"/>
    <mergeCell ref="C113:D113"/>
    <mergeCell ref="J113:M113"/>
    <mergeCell ref="J110:M110"/>
    <mergeCell ref="N110:P110"/>
    <mergeCell ref="A120:B120"/>
    <mergeCell ref="M120:P120"/>
    <mergeCell ref="R120:R121"/>
    <mergeCell ref="S120:S121"/>
    <mergeCell ref="E112:I113"/>
    <mergeCell ref="N113:O113"/>
    <mergeCell ref="T120:T121"/>
    <mergeCell ref="A121:A153"/>
    <mergeCell ref="B121:P121"/>
    <mergeCell ref="M122:P122"/>
    <mergeCell ref="M123:P123"/>
    <mergeCell ref="M124:P124"/>
    <mergeCell ref="M135:P135"/>
    <mergeCell ref="M136:P136"/>
    <mergeCell ref="M137:P137"/>
    <mergeCell ref="M141:P141"/>
    <mergeCell ref="M139:P139"/>
    <mergeCell ref="M125:P125"/>
    <mergeCell ref="M126:P126"/>
    <mergeCell ref="M133:P133"/>
    <mergeCell ref="M134:P134"/>
    <mergeCell ref="M148:P148"/>
    <mergeCell ref="M149:P149"/>
    <mergeCell ref="M150:P150"/>
    <mergeCell ref="A154:A172"/>
    <mergeCell ref="B154:P154"/>
    <mergeCell ref="M155:P155"/>
    <mergeCell ref="M156:P156"/>
    <mergeCell ref="M157:P157"/>
    <mergeCell ref="M158:P158"/>
    <mergeCell ref="M159:P159"/>
    <mergeCell ref="M160:P160"/>
    <mergeCell ref="M161:P161"/>
    <mergeCell ref="M162:P162"/>
    <mergeCell ref="M169:P169"/>
    <mergeCell ref="M170:P170"/>
    <mergeCell ref="M171:P171"/>
    <mergeCell ref="M172:P172"/>
    <mergeCell ref="M164:P164"/>
    <mergeCell ref="M163:P163"/>
    <mergeCell ref="M165:P165"/>
    <mergeCell ref="M166:P166"/>
    <mergeCell ref="M168:P168"/>
    <mergeCell ref="M167:P167"/>
    <mergeCell ref="R186:R187"/>
    <mergeCell ref="S186:S187"/>
    <mergeCell ref="T186:T187"/>
    <mergeCell ref="A187:A220"/>
    <mergeCell ref="B187:P187"/>
    <mergeCell ref="M188:P188"/>
    <mergeCell ref="M189:P189"/>
    <mergeCell ref="M190:P190"/>
    <mergeCell ref="M201:P201"/>
    <mergeCell ref="M202:P202"/>
    <mergeCell ref="M205:P205"/>
    <mergeCell ref="M208:P208"/>
    <mergeCell ref="M194:P194"/>
    <mergeCell ref="M198:P198"/>
    <mergeCell ref="M200:P200"/>
    <mergeCell ref="M215:P215"/>
    <mergeCell ref="M216:P216"/>
    <mergeCell ref="M217:P217"/>
    <mergeCell ref="M218:P218"/>
    <mergeCell ref="M219:P219"/>
    <mergeCell ref="M220:P220"/>
    <mergeCell ref="M209:P209"/>
    <mergeCell ref="M203:P203"/>
    <mergeCell ref="M204:P204"/>
    <mergeCell ref="A239:A249"/>
    <mergeCell ref="B239:P239"/>
    <mergeCell ref="C240:D240"/>
    <mergeCell ref="E240:I240"/>
    <mergeCell ref="J240:M240"/>
    <mergeCell ref="N240:P240"/>
    <mergeCell ref="M224:P224"/>
    <mergeCell ref="M229:P229"/>
    <mergeCell ref="M230:P230"/>
    <mergeCell ref="M232:P232"/>
    <mergeCell ref="M233:P233"/>
    <mergeCell ref="A221:A238"/>
    <mergeCell ref="B221:P221"/>
    <mergeCell ref="M222:P222"/>
    <mergeCell ref="M223:P223"/>
    <mergeCell ref="C241:D241"/>
    <mergeCell ref="E241:I241"/>
    <mergeCell ref="J241:M241"/>
    <mergeCell ref="N241:P241"/>
    <mergeCell ref="E243:I243"/>
    <mergeCell ref="J243:M243"/>
    <mergeCell ref="N243:P243"/>
    <mergeCell ref="M234:P234"/>
    <mergeCell ref="M236:P236"/>
    <mergeCell ref="R252:R253"/>
    <mergeCell ref="S252:S253"/>
    <mergeCell ref="T252:T253"/>
    <mergeCell ref="A253:A284"/>
    <mergeCell ref="B253:P253"/>
    <mergeCell ref="M254:P254"/>
    <mergeCell ref="M255:P255"/>
    <mergeCell ref="M256:P256"/>
    <mergeCell ref="M263:P263"/>
    <mergeCell ref="M264:P264"/>
    <mergeCell ref="M265:P265"/>
    <mergeCell ref="M266:P266"/>
    <mergeCell ref="M267:P267"/>
    <mergeCell ref="M257:P257"/>
    <mergeCell ref="M258:P258"/>
    <mergeCell ref="M259:P259"/>
    <mergeCell ref="M260:P260"/>
    <mergeCell ref="M261:P261"/>
    <mergeCell ref="M262:P262"/>
    <mergeCell ref="M277:P277"/>
    <mergeCell ref="M278:P278"/>
    <mergeCell ref="M281:P281"/>
    <mergeCell ref="A252:B252"/>
    <mergeCell ref="M252:P252"/>
    <mergeCell ref="A285:A303"/>
    <mergeCell ref="B285:P285"/>
    <mergeCell ref="M286:P286"/>
    <mergeCell ref="M287:P287"/>
    <mergeCell ref="M288:P288"/>
    <mergeCell ref="M289:P289"/>
    <mergeCell ref="M293:P293"/>
    <mergeCell ref="S316:S317"/>
    <mergeCell ref="T316:T317"/>
    <mergeCell ref="A317:A344"/>
    <mergeCell ref="B317:P317"/>
    <mergeCell ref="M318:P318"/>
    <mergeCell ref="M319:P319"/>
    <mergeCell ref="M320:P320"/>
    <mergeCell ref="M327:P327"/>
    <mergeCell ref="M328:P328"/>
    <mergeCell ref="M329:P329"/>
    <mergeCell ref="M330:P330"/>
    <mergeCell ref="M331:P331"/>
    <mergeCell ref="M332:P332"/>
    <mergeCell ref="M321:P321"/>
    <mergeCell ref="M322:P322"/>
    <mergeCell ref="M323:P323"/>
    <mergeCell ref="M324:P324"/>
    <mergeCell ref="R316:R317"/>
    <mergeCell ref="M359:P359"/>
    <mergeCell ref="M369:P369"/>
    <mergeCell ref="M353:P353"/>
    <mergeCell ref="M354:P354"/>
    <mergeCell ref="M355:P355"/>
    <mergeCell ref="M356:P356"/>
    <mergeCell ref="M357:P357"/>
    <mergeCell ref="M341:P341"/>
    <mergeCell ref="M342:P342"/>
    <mergeCell ref="M343:P343"/>
    <mergeCell ref="M344:P344"/>
    <mergeCell ref="B345:P345"/>
    <mergeCell ref="M346:P346"/>
    <mergeCell ref="M347:P347"/>
    <mergeCell ref="M348:P348"/>
    <mergeCell ref="M349:P349"/>
    <mergeCell ref="M350:P350"/>
    <mergeCell ref="M360:P360"/>
    <mergeCell ref="M361:P361"/>
    <mergeCell ref="M339:P339"/>
    <mergeCell ref="M362:P362"/>
    <mergeCell ref="M325:P325"/>
    <mergeCell ref="E438:I439"/>
    <mergeCell ref="T381:T382"/>
    <mergeCell ref="M400:P400"/>
    <mergeCell ref="M401:P401"/>
    <mergeCell ref="M402:P402"/>
    <mergeCell ref="M403:P403"/>
    <mergeCell ref="M404:P404"/>
    <mergeCell ref="R381:R382"/>
    <mergeCell ref="M388:P388"/>
    <mergeCell ref="M389:P389"/>
    <mergeCell ref="M383:P383"/>
    <mergeCell ref="M384:P384"/>
    <mergeCell ref="S381:S382"/>
    <mergeCell ref="M381:P381"/>
    <mergeCell ref="M387:P387"/>
    <mergeCell ref="B382:P382"/>
    <mergeCell ref="M385:P385"/>
    <mergeCell ref="M386:P386"/>
    <mergeCell ref="M397:P397"/>
    <mergeCell ref="M398:P398"/>
    <mergeCell ref="M399:P399"/>
    <mergeCell ref="M390:P390"/>
    <mergeCell ref="M391:P391"/>
    <mergeCell ref="M392:P392"/>
    <mergeCell ref="N437:P437"/>
    <mergeCell ref="M363:P363"/>
    <mergeCell ref="M364:P364"/>
    <mergeCell ref="M419:P419"/>
    <mergeCell ref="M411:P411"/>
    <mergeCell ref="M415:P415"/>
    <mergeCell ref="M416:P416"/>
    <mergeCell ref="N439:O439"/>
    <mergeCell ref="B370:P370"/>
    <mergeCell ref="J371:M371"/>
    <mergeCell ref="M406:P406"/>
    <mergeCell ref="M412:P412"/>
    <mergeCell ref="M418:P418"/>
    <mergeCell ref="M405:P405"/>
    <mergeCell ref="M414:P414"/>
    <mergeCell ref="M407:P407"/>
    <mergeCell ref="M408:P408"/>
    <mergeCell ref="E377:P377"/>
    <mergeCell ref="M409:P409"/>
    <mergeCell ref="M413:P413"/>
    <mergeCell ref="J438:M438"/>
    <mergeCell ref="N438:P438"/>
    <mergeCell ref="M431:P431"/>
    <mergeCell ref="M417:P417"/>
    <mergeCell ref="C439:D439"/>
    <mergeCell ref="A382:A409"/>
    <mergeCell ref="A435:A443"/>
    <mergeCell ref="B435:P435"/>
    <mergeCell ref="C436:D436"/>
    <mergeCell ref="E436:I436"/>
    <mergeCell ref="J436:M436"/>
    <mergeCell ref="A410:A434"/>
    <mergeCell ref="E443:P443"/>
    <mergeCell ref="J439:M439"/>
    <mergeCell ref="B440:P440"/>
    <mergeCell ref="E441:P441"/>
    <mergeCell ref="C442:D442"/>
    <mergeCell ref="E442:P442"/>
    <mergeCell ref="N436:P436"/>
    <mergeCell ref="C437:D437"/>
    <mergeCell ref="E437:I437"/>
    <mergeCell ref="M427:P427"/>
    <mergeCell ref="M428:P428"/>
    <mergeCell ref="M394:P394"/>
    <mergeCell ref="M395:P395"/>
    <mergeCell ref="M396:P396"/>
    <mergeCell ref="J437:M437"/>
    <mergeCell ref="M425:P425"/>
    <mergeCell ref="A173:A183"/>
    <mergeCell ref="M210:P211"/>
    <mergeCell ref="C176:D176"/>
    <mergeCell ref="E176:I176"/>
    <mergeCell ref="J176:M176"/>
    <mergeCell ref="N176:P176"/>
    <mergeCell ref="B173:P173"/>
    <mergeCell ref="C174:D174"/>
    <mergeCell ref="E174:I174"/>
    <mergeCell ref="J174:M174"/>
    <mergeCell ref="N174:P174"/>
    <mergeCell ref="M191:P191"/>
    <mergeCell ref="E175:I175"/>
    <mergeCell ref="J175:M175"/>
    <mergeCell ref="N175:P175"/>
    <mergeCell ref="N177:P177"/>
    <mergeCell ref="E177:I178"/>
    <mergeCell ref="C178:D178"/>
    <mergeCell ref="C175:D175"/>
    <mergeCell ref="A186:B186"/>
    <mergeCell ref="M186:P186"/>
    <mergeCell ref="M193:P193"/>
    <mergeCell ref="M199:P199"/>
    <mergeCell ref="M10:P10"/>
    <mergeCell ref="J178:M178"/>
    <mergeCell ref="C179:D179"/>
    <mergeCell ref="E179:I179"/>
    <mergeCell ref="J179:M179"/>
    <mergeCell ref="N179:P179"/>
    <mergeCell ref="J177:M177"/>
    <mergeCell ref="J244:M244"/>
    <mergeCell ref="N244:P244"/>
    <mergeCell ref="E182:P182"/>
    <mergeCell ref="C183:D183"/>
    <mergeCell ref="E183:P183"/>
    <mergeCell ref="C111:D111"/>
    <mergeCell ref="E111:I111"/>
    <mergeCell ref="J111:M111"/>
    <mergeCell ref="N111:P111"/>
    <mergeCell ref="M107:P107"/>
    <mergeCell ref="M102:P102"/>
    <mergeCell ref="M103:P103"/>
    <mergeCell ref="M104:P104"/>
    <mergeCell ref="M105:P105"/>
    <mergeCell ref="M106:P106"/>
    <mergeCell ref="M18:P18"/>
    <mergeCell ref="M19:P19"/>
    <mergeCell ref="M299:P299"/>
    <mergeCell ref="E308:I309"/>
    <mergeCell ref="N309:O309"/>
    <mergeCell ref="B180:P180"/>
    <mergeCell ref="C181:D181"/>
    <mergeCell ref="E181:P181"/>
    <mergeCell ref="C182:D182"/>
    <mergeCell ref="C245:D245"/>
    <mergeCell ref="J245:M245"/>
    <mergeCell ref="E244:I245"/>
    <mergeCell ref="N245:O245"/>
    <mergeCell ref="M300:P300"/>
    <mergeCell ref="M301:P301"/>
    <mergeCell ref="M302:P302"/>
    <mergeCell ref="M303:P303"/>
    <mergeCell ref="N306:P306"/>
    <mergeCell ref="C307:D307"/>
    <mergeCell ref="N308:P308"/>
    <mergeCell ref="C305:D305"/>
    <mergeCell ref="B304:P304"/>
    <mergeCell ref="M297:P297"/>
    <mergeCell ref="M296:P296"/>
    <mergeCell ref="M269:P269"/>
    <mergeCell ref="M270:P270"/>
    <mergeCell ref="M272:P272"/>
    <mergeCell ref="M273:P273"/>
    <mergeCell ref="M274:P274"/>
    <mergeCell ref="M275:P275"/>
    <mergeCell ref="M276:P276"/>
    <mergeCell ref="E378:P378"/>
    <mergeCell ref="A381:B381"/>
    <mergeCell ref="A370:A378"/>
    <mergeCell ref="C377:D377"/>
    <mergeCell ref="C371:D371"/>
    <mergeCell ref="E371:I371"/>
    <mergeCell ref="N371:P371"/>
    <mergeCell ref="N374:O374"/>
    <mergeCell ref="C372:D372"/>
    <mergeCell ref="E372:I372"/>
    <mergeCell ref="C374:D374"/>
    <mergeCell ref="A304:A313"/>
    <mergeCell ref="C306:D306"/>
    <mergeCell ref="E306:I306"/>
    <mergeCell ref="J306:M306"/>
    <mergeCell ref="A316:B316"/>
    <mergeCell ref="M316:P316"/>
    <mergeCell ref="A345:A369"/>
    <mergeCell ref="C312:D312"/>
    <mergeCell ref="C247:D247"/>
    <mergeCell ref="E247:P247"/>
    <mergeCell ref="C248:D248"/>
    <mergeCell ref="E248:P248"/>
    <mergeCell ref="C249:D249"/>
    <mergeCell ref="E249:P249"/>
    <mergeCell ref="E373:I374"/>
    <mergeCell ref="M294:P294"/>
    <mergeCell ref="M295:P295"/>
    <mergeCell ref="M333:P333"/>
    <mergeCell ref="J309:M309"/>
    <mergeCell ref="M368:P368"/>
    <mergeCell ref="M366:P366"/>
    <mergeCell ref="E307:I307"/>
    <mergeCell ref="M338:P338"/>
    <mergeCell ref="B310:P310"/>
    <mergeCell ref="C311:D311"/>
    <mergeCell ref="E311:P311"/>
    <mergeCell ref="M334:P334"/>
    <mergeCell ref="M335:P335"/>
    <mergeCell ref="M336:P336"/>
    <mergeCell ref="M337:P337"/>
    <mergeCell ref="M298:P298"/>
    <mergeCell ref="N373:P373"/>
    <mergeCell ref="E312:P312"/>
    <mergeCell ref="C313:D313"/>
    <mergeCell ref="E313:P313"/>
    <mergeCell ref="C309:D309"/>
    <mergeCell ref="E305:I305"/>
    <mergeCell ref="J305:M305"/>
    <mergeCell ref="N305:P305"/>
    <mergeCell ref="M340:P340"/>
    <mergeCell ref="M365:P365"/>
    <mergeCell ref="J308:M308"/>
    <mergeCell ref="J307:M307"/>
    <mergeCell ref="N307:P307"/>
    <mergeCell ref="M326:P326"/>
    <mergeCell ref="M426:P426"/>
    <mergeCell ref="M429:P429"/>
    <mergeCell ref="M351:P351"/>
    <mergeCell ref="M352:P352"/>
    <mergeCell ref="M432:P432"/>
    <mergeCell ref="M433:P433"/>
    <mergeCell ref="M434:P434"/>
    <mergeCell ref="M430:P430"/>
    <mergeCell ref="M420:P420"/>
    <mergeCell ref="M421:P421"/>
    <mergeCell ref="M422:P422"/>
    <mergeCell ref="M423:P423"/>
    <mergeCell ref="M424:P424"/>
    <mergeCell ref="M358:P358"/>
    <mergeCell ref="M367:P367"/>
    <mergeCell ref="J372:M372"/>
    <mergeCell ref="B410:P410"/>
    <mergeCell ref="C376:D376"/>
    <mergeCell ref="N372:P372"/>
    <mergeCell ref="E376:P376"/>
    <mergeCell ref="J373:M373"/>
    <mergeCell ref="B375:P375"/>
    <mergeCell ref="J374:M374"/>
    <mergeCell ref="M393:P393"/>
  </mergeCells>
  <conditionalFormatting sqref="F3">
    <cfRule type="containsText" dxfId="4567" priority="98" operator="containsText" text="STP">
      <formula>NOT(ISERROR(SEARCH("STP",F3)))</formula>
    </cfRule>
  </conditionalFormatting>
  <conditionalFormatting sqref="F6:F9 F14:F16 F22:F24 F26:F33 F36:F39 F45:F46 F48:F49">
    <cfRule type="containsText" dxfId="4566" priority="56" operator="containsText" text="STP">
      <formula>NOT(ISERROR(SEARCH("STP",F6)))</formula>
    </cfRule>
  </conditionalFormatting>
  <conditionalFormatting sqref="F18">
    <cfRule type="containsText" dxfId="4565" priority="100" operator="containsText" text="STP">
      <formula>NOT(ISERROR(SEARCH("STP",F18)))</formula>
    </cfRule>
  </conditionalFormatting>
  <conditionalFormatting sqref="F66">
    <cfRule type="containsText" dxfId="4564" priority="97" operator="containsText" text="STP">
      <formula>NOT(ISERROR(SEARCH("STP",F66)))</formula>
    </cfRule>
  </conditionalFormatting>
  <conditionalFormatting sqref="F68:F74 F77:F81 F89:F91 F97:F100 F103:F104">
    <cfRule type="containsText" dxfId="4563" priority="39" operator="containsText" text="STP">
      <formula>NOT(ISERROR(SEARCH("STP",F68)))</formula>
    </cfRule>
  </conditionalFormatting>
  <conditionalFormatting sqref="F106">
    <cfRule type="containsText" dxfId="4562" priority="74" operator="containsText" text="STP">
      <formula>NOT(ISERROR(SEARCH("STP",F106)))</formula>
    </cfRule>
  </conditionalFormatting>
  <conditionalFormatting sqref="F125">
    <cfRule type="containsText" dxfId="4561" priority="91" operator="containsText" text="STP">
      <formula>NOT(ISERROR(SEARCH("STP",F125)))</formula>
    </cfRule>
  </conditionalFormatting>
  <conditionalFormatting sqref="F129:F132 F147:F148 F150:F152">
    <cfRule type="containsText" dxfId="4560" priority="30" operator="containsText" text="STP">
      <formula>NOT(ISERROR(SEARCH("STP",F129)))</formula>
    </cfRule>
  </conditionalFormatting>
  <conditionalFormatting sqref="F137:F141 F156:F164 F166:F167">
    <cfRule type="containsText" dxfId="4559" priority="31" operator="containsText" text="STP">
      <formula>NOT(ISERROR(SEARCH("STP",F137)))</formula>
    </cfRule>
  </conditionalFormatting>
  <conditionalFormatting sqref="F169">
    <cfRule type="containsText" dxfId="4558" priority="53" operator="containsText" text="STP">
      <formula>NOT(ISERROR(SEARCH("STP",F169)))</formula>
    </cfRule>
  </conditionalFormatting>
  <conditionalFormatting sqref="F190:F199 F203:F207 F287:F291 F295:F300 F363:F365 F420:F421">
    <cfRule type="containsText" dxfId="4557" priority="3" operator="containsText" text="STP">
      <formula>NOT(ISERROR(SEARCH("STP",F190)))</formula>
    </cfRule>
  </conditionalFormatting>
  <conditionalFormatting sqref="F210">
    <cfRule type="containsText" dxfId="4556" priority="1" operator="containsText" text="STP">
      <formula>NOT(ISERROR(SEARCH("STP",F210)))</formula>
    </cfRule>
  </conditionalFormatting>
  <conditionalFormatting sqref="F214:F218 F257:F259 F265:F270 F276:F283">
    <cfRule type="containsText" dxfId="4555" priority="2" operator="containsText" text="STP">
      <formula>NOT(ISERROR(SEARCH("STP",F214)))</formula>
    </cfRule>
  </conditionalFormatting>
  <conditionalFormatting sqref="F223:F227 F229:F238 F293 F347:F349 F355:F356 F412:F413 F428:F429">
    <cfRule type="containsText" dxfId="4554" priority="4" operator="containsText" text="STP">
      <formula>NOT(ISERROR(SEARCH("STP",F223)))</formula>
    </cfRule>
  </conditionalFormatting>
  <conditionalFormatting sqref="F331 F340">
    <cfRule type="containsText" dxfId="4553" priority="85" operator="containsText" text="STP">
      <formula>NOT(ISERROR(SEARCH("STP",F331)))</formula>
    </cfRule>
  </conditionalFormatting>
  <conditionalFormatting sqref="T3">
    <cfRule type="cellIs" dxfId="4552" priority="214" operator="lessThan">
      <formula>$S$3</formula>
    </cfRule>
    <cfRule type="cellIs" dxfId="4551" priority="212" operator="greaterThan">
      <formula>$S$3</formula>
    </cfRule>
    <cfRule type="cellIs" dxfId="4550" priority="213" operator="equal">
      <formula>$S$3</formula>
    </cfRule>
  </conditionalFormatting>
  <conditionalFormatting sqref="T12">
    <cfRule type="cellIs" dxfId="4549" priority="211" operator="lessThan">
      <formula>$S$12</formula>
    </cfRule>
    <cfRule type="cellIs" dxfId="4548" priority="210" operator="equal">
      <formula>$S$12</formula>
    </cfRule>
    <cfRule type="cellIs" dxfId="4547" priority="209" operator="greaterThan">
      <formula>$S$12</formula>
    </cfRule>
  </conditionalFormatting>
  <conditionalFormatting sqref="T20">
    <cfRule type="cellIs" dxfId="4546" priority="207" operator="equal">
      <formula>$S$12</formula>
    </cfRule>
    <cfRule type="cellIs" dxfId="4545" priority="208" operator="lessThan">
      <formula>$S$12</formula>
    </cfRule>
    <cfRule type="cellIs" dxfId="4544" priority="206" operator="greaterThan">
      <formula>$S$12</formula>
    </cfRule>
  </conditionalFormatting>
  <conditionalFormatting sqref="T35">
    <cfRule type="cellIs" dxfId="4543" priority="203" operator="greaterThan">
      <formula>$S$35</formula>
    </cfRule>
    <cfRule type="cellIs" dxfId="4542" priority="204" operator="equal">
      <formula>$S$35</formula>
    </cfRule>
    <cfRule type="cellIs" dxfId="4541" priority="205" operator="lessThan">
      <formula>$S$35</formula>
    </cfRule>
  </conditionalFormatting>
  <conditionalFormatting sqref="T44">
    <cfRule type="cellIs" dxfId="4540" priority="200" operator="greaterThan">
      <formula>$S$44</formula>
    </cfRule>
    <cfRule type="cellIs" dxfId="4539" priority="201" operator="equal">
      <formula>$S$44</formula>
    </cfRule>
    <cfRule type="cellIs" dxfId="4538" priority="202" operator="lessThan">
      <formula>$S$44</formula>
    </cfRule>
  </conditionalFormatting>
  <conditionalFormatting sqref="T66">
    <cfRule type="cellIs" dxfId="4537" priority="199" operator="lessThan">
      <formula>$S$66</formula>
    </cfRule>
    <cfRule type="cellIs" dxfId="4536" priority="197" operator="greaterThan">
      <formula>$S$66</formula>
    </cfRule>
    <cfRule type="cellIs" dxfId="4535" priority="198" operator="equal">
      <formula>$S$66</formula>
    </cfRule>
  </conditionalFormatting>
  <conditionalFormatting sqref="T75">
    <cfRule type="cellIs" dxfId="4534" priority="196" operator="lessThan">
      <formula>$S$75</formula>
    </cfRule>
    <cfRule type="cellIs" dxfId="4533" priority="194" operator="greaterThan">
      <formula>$S$75</formula>
    </cfRule>
    <cfRule type="cellIs" dxfId="4532" priority="195" operator="equal">
      <formula>$S$75</formula>
    </cfRule>
  </conditionalFormatting>
  <conditionalFormatting sqref="T84">
    <cfRule type="cellIs" dxfId="4531" priority="192" operator="equal">
      <formula>$S$84</formula>
    </cfRule>
    <cfRule type="cellIs" dxfId="4530" priority="191" operator="greaterThan">
      <formula>$S$84</formula>
    </cfRule>
    <cfRule type="cellIs" dxfId="4529" priority="193" operator="lessThan">
      <formula>$S$84</formula>
    </cfRule>
  </conditionalFormatting>
  <conditionalFormatting sqref="T96">
    <cfRule type="cellIs" dxfId="4528" priority="190" operator="lessThan">
      <formula>$S$96</formula>
    </cfRule>
    <cfRule type="cellIs" dxfId="4527" priority="189" operator="equal">
      <formula>$S$96</formula>
    </cfRule>
    <cfRule type="cellIs" dxfId="4526" priority="188" operator="greaterThan">
      <formula>$S$96</formula>
    </cfRule>
  </conditionalFormatting>
  <conditionalFormatting sqref="T102">
    <cfRule type="cellIs" dxfId="4525" priority="187" operator="lessThan">
      <formula>$S$12</formula>
    </cfRule>
    <cfRule type="cellIs" dxfId="4524" priority="186" operator="equal">
      <formula>$S$12</formula>
    </cfRule>
    <cfRule type="cellIs" dxfId="4523" priority="185" operator="greaterThan">
      <formula>$S$12</formula>
    </cfRule>
  </conditionalFormatting>
  <conditionalFormatting sqref="T122">
    <cfRule type="cellIs" dxfId="4522" priority="182" operator="greaterThan">
      <formula>$S$122</formula>
    </cfRule>
    <cfRule type="cellIs" dxfId="4521" priority="184" operator="lessThan">
      <formula>$S$122</formula>
    </cfRule>
    <cfRule type="cellIs" dxfId="4520" priority="183" operator="equal">
      <formula>$S$122</formula>
    </cfRule>
  </conditionalFormatting>
  <conditionalFormatting sqref="T135">
    <cfRule type="cellIs" dxfId="4519" priority="181" operator="lessThan">
      <formula>$S$135</formula>
    </cfRule>
    <cfRule type="cellIs" dxfId="4518" priority="179" operator="greaterThan">
      <formula>$S$135</formula>
    </cfRule>
    <cfRule type="cellIs" dxfId="4517" priority="180" operator="equal">
      <formula>$S$135</formula>
    </cfRule>
  </conditionalFormatting>
  <conditionalFormatting sqref="T145">
    <cfRule type="cellIs" dxfId="4516" priority="178" operator="lessThan">
      <formula>$S$145</formula>
    </cfRule>
    <cfRule type="cellIs" dxfId="4515" priority="177" operator="equal">
      <formula>$S$145</formula>
    </cfRule>
    <cfRule type="cellIs" dxfId="4514" priority="176" operator="greaterThan">
      <formula>$S$145</formula>
    </cfRule>
  </conditionalFormatting>
  <conditionalFormatting sqref="T155">
    <cfRule type="cellIs" dxfId="4513" priority="175" operator="lessThan">
      <formula>$S$155</formula>
    </cfRule>
    <cfRule type="cellIs" dxfId="4512" priority="174" operator="equal">
      <formula>$S$155</formula>
    </cfRule>
    <cfRule type="cellIs" dxfId="4511" priority="173" operator="greaterThan">
      <formula>$S$155</formula>
    </cfRule>
  </conditionalFormatting>
  <conditionalFormatting sqref="T165">
    <cfRule type="cellIs" dxfId="4510" priority="172" operator="lessThan">
      <formula>$S$12</formula>
    </cfRule>
    <cfRule type="cellIs" dxfId="4509" priority="171" operator="equal">
      <formula>$S$12</formula>
    </cfRule>
    <cfRule type="cellIs" dxfId="4508" priority="170" operator="greaterThan">
      <formula>$S$12</formula>
    </cfRule>
  </conditionalFormatting>
  <conditionalFormatting sqref="T188">
    <cfRule type="cellIs" dxfId="4507" priority="167" operator="greaterThan">
      <formula>$S$66</formula>
    </cfRule>
    <cfRule type="cellIs" dxfId="4506" priority="169" operator="lessThan">
      <formula>$S$66</formula>
    </cfRule>
    <cfRule type="cellIs" dxfId="4505" priority="168" operator="equal">
      <formula>$S$66</formula>
    </cfRule>
  </conditionalFormatting>
  <conditionalFormatting sqref="T201">
    <cfRule type="cellIs" dxfId="4504" priority="166" operator="lessThan">
      <formula>$S$201</formula>
    </cfRule>
    <cfRule type="cellIs" dxfId="4503" priority="165" operator="equal">
      <formula>$S$201</formula>
    </cfRule>
    <cfRule type="cellIs" dxfId="4502" priority="164" operator="greaterThan">
      <formula>$S$201</formula>
    </cfRule>
  </conditionalFormatting>
  <conditionalFormatting sqref="T212">
    <cfRule type="cellIs" dxfId="4501" priority="163" operator="lessThan">
      <formula>$S$84</formula>
    </cfRule>
    <cfRule type="cellIs" dxfId="4500" priority="162" operator="equal">
      <formula>$S$84</formula>
    </cfRule>
    <cfRule type="cellIs" dxfId="4499" priority="161" operator="greaterThan">
      <formula>$S$84</formula>
    </cfRule>
  </conditionalFormatting>
  <conditionalFormatting sqref="T222">
    <cfRule type="cellIs" dxfId="4498" priority="160" operator="lessThan">
      <formula>$S$222</formula>
    </cfRule>
    <cfRule type="cellIs" dxfId="4497" priority="159" operator="equal">
      <formula>$S$222</formula>
    </cfRule>
    <cfRule type="cellIs" dxfId="4496" priority="158" operator="greaterThan">
      <formula>$S$222</formula>
    </cfRule>
  </conditionalFormatting>
  <conditionalFormatting sqref="T229">
    <cfRule type="cellIs" dxfId="4495" priority="157" operator="lessThan">
      <formula>$S$229</formula>
    </cfRule>
    <cfRule type="cellIs" dxfId="4494" priority="156" operator="equal">
      <formula>$S$229</formula>
    </cfRule>
    <cfRule type="cellIs" dxfId="4493" priority="155" operator="greaterThan">
      <formula>$S$229</formula>
    </cfRule>
  </conditionalFormatting>
  <conditionalFormatting sqref="T254">
    <cfRule type="cellIs" dxfId="4492" priority="152" operator="greaterThan">
      <formula>$S$254</formula>
    </cfRule>
    <cfRule type="cellIs" dxfId="4491" priority="153" operator="equal">
      <formula>$S$254</formula>
    </cfRule>
    <cfRule type="cellIs" dxfId="4490" priority="154" operator="lessThan">
      <formula>$S$254</formula>
    </cfRule>
  </conditionalFormatting>
  <conditionalFormatting sqref="T263">
    <cfRule type="cellIs" dxfId="4489" priority="149" operator="greaterThan">
      <formula>$S$263</formula>
    </cfRule>
    <cfRule type="cellIs" dxfId="4488" priority="150" operator="equal">
      <formula>$S$263</formula>
    </cfRule>
    <cfRule type="cellIs" dxfId="4487" priority="151" operator="lessThan">
      <formula>$S$263</formula>
    </cfRule>
  </conditionalFormatting>
  <conditionalFormatting sqref="T274">
    <cfRule type="cellIs" dxfId="4486" priority="147" operator="equal">
      <formula>$S$274</formula>
    </cfRule>
    <cfRule type="cellIs" dxfId="4485" priority="148" operator="lessThan">
      <formula>$S$274</formula>
    </cfRule>
    <cfRule type="cellIs" dxfId="4484" priority="146" operator="greaterThan">
      <formula>$S$274</formula>
    </cfRule>
  </conditionalFormatting>
  <conditionalFormatting sqref="T286">
    <cfRule type="cellIs" dxfId="4483" priority="143" operator="greaterThan">
      <formula>$S$286</formula>
    </cfRule>
    <cfRule type="cellIs" dxfId="4482" priority="144" operator="equal">
      <formula>$S$286</formula>
    </cfRule>
    <cfRule type="cellIs" dxfId="4481" priority="145" operator="lessThan">
      <formula>$S$286</formula>
    </cfRule>
  </conditionalFormatting>
  <conditionalFormatting sqref="T295">
    <cfRule type="cellIs" dxfId="4480" priority="140" operator="greaterThan">
      <formula>$S$295</formula>
    </cfRule>
    <cfRule type="cellIs" dxfId="4479" priority="141" operator="equal">
      <formula>$S$295</formula>
    </cfRule>
    <cfRule type="cellIs" dxfId="4478" priority="142" operator="lessThan">
      <formula>$S$295</formula>
    </cfRule>
  </conditionalFormatting>
  <conditionalFormatting sqref="T318">
    <cfRule type="cellIs" dxfId="4477" priority="137" operator="greaterThan">
      <formula>$S$318</formula>
    </cfRule>
    <cfRule type="cellIs" dxfId="4476" priority="139" operator="lessThan">
      <formula>$S$318</formula>
    </cfRule>
    <cfRule type="cellIs" dxfId="4475" priority="138" operator="equal">
      <formula>$S$318</formula>
    </cfRule>
  </conditionalFormatting>
  <conditionalFormatting sqref="T327">
    <cfRule type="cellIs" dxfId="4474" priority="136" operator="lessThan">
      <formula>$S$327</formula>
    </cfRule>
    <cfRule type="cellIs" dxfId="4473" priority="135" operator="equal">
      <formula>$S$327</formula>
    </cfRule>
    <cfRule type="cellIs" dxfId="4472" priority="134" operator="greaterThan">
      <formula>$S$327</formula>
    </cfRule>
  </conditionalFormatting>
  <conditionalFormatting sqref="T336">
    <cfRule type="cellIs" dxfId="4471" priority="132" operator="equal">
      <formula>$S$336</formula>
    </cfRule>
    <cfRule type="cellIs" dxfId="4470" priority="131" operator="greaterThan">
      <formula>$S$336</formula>
    </cfRule>
    <cfRule type="cellIs" dxfId="4469" priority="133" operator="lessThan">
      <formula>$S$336</formula>
    </cfRule>
  </conditionalFormatting>
  <conditionalFormatting sqref="T346">
    <cfRule type="cellIs" dxfId="4468" priority="130" operator="lessThan">
      <formula>$S$336</formula>
    </cfRule>
    <cfRule type="cellIs" dxfId="4467" priority="129" operator="equal">
      <formula>$S$336</formula>
    </cfRule>
    <cfRule type="cellIs" dxfId="4466" priority="128" operator="greaterThan">
      <formula>$S$346</formula>
    </cfRule>
  </conditionalFormatting>
  <conditionalFormatting sqref="T354">
    <cfRule type="cellIs" dxfId="4465" priority="127" operator="lessThan">
      <formula>$S$354</formula>
    </cfRule>
    <cfRule type="cellIs" dxfId="4464" priority="125" operator="greaterThan">
      <formula>$S$354</formula>
    </cfRule>
    <cfRule type="cellIs" dxfId="4463" priority="126" operator="equal">
      <formula>$S$354</formula>
    </cfRule>
  </conditionalFormatting>
  <conditionalFormatting sqref="T362">
    <cfRule type="cellIs" dxfId="4462" priority="122" operator="greaterThan">
      <formula>$S$362</formula>
    </cfRule>
    <cfRule type="cellIs" dxfId="4461" priority="123" operator="equal">
      <formula>$S$362</formula>
    </cfRule>
    <cfRule type="cellIs" dxfId="4460" priority="124" operator="lessThan">
      <formula>$S$362</formula>
    </cfRule>
  </conditionalFormatting>
  <conditionalFormatting sqref="T383">
    <cfRule type="cellIs" dxfId="4459" priority="119" operator="greaterThan">
      <formula>$S$383</formula>
    </cfRule>
    <cfRule type="cellIs" dxfId="4458" priority="120" operator="equal">
      <formula>$S$383</formula>
    </cfRule>
    <cfRule type="cellIs" dxfId="4457" priority="121" operator="lessThan">
      <formula>$S$383</formula>
    </cfRule>
  </conditionalFormatting>
  <conditionalFormatting sqref="T392">
    <cfRule type="cellIs" dxfId="4456" priority="116" operator="greaterThan">
      <formula>$S$392</formula>
    </cfRule>
    <cfRule type="cellIs" dxfId="4455" priority="117" operator="equal">
      <formula>$S$392</formula>
    </cfRule>
    <cfRule type="cellIs" dxfId="4454" priority="118" operator="lessThan">
      <formula>$S$392</formula>
    </cfRule>
  </conditionalFormatting>
  <conditionalFormatting sqref="T401">
    <cfRule type="cellIs" dxfId="4453" priority="114" operator="equal">
      <formula>$S$401</formula>
    </cfRule>
    <cfRule type="cellIs" dxfId="4452" priority="113" operator="greaterThan">
      <formula>$S$401</formula>
    </cfRule>
    <cfRule type="cellIs" dxfId="4451" priority="115" operator="lessThan">
      <formula>$S$401</formula>
    </cfRule>
  </conditionalFormatting>
  <conditionalFormatting sqref="T411">
    <cfRule type="cellIs" dxfId="4450" priority="112" operator="lessThan">
      <formula>$S$411</formula>
    </cfRule>
    <cfRule type="cellIs" dxfId="4449" priority="111" operator="equal">
      <formula>$S$411</formula>
    </cfRule>
    <cfRule type="cellIs" dxfId="4448" priority="110" operator="greaterThan">
      <formula>$S$411</formula>
    </cfRule>
  </conditionalFormatting>
  <conditionalFormatting sqref="T419">
    <cfRule type="cellIs" dxfId="4447" priority="109" operator="lessThan">
      <formula>$S$419</formula>
    </cfRule>
    <cfRule type="cellIs" dxfId="4446" priority="108" operator="equal">
      <formula>$S$419</formula>
    </cfRule>
    <cfRule type="cellIs" dxfId="4445" priority="107" operator="greaterThan">
      <formula>$S$419</formula>
    </cfRule>
  </conditionalFormatting>
  <conditionalFormatting sqref="T427">
    <cfRule type="cellIs" dxfId="4444" priority="106" operator="lessThan">
      <formula>$S$427</formula>
    </cfRule>
    <cfRule type="cellIs" dxfId="4443" priority="104" operator="greaterThan">
      <formula>$S$427</formula>
    </cfRule>
    <cfRule type="cellIs" dxfId="4442" priority="105" operator="equal">
      <formula>$S$427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4362-B5D5-4FA4-A9F4-54EEDDBCC716}">
  <sheetPr codeName="Blad17"/>
  <dimension ref="A1:T398"/>
  <sheetViews>
    <sheetView zoomScale="55" zoomScaleNormal="55" workbookViewId="0">
      <selection activeCell="K381" sqref="K38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109</v>
      </c>
      <c r="B1" s="2428"/>
      <c r="C1" s="2" t="s">
        <v>1</v>
      </c>
      <c r="D1" s="793" t="s">
        <v>118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1"/>
      <c r="O1" s="2521"/>
      <c r="P1" s="2521"/>
      <c r="R1" s="2384" t="s">
        <v>12</v>
      </c>
      <c r="S1" s="2384" t="s">
        <v>13</v>
      </c>
      <c r="T1" s="2384" t="s">
        <v>14</v>
      </c>
    </row>
    <row r="2" spans="1:20" ht="25.2" customHeight="1">
      <c r="A2" s="2986">
        <v>46489</v>
      </c>
      <c r="B2" s="2468" t="s">
        <v>15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R2" s="2384"/>
      <c r="S2" s="2384"/>
      <c r="T2" s="2384"/>
    </row>
    <row r="3" spans="1:20" ht="25.2" customHeight="1">
      <c r="A3" s="2987"/>
      <c r="B3" s="456" t="s">
        <v>16</v>
      </c>
      <c r="C3" s="565"/>
      <c r="D3" s="565"/>
      <c r="E3" s="566"/>
      <c r="F3" s="567"/>
      <c r="G3" s="564"/>
      <c r="H3" s="564"/>
      <c r="I3" s="564"/>
      <c r="J3" s="564"/>
      <c r="K3" s="568"/>
      <c r="L3" s="564"/>
      <c r="M3" s="2368"/>
      <c r="N3" s="2368"/>
      <c r="O3" s="2368"/>
      <c r="P3" s="2650"/>
      <c r="R3" s="13"/>
      <c r="S3" s="14">
        <f>B5*8</f>
        <v>32</v>
      </c>
      <c r="T3" s="15">
        <f>SUM(R3:R10)</f>
        <v>0</v>
      </c>
    </row>
    <row r="4" spans="1:20" ht="25.2" customHeight="1">
      <c r="A4" s="2987"/>
      <c r="B4" s="869" t="s">
        <v>24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164"/>
      <c r="L4" s="21"/>
      <c r="M4" s="2309"/>
      <c r="N4" s="2309"/>
      <c r="O4" s="2309"/>
      <c r="P4" s="2481"/>
      <c r="R4" s="23"/>
      <c r="S4" s="24"/>
      <c r="T4" s="25"/>
    </row>
    <row r="5" spans="1:20" ht="25.2" customHeight="1">
      <c r="A5" s="2987"/>
      <c r="B5" s="870">
        <v>4</v>
      </c>
      <c r="C5" s="79"/>
      <c r="D5" s="18"/>
      <c r="E5" s="319"/>
      <c r="F5" s="108"/>
      <c r="G5" s="142"/>
      <c r="H5" s="142"/>
      <c r="I5" s="142"/>
      <c r="J5" s="136"/>
      <c r="K5" s="142"/>
      <c r="L5" s="78"/>
      <c r="M5" s="2309"/>
      <c r="N5" s="2310"/>
      <c r="O5" s="2310"/>
      <c r="P5" s="2373"/>
      <c r="R5" s="23"/>
      <c r="S5" s="24"/>
      <c r="T5" s="25"/>
    </row>
    <row r="6" spans="1:20" ht="25.2" customHeight="1">
      <c r="A6" s="2987"/>
      <c r="B6" s="869"/>
      <c r="C6" s="51"/>
      <c r="D6" s="18"/>
      <c r="E6" s="18"/>
      <c r="F6" s="108"/>
      <c r="G6" s="142"/>
      <c r="H6" s="142"/>
      <c r="I6" s="142"/>
      <c r="J6" s="136"/>
      <c r="K6" s="142"/>
      <c r="L6" s="21"/>
      <c r="M6" s="2309"/>
      <c r="N6" s="2309"/>
      <c r="O6" s="2309"/>
      <c r="P6" s="2481"/>
      <c r="R6" s="23"/>
      <c r="S6" s="24"/>
      <c r="T6" s="25"/>
    </row>
    <row r="7" spans="1:20" ht="25.2" customHeight="1">
      <c r="A7" s="2987"/>
      <c r="B7" s="869"/>
      <c r="C7" s="51"/>
      <c r="D7" s="18"/>
      <c r="E7" s="18"/>
      <c r="F7" s="108"/>
      <c r="G7" s="20"/>
      <c r="H7" s="21"/>
      <c r="I7" s="21"/>
      <c r="J7" s="21"/>
      <c r="K7" s="164"/>
      <c r="L7" s="21"/>
      <c r="M7" s="2309"/>
      <c r="N7" s="2309"/>
      <c r="O7" s="2309"/>
      <c r="P7" s="2481"/>
      <c r="R7" s="23"/>
      <c r="S7" s="24"/>
      <c r="T7" s="25"/>
    </row>
    <row r="8" spans="1:20" ht="25.2" customHeight="1">
      <c r="A8" s="2987"/>
      <c r="B8" s="869"/>
      <c r="C8" s="51"/>
      <c r="D8" s="18"/>
      <c r="E8" s="80"/>
      <c r="F8" s="108"/>
      <c r="G8" s="20"/>
      <c r="H8" s="21"/>
      <c r="I8" s="21"/>
      <c r="J8" s="21"/>
      <c r="K8" s="164"/>
      <c r="L8" s="21"/>
      <c r="M8" s="2309"/>
      <c r="N8" s="2309"/>
      <c r="O8" s="2309"/>
      <c r="P8" s="2481"/>
      <c r="R8" s="23"/>
      <c r="S8" s="24"/>
      <c r="T8" s="25"/>
    </row>
    <row r="9" spans="1:20" ht="25.2" customHeight="1">
      <c r="A9" s="2987"/>
      <c r="B9" s="869"/>
      <c r="C9" s="51"/>
      <c r="D9" s="454"/>
      <c r="E9" s="319"/>
      <c r="F9" s="495"/>
      <c r="G9" s="20"/>
      <c r="H9" s="21"/>
      <c r="I9" s="21"/>
      <c r="J9" s="21"/>
      <c r="K9" s="164"/>
      <c r="L9" s="21"/>
      <c r="M9" s="2309"/>
      <c r="N9" s="2309"/>
      <c r="O9" s="2309"/>
      <c r="P9" s="2481"/>
      <c r="R9" s="23"/>
      <c r="S9" s="24"/>
      <c r="T9" s="25"/>
    </row>
    <row r="10" spans="1:20" ht="25.2" customHeight="1">
      <c r="A10" s="2987"/>
      <c r="B10" s="869"/>
      <c r="C10" s="51"/>
      <c r="D10" s="18"/>
      <c r="E10" s="30"/>
      <c r="F10" s="108"/>
      <c r="G10" s="20"/>
      <c r="H10" s="20"/>
      <c r="I10" s="20"/>
      <c r="J10" s="20"/>
      <c r="K10" s="20"/>
      <c r="L10" s="20"/>
      <c r="M10" s="2309"/>
      <c r="N10" s="2309"/>
      <c r="O10" s="2309"/>
      <c r="P10" s="2481"/>
      <c r="R10" s="23"/>
      <c r="S10" s="24"/>
      <c r="T10" s="25"/>
    </row>
    <row r="11" spans="1:20" ht="25.2" customHeight="1">
      <c r="A11" s="2987"/>
      <c r="B11" s="872" t="s">
        <v>21</v>
      </c>
      <c r="C11" s="42"/>
      <c r="D11" s="43"/>
      <c r="E11" s="207"/>
      <c r="F11" s="168"/>
      <c r="G11" s="46"/>
      <c r="H11" s="12"/>
      <c r="I11" s="12"/>
      <c r="J11" s="12"/>
      <c r="K11" s="162"/>
      <c r="L11" s="12"/>
      <c r="M11" s="2380"/>
      <c r="N11" s="2380"/>
      <c r="O11" s="2380"/>
      <c r="P11" s="2640"/>
      <c r="R11" s="47"/>
      <c r="S11" s="48">
        <f>B13*8</f>
        <v>64</v>
      </c>
      <c r="T11" s="49">
        <f>SUM(R11:R19)</f>
        <v>0</v>
      </c>
    </row>
    <row r="12" spans="1:20" ht="25.2" customHeight="1">
      <c r="A12" s="2987"/>
      <c r="B12" s="818" t="s">
        <v>17</v>
      </c>
      <c r="C12" s="51"/>
      <c r="D12" s="18" t="s">
        <v>18</v>
      </c>
      <c r="E12" s="18" t="s">
        <v>19</v>
      </c>
      <c r="F12" s="108"/>
      <c r="G12" s="20"/>
      <c r="H12" s="21"/>
      <c r="I12" s="21"/>
      <c r="J12" s="21"/>
      <c r="K12" s="164"/>
      <c r="L12" s="21"/>
      <c r="M12" s="2309"/>
      <c r="N12" s="2309"/>
      <c r="O12" s="2309"/>
      <c r="P12" s="2481"/>
      <c r="R12" s="54"/>
      <c r="S12" s="55"/>
      <c r="T12" s="56"/>
    </row>
    <row r="13" spans="1:20" ht="25.2" customHeight="1">
      <c r="A13" s="2987"/>
      <c r="B13" s="873">
        <v>8</v>
      </c>
      <c r="C13" s="51"/>
      <c r="D13" s="80"/>
      <c r="E13" s="18"/>
      <c r="F13" s="1262"/>
      <c r="G13" s="340"/>
      <c r="H13" s="340"/>
      <c r="I13" s="340"/>
      <c r="J13" s="340"/>
      <c r="K13" s="340"/>
      <c r="L13" s="340"/>
      <c r="M13" s="2988"/>
      <c r="N13" s="2245"/>
      <c r="O13" s="2245"/>
      <c r="P13" s="2641"/>
      <c r="R13" s="54"/>
      <c r="S13" s="55"/>
      <c r="T13" s="56"/>
    </row>
    <row r="14" spans="1:20" ht="25.2" customHeight="1">
      <c r="A14" s="2987"/>
      <c r="B14" s="818"/>
      <c r="C14" s="51"/>
      <c r="D14" s="58"/>
      <c r="E14" s="62"/>
      <c r="F14" s="108"/>
      <c r="G14" s="318"/>
      <c r="H14" s="318"/>
      <c r="I14" s="318"/>
      <c r="J14" s="279"/>
      <c r="K14" s="318"/>
      <c r="L14" s="83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987"/>
      <c r="B15" s="818"/>
      <c r="C15" s="79"/>
      <c r="D15" s="58"/>
      <c r="E15" s="980"/>
      <c r="F15" s="108"/>
      <c r="G15" s="142"/>
      <c r="H15" s="142"/>
      <c r="I15" s="142"/>
      <c r="J15" s="142"/>
      <c r="K15" s="306"/>
      <c r="L15" s="142"/>
      <c r="M15" s="2310"/>
      <c r="N15" s="2309"/>
      <c r="O15" s="2309"/>
      <c r="P15" s="2481"/>
      <c r="R15" s="54"/>
      <c r="S15" s="55"/>
      <c r="T15" s="56"/>
    </row>
    <row r="16" spans="1:20" ht="25.2" customHeight="1">
      <c r="A16" s="2987"/>
      <c r="B16" s="818"/>
      <c r="C16" s="181"/>
      <c r="D16" s="18"/>
      <c r="E16" s="454"/>
      <c r="F16" s="108"/>
      <c r="G16" s="593"/>
      <c r="H16" s="593"/>
      <c r="I16" s="593"/>
      <c r="J16" s="593"/>
      <c r="K16" s="593"/>
      <c r="L16" s="593"/>
      <c r="M16" s="2963"/>
      <c r="N16" s="2245"/>
      <c r="O16" s="2245"/>
      <c r="P16" s="2641"/>
      <c r="R16" s="54"/>
      <c r="S16" s="55"/>
      <c r="T16" s="56"/>
    </row>
    <row r="17" spans="1:20" ht="25.2" customHeight="1">
      <c r="A17" s="2987"/>
      <c r="B17" s="818"/>
      <c r="C17" s="181"/>
      <c r="D17" s="444"/>
      <c r="E17" s="542"/>
      <c r="F17" s="2021"/>
      <c r="G17" s="318"/>
      <c r="H17" s="318"/>
      <c r="I17" s="318"/>
      <c r="J17" s="318"/>
      <c r="K17" s="318"/>
      <c r="L17" s="318"/>
      <c r="M17" s="2371"/>
      <c r="N17" s="2606"/>
      <c r="O17" s="2606"/>
      <c r="P17" s="2964"/>
      <c r="R17" s="54"/>
      <c r="S17" s="55"/>
      <c r="T17" s="56"/>
    </row>
    <row r="18" spans="1:20" ht="25.2" customHeight="1">
      <c r="A18" s="2987"/>
      <c r="B18" s="818"/>
      <c r="C18" s="586"/>
      <c r="D18" s="319"/>
      <c r="E18" s="319"/>
      <c r="F18" s="635"/>
      <c r="G18" s="142"/>
      <c r="H18" s="142"/>
      <c r="I18" s="142"/>
      <c r="J18" s="142"/>
      <c r="K18" s="142"/>
      <c r="L18" s="142"/>
      <c r="M18" s="2371"/>
      <c r="N18" s="2606"/>
      <c r="O18" s="2606"/>
      <c r="P18" s="2964"/>
      <c r="R18" s="488"/>
      <c r="S18" s="55"/>
      <c r="T18" s="56"/>
    </row>
    <row r="19" spans="1:20" ht="25.2" customHeight="1">
      <c r="A19" s="2987"/>
      <c r="B19" s="874"/>
      <c r="C19" s="65"/>
      <c r="D19" s="66"/>
      <c r="E19" s="67"/>
      <c r="F19" s="321"/>
      <c r="G19" s="322"/>
      <c r="H19" s="323"/>
      <c r="I19" s="323"/>
      <c r="J19" s="323"/>
      <c r="K19" s="1114"/>
      <c r="L19" s="323"/>
      <c r="M19" s="2410"/>
      <c r="N19" s="2410"/>
      <c r="O19" s="2410"/>
      <c r="P19" s="2610"/>
      <c r="R19" s="68"/>
      <c r="S19" s="69"/>
      <c r="T19" s="70"/>
    </row>
    <row r="20" spans="1:20" ht="25.2" customHeight="1">
      <c r="A20" s="2987"/>
      <c r="B20" s="875" t="s">
        <v>23</v>
      </c>
      <c r="C20" s="42"/>
      <c r="D20" s="43"/>
      <c r="E20" s="43"/>
      <c r="F20" s="168"/>
      <c r="G20" s="46"/>
      <c r="H20" s="12"/>
      <c r="I20" s="12"/>
      <c r="J20" s="12"/>
      <c r="K20" s="162"/>
      <c r="L20" s="12"/>
      <c r="M20" s="2380"/>
      <c r="N20" s="2380"/>
      <c r="O20" s="2380"/>
      <c r="P20" s="2640"/>
      <c r="R20" s="72"/>
      <c r="S20" s="73">
        <f>B22*8</f>
        <v>64</v>
      </c>
      <c r="T20" s="74">
        <f>SUM(R20:R29)</f>
        <v>0</v>
      </c>
    </row>
    <row r="21" spans="1:20" ht="25.2" customHeight="1">
      <c r="A21" s="2987"/>
      <c r="B21" s="866" t="s">
        <v>22</v>
      </c>
      <c r="C21" s="51"/>
      <c r="D21" s="18" t="s">
        <v>18</v>
      </c>
      <c r="E21" s="18" t="s">
        <v>19</v>
      </c>
      <c r="F21" s="630"/>
      <c r="G21" s="20"/>
      <c r="H21" s="21"/>
      <c r="I21" s="21"/>
      <c r="J21" s="21"/>
      <c r="K21" s="164"/>
      <c r="L21" s="21"/>
      <c r="M21" s="2309"/>
      <c r="N21" s="2309"/>
      <c r="O21" s="2309"/>
      <c r="P21" s="2481"/>
      <c r="R21" s="76"/>
      <c r="S21" s="55"/>
      <c r="T21" s="56"/>
    </row>
    <row r="22" spans="1:20" ht="25.2" customHeight="1">
      <c r="A22" s="2987"/>
      <c r="B22" s="867">
        <v>8</v>
      </c>
      <c r="C22" s="51"/>
      <c r="D22" s="58"/>
      <c r="E22" s="484"/>
      <c r="F22" s="1276"/>
      <c r="G22" s="83"/>
      <c r="H22" s="78"/>
      <c r="I22" s="78"/>
      <c r="J22" s="78"/>
      <c r="K22" s="169"/>
      <c r="L22" s="78"/>
      <c r="M22" s="2309"/>
      <c r="N22" s="2309"/>
      <c r="O22" s="2309"/>
      <c r="P22" s="2481"/>
      <c r="R22" s="76"/>
      <c r="S22" s="55"/>
      <c r="T22" s="56"/>
    </row>
    <row r="23" spans="1:20" ht="25.2" customHeight="1">
      <c r="A23" s="2987"/>
      <c r="B23" s="867"/>
      <c r="C23" s="51"/>
      <c r="D23" s="811"/>
      <c r="E23" s="1475"/>
      <c r="F23" s="108"/>
      <c r="G23" s="142"/>
      <c r="H23" s="142"/>
      <c r="I23" s="136"/>
      <c r="J23" s="142"/>
      <c r="K23" s="306"/>
      <c r="L23" s="142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987"/>
      <c r="B24" s="866"/>
      <c r="C24" s="776"/>
      <c r="D24" s="58"/>
      <c r="E24" s="62"/>
      <c r="F24" s="1174"/>
      <c r="G24" s="135"/>
      <c r="H24" s="135"/>
      <c r="I24" s="135"/>
      <c r="J24" s="135"/>
      <c r="K24" s="135"/>
      <c r="L24" s="253"/>
      <c r="M24" s="2309"/>
      <c r="N24" s="2309"/>
      <c r="O24" s="2309"/>
      <c r="P24" s="2481"/>
      <c r="R24" s="76"/>
      <c r="S24" s="55"/>
      <c r="T24" s="56"/>
    </row>
    <row r="25" spans="1:20" ht="25.2" customHeight="1">
      <c r="A25" s="2987"/>
      <c r="B25" s="866"/>
      <c r="C25" s="79"/>
      <c r="D25" s="18"/>
      <c r="E25" s="51"/>
      <c r="F25" s="108"/>
      <c r="G25" s="135"/>
      <c r="H25" s="135"/>
      <c r="I25" s="135"/>
      <c r="J25" s="135"/>
      <c r="K25" s="135"/>
      <c r="L25" s="78"/>
      <c r="M25" s="2309"/>
      <c r="N25" s="2309"/>
      <c r="O25" s="2309"/>
      <c r="P25" s="2481"/>
      <c r="R25" s="76"/>
      <c r="S25" s="55"/>
      <c r="T25" s="56"/>
    </row>
    <row r="26" spans="1:20" ht="25.2" customHeight="1">
      <c r="A26" s="2987"/>
      <c r="B26" s="866"/>
      <c r="C26" s="51"/>
      <c r="D26" s="80"/>
      <c r="E26" s="18"/>
      <c r="F26" s="108"/>
      <c r="G26" s="135"/>
      <c r="H26" s="135"/>
      <c r="I26" s="135"/>
      <c r="J26" s="135"/>
      <c r="K26" s="135"/>
      <c r="L26" s="78"/>
      <c r="M26" s="2309"/>
      <c r="N26" s="2309"/>
      <c r="O26" s="2309"/>
      <c r="P26" s="2481"/>
      <c r="R26" s="76"/>
      <c r="S26" s="55"/>
      <c r="T26" s="56"/>
    </row>
    <row r="27" spans="1:20" ht="25.2" customHeight="1">
      <c r="A27" s="2987"/>
      <c r="B27" s="866"/>
      <c r="C27" s="51"/>
      <c r="D27" s="80"/>
      <c r="E27" s="454"/>
      <c r="F27" s="304"/>
      <c r="G27" s="83"/>
      <c r="H27" s="78"/>
      <c r="I27" s="78"/>
      <c r="J27" s="78"/>
      <c r="K27" s="169"/>
      <c r="L27" s="78"/>
      <c r="M27" s="2309"/>
      <c r="N27" s="2309"/>
      <c r="O27" s="2309"/>
      <c r="P27" s="2481"/>
      <c r="R27" s="76"/>
      <c r="S27" s="55"/>
      <c r="T27" s="56"/>
    </row>
    <row r="28" spans="1:20" ht="25.2" customHeight="1">
      <c r="A28" s="2987"/>
      <c r="B28" s="866"/>
      <c r="C28" s="51"/>
      <c r="D28" s="18"/>
      <c r="E28" s="454"/>
      <c r="F28" s="635"/>
      <c r="G28" s="20"/>
      <c r="H28" s="20"/>
      <c r="I28" s="20"/>
      <c r="J28" s="20"/>
      <c r="K28" s="20"/>
      <c r="L28" s="20"/>
      <c r="M28" s="2309"/>
      <c r="N28" s="2309"/>
      <c r="O28" s="2309"/>
      <c r="P28" s="2481"/>
      <c r="R28" s="76"/>
      <c r="S28" s="55"/>
      <c r="T28" s="56"/>
    </row>
    <row r="29" spans="1:20" ht="25.2" customHeight="1">
      <c r="A29" s="2987"/>
      <c r="B29" s="876"/>
      <c r="C29" s="65"/>
      <c r="D29" s="65"/>
      <c r="E29" s="250"/>
      <c r="F29" s="321"/>
      <c r="G29" s="122"/>
      <c r="H29" s="123"/>
      <c r="I29" s="123"/>
      <c r="J29" s="123"/>
      <c r="K29" s="191"/>
      <c r="L29" s="123"/>
      <c r="M29" s="2410"/>
      <c r="N29" s="2410"/>
      <c r="O29" s="2410"/>
      <c r="P29" s="2610"/>
      <c r="R29" s="91"/>
      <c r="S29" s="92"/>
      <c r="T29" s="93"/>
    </row>
    <row r="30" spans="1:20" ht="25.2" customHeight="1">
      <c r="A30" s="2989" t="str">
        <f>TEXT(A2,"DDDD")</f>
        <v>maandag</v>
      </c>
      <c r="B30" s="2982" t="s">
        <v>25</v>
      </c>
      <c r="C30" s="2598"/>
      <c r="D30" s="2598"/>
      <c r="E30" s="2598"/>
      <c r="F30" s="2598"/>
      <c r="G30" s="2598"/>
      <c r="H30" s="2598"/>
      <c r="I30" s="2598"/>
      <c r="J30" s="2598"/>
      <c r="K30" s="2598"/>
      <c r="L30" s="2598"/>
      <c r="M30" s="2598"/>
      <c r="N30" s="2598"/>
      <c r="O30" s="2598"/>
      <c r="P30" s="2983"/>
    </row>
    <row r="31" spans="1:20" ht="25.2" customHeight="1">
      <c r="A31" s="2989"/>
      <c r="B31" s="206" t="s">
        <v>16</v>
      </c>
      <c r="C31" s="96"/>
      <c r="D31" s="97"/>
      <c r="E31" s="207"/>
      <c r="F31" s="99"/>
      <c r="G31" s="100"/>
      <c r="H31" s="100"/>
      <c r="I31" s="100"/>
      <c r="J31" s="100"/>
      <c r="K31" s="430"/>
      <c r="L31" s="100"/>
      <c r="M31" s="2380"/>
      <c r="N31" s="2380"/>
      <c r="O31" s="2380"/>
      <c r="P31" s="2640"/>
      <c r="R31" s="101"/>
      <c r="S31" s="102">
        <f>B33*8</f>
        <v>40</v>
      </c>
      <c r="T31" s="103">
        <f>SUM(R31:R40)</f>
        <v>0</v>
      </c>
    </row>
    <row r="32" spans="1:20" ht="25.2" customHeight="1">
      <c r="A32" s="2989"/>
      <c r="B32" s="234" t="s">
        <v>17</v>
      </c>
      <c r="C32" s="274"/>
      <c r="D32" s="63"/>
      <c r="E32" s="522"/>
      <c r="F32" s="1476"/>
      <c r="G32" s="1477"/>
      <c r="H32" s="1477"/>
      <c r="I32" s="1477"/>
      <c r="J32" s="1477"/>
      <c r="K32" s="1477"/>
      <c r="L32" s="1477"/>
      <c r="M32" s="2963"/>
      <c r="N32" s="2995"/>
      <c r="O32" s="2995"/>
      <c r="P32" s="2996"/>
      <c r="R32" s="105"/>
      <c r="S32" s="24"/>
      <c r="T32" s="106"/>
    </row>
    <row r="33" spans="1:20" ht="25.2" customHeight="1">
      <c r="A33" s="2989"/>
      <c r="B33" s="240">
        <v>5</v>
      </c>
      <c r="C33" s="274"/>
      <c r="D33" s="528"/>
      <c r="E33" s="522"/>
      <c r="F33" s="1476"/>
      <c r="G33" s="497"/>
      <c r="H33" s="497"/>
      <c r="I33" s="497"/>
      <c r="J33" s="497"/>
      <c r="K33" s="497"/>
      <c r="L33" s="497"/>
      <c r="M33" s="2440"/>
      <c r="N33" s="2997"/>
      <c r="O33" s="2997"/>
      <c r="P33" s="2998"/>
      <c r="R33" s="105"/>
      <c r="S33" s="24"/>
      <c r="T33" s="106"/>
    </row>
    <row r="34" spans="1:20" ht="25.2" customHeight="1">
      <c r="A34" s="2989"/>
      <c r="B34" s="234"/>
      <c r="C34" s="197"/>
      <c r="D34" s="198"/>
      <c r="E34" s="18"/>
      <c r="F34" s="630"/>
      <c r="G34" s="253"/>
      <c r="H34" s="254"/>
      <c r="I34" s="254"/>
      <c r="J34" s="313"/>
      <c r="K34" s="135"/>
      <c r="L34" s="253"/>
      <c r="M34" s="2606"/>
      <c r="N34" s="2606"/>
      <c r="O34" s="2606"/>
      <c r="P34" s="2964"/>
      <c r="R34" s="105"/>
      <c r="S34" s="24"/>
      <c r="T34" s="106"/>
    </row>
    <row r="35" spans="1:20" ht="25.2" customHeight="1">
      <c r="A35" s="2989"/>
      <c r="B35" s="234"/>
      <c r="C35" s="197"/>
      <c r="D35" s="198"/>
      <c r="E35" s="18"/>
      <c r="F35" s="108"/>
      <c r="G35" s="142"/>
      <c r="H35" s="142"/>
      <c r="I35" s="142"/>
      <c r="J35" s="136"/>
      <c r="K35" s="142"/>
      <c r="L35" s="20"/>
      <c r="M35" s="2491"/>
      <c r="N35" s="2491"/>
      <c r="O35" s="2491"/>
      <c r="P35" s="2492"/>
      <c r="R35" s="105"/>
      <c r="S35" s="24"/>
      <c r="T35" s="106"/>
    </row>
    <row r="36" spans="1:20" ht="25.2" customHeight="1">
      <c r="A36" s="2989"/>
      <c r="B36" s="234"/>
      <c r="C36" s="705"/>
      <c r="D36" s="319"/>
      <c r="E36" s="319"/>
      <c r="F36" s="1174"/>
      <c r="G36" s="142"/>
      <c r="H36" s="142"/>
      <c r="I36" s="142"/>
      <c r="J36" s="136"/>
      <c r="K36" s="142"/>
      <c r="L36" s="20"/>
      <c r="M36" s="2407"/>
      <c r="N36" s="2407"/>
      <c r="O36" s="2407"/>
      <c r="P36" s="2721"/>
      <c r="R36" s="105"/>
      <c r="S36" s="24"/>
      <c r="T36" s="106"/>
    </row>
    <row r="37" spans="1:20" ht="25.2" customHeight="1">
      <c r="A37" s="2989"/>
      <c r="B37" s="651"/>
      <c r="C37" s="1099"/>
      <c r="D37" s="315"/>
      <c r="E37" s="80"/>
      <c r="F37" s="1174"/>
      <c r="G37" s="142"/>
      <c r="H37" s="142"/>
      <c r="I37" s="142"/>
      <c r="J37" s="136"/>
      <c r="K37" s="142"/>
      <c r="L37" s="20"/>
      <c r="M37" s="2407"/>
      <c r="N37" s="2407"/>
      <c r="O37" s="2407"/>
      <c r="P37" s="2721"/>
      <c r="R37" s="105"/>
      <c r="S37" s="24"/>
      <c r="T37" s="106"/>
    </row>
    <row r="38" spans="1:20" ht="25.2" customHeight="1">
      <c r="A38" s="2989"/>
      <c r="B38" s="651"/>
      <c r="C38" s="2022"/>
      <c r="D38" s="422"/>
      <c r="E38" s="904"/>
      <c r="F38" s="1174"/>
      <c r="G38" s="142"/>
      <c r="H38" s="142"/>
      <c r="I38" s="142"/>
      <c r="J38" s="136"/>
      <c r="K38" s="142"/>
      <c r="L38" s="20"/>
      <c r="M38" s="2407"/>
      <c r="N38" s="2407"/>
      <c r="O38" s="2407"/>
      <c r="P38" s="2721"/>
      <c r="R38" s="105"/>
      <c r="S38" s="24"/>
      <c r="T38" s="106"/>
    </row>
    <row r="39" spans="1:20" ht="25.2" customHeight="1">
      <c r="A39" s="2989"/>
      <c r="B39" s="869"/>
      <c r="C39" s="348"/>
      <c r="D39" s="339"/>
      <c r="E39" s="376"/>
      <c r="F39" s="108"/>
      <c r="G39" s="21"/>
      <c r="H39" s="21"/>
      <c r="I39" s="21"/>
      <c r="J39" s="21"/>
      <c r="K39" s="21"/>
      <c r="L39" s="21"/>
      <c r="M39" s="2375"/>
      <c r="N39" s="2375"/>
      <c r="O39" s="2375"/>
      <c r="P39" s="2660"/>
      <c r="R39" s="105"/>
      <c r="S39" s="24"/>
      <c r="T39" s="106"/>
    </row>
    <row r="40" spans="1:20" ht="25.2" customHeight="1">
      <c r="A40" s="2989"/>
      <c r="B40" s="815"/>
      <c r="C40" s="1838"/>
      <c r="D40" s="80"/>
      <c r="E40" s="80"/>
      <c r="F40" s="630"/>
      <c r="G40" s="83"/>
      <c r="H40" s="78"/>
      <c r="I40" s="78"/>
      <c r="J40" s="662"/>
      <c r="K40" s="238"/>
      <c r="L40" s="116"/>
      <c r="M40" s="2339"/>
      <c r="N40" s="2339"/>
      <c r="O40" s="2339"/>
      <c r="P40" s="2340"/>
      <c r="R40" s="546"/>
      <c r="S40" s="24"/>
      <c r="T40" s="106"/>
    </row>
    <row r="41" spans="1:20" ht="25.2" customHeight="1">
      <c r="A41" s="2989"/>
      <c r="B41" s="888" t="s">
        <v>21</v>
      </c>
      <c r="C41" s="535"/>
      <c r="D41" s="913"/>
      <c r="E41" s="913"/>
      <c r="F41" s="914"/>
      <c r="G41" s="537"/>
      <c r="H41" s="537"/>
      <c r="I41" s="537"/>
      <c r="J41" s="537"/>
      <c r="K41" s="538"/>
      <c r="L41" s="537"/>
      <c r="M41" s="2574"/>
      <c r="N41" s="2574"/>
      <c r="O41" s="2574"/>
      <c r="P41" s="2342"/>
      <c r="R41" s="631"/>
      <c r="S41" s="597">
        <f>B43*8</f>
        <v>32</v>
      </c>
      <c r="T41" s="598">
        <f>SUM(R41:R48)</f>
        <v>0</v>
      </c>
    </row>
    <row r="42" spans="1:20" ht="25.2" customHeight="1">
      <c r="A42" s="2989"/>
      <c r="B42" s="818" t="s">
        <v>22</v>
      </c>
      <c r="C42" s="181"/>
      <c r="D42" s="18"/>
      <c r="E42" s="454"/>
      <c r="F42" s="108"/>
      <c r="G42" s="593"/>
      <c r="H42" s="593"/>
      <c r="I42" s="593"/>
      <c r="J42" s="593"/>
      <c r="K42" s="593"/>
      <c r="L42" s="593"/>
      <c r="M42" s="2963"/>
      <c r="N42" s="2245"/>
      <c r="O42" s="2245"/>
      <c r="P42" s="2641"/>
      <c r="Q42" s="8"/>
      <c r="R42" s="839"/>
      <c r="S42" s="24"/>
      <c r="T42" s="25"/>
    </row>
    <row r="43" spans="1:20" ht="25.2" customHeight="1">
      <c r="A43" s="2989"/>
      <c r="B43" s="873">
        <v>4</v>
      </c>
      <c r="C43" s="181"/>
      <c r="D43" s="30"/>
      <c r="E43" s="454"/>
      <c r="F43" s="635"/>
      <c r="G43" s="142"/>
      <c r="H43" s="142"/>
      <c r="I43" s="142"/>
      <c r="J43" s="142"/>
      <c r="K43" s="142"/>
      <c r="L43" s="142"/>
      <c r="M43" s="2371"/>
      <c r="N43" s="2606"/>
      <c r="O43" s="2606"/>
      <c r="P43" s="2964"/>
      <c r="Q43" s="8"/>
      <c r="R43" s="839"/>
      <c r="S43" s="24"/>
      <c r="T43" s="25"/>
    </row>
    <row r="44" spans="1:20" ht="25.2" customHeight="1">
      <c r="A44" s="2989"/>
      <c r="B44" s="818"/>
      <c r="C44" s="502"/>
      <c r="D44" s="961"/>
      <c r="E44" s="961"/>
      <c r="F44" s="304"/>
      <c r="G44" s="142"/>
      <c r="H44" s="142"/>
      <c r="I44" s="142"/>
      <c r="J44" s="142"/>
      <c r="K44" s="200"/>
      <c r="L44" s="142"/>
      <c r="M44" s="2379"/>
      <c r="N44" s="2379"/>
      <c r="O44" s="2379"/>
      <c r="P44" s="2338"/>
      <c r="R44" s="632"/>
      <c r="S44" s="24"/>
      <c r="T44" s="25"/>
    </row>
    <row r="45" spans="1:20" ht="25.2" customHeight="1">
      <c r="A45" s="2989"/>
      <c r="B45" s="818"/>
      <c r="C45" s="502"/>
      <c r="D45" s="961"/>
      <c r="E45" s="961"/>
      <c r="F45" s="304"/>
      <c r="G45" s="142"/>
      <c r="H45" s="142"/>
      <c r="I45" s="142"/>
      <c r="J45" s="142"/>
      <c r="K45" s="200"/>
      <c r="L45" s="142"/>
      <c r="M45" s="2379"/>
      <c r="N45" s="2379"/>
      <c r="O45" s="2379"/>
      <c r="P45" s="2338"/>
      <c r="R45" s="632"/>
      <c r="S45" s="24"/>
      <c r="T45" s="25"/>
    </row>
    <row r="46" spans="1:20" ht="25.2" customHeight="1">
      <c r="A46" s="2989"/>
      <c r="B46" s="818"/>
      <c r="C46" s="502"/>
      <c r="D46" s="961"/>
      <c r="E46" s="961"/>
      <c r="F46" s="304"/>
      <c r="G46" s="142"/>
      <c r="H46" s="142"/>
      <c r="I46" s="142"/>
      <c r="J46" s="142"/>
      <c r="K46" s="200"/>
      <c r="L46" s="142"/>
      <c r="M46" s="2379"/>
      <c r="N46" s="2379"/>
      <c r="O46" s="2379"/>
      <c r="P46" s="2338"/>
      <c r="R46" s="632"/>
      <c r="S46" s="24"/>
      <c r="T46" s="25"/>
    </row>
    <row r="47" spans="1:20" ht="25.2" customHeight="1">
      <c r="A47" s="2989"/>
      <c r="B47" s="818"/>
      <c r="C47" s="502"/>
      <c r="D47" s="961"/>
      <c r="E47" s="961"/>
      <c r="F47" s="304"/>
      <c r="G47" s="142"/>
      <c r="H47" s="142"/>
      <c r="I47" s="142"/>
      <c r="J47" s="142"/>
      <c r="K47" s="200"/>
      <c r="L47" s="142"/>
      <c r="M47" s="2379"/>
      <c r="N47" s="2379"/>
      <c r="O47" s="2379"/>
      <c r="P47" s="2338"/>
      <c r="R47" s="632"/>
      <c r="S47" s="24"/>
      <c r="T47" s="25"/>
    </row>
    <row r="48" spans="1:20" ht="25.2" customHeight="1">
      <c r="A48" s="2989"/>
      <c r="B48" s="952"/>
      <c r="C48" s="656"/>
      <c r="D48" s="712"/>
      <c r="E48" s="712"/>
      <c r="F48" s="714"/>
      <c r="G48" s="261"/>
      <c r="H48" s="261"/>
      <c r="I48" s="261"/>
      <c r="J48" s="261"/>
      <c r="K48" s="262"/>
      <c r="L48" s="261"/>
      <c r="M48" s="2343"/>
      <c r="N48" s="2343"/>
      <c r="O48" s="2343"/>
      <c r="P48" s="2359"/>
      <c r="R48" s="633"/>
      <c r="S48" s="515"/>
      <c r="T48" s="516"/>
    </row>
    <row r="49" spans="1:20" ht="25.2" customHeight="1">
      <c r="A49" s="2346" t="s">
        <v>26</v>
      </c>
      <c r="B49" s="2349" t="s">
        <v>27</v>
      </c>
      <c r="C49" s="2349"/>
      <c r="D49" s="2349"/>
      <c r="E49" s="2349"/>
      <c r="F49" s="2349"/>
      <c r="G49" s="2349"/>
      <c r="H49" s="2349"/>
      <c r="I49" s="2349"/>
      <c r="J49" s="2349"/>
      <c r="K49" s="2349"/>
      <c r="L49" s="2349"/>
      <c r="M49" s="2349"/>
      <c r="N49" s="2349"/>
      <c r="O49" s="2349"/>
      <c r="P49" s="2349"/>
    </row>
    <row r="50" spans="1:20" ht="25.2" customHeight="1">
      <c r="A50" s="2346"/>
      <c r="B50" s="150"/>
      <c r="C50" s="2268"/>
      <c r="D50" s="2268"/>
      <c r="E50" s="2284"/>
      <c r="F50" s="2284"/>
      <c r="G50" s="2284"/>
      <c r="H50" s="2284"/>
      <c r="I50" s="2284"/>
      <c r="J50" s="2324"/>
      <c r="K50" s="2324"/>
      <c r="L50" s="2324"/>
      <c r="M50" s="2324"/>
      <c r="N50" s="2324"/>
      <c r="O50" s="2324"/>
      <c r="P50" s="153"/>
    </row>
    <row r="51" spans="1:20" ht="25.2" customHeight="1">
      <c r="A51" s="2346"/>
      <c r="B51" s="548"/>
      <c r="C51" s="2268"/>
      <c r="D51" s="2268"/>
      <c r="E51" s="2268"/>
      <c r="F51" s="2268"/>
      <c r="G51" s="2268"/>
      <c r="H51" s="2268"/>
      <c r="I51" s="2268"/>
      <c r="J51" s="2284"/>
      <c r="K51" s="2285"/>
      <c r="L51" s="2285"/>
      <c r="M51" s="2286"/>
      <c r="N51" s="2948"/>
      <c r="O51" s="2948"/>
      <c r="P51" s="2948"/>
    </row>
    <row r="52" spans="1:20" ht="25.2" customHeight="1">
      <c r="A52" s="2346"/>
      <c r="B52" s="150"/>
      <c r="C52" s="2268"/>
      <c r="D52" s="2268"/>
      <c r="E52" s="2992"/>
      <c r="F52" s="2992"/>
      <c r="G52" s="2992"/>
      <c r="H52" s="2992"/>
      <c r="I52" s="2992"/>
      <c r="J52" s="2284"/>
      <c r="K52" s="2284"/>
      <c r="L52" s="2284"/>
      <c r="M52" s="2284"/>
      <c r="N52" s="2284"/>
      <c r="O52" s="2284"/>
      <c r="P52" s="2284"/>
    </row>
    <row r="53" spans="1:20" ht="25.2" customHeight="1">
      <c r="A53" s="2346"/>
      <c r="B53" s="150"/>
      <c r="C53" s="151"/>
      <c r="D53" s="291"/>
      <c r="E53" s="2993"/>
      <c r="F53" s="2993"/>
      <c r="G53" s="2993"/>
      <c r="H53" s="2993"/>
      <c r="I53" s="2993"/>
      <c r="J53" s="2285"/>
      <c r="K53" s="2284"/>
      <c r="L53" s="2284"/>
      <c r="M53" s="2284"/>
      <c r="N53" s="2284"/>
      <c r="O53" s="2284"/>
      <c r="P53" s="2284"/>
    </row>
    <row r="54" spans="1:20" ht="25.2" customHeight="1">
      <c r="A54" s="2346"/>
      <c r="B54" s="150"/>
      <c r="C54" s="2352"/>
      <c r="D54" s="2352"/>
      <c r="E54" s="2993"/>
      <c r="F54" s="2993"/>
      <c r="G54" s="2993"/>
      <c r="H54" s="2993"/>
      <c r="I54" s="2993"/>
      <c r="J54" s="2325"/>
      <c r="K54" s="2324"/>
      <c r="L54" s="2324"/>
      <c r="M54" s="2324"/>
      <c r="N54" s="2324"/>
      <c r="O54" s="2324"/>
      <c r="P54" s="153"/>
    </row>
    <row r="55" spans="1:20" ht="25.2" customHeight="1">
      <c r="A55" s="2346"/>
      <c r="B55" s="2355" t="s">
        <v>28</v>
      </c>
      <c r="C55" s="2355"/>
      <c r="D55" s="2355"/>
      <c r="E55" s="2994"/>
      <c r="F55" s="2994"/>
      <c r="G55" s="2994"/>
      <c r="H55" s="2994"/>
      <c r="I55" s="2994"/>
      <c r="J55" s="2355"/>
      <c r="K55" s="2355"/>
      <c r="L55" s="2355"/>
      <c r="M55" s="2355"/>
      <c r="N55" s="2355"/>
      <c r="O55" s="2355"/>
      <c r="P55" s="2355"/>
    </row>
    <row r="56" spans="1:20" ht="25.2" customHeight="1">
      <c r="A56" s="2346"/>
      <c r="B56" s="156"/>
      <c r="C56" s="2329"/>
      <c r="D56" s="2329"/>
      <c r="E56" s="2329"/>
      <c r="F56" s="2329"/>
      <c r="G56" s="2329"/>
      <c r="H56" s="2329"/>
      <c r="I56" s="2329"/>
      <c r="J56" s="2329"/>
      <c r="K56" s="2329"/>
      <c r="L56" s="2329"/>
      <c r="M56" s="2329"/>
      <c r="N56" s="2329"/>
      <c r="O56" s="2329"/>
      <c r="P56" s="2329"/>
    </row>
    <row r="57" spans="1:20" ht="25.2" customHeight="1">
      <c r="A57" s="2346"/>
      <c r="B57" s="157"/>
      <c r="C57" s="2327"/>
      <c r="D57" s="2327"/>
      <c r="E57" s="2277"/>
      <c r="F57" s="2277"/>
      <c r="G57" s="2277"/>
      <c r="H57" s="2277"/>
      <c r="I57" s="2277"/>
      <c r="J57" s="2277"/>
      <c r="K57" s="2277"/>
      <c r="L57" s="2277"/>
      <c r="M57" s="2277"/>
      <c r="N57" s="2277"/>
      <c r="O57" s="2277"/>
      <c r="P57" s="2277"/>
    </row>
    <row r="58" spans="1:20" ht="25.2" customHeight="1">
      <c r="A58" s="2346"/>
      <c r="B58" s="158"/>
      <c r="C58" s="2332"/>
      <c r="D58" s="2332"/>
      <c r="E58" s="2334"/>
      <c r="F58" s="2334"/>
      <c r="G58" s="2334"/>
      <c r="H58" s="2334"/>
      <c r="I58" s="2334"/>
      <c r="J58" s="2334"/>
      <c r="K58" s="2334"/>
      <c r="L58" s="2334"/>
      <c r="M58" s="2334"/>
      <c r="N58" s="2334"/>
      <c r="O58" s="2334"/>
      <c r="P58" s="2334"/>
    </row>
    <row r="60" spans="1:20" ht="15" customHeight="1"/>
    <row r="61" spans="1:20" ht="57.6" customHeight="1">
      <c r="A61" s="2428" t="str">
        <f>A1</f>
        <v>WK16</v>
      </c>
      <c r="B61" s="2634"/>
      <c r="C61" s="697" t="s">
        <v>1</v>
      </c>
      <c r="D61" s="927" t="s">
        <v>80</v>
      </c>
      <c r="E61" s="697" t="s">
        <v>3</v>
      </c>
      <c r="F61" s="204" t="s">
        <v>4</v>
      </c>
      <c r="G61" s="205" t="s">
        <v>56</v>
      </c>
      <c r="H61" s="205" t="s">
        <v>57</v>
      </c>
      <c r="I61" s="205" t="s">
        <v>58</v>
      </c>
      <c r="J61" s="205" t="s">
        <v>59</v>
      </c>
      <c r="K61" s="205" t="s">
        <v>9</v>
      </c>
      <c r="L61" s="205" t="s">
        <v>60</v>
      </c>
      <c r="M61" s="2635" t="s">
        <v>11</v>
      </c>
      <c r="N61" s="2635"/>
      <c r="O61" s="2635"/>
      <c r="P61" s="2635"/>
      <c r="R61" s="2384" t="s">
        <v>12</v>
      </c>
      <c r="S61" s="2384" t="s">
        <v>13</v>
      </c>
      <c r="T61" s="2384" t="s">
        <v>14</v>
      </c>
    </row>
    <row r="62" spans="1:20" ht="25.2" customHeight="1">
      <c r="A62" s="2636">
        <f>A2+1</f>
        <v>46490</v>
      </c>
      <c r="B62" s="2637" t="s">
        <v>15</v>
      </c>
      <c r="C62" s="2638"/>
      <c r="D62" s="2638"/>
      <c r="E62" s="2638"/>
      <c r="F62" s="2638"/>
      <c r="G62" s="2638"/>
      <c r="H62" s="2638"/>
      <c r="I62" s="2638"/>
      <c r="J62" s="2638"/>
      <c r="K62" s="2638"/>
      <c r="L62" s="2638"/>
      <c r="M62" s="2638"/>
      <c r="N62" s="2638"/>
      <c r="O62" s="2638"/>
      <c r="P62" s="2639"/>
      <c r="R62" s="2384"/>
      <c r="S62" s="2384"/>
      <c r="T62" s="2384"/>
    </row>
    <row r="63" spans="1:20" ht="25.2" customHeight="1">
      <c r="A63" s="2636"/>
      <c r="B63" s="206" t="s">
        <v>16</v>
      </c>
      <c r="C63" s="11"/>
      <c r="D63" s="11"/>
      <c r="E63" s="794"/>
      <c r="F63" s="161"/>
      <c r="G63" s="12"/>
      <c r="H63" s="12"/>
      <c r="I63" s="12"/>
      <c r="J63" s="12"/>
      <c r="K63" s="162"/>
      <c r="L63" s="12"/>
      <c r="M63" s="2380"/>
      <c r="N63" s="2380"/>
      <c r="O63" s="2380"/>
      <c r="P63" s="2640"/>
      <c r="Q63" s="163"/>
      <c r="R63" s="101"/>
      <c r="S63" s="102">
        <f>B65*8</f>
        <v>32</v>
      </c>
      <c r="T63" s="103">
        <f>SUM(R63:R69)</f>
        <v>0</v>
      </c>
    </row>
    <row r="64" spans="1:20" ht="25.2" customHeight="1">
      <c r="A64" s="2636"/>
      <c r="B64" s="869" t="s">
        <v>24</v>
      </c>
      <c r="C64" s="51"/>
      <c r="D64" s="18" t="s">
        <v>18</v>
      </c>
      <c r="E64" s="18" t="s">
        <v>119</v>
      </c>
      <c r="F64" s="108"/>
      <c r="G64" s="20"/>
      <c r="H64" s="21"/>
      <c r="I64" s="21"/>
      <c r="J64" s="21"/>
      <c r="K64" s="164"/>
      <c r="L64" s="21"/>
      <c r="M64" s="2309"/>
      <c r="N64" s="2309"/>
      <c r="O64" s="2309"/>
      <c r="P64" s="2481"/>
      <c r="Q64" s="163"/>
      <c r="R64" s="105"/>
      <c r="S64" s="24"/>
      <c r="T64" s="106"/>
    </row>
    <row r="65" spans="1:20" ht="25.2" customHeight="1">
      <c r="A65" s="2636"/>
      <c r="B65" s="870">
        <v>4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09"/>
      <c r="O65" s="2309"/>
      <c r="P65" s="2481"/>
      <c r="Q65" s="163"/>
      <c r="R65" s="105"/>
      <c r="S65" s="24"/>
      <c r="T65" s="106"/>
    </row>
    <row r="66" spans="1:20" ht="25.2" customHeight="1">
      <c r="A66" s="2636"/>
      <c r="B66" s="869"/>
      <c r="C66" s="51"/>
      <c r="D66" s="18"/>
      <c r="E66" s="18"/>
      <c r="F66" s="108"/>
      <c r="G66" s="142"/>
      <c r="H66" s="142"/>
      <c r="I66" s="142"/>
      <c r="J66" s="142"/>
      <c r="K66" s="21"/>
      <c r="L66" s="21"/>
      <c r="M66" s="2309"/>
      <c r="N66" s="2309"/>
      <c r="O66" s="2309"/>
      <c r="P66" s="2481"/>
      <c r="Q66" s="163"/>
      <c r="R66" s="105"/>
      <c r="S66" s="24"/>
      <c r="T66" s="106"/>
    </row>
    <row r="67" spans="1:20" ht="25.2" customHeight="1">
      <c r="A67" s="2636"/>
      <c r="B67" s="869"/>
      <c r="C67" s="51"/>
      <c r="D67" s="18"/>
      <c r="E67" s="51"/>
      <c r="F67" s="108"/>
      <c r="G67" s="142"/>
      <c r="H67" s="142"/>
      <c r="I67" s="142"/>
      <c r="J67" s="142"/>
      <c r="K67" s="20"/>
      <c r="L67" s="21"/>
      <c r="M67" s="2309"/>
      <c r="N67" s="2309"/>
      <c r="O67" s="2309"/>
      <c r="P67" s="2481"/>
      <c r="Q67" s="163"/>
      <c r="R67" s="105"/>
      <c r="S67" s="24"/>
      <c r="T67" s="106"/>
    </row>
    <row r="68" spans="1:20" ht="25.2" customHeight="1">
      <c r="A68" s="2636"/>
      <c r="B68" s="869"/>
      <c r="C68" s="51"/>
      <c r="D68" s="18"/>
      <c r="E68" s="80"/>
      <c r="F68" s="630"/>
      <c r="G68" s="20"/>
      <c r="H68" s="21"/>
      <c r="I68" s="21"/>
      <c r="J68" s="21"/>
      <c r="K68" s="21"/>
      <c r="L68" s="21"/>
      <c r="M68" s="2309"/>
      <c r="N68" s="2309"/>
      <c r="O68" s="2309"/>
      <c r="P68" s="2481"/>
      <c r="Q68" s="163"/>
      <c r="R68" s="105"/>
      <c r="S68" s="24"/>
      <c r="T68" s="106"/>
    </row>
    <row r="69" spans="1:20" ht="25.2" customHeight="1">
      <c r="A69" s="2636"/>
      <c r="B69" s="869"/>
      <c r="C69" s="51"/>
      <c r="D69" s="18"/>
      <c r="E69" s="18"/>
      <c r="F69" s="108"/>
      <c r="G69" s="20"/>
      <c r="H69" s="20"/>
      <c r="I69" s="20"/>
      <c r="J69" s="20"/>
      <c r="K69" s="20"/>
      <c r="L69" s="20"/>
      <c r="M69" s="2309"/>
      <c r="N69" s="2309"/>
      <c r="O69" s="2309"/>
      <c r="P69" s="2481"/>
      <c r="Q69" s="163"/>
      <c r="R69" s="105"/>
      <c r="S69" s="24"/>
      <c r="T69" s="106"/>
    </row>
    <row r="70" spans="1:20" ht="25.2" customHeight="1">
      <c r="A70" s="2636"/>
      <c r="B70" s="872" t="s">
        <v>21</v>
      </c>
      <c r="C70" s="42"/>
      <c r="D70" s="11"/>
      <c r="E70" s="167"/>
      <c r="F70" s="168"/>
      <c r="G70" s="46"/>
      <c r="H70" s="12"/>
      <c r="I70" s="12"/>
      <c r="J70" s="12"/>
      <c r="K70" s="162"/>
      <c r="L70" s="12"/>
      <c r="M70" s="2380"/>
      <c r="N70" s="2380"/>
      <c r="O70" s="2380"/>
      <c r="P70" s="2640"/>
      <c r="Q70" s="163"/>
      <c r="R70" s="132"/>
      <c r="S70" s="48">
        <f>B72*8</f>
        <v>56</v>
      </c>
      <c r="T70" s="133">
        <f>SUM(R70:R77)</f>
        <v>0</v>
      </c>
    </row>
    <row r="71" spans="1:20" ht="25.2" customHeight="1">
      <c r="A71" s="2636"/>
      <c r="B71" s="818" t="s">
        <v>17</v>
      </c>
      <c r="C71" s="51"/>
      <c r="D71" s="18" t="s">
        <v>18</v>
      </c>
      <c r="E71" s="18" t="s">
        <v>19</v>
      </c>
      <c r="F71" s="108"/>
      <c r="G71" s="20"/>
      <c r="H71" s="21"/>
      <c r="I71" s="21"/>
      <c r="J71" s="21"/>
      <c r="K71" s="164"/>
      <c r="L71" s="21"/>
      <c r="M71" s="2309"/>
      <c r="N71" s="2309"/>
      <c r="O71" s="2309"/>
      <c r="P71" s="2481"/>
      <c r="Q71" s="163"/>
      <c r="R71" s="137"/>
      <c r="S71" s="55"/>
      <c r="T71" s="138"/>
    </row>
    <row r="72" spans="1:20" ht="25.2" customHeight="1">
      <c r="A72" s="2636"/>
      <c r="B72" s="873">
        <v>7</v>
      </c>
      <c r="C72" s="51"/>
      <c r="D72" s="80"/>
      <c r="E72" s="18"/>
      <c r="F72" s="108"/>
      <c r="G72" s="142"/>
      <c r="H72" s="142"/>
      <c r="I72" s="142"/>
      <c r="J72" s="142"/>
      <c r="K72" s="20"/>
      <c r="L72" s="78"/>
      <c r="M72" s="2309"/>
      <c r="N72" s="2309"/>
      <c r="O72" s="2309"/>
      <c r="P72" s="2481"/>
      <c r="Q72" s="163"/>
      <c r="R72" s="137"/>
      <c r="S72" s="55"/>
      <c r="T72" s="138"/>
    </row>
    <row r="73" spans="1:20" ht="25.2" customHeight="1">
      <c r="A73" s="2636"/>
      <c r="B73" s="873"/>
      <c r="C73" s="51"/>
      <c r="D73" s="18"/>
      <c r="E73" s="18"/>
      <c r="F73" s="108"/>
      <c r="G73" s="142"/>
      <c r="H73" s="142"/>
      <c r="I73" s="142"/>
      <c r="J73" s="142"/>
      <c r="K73" s="279"/>
      <c r="L73" s="21"/>
      <c r="M73" s="2737"/>
      <c r="N73" s="2984"/>
      <c r="O73" s="2984"/>
      <c r="P73" s="2985"/>
      <c r="Q73" s="163"/>
      <c r="R73" s="137"/>
      <c r="S73" s="55"/>
      <c r="T73" s="138"/>
    </row>
    <row r="74" spans="1:20" ht="25.2" customHeight="1">
      <c r="A74" s="2636"/>
      <c r="B74" s="873"/>
      <c r="C74" s="776"/>
      <c r="D74" s="18"/>
      <c r="E74" s="51"/>
      <c r="F74" s="1174"/>
      <c r="G74" s="142"/>
      <c r="H74" s="142"/>
      <c r="I74" s="142"/>
      <c r="J74" s="136"/>
      <c r="K74" s="279"/>
      <c r="L74" s="21"/>
      <c r="M74" s="2309"/>
      <c r="N74" s="2309"/>
      <c r="O74" s="2309"/>
      <c r="P74" s="2481"/>
      <c r="Q74" s="163"/>
      <c r="R74" s="137"/>
      <c r="S74" s="55"/>
      <c r="T74" s="138"/>
    </row>
    <row r="75" spans="1:20" ht="25.2" customHeight="1">
      <c r="A75" s="2636"/>
      <c r="B75" s="873"/>
      <c r="C75" s="51"/>
      <c r="D75" s="18"/>
      <c r="F75" s="630"/>
      <c r="G75" s="142"/>
      <c r="H75" s="142"/>
      <c r="I75" s="142"/>
      <c r="J75" s="142"/>
      <c r="K75" s="21"/>
      <c r="L75" s="21"/>
      <c r="M75" s="2309"/>
      <c r="N75" s="2309"/>
      <c r="O75" s="2309"/>
      <c r="P75" s="2481"/>
      <c r="Q75" s="163"/>
      <c r="R75" s="137"/>
      <c r="S75" s="55"/>
      <c r="T75" s="138"/>
    </row>
    <row r="76" spans="1:20" ht="25.2" customHeight="1">
      <c r="A76" s="2636"/>
      <c r="B76" s="873"/>
      <c r="C76" s="79"/>
      <c r="D76" s="18"/>
      <c r="E76" s="18"/>
      <c r="F76" s="108"/>
      <c r="G76" s="20"/>
      <c r="H76" s="78"/>
      <c r="I76" s="78"/>
      <c r="J76" s="78"/>
      <c r="K76" s="169"/>
      <c r="L76" s="78"/>
      <c r="M76" s="2309"/>
      <c r="N76" s="2309"/>
      <c r="O76" s="2309"/>
      <c r="P76" s="2481"/>
      <c r="Q76" s="163"/>
      <c r="R76" s="137"/>
      <c r="S76" s="55"/>
      <c r="T76" s="138"/>
    </row>
    <row r="77" spans="1:20" ht="25.2" customHeight="1">
      <c r="A77" s="2636"/>
      <c r="B77" s="873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09"/>
      <c r="O77" s="2309"/>
      <c r="P77" s="2481"/>
      <c r="Q77" s="163"/>
      <c r="R77" s="248"/>
      <c r="S77" s="55"/>
      <c r="T77" s="138"/>
    </row>
    <row r="78" spans="1:20" ht="25.2" customHeight="1">
      <c r="A78" s="2636"/>
      <c r="B78" s="875" t="s">
        <v>23</v>
      </c>
      <c r="C78" s="42"/>
      <c r="D78" s="11"/>
      <c r="E78" s="43"/>
      <c r="F78" s="168"/>
      <c r="G78" s="46"/>
      <c r="H78" s="12"/>
      <c r="I78" s="12"/>
      <c r="J78" s="12"/>
      <c r="K78" s="162"/>
      <c r="L78" s="12"/>
      <c r="M78" s="2380"/>
      <c r="N78" s="2380"/>
      <c r="O78" s="2380"/>
      <c r="P78" s="2640"/>
      <c r="Q78" s="163"/>
      <c r="R78" s="573"/>
      <c r="S78" s="574">
        <f>B80*8</f>
        <v>64</v>
      </c>
      <c r="T78" s="575">
        <f>SUM(R78:R86)</f>
        <v>0</v>
      </c>
    </row>
    <row r="79" spans="1:20" ht="25.2" customHeight="1">
      <c r="A79" s="2636"/>
      <c r="B79" s="866" t="s">
        <v>22</v>
      </c>
      <c r="C79" s="51"/>
      <c r="D79" s="18" t="s">
        <v>18</v>
      </c>
      <c r="E79" s="18" t="s">
        <v>19</v>
      </c>
      <c r="F79" s="108"/>
      <c r="G79" s="20"/>
      <c r="H79" s="21"/>
      <c r="I79" s="21"/>
      <c r="J79" s="21"/>
      <c r="K79" s="164"/>
      <c r="L79" s="21"/>
      <c r="M79" s="2309"/>
      <c r="N79" s="2309"/>
      <c r="O79" s="2309"/>
      <c r="P79" s="2481"/>
      <c r="Q79" s="163"/>
      <c r="R79" s="76"/>
      <c r="S79" s="55"/>
      <c r="T79" s="56"/>
    </row>
    <row r="80" spans="1:20" ht="25.2" customHeight="1">
      <c r="A80" s="2636"/>
      <c r="B80" s="867">
        <v>8</v>
      </c>
      <c r="C80" s="51"/>
      <c r="D80" s="18"/>
      <c r="E80" s="18"/>
      <c r="F80" s="108"/>
      <c r="G80" s="20"/>
      <c r="H80" s="20"/>
      <c r="I80" s="20"/>
      <c r="J80" s="20"/>
      <c r="K80" s="20"/>
      <c r="L80" s="78"/>
      <c r="M80" s="2309"/>
      <c r="N80" s="2309"/>
      <c r="O80" s="2309"/>
      <c r="P80" s="2481"/>
      <c r="Q80" s="163"/>
      <c r="R80" s="76"/>
      <c r="S80" s="55"/>
      <c r="T80" s="56"/>
    </row>
    <row r="81" spans="1:20" ht="25.2" customHeight="1">
      <c r="A81" s="2636"/>
      <c r="B81" s="867"/>
      <c r="C81" s="51"/>
      <c r="D81" s="80"/>
      <c r="E81" s="18"/>
      <c r="F81" s="1262"/>
      <c r="G81" s="142"/>
      <c r="H81" s="142"/>
      <c r="I81" s="142"/>
      <c r="J81" s="142"/>
      <c r="K81" s="20"/>
      <c r="L81" s="78"/>
      <c r="M81" s="2309"/>
      <c r="N81" s="2309"/>
      <c r="O81" s="2309"/>
      <c r="P81" s="2481"/>
      <c r="Q81" s="163"/>
      <c r="R81" s="76"/>
      <c r="S81" s="55"/>
      <c r="T81" s="56"/>
    </row>
    <row r="82" spans="1:20" ht="25.2" customHeight="1">
      <c r="A82" s="2636"/>
      <c r="B82" s="867"/>
      <c r="C82" s="51"/>
      <c r="D82" s="542"/>
      <c r="E82" s="540"/>
      <c r="F82" s="108"/>
      <c r="G82" s="142"/>
      <c r="H82" s="142"/>
      <c r="I82" s="142"/>
      <c r="J82" s="142"/>
      <c r="K82" s="20"/>
      <c r="L82" s="21"/>
      <c r="M82" s="2309"/>
      <c r="N82" s="2309"/>
      <c r="O82" s="2309"/>
      <c r="P82" s="2481"/>
      <c r="Q82" s="163"/>
      <c r="R82" s="76"/>
      <c r="S82" s="55"/>
      <c r="T82" s="56"/>
    </row>
    <row r="83" spans="1:20" ht="25.2" customHeight="1">
      <c r="A83" s="2636"/>
      <c r="B83" s="867"/>
      <c r="C83" s="1286"/>
      <c r="D83" s="1105"/>
      <c r="E83" s="1255"/>
      <c r="F83" s="108"/>
      <c r="G83" s="1137"/>
      <c r="H83" s="1137"/>
      <c r="I83" s="1137"/>
      <c r="J83" s="1137"/>
      <c r="K83" s="1137"/>
      <c r="L83" s="1137"/>
      <c r="M83" s="2310"/>
      <c r="N83" s="2309"/>
      <c r="O83" s="2309"/>
      <c r="P83" s="2481"/>
      <c r="Q83" s="163"/>
      <c r="R83" s="76"/>
      <c r="S83" s="55"/>
      <c r="T83" s="56"/>
    </row>
    <row r="84" spans="1:20" ht="25.2" customHeight="1">
      <c r="A84" s="2636"/>
      <c r="B84" s="867"/>
      <c r="C84" s="502"/>
      <c r="D84" s="554"/>
      <c r="E84" s="30"/>
      <c r="F84" s="108"/>
      <c r="G84" s="20"/>
      <c r="H84" s="21"/>
      <c r="I84" s="22"/>
      <c r="J84" s="136"/>
      <c r="K84" s="142"/>
      <c r="L84" s="78"/>
      <c r="M84" s="2615"/>
      <c r="N84" s="2615"/>
      <c r="O84" s="2615"/>
      <c r="P84" s="2731"/>
      <c r="Q84" s="163"/>
      <c r="R84" s="76"/>
      <c r="S84" s="55"/>
      <c r="T84" s="56"/>
    </row>
    <row r="85" spans="1:20" ht="25.2" customHeight="1">
      <c r="A85" s="2636"/>
      <c r="B85" s="867"/>
      <c r="C85" s="181"/>
      <c r="D85" s="18"/>
      <c r="E85" s="18"/>
      <c r="F85" s="108"/>
      <c r="G85" s="20"/>
      <c r="H85" s="21"/>
      <c r="I85" s="22"/>
      <c r="J85" s="136"/>
      <c r="K85" s="142"/>
      <c r="L85" s="108"/>
      <c r="M85" s="2309"/>
      <c r="N85" s="2309"/>
      <c r="O85" s="2309"/>
      <c r="P85" s="2481"/>
      <c r="Q85" s="163"/>
      <c r="R85" s="76"/>
      <c r="S85" s="55"/>
      <c r="T85" s="56"/>
    </row>
    <row r="86" spans="1:20" ht="25.2" customHeight="1">
      <c r="A86" s="2636"/>
      <c r="B86" s="867"/>
      <c r="C86" s="51"/>
      <c r="D86" s="80"/>
      <c r="E86" s="18"/>
      <c r="F86" s="1174"/>
      <c r="G86" s="20"/>
      <c r="H86" s="21"/>
      <c r="I86" s="22"/>
      <c r="J86" s="136"/>
      <c r="K86" s="142"/>
      <c r="L86" s="78"/>
      <c r="M86" s="2615"/>
      <c r="N86" s="2615"/>
      <c r="O86" s="2615"/>
      <c r="P86" s="2731"/>
      <c r="Q86" s="163"/>
      <c r="R86" s="76"/>
      <c r="S86" s="55"/>
      <c r="T86" s="56"/>
    </row>
    <row r="87" spans="1:20" ht="25.2" customHeight="1">
      <c r="A87" s="1289"/>
      <c r="B87" s="867"/>
      <c r="C87" s="51"/>
      <c r="D87" s="80"/>
      <c r="E87" s="18"/>
      <c r="F87" s="1262"/>
      <c r="G87" s="20"/>
      <c r="H87" s="21"/>
      <c r="I87" s="22"/>
      <c r="J87" s="136"/>
      <c r="K87" s="142"/>
      <c r="L87" s="78"/>
      <c r="M87" s="2615"/>
      <c r="N87" s="2615"/>
      <c r="O87" s="2615"/>
      <c r="P87" s="2731"/>
      <c r="Q87" s="163"/>
      <c r="R87" s="91"/>
      <c r="S87" s="92"/>
      <c r="T87" s="93"/>
    </row>
    <row r="88" spans="1:20" ht="25.2" customHeight="1">
      <c r="A88" s="2448" t="str">
        <f>TEXT(A62,"DDDD")</f>
        <v>dinsdag</v>
      </c>
      <c r="B88" s="2694" t="s">
        <v>25</v>
      </c>
      <c r="C88" s="2695"/>
      <c r="D88" s="2695"/>
      <c r="E88" s="2695"/>
      <c r="F88" s="2695"/>
      <c r="G88" s="2695"/>
      <c r="H88" s="2695"/>
      <c r="I88" s="2695"/>
      <c r="J88" s="2695"/>
      <c r="K88" s="2695"/>
      <c r="L88" s="2695"/>
      <c r="M88" s="2695"/>
      <c r="N88" s="2695"/>
      <c r="O88" s="2695"/>
      <c r="P88" s="2696"/>
    </row>
    <row r="89" spans="1:20" ht="25.2" customHeight="1">
      <c r="A89" s="2448"/>
      <c r="B89" s="234" t="s">
        <v>16</v>
      </c>
      <c r="C89" s="1187"/>
      <c r="D89" s="1187"/>
      <c r="E89" s="1187"/>
      <c r="F89" s="1253"/>
      <c r="G89" s="1254"/>
      <c r="H89" s="1254"/>
      <c r="I89" s="1254"/>
      <c r="J89" s="1254"/>
      <c r="K89" s="1478"/>
      <c r="L89" s="1254"/>
      <c r="M89" s="2990"/>
      <c r="N89" s="2990"/>
      <c r="O89" s="2990"/>
      <c r="P89" s="2991"/>
      <c r="Q89" s="163"/>
      <c r="R89" s="13"/>
      <c r="S89" s="14">
        <f>B91*8</f>
        <v>40</v>
      </c>
      <c r="T89" s="15">
        <f>SUM(R89:R101)</f>
        <v>0</v>
      </c>
    </row>
    <row r="90" spans="1:20" ht="25.2" customHeight="1">
      <c r="A90" s="2448"/>
      <c r="B90" s="234" t="s">
        <v>17</v>
      </c>
      <c r="C90" s="449"/>
      <c r="D90" s="18"/>
      <c r="E90" s="2999"/>
      <c r="F90" s="108"/>
      <c r="G90" s="142"/>
      <c r="H90" s="142"/>
      <c r="I90" s="142"/>
      <c r="J90" s="142"/>
      <c r="K90" s="20"/>
      <c r="L90" s="20"/>
      <c r="M90" s="3000"/>
      <c r="N90" s="3001"/>
      <c r="O90" s="3001"/>
      <c r="P90" s="3002"/>
      <c r="Q90" s="163"/>
      <c r="R90" s="23"/>
      <c r="S90" s="24"/>
      <c r="T90" s="25"/>
    </row>
    <row r="91" spans="1:20" ht="25.2" customHeight="1">
      <c r="A91" s="2448"/>
      <c r="B91" s="240">
        <v>5</v>
      </c>
      <c r="C91" s="181"/>
      <c r="D91" s="18"/>
      <c r="E91" s="2865"/>
      <c r="F91" s="630"/>
      <c r="G91" s="254"/>
      <c r="H91" s="254"/>
      <c r="I91" s="254"/>
      <c r="J91" s="254"/>
      <c r="K91" s="254"/>
      <c r="L91" s="254"/>
      <c r="M91" s="3003"/>
      <c r="N91" s="3004"/>
      <c r="O91" s="3004"/>
      <c r="P91" s="3005"/>
      <c r="Q91" s="163"/>
      <c r="R91" s="23"/>
      <c r="S91" s="24"/>
      <c r="T91" s="25"/>
    </row>
    <row r="92" spans="1:20" ht="25.2" customHeight="1">
      <c r="A92" s="2448"/>
      <c r="B92" s="240"/>
      <c r="C92" s="776"/>
      <c r="D92" s="18"/>
      <c r="E92" s="18"/>
      <c r="F92" s="1174"/>
      <c r="G92" s="21"/>
      <c r="H92" s="21"/>
      <c r="I92" s="21"/>
      <c r="J92" s="21"/>
      <c r="K92" s="21"/>
      <c r="L92" s="142"/>
      <c r="M92" s="2478"/>
      <c r="N92" s="2479"/>
      <c r="O92" s="2479"/>
      <c r="P92" s="2822"/>
      <c r="Q92" s="163"/>
      <c r="R92" s="23"/>
      <c r="S92" s="24"/>
      <c r="T92" s="25"/>
    </row>
    <row r="93" spans="1:20" ht="25.2" customHeight="1">
      <c r="A93" s="2448"/>
      <c r="B93" s="240"/>
      <c r="C93" s="776"/>
      <c r="D93" s="18"/>
      <c r="E93" s="18"/>
      <c r="F93" s="1174"/>
      <c r="G93" s="21"/>
      <c r="H93" s="21"/>
      <c r="I93" s="21"/>
      <c r="J93" s="21"/>
      <c r="K93" s="21"/>
      <c r="L93" s="318"/>
      <c r="M93" s="2478"/>
      <c r="N93" s="2479"/>
      <c r="O93" s="2479"/>
      <c r="P93" s="2822"/>
      <c r="Q93" s="163"/>
      <c r="R93" s="23"/>
      <c r="S93" s="24"/>
      <c r="T93" s="25"/>
    </row>
    <row r="94" spans="1:20" ht="25.2" customHeight="1">
      <c r="A94" s="2448"/>
      <c r="B94" s="240"/>
      <c r="C94" s="449"/>
      <c r="D94" s="18"/>
      <c r="E94" s="80"/>
      <c r="F94" s="108"/>
      <c r="G94" s="20"/>
      <c r="H94" s="21"/>
      <c r="I94" s="22"/>
      <c r="J94" s="136"/>
      <c r="K94" s="136"/>
      <c r="L94" s="142"/>
      <c r="M94" s="2478"/>
      <c r="N94" s="2479"/>
      <c r="O94" s="2479"/>
      <c r="P94" s="2822"/>
      <c r="Q94" s="163"/>
      <c r="R94" s="23"/>
      <c r="S94" s="24"/>
      <c r="T94" s="25"/>
    </row>
    <row r="95" spans="1:20" ht="25.2" customHeight="1">
      <c r="A95" s="2448"/>
      <c r="B95" s="240"/>
      <c r="C95" s="449"/>
      <c r="D95" s="454"/>
      <c r="E95" s="319"/>
      <c r="F95" s="108"/>
      <c r="G95" s="20"/>
      <c r="H95" s="21"/>
      <c r="I95" s="22"/>
      <c r="J95" s="136"/>
      <c r="K95" s="136"/>
      <c r="L95" s="142"/>
      <c r="M95" s="2478"/>
      <c r="N95" s="2479"/>
      <c r="O95" s="2479"/>
      <c r="P95" s="2822"/>
      <c r="Q95" s="163"/>
      <c r="R95" s="23"/>
      <c r="S95" s="24"/>
      <c r="T95" s="25"/>
    </row>
    <row r="96" spans="1:20" ht="25.2" customHeight="1">
      <c r="A96" s="2448"/>
      <c r="B96" s="234"/>
      <c r="C96" s="197"/>
      <c r="D96" s="198"/>
      <c r="E96" s="30"/>
      <c r="F96" s="108"/>
      <c r="G96" s="20"/>
      <c r="H96" s="21"/>
      <c r="I96" s="22"/>
      <c r="J96" s="136"/>
      <c r="K96" s="136"/>
      <c r="L96" s="254"/>
      <c r="M96" s="2478"/>
      <c r="N96" s="2479"/>
      <c r="O96" s="2479"/>
      <c r="P96" s="2822"/>
      <c r="Q96" s="163"/>
      <c r="R96" s="23"/>
      <c r="S96" s="24"/>
      <c r="T96" s="25"/>
    </row>
    <row r="97" spans="1:20" ht="25.2" customHeight="1">
      <c r="A97" s="2448"/>
      <c r="B97" s="234"/>
      <c r="C97" s="181"/>
      <c r="D97" s="18"/>
      <c r="E97" s="80"/>
      <c r="F97" s="108"/>
      <c r="G97" s="20"/>
      <c r="H97" s="21"/>
      <c r="I97" s="22"/>
      <c r="J97" s="136"/>
      <c r="K97" s="136"/>
      <c r="L97" s="142"/>
      <c r="M97" s="2310"/>
      <c r="N97" s="2310"/>
      <c r="O97" s="2310"/>
      <c r="P97" s="2311"/>
      <c r="R97" s="23"/>
      <c r="S97" s="24"/>
      <c r="T97" s="25"/>
    </row>
    <row r="98" spans="1:20" ht="25.2" customHeight="1">
      <c r="A98" s="2448"/>
      <c r="B98" s="234"/>
      <c r="C98" s="181"/>
      <c r="D98" s="542"/>
      <c r="E98" s="319"/>
      <c r="F98" s="108"/>
      <c r="G98" s="20"/>
      <c r="H98" s="21"/>
      <c r="I98" s="22"/>
      <c r="J98" s="136"/>
      <c r="K98" s="136"/>
      <c r="L98" s="142"/>
      <c r="M98" s="2309"/>
      <c r="N98" s="2310"/>
      <c r="O98" s="2310"/>
      <c r="P98" s="2311"/>
      <c r="R98" s="23"/>
      <c r="S98" s="24"/>
      <c r="T98" s="25"/>
    </row>
    <row r="99" spans="1:20" ht="25.2" customHeight="1">
      <c r="A99" s="2448"/>
      <c r="B99" s="234"/>
      <c r="C99" s="181"/>
      <c r="D99" s="18"/>
      <c r="E99" s="30"/>
      <c r="F99" s="108"/>
      <c r="G99" s="254"/>
      <c r="H99" s="254"/>
      <c r="I99" s="254"/>
      <c r="J99" s="238"/>
      <c r="K99" s="238"/>
      <c r="L99" s="318"/>
      <c r="M99" s="2310"/>
      <c r="N99" s="2310"/>
      <c r="O99" s="2310"/>
      <c r="P99" s="2373"/>
      <c r="Q99" s="163"/>
      <c r="R99" s="23"/>
      <c r="S99" s="24"/>
      <c r="T99" s="25"/>
    </row>
    <row r="100" spans="1:20" ht="25.2" customHeight="1">
      <c r="A100" s="2448"/>
      <c r="B100" s="815"/>
      <c r="C100" s="181"/>
      <c r="D100" s="18"/>
      <c r="E100" s="271"/>
      <c r="F100" s="182"/>
      <c r="G100" s="21"/>
      <c r="H100" s="21"/>
      <c r="I100" s="22"/>
      <c r="J100" s="142"/>
      <c r="K100" s="142"/>
      <c r="L100" s="142"/>
      <c r="M100" s="2371"/>
      <c r="N100" s="2379"/>
      <c r="O100" s="2379"/>
      <c r="P100" s="2338"/>
      <c r="Q100" s="163"/>
      <c r="R100" s="23"/>
      <c r="S100" s="24"/>
      <c r="T100" s="25"/>
    </row>
    <row r="101" spans="1:20" ht="25.2" customHeight="1">
      <c r="A101" s="2448"/>
      <c r="B101" s="815"/>
      <c r="C101" s="670"/>
      <c r="D101" s="711"/>
      <c r="E101" s="80"/>
      <c r="F101" s="108"/>
      <c r="G101" s="238"/>
      <c r="H101" s="238"/>
      <c r="I101" s="238"/>
      <c r="J101" s="238"/>
      <c r="K101" s="238"/>
      <c r="L101" s="311"/>
      <c r="M101" s="2482"/>
      <c r="N101" s="2482"/>
      <c r="O101" s="2482"/>
      <c r="P101" s="2625"/>
      <c r="Q101" s="163"/>
      <c r="R101" s="514"/>
      <c r="S101" s="515"/>
      <c r="T101" s="516"/>
    </row>
    <row r="102" spans="1:20" ht="25.2" customHeight="1">
      <c r="A102" s="2448"/>
      <c r="B102" s="889" t="s">
        <v>21</v>
      </c>
      <c r="C102" s="896"/>
      <c r="D102" s="897"/>
      <c r="E102" s="896"/>
      <c r="F102" s="2023"/>
      <c r="G102" s="2024"/>
      <c r="H102" s="2024"/>
      <c r="I102" s="2024"/>
      <c r="J102" s="2024"/>
      <c r="K102" s="2024"/>
      <c r="L102" s="898"/>
      <c r="M102" s="2533"/>
      <c r="N102" s="2533"/>
      <c r="O102" s="2533"/>
      <c r="P102" s="2534"/>
      <c r="Q102" s="163"/>
      <c r="R102" s="483"/>
      <c r="S102" s="518">
        <f>B104*8</f>
        <v>40</v>
      </c>
      <c r="T102" s="571">
        <f>SUM(R102:R112)</f>
        <v>0</v>
      </c>
    </row>
    <row r="103" spans="1:20" ht="25.2" customHeight="1">
      <c r="A103" s="2448"/>
      <c r="B103" s="820" t="s">
        <v>22</v>
      </c>
      <c r="C103" s="449"/>
      <c r="D103" s="18"/>
      <c r="E103" s="454"/>
      <c r="F103" s="108"/>
      <c r="G103" s="142"/>
      <c r="H103" s="142"/>
      <c r="I103" s="142"/>
      <c r="J103" s="142"/>
      <c r="K103" s="142"/>
      <c r="L103" s="20"/>
      <c r="M103" s="2407"/>
      <c r="N103" s="2408"/>
      <c r="O103" s="2408"/>
      <c r="P103" s="2538"/>
      <c r="Q103" s="163"/>
      <c r="R103" s="137"/>
      <c r="S103" s="55"/>
      <c r="T103" s="138"/>
    </row>
    <row r="104" spans="1:20" ht="25.2" customHeight="1">
      <c r="A104" s="2448"/>
      <c r="B104" s="819">
        <v>5</v>
      </c>
      <c r="C104" s="181"/>
      <c r="D104" s="18"/>
      <c r="E104" s="454"/>
      <c r="F104" s="108"/>
      <c r="G104" s="142"/>
      <c r="H104" s="142"/>
      <c r="I104" s="142"/>
      <c r="J104" s="142"/>
      <c r="K104" s="142"/>
      <c r="L104" s="679"/>
      <c r="M104" s="2379"/>
      <c r="N104" s="2379"/>
      <c r="O104" s="2379"/>
      <c r="P104" s="2338"/>
      <c r="R104" s="137"/>
      <c r="S104" s="55"/>
      <c r="T104" s="138"/>
    </row>
    <row r="105" spans="1:20" ht="25.2" customHeight="1">
      <c r="A105" s="2448"/>
      <c r="B105" s="819"/>
      <c r="C105" s="181"/>
      <c r="D105" s="18"/>
      <c r="E105" s="542"/>
      <c r="F105" s="108"/>
      <c r="G105" s="142"/>
      <c r="H105" s="142"/>
      <c r="I105" s="142"/>
      <c r="J105" s="142"/>
      <c r="K105" s="142"/>
      <c r="L105" s="306"/>
      <c r="M105" s="2371"/>
      <c r="N105" s="2379"/>
      <c r="O105" s="2379"/>
      <c r="P105" s="2338"/>
      <c r="R105" s="137"/>
      <c r="S105" s="55"/>
      <c r="T105" s="138"/>
    </row>
    <row r="106" spans="1:20" ht="25.2" customHeight="1">
      <c r="A106" s="2448"/>
      <c r="B106" s="820"/>
      <c r="C106" s="181"/>
      <c r="D106" s="18"/>
      <c r="E106" s="454"/>
      <c r="F106" s="108"/>
      <c r="G106" s="142"/>
      <c r="H106" s="142"/>
      <c r="I106" s="142"/>
      <c r="J106" s="142"/>
      <c r="K106" s="142"/>
      <c r="L106" s="306"/>
      <c r="M106" s="2371"/>
      <c r="N106" s="2379"/>
      <c r="O106" s="2379"/>
      <c r="P106" s="2338"/>
      <c r="R106" s="137"/>
      <c r="S106" s="55"/>
      <c r="T106" s="138"/>
    </row>
    <row r="107" spans="1:20" ht="25.2" customHeight="1">
      <c r="A107" s="2448"/>
      <c r="B107" s="820"/>
      <c r="C107" s="181"/>
      <c r="D107" s="30"/>
      <c r="E107" s="610"/>
      <c r="F107" s="108"/>
      <c r="G107" s="142"/>
      <c r="H107" s="142"/>
      <c r="I107" s="142"/>
      <c r="J107" s="142"/>
      <c r="K107" s="142"/>
      <c r="L107" s="135"/>
      <c r="M107" s="2371"/>
      <c r="N107" s="2379"/>
      <c r="O107" s="2379"/>
      <c r="P107" s="2338"/>
      <c r="R107" s="137"/>
      <c r="S107" s="55"/>
      <c r="T107" s="138"/>
    </row>
    <row r="108" spans="1:20" ht="25.2" customHeight="1">
      <c r="A108" s="2448"/>
      <c r="B108" s="820"/>
      <c r="C108" s="181"/>
      <c r="D108" s="30"/>
      <c r="E108" s="610"/>
      <c r="F108" s="108"/>
      <c r="G108" s="142"/>
      <c r="H108" s="142"/>
      <c r="I108" s="142"/>
      <c r="J108" s="142"/>
      <c r="K108" s="312"/>
      <c r="L108" s="135"/>
      <c r="M108" s="2371"/>
      <c r="N108" s="2379"/>
      <c r="O108" s="2379"/>
      <c r="P108" s="2338"/>
      <c r="R108" s="137"/>
      <c r="S108" s="55"/>
      <c r="T108" s="138"/>
    </row>
    <row r="109" spans="1:20" ht="25.2" customHeight="1">
      <c r="A109" s="2448"/>
      <c r="B109" s="820"/>
      <c r="C109" s="181"/>
      <c r="D109" s="30"/>
      <c r="E109" s="610"/>
      <c r="F109" s="630"/>
      <c r="G109" s="253"/>
      <c r="H109" s="254"/>
      <c r="I109" s="180"/>
      <c r="J109" s="312"/>
      <c r="K109" s="312"/>
      <c r="L109" s="135"/>
      <c r="M109" s="2371"/>
      <c r="N109" s="2379"/>
      <c r="O109" s="2379"/>
      <c r="P109" s="2338"/>
      <c r="R109" s="137"/>
      <c r="S109" s="55"/>
      <c r="T109" s="138"/>
    </row>
    <row r="110" spans="1:20" ht="25.2" customHeight="1">
      <c r="A110" s="2448"/>
      <c r="B110" s="820"/>
      <c r="C110" s="181"/>
      <c r="D110" s="18"/>
      <c r="E110" s="271"/>
      <c r="F110" s="630"/>
      <c r="G110" s="21"/>
      <c r="H110" s="21"/>
      <c r="I110" s="21"/>
      <c r="J110" s="22"/>
      <c r="K110" s="254"/>
      <c r="L110" s="142"/>
      <c r="M110" s="2379"/>
      <c r="N110" s="2379"/>
      <c r="O110" s="2379"/>
      <c r="P110" s="2338"/>
      <c r="Q110" s="163"/>
      <c r="R110" s="137"/>
      <c r="S110" s="55"/>
      <c r="T110" s="138"/>
    </row>
    <row r="111" spans="1:20" ht="25.2" customHeight="1">
      <c r="A111" s="2448"/>
      <c r="B111" s="820"/>
      <c r="C111" s="197"/>
      <c r="D111" s="198"/>
      <c r="E111" s="18"/>
      <c r="F111" s="108"/>
      <c r="G111" s="142"/>
      <c r="H111" s="142"/>
      <c r="I111" s="142"/>
      <c r="J111" s="142"/>
      <c r="K111" s="21"/>
      <c r="L111" s="21"/>
      <c r="M111" s="2309"/>
      <c r="N111" s="2309"/>
      <c r="O111" s="2309"/>
      <c r="P111" s="2481"/>
      <c r="Q111" s="163"/>
      <c r="R111" s="137"/>
      <c r="S111" s="55"/>
      <c r="T111" s="138"/>
    </row>
    <row r="112" spans="1:20" ht="25.2" customHeight="1">
      <c r="A112" s="2448"/>
      <c r="B112" s="821"/>
      <c r="C112" s="255"/>
      <c r="D112" s="256"/>
      <c r="E112" s="572"/>
      <c r="F112" s="257"/>
      <c r="G112" s="258"/>
      <c r="H112" s="259"/>
      <c r="I112" s="260"/>
      <c r="J112" s="261"/>
      <c r="K112" s="261"/>
      <c r="L112" s="261"/>
      <c r="M112" s="2343"/>
      <c r="N112" s="2343"/>
      <c r="O112" s="2343"/>
      <c r="P112" s="2359"/>
      <c r="Q112" s="163"/>
      <c r="R112" s="148"/>
      <c r="S112" s="69"/>
      <c r="T112" s="149"/>
    </row>
    <row r="113" spans="1:20" ht="25.2" customHeight="1">
      <c r="A113" s="2346" t="s">
        <v>26</v>
      </c>
      <c r="B113" s="2349" t="s">
        <v>27</v>
      </c>
      <c r="C113" s="2349"/>
      <c r="D113" s="2349"/>
      <c r="E113" s="2349"/>
      <c r="F113" s="2349"/>
      <c r="G113" s="2349"/>
      <c r="H113" s="2349"/>
      <c r="I113" s="2349"/>
      <c r="J113" s="2349"/>
      <c r="K113" s="2349"/>
      <c r="L113" s="2349"/>
      <c r="M113" s="2349"/>
      <c r="N113" s="2349"/>
      <c r="O113" s="2349"/>
      <c r="P113" s="2349"/>
    </row>
    <row r="114" spans="1:20" ht="25.2" customHeight="1">
      <c r="A114" s="2346"/>
      <c r="B114" s="548"/>
      <c r="C114" s="2268"/>
      <c r="D114" s="2268"/>
      <c r="E114" s="2268"/>
      <c r="F114" s="2268"/>
      <c r="G114" s="2268"/>
      <c r="H114" s="2268"/>
      <c r="I114" s="2268"/>
      <c r="J114" s="2324"/>
      <c r="K114" s="2324"/>
      <c r="L114" s="2324"/>
      <c r="M114" s="2324"/>
      <c r="N114" s="2324"/>
      <c r="O114" s="2324"/>
      <c r="P114" s="2324"/>
    </row>
    <row r="115" spans="1:20" ht="25.2" customHeight="1">
      <c r="A115" s="2346"/>
      <c r="B115" s="150"/>
      <c r="C115" s="151"/>
      <c r="D115" s="290"/>
      <c r="E115" s="2933"/>
      <c r="F115" s="2934"/>
      <c r="G115" s="2934"/>
      <c r="H115" s="2934"/>
      <c r="I115" s="2935"/>
      <c r="J115" s="2284"/>
      <c r="K115" s="2284"/>
      <c r="L115" s="2284"/>
      <c r="M115" s="2284"/>
      <c r="N115" s="2284"/>
      <c r="O115" s="2284"/>
      <c r="P115" s="2284"/>
    </row>
    <row r="116" spans="1:20" ht="25.2" customHeight="1">
      <c r="A116" s="2346"/>
      <c r="B116" s="150"/>
      <c r="C116" s="2352"/>
      <c r="D116" s="2352"/>
      <c r="E116" s="2936"/>
      <c r="F116" s="2937"/>
      <c r="G116" s="2937"/>
      <c r="H116" s="2937"/>
      <c r="I116" s="2938"/>
      <c r="J116" s="2324"/>
      <c r="K116" s="2324"/>
      <c r="L116" s="2324"/>
      <c r="M116" s="2324"/>
      <c r="N116" s="2324"/>
      <c r="O116" s="2324"/>
      <c r="P116" s="153"/>
    </row>
    <row r="117" spans="1:20" ht="25.2" customHeight="1">
      <c r="A117" s="2346"/>
      <c r="B117" s="150"/>
      <c r="C117" s="151"/>
      <c r="D117" s="290"/>
      <c r="E117" s="2268"/>
      <c r="F117" s="2268"/>
      <c r="G117" s="2268"/>
      <c r="H117" s="2268"/>
      <c r="I117" s="2268"/>
      <c r="J117" s="2284"/>
      <c r="K117" s="2284"/>
      <c r="L117" s="2284"/>
      <c r="M117" s="2284"/>
      <c r="N117" s="2284"/>
      <c r="O117" s="2284"/>
      <c r="P117" s="2284"/>
    </row>
    <row r="118" spans="1:20" ht="25.2" customHeight="1">
      <c r="A118" s="2346"/>
      <c r="B118" s="150"/>
      <c r="C118" s="2268"/>
      <c r="D118" s="2268"/>
      <c r="E118" s="2268"/>
      <c r="F118" s="2268"/>
      <c r="G118" s="2268"/>
      <c r="H118" s="2268"/>
      <c r="I118" s="2268"/>
      <c r="J118" s="2284"/>
      <c r="K118" s="2284"/>
      <c r="L118" s="2284"/>
      <c r="M118" s="2284"/>
      <c r="N118" s="2324"/>
      <c r="O118" s="2324"/>
      <c r="P118" s="2324"/>
    </row>
    <row r="119" spans="1:20" ht="25.2" customHeight="1">
      <c r="A119" s="2346"/>
      <c r="B119" s="2355" t="s">
        <v>28</v>
      </c>
      <c r="C119" s="2355"/>
      <c r="D119" s="2355"/>
      <c r="E119" s="2355"/>
      <c r="F119" s="2355"/>
      <c r="G119" s="2355"/>
      <c r="H119" s="2355"/>
      <c r="I119" s="2355"/>
      <c r="J119" s="2355"/>
      <c r="K119" s="2355"/>
      <c r="L119" s="2355"/>
      <c r="M119" s="2355"/>
      <c r="N119" s="2355"/>
      <c r="O119" s="2355"/>
      <c r="P119" s="2355"/>
    </row>
    <row r="120" spans="1:20" ht="25.2" customHeight="1">
      <c r="A120" s="2346"/>
      <c r="B120" s="157"/>
      <c r="C120" s="2277"/>
      <c r="D120" s="2277"/>
      <c r="E120" s="2277"/>
      <c r="F120" s="2277"/>
      <c r="G120" s="2277"/>
      <c r="H120" s="2277"/>
      <c r="I120" s="2277"/>
      <c r="J120" s="2277"/>
      <c r="K120" s="2277"/>
      <c r="L120" s="2277"/>
      <c r="M120" s="2277"/>
      <c r="N120" s="2277"/>
      <c r="O120" s="2277"/>
      <c r="P120" s="2277"/>
    </row>
    <row r="121" spans="1:20" ht="25.2" customHeight="1">
      <c r="A121" s="2346"/>
      <c r="B121" s="157"/>
      <c r="C121" s="2327"/>
      <c r="D121" s="2327"/>
      <c r="E121" s="2277"/>
      <c r="F121" s="2277"/>
      <c r="G121" s="2277"/>
      <c r="H121" s="2277"/>
      <c r="I121" s="2277"/>
      <c r="J121" s="2277"/>
      <c r="K121" s="2277"/>
      <c r="L121" s="2277"/>
      <c r="M121" s="2277"/>
      <c r="N121" s="2277"/>
      <c r="O121" s="2277"/>
      <c r="P121" s="2277"/>
    </row>
    <row r="122" spans="1:20" ht="25.2" customHeight="1">
      <c r="A122" s="2346"/>
      <c r="B122" s="158"/>
      <c r="C122" s="2332"/>
      <c r="D122" s="2332"/>
      <c r="E122" s="2334"/>
      <c r="F122" s="2334"/>
      <c r="G122" s="2334"/>
      <c r="H122" s="2334"/>
      <c r="I122" s="2334"/>
      <c r="J122" s="2334"/>
      <c r="K122" s="2334"/>
      <c r="L122" s="2334"/>
      <c r="M122" s="2334"/>
      <c r="N122" s="2334"/>
      <c r="O122" s="2334"/>
      <c r="P122" s="2334"/>
    </row>
    <row r="124" spans="1:20" ht="15" customHeight="1"/>
    <row r="125" spans="1:20" ht="56.4" customHeight="1">
      <c r="A125" s="2428" t="str">
        <f>A1</f>
        <v>WK16</v>
      </c>
      <c r="B125" s="2634"/>
      <c r="C125" s="1301" t="s">
        <v>1</v>
      </c>
      <c r="D125" s="927" t="s">
        <v>29</v>
      </c>
      <c r="E125" s="1301" t="s">
        <v>3</v>
      </c>
      <c r="F125" s="204" t="s">
        <v>4</v>
      </c>
      <c r="G125" s="205" t="s">
        <v>56</v>
      </c>
      <c r="H125" s="205" t="s">
        <v>57</v>
      </c>
      <c r="I125" s="205" t="s">
        <v>58</v>
      </c>
      <c r="J125" s="205" t="s">
        <v>59</v>
      </c>
      <c r="K125" s="205" t="s">
        <v>9</v>
      </c>
      <c r="L125" s="205" t="s">
        <v>60</v>
      </c>
      <c r="M125" s="2635" t="s">
        <v>11</v>
      </c>
      <c r="N125" s="2635"/>
      <c r="O125" s="2635"/>
      <c r="P125" s="2635"/>
      <c r="Q125" s="163"/>
      <c r="R125" s="2384" t="s">
        <v>12</v>
      </c>
      <c r="S125" s="2384" t="s">
        <v>13</v>
      </c>
      <c r="T125" s="2384" t="s">
        <v>14</v>
      </c>
    </row>
    <row r="126" spans="1:20" ht="25.2" customHeight="1">
      <c r="A126" s="2636">
        <f>A2+2</f>
        <v>46491</v>
      </c>
      <c r="B126" s="2637" t="s">
        <v>15</v>
      </c>
      <c r="C126" s="2638"/>
      <c r="D126" s="2638"/>
      <c r="E126" s="2638"/>
      <c r="F126" s="2638"/>
      <c r="G126" s="2638"/>
      <c r="H126" s="2638"/>
      <c r="I126" s="2638"/>
      <c r="J126" s="2638"/>
      <c r="K126" s="2638"/>
      <c r="L126" s="2638"/>
      <c r="M126" s="2638"/>
      <c r="N126" s="2638"/>
      <c r="O126" s="2638"/>
      <c r="P126" s="2639"/>
      <c r="Q126" s="163"/>
      <c r="R126" s="2384"/>
      <c r="S126" s="2384"/>
      <c r="T126" s="2384"/>
    </row>
    <row r="127" spans="1:20" ht="25.2" customHeight="1">
      <c r="A127" s="2636"/>
      <c r="B127" s="206" t="s">
        <v>16</v>
      </c>
      <c r="C127" s="11"/>
      <c r="D127" s="11"/>
      <c r="E127" s="207"/>
      <c r="F127" s="161"/>
      <c r="G127" s="12"/>
      <c r="H127" s="12"/>
      <c r="I127" s="12"/>
      <c r="J127" s="12"/>
      <c r="K127" s="12"/>
      <c r="L127" s="12"/>
      <c r="M127" s="2380"/>
      <c r="N127" s="2380"/>
      <c r="O127" s="2380"/>
      <c r="P127" s="2640"/>
      <c r="Q127" s="163"/>
      <c r="R127" s="13"/>
      <c r="S127" s="14">
        <f>B129*8</f>
        <v>32</v>
      </c>
      <c r="T127" s="636">
        <f>SUM(R127:R134)</f>
        <v>0</v>
      </c>
    </row>
    <row r="128" spans="1:20" ht="25.2" customHeight="1">
      <c r="A128" s="2636"/>
      <c r="B128" s="869" t="s">
        <v>24</v>
      </c>
      <c r="C128" s="230"/>
      <c r="D128" s="18" t="s">
        <v>18</v>
      </c>
      <c r="E128" s="18" t="s">
        <v>181</v>
      </c>
      <c r="F128" s="108"/>
      <c r="G128" s="20"/>
      <c r="H128" s="20"/>
      <c r="I128" s="20"/>
      <c r="J128" s="20"/>
      <c r="K128" s="20"/>
      <c r="L128" s="21"/>
      <c r="M128" s="2309"/>
      <c r="N128" s="2309"/>
      <c r="O128" s="2309"/>
      <c r="P128" s="2481"/>
      <c r="Q128" s="163"/>
      <c r="R128" s="23"/>
      <c r="S128" s="212"/>
      <c r="T128" s="637"/>
    </row>
    <row r="129" spans="1:20" ht="25.2" customHeight="1">
      <c r="A129" s="2636"/>
      <c r="B129" s="870">
        <v>4</v>
      </c>
      <c r="C129" s="777"/>
      <c r="D129" s="477"/>
      <c r="E129" s="18"/>
      <c r="F129" s="630"/>
      <c r="G129" s="142"/>
      <c r="H129" s="142"/>
      <c r="I129" s="142"/>
      <c r="J129" s="142"/>
      <c r="K129" s="21"/>
      <c r="L129" s="21"/>
      <c r="M129" s="2309"/>
      <c r="N129" s="2309"/>
      <c r="O129" s="2309"/>
      <c r="P129" s="2481"/>
      <c r="Q129" s="163"/>
      <c r="R129" s="23"/>
      <c r="S129" s="212"/>
      <c r="T129" s="637"/>
    </row>
    <row r="130" spans="1:20" ht="25.2" customHeight="1">
      <c r="A130" s="2636"/>
      <c r="B130" s="869"/>
      <c r="C130" s="502"/>
      <c r="D130" s="554"/>
      <c r="E130" s="51"/>
      <c r="F130" s="108"/>
      <c r="G130" s="142"/>
      <c r="H130" s="142"/>
      <c r="I130" s="142"/>
      <c r="J130" s="142"/>
      <c r="K130" s="21"/>
      <c r="L130" s="21"/>
      <c r="M130" s="2309"/>
      <c r="N130" s="2309"/>
      <c r="O130" s="2309"/>
      <c r="P130" s="2481"/>
      <c r="Q130" s="163"/>
      <c r="R130" s="23"/>
      <c r="S130" s="212"/>
      <c r="T130" s="637"/>
    </row>
    <row r="131" spans="1:20" ht="25.2" customHeight="1">
      <c r="A131" s="2636"/>
      <c r="B131" s="869"/>
      <c r="C131" s="502"/>
      <c r="D131" s="441"/>
      <c r="E131" s="316"/>
      <c r="F131" s="108"/>
      <c r="G131" s="1090"/>
      <c r="H131" s="1090"/>
      <c r="I131" s="1090"/>
      <c r="J131" s="1090"/>
      <c r="K131" s="1090"/>
      <c r="L131" s="1090"/>
      <c r="M131" s="2309"/>
      <c r="N131" s="2309"/>
      <c r="O131" s="2309"/>
      <c r="P131" s="2481"/>
      <c r="Q131" s="163"/>
      <c r="R131" s="23"/>
      <c r="S131" s="212"/>
      <c r="T131" s="637"/>
    </row>
    <row r="132" spans="1:20" ht="25.2" customHeight="1">
      <c r="A132" s="2636"/>
      <c r="B132" s="869"/>
      <c r="C132" s="463"/>
      <c r="D132" s="1491"/>
      <c r="E132" s="1465"/>
      <c r="F132" s="108"/>
      <c r="G132" s="1090"/>
      <c r="H132" s="1090"/>
      <c r="I132" s="1090"/>
      <c r="J132" s="1090"/>
      <c r="K132" s="1090"/>
      <c r="L132" s="1090"/>
      <c r="M132" s="2310"/>
      <c r="N132" s="2309"/>
      <c r="O132" s="2309"/>
      <c r="P132" s="2481"/>
      <c r="Q132" s="163"/>
      <c r="R132" s="23"/>
      <c r="S132" s="24"/>
      <c r="T132" s="25"/>
    </row>
    <row r="133" spans="1:20" ht="25.2" customHeight="1">
      <c r="A133" s="2636"/>
      <c r="B133" s="869"/>
      <c r="C133" s="463"/>
      <c r="D133" s="1354"/>
      <c r="E133" s="1802"/>
      <c r="F133" s="1262"/>
      <c r="G133" s="1137"/>
      <c r="H133" s="1137"/>
      <c r="I133" s="1137"/>
      <c r="J133" s="1137"/>
      <c r="K133" s="1137"/>
      <c r="L133" s="1137"/>
      <c r="M133" s="2383"/>
      <c r="N133" s="2310"/>
      <c r="O133" s="2310"/>
      <c r="P133" s="2373"/>
      <c r="Q133" s="163"/>
      <c r="R133" s="487"/>
      <c r="S133" s="24"/>
      <c r="T133" s="25"/>
    </row>
    <row r="134" spans="1:20" ht="25.2" customHeight="1">
      <c r="A134" s="2636"/>
      <c r="B134" s="869"/>
      <c r="C134" s="181"/>
      <c r="D134" s="18"/>
      <c r="E134" s="18"/>
      <c r="F134" s="252"/>
      <c r="G134" s="253"/>
      <c r="H134" s="254"/>
      <c r="I134" s="254"/>
      <c r="J134" s="254"/>
      <c r="K134" s="254"/>
      <c r="L134" s="254"/>
      <c r="M134" s="2309"/>
      <c r="N134" s="2309"/>
      <c r="O134" s="2309"/>
      <c r="P134" s="2481"/>
      <c r="Q134" s="163"/>
      <c r="R134" s="514"/>
      <c r="S134" s="515"/>
      <c r="T134" s="516"/>
    </row>
    <row r="135" spans="1:20" ht="25.2" customHeight="1">
      <c r="A135" s="2636"/>
      <c r="B135" s="872" t="s">
        <v>21</v>
      </c>
      <c r="C135" s="42"/>
      <c r="D135" s="11"/>
      <c r="E135" s="167"/>
      <c r="F135" s="168"/>
      <c r="G135" s="46"/>
      <c r="H135" s="12"/>
      <c r="I135" s="12"/>
      <c r="J135" s="12"/>
      <c r="K135" s="12"/>
      <c r="L135" s="12"/>
      <c r="M135" s="2380"/>
      <c r="N135" s="2380"/>
      <c r="O135" s="2380"/>
      <c r="P135" s="2640"/>
      <c r="Q135" s="163"/>
      <c r="R135" s="483"/>
      <c r="S135" s="518">
        <f>B137*8</f>
        <v>32</v>
      </c>
      <c r="T135" s="571">
        <f>SUM(R135:R143)</f>
        <v>0</v>
      </c>
    </row>
    <row r="136" spans="1:20" ht="25.2" customHeight="1">
      <c r="A136" s="2636"/>
      <c r="B136" s="818" t="s">
        <v>17</v>
      </c>
      <c r="C136" s="51"/>
      <c r="D136" s="18" t="s">
        <v>18</v>
      </c>
      <c r="E136" s="18" t="s">
        <v>19</v>
      </c>
      <c r="F136" s="108"/>
      <c r="G136" s="20"/>
      <c r="H136" s="21"/>
      <c r="I136" s="21"/>
      <c r="J136" s="21"/>
      <c r="K136" s="21"/>
      <c r="L136" s="21"/>
      <c r="M136" s="2309"/>
      <c r="N136" s="2309"/>
      <c r="O136" s="2309"/>
      <c r="P136" s="2481"/>
      <c r="Q136" s="163"/>
      <c r="R136" s="137"/>
      <c r="S136" s="55"/>
      <c r="T136" s="138"/>
    </row>
    <row r="137" spans="1:20" ht="25.2" customHeight="1">
      <c r="A137" s="2636"/>
      <c r="B137" s="873">
        <v>4</v>
      </c>
      <c r="C137" s="51"/>
      <c r="D137" s="18"/>
      <c r="E137" s="18"/>
      <c r="F137" s="108"/>
      <c r="G137" s="20"/>
      <c r="H137" s="21"/>
      <c r="I137" s="21"/>
      <c r="J137" s="21"/>
      <c r="K137" s="21"/>
      <c r="L137" s="21"/>
      <c r="M137" s="2309"/>
      <c r="N137" s="2309"/>
      <c r="O137" s="2309"/>
      <c r="P137" s="2481"/>
      <c r="Q137" s="163"/>
      <c r="R137" s="137"/>
      <c r="S137" s="55"/>
      <c r="T137" s="138"/>
    </row>
    <row r="138" spans="1:20" ht="25.2" customHeight="1">
      <c r="A138" s="2636"/>
      <c r="B138" s="873"/>
      <c r="C138" s="79"/>
      <c r="D138" s="18"/>
      <c r="E138" s="18"/>
      <c r="F138" s="108"/>
      <c r="G138" s="142"/>
      <c r="H138" s="142"/>
      <c r="I138" s="142"/>
      <c r="J138" s="142"/>
      <c r="K138" s="142"/>
      <c r="L138" s="142"/>
      <c r="M138" s="2450"/>
      <c r="N138" s="2413"/>
      <c r="O138" s="2413"/>
      <c r="P138" s="2642"/>
      <c r="Q138" s="163"/>
      <c r="R138" s="137"/>
      <c r="S138" s="55"/>
      <c r="T138" s="138"/>
    </row>
    <row r="139" spans="1:20" ht="25.2" customHeight="1">
      <c r="A139" s="2636"/>
      <c r="B139" s="873"/>
      <c r="C139" s="502"/>
      <c r="D139" s="503"/>
      <c r="E139" s="18"/>
      <c r="F139" s="108"/>
      <c r="G139" s="142"/>
      <c r="H139" s="142"/>
      <c r="I139" s="142"/>
      <c r="J139" s="142"/>
      <c r="K139" s="142"/>
      <c r="L139" s="142"/>
      <c r="M139" s="2309"/>
      <c r="N139" s="2309"/>
      <c r="O139" s="2309"/>
      <c r="P139" s="2481"/>
      <c r="Q139" s="163"/>
      <c r="R139" s="137"/>
      <c r="S139" s="55"/>
      <c r="T139" s="138"/>
    </row>
    <row r="140" spans="1:20" ht="25.2" customHeight="1">
      <c r="A140" s="2636"/>
      <c r="B140" s="873"/>
      <c r="C140" s="463"/>
      <c r="D140" s="1491"/>
      <c r="E140" s="1465"/>
      <c r="F140" s="108"/>
      <c r="G140" s="1090"/>
      <c r="H140" s="1090"/>
      <c r="I140" s="1090"/>
      <c r="J140" s="1090"/>
      <c r="K140" s="1090"/>
      <c r="L140" s="1090"/>
      <c r="M140" s="2310"/>
      <c r="N140" s="2309"/>
      <c r="O140" s="2309"/>
      <c r="P140" s="2481"/>
      <c r="Q140" s="163"/>
      <c r="R140" s="137"/>
      <c r="S140" s="55"/>
      <c r="T140" s="138"/>
    </row>
    <row r="141" spans="1:20" ht="25.2" customHeight="1">
      <c r="A141" s="2636"/>
      <c r="B141" s="873"/>
      <c r="C141" s="51"/>
      <c r="D141" s="18"/>
      <c r="E141" s="18"/>
      <c r="F141" s="108"/>
      <c r="G141" s="20"/>
      <c r="H141" s="21"/>
      <c r="I141" s="21"/>
      <c r="J141" s="21"/>
      <c r="K141" s="21"/>
      <c r="L141" s="21"/>
      <c r="M141" s="2309"/>
      <c r="N141" s="2309"/>
      <c r="O141" s="2309"/>
      <c r="P141" s="2481"/>
      <c r="Q141" s="163"/>
      <c r="R141" s="137"/>
      <c r="S141" s="55"/>
      <c r="T141" s="138"/>
    </row>
    <row r="142" spans="1:20" ht="25.2" customHeight="1">
      <c r="A142" s="2636"/>
      <c r="B142" s="873"/>
      <c r="C142" s="51"/>
      <c r="D142" s="18"/>
      <c r="E142" s="18"/>
      <c r="F142" s="108"/>
      <c r="G142" s="20"/>
      <c r="H142" s="20"/>
      <c r="I142" s="20"/>
      <c r="J142" s="20"/>
      <c r="K142" s="20"/>
      <c r="L142" s="20"/>
      <c r="M142" s="2309"/>
      <c r="N142" s="2309"/>
      <c r="O142" s="2309"/>
      <c r="P142" s="2481"/>
      <c r="Q142" s="163"/>
      <c r="R142" s="137"/>
      <c r="S142" s="55"/>
      <c r="T142" s="138"/>
    </row>
    <row r="143" spans="1:20" ht="25.2" customHeight="1">
      <c r="A143" s="2636"/>
      <c r="B143" s="873"/>
      <c r="C143" s="79"/>
      <c r="D143" s="18"/>
      <c r="E143" s="18"/>
      <c r="F143" s="108"/>
      <c r="G143" s="20"/>
      <c r="H143" s="78"/>
      <c r="I143" s="78"/>
      <c r="J143" s="78"/>
      <c r="K143" s="78"/>
      <c r="L143" s="78"/>
      <c r="M143" s="2309"/>
      <c r="N143" s="2309"/>
      <c r="O143" s="2309"/>
      <c r="P143" s="2481"/>
      <c r="Q143" s="163"/>
      <c r="R143" s="248"/>
      <c r="S143" s="55"/>
      <c r="T143" s="138"/>
    </row>
    <row r="144" spans="1:20" ht="25.2" customHeight="1">
      <c r="A144" s="2636"/>
      <c r="B144" s="875" t="s">
        <v>23</v>
      </c>
      <c r="C144" s="42"/>
      <c r="D144" s="11"/>
      <c r="E144" s="43"/>
      <c r="F144" s="168"/>
      <c r="G144" s="46"/>
      <c r="H144" s="12"/>
      <c r="I144" s="12"/>
      <c r="J144" s="12"/>
      <c r="K144" s="12"/>
      <c r="L144" s="12"/>
      <c r="M144" s="2380"/>
      <c r="N144" s="2380"/>
      <c r="O144" s="2380"/>
      <c r="P144" s="2640"/>
      <c r="Q144" s="163"/>
      <c r="R144" s="573"/>
      <c r="S144" s="574">
        <f>B146*8</f>
        <v>64</v>
      </c>
      <c r="T144" s="575">
        <f>SUM(R144:R152)</f>
        <v>0</v>
      </c>
    </row>
    <row r="145" spans="1:20" ht="25.2" customHeight="1">
      <c r="A145" s="2636"/>
      <c r="B145" s="866" t="s">
        <v>22</v>
      </c>
      <c r="C145" s="51"/>
      <c r="D145" s="18" t="s">
        <v>18</v>
      </c>
      <c r="E145" s="18" t="s">
        <v>19</v>
      </c>
      <c r="F145" s="635"/>
      <c r="G145" s="20"/>
      <c r="H145" s="21"/>
      <c r="I145" s="21"/>
      <c r="J145" s="21"/>
      <c r="K145" s="21"/>
      <c r="L145" s="21"/>
      <c r="M145" s="2309"/>
      <c r="N145" s="2309"/>
      <c r="O145" s="2309"/>
      <c r="P145" s="2481"/>
      <c r="Q145" s="163"/>
      <c r="R145" s="76"/>
      <c r="S145" s="55"/>
      <c r="T145" s="56"/>
    </row>
    <row r="146" spans="1:20" ht="25.2" customHeight="1">
      <c r="A146" s="2636"/>
      <c r="B146" s="867">
        <v>8</v>
      </c>
      <c r="C146" s="51"/>
      <c r="D146" s="18"/>
      <c r="E146" s="18"/>
      <c r="F146" s="108"/>
      <c r="G146" s="20"/>
      <c r="H146" s="20"/>
      <c r="I146" s="20"/>
      <c r="J146" s="20"/>
      <c r="K146" s="20"/>
      <c r="L146" s="78"/>
      <c r="M146" s="2309"/>
      <c r="N146" s="2309"/>
      <c r="O146" s="2309"/>
      <c r="P146" s="2481"/>
      <c r="Q146" s="163"/>
      <c r="R146" s="76"/>
      <c r="S146" s="55"/>
      <c r="T146" s="56"/>
    </row>
    <row r="147" spans="1:20" ht="25.2" customHeight="1">
      <c r="A147" s="2636"/>
      <c r="B147" s="867"/>
      <c r="C147" s="1097"/>
      <c r="D147" s="63"/>
      <c r="E147" s="1098"/>
      <c r="F147" s="108"/>
      <c r="G147" s="142"/>
      <c r="H147" s="142"/>
      <c r="I147" s="142"/>
      <c r="J147" s="142"/>
      <c r="K147" s="142"/>
      <c r="L147" s="306"/>
      <c r="M147" s="2309"/>
      <c r="N147" s="2310"/>
      <c r="O147" s="2310"/>
      <c r="P147" s="2373"/>
      <c r="Q147" s="163"/>
      <c r="R147" s="76"/>
      <c r="S147" s="55"/>
      <c r="T147" s="56"/>
    </row>
    <row r="148" spans="1:20" ht="25.2" customHeight="1">
      <c r="A148" s="2636"/>
      <c r="B148" s="867"/>
      <c r="C148" s="1097"/>
      <c r="D148" s="143"/>
      <c r="E148" s="1482"/>
      <c r="F148" s="108"/>
      <c r="G148" s="142"/>
      <c r="H148" s="142"/>
      <c r="I148" s="142"/>
      <c r="J148" s="142"/>
      <c r="K148" s="142"/>
      <c r="L148" s="305"/>
      <c r="M148" s="2309"/>
      <c r="N148" s="2309"/>
      <c r="O148" s="2309"/>
      <c r="P148" s="2481"/>
      <c r="Q148" s="163"/>
      <c r="R148" s="76"/>
      <c r="S148" s="55"/>
      <c r="T148" s="56"/>
    </row>
    <row r="149" spans="1:20" ht="25.2" customHeight="1">
      <c r="A149" s="2636"/>
      <c r="B149" s="867"/>
      <c r="C149" s="51"/>
      <c r="D149" s="230"/>
      <c r="E149" s="80"/>
      <c r="F149" s="635"/>
      <c r="G149" s="695"/>
      <c r="H149" s="695"/>
      <c r="I149" s="695"/>
      <c r="J149" s="695"/>
      <c r="K149" s="695"/>
      <c r="L149" s="78"/>
      <c r="M149" s="2309"/>
      <c r="N149" s="2310"/>
      <c r="O149" s="2310"/>
      <c r="P149" s="2311"/>
      <c r="Q149" s="163"/>
      <c r="R149" s="173"/>
      <c r="S149" s="55"/>
      <c r="T149" s="56"/>
    </row>
    <row r="150" spans="1:20" ht="25.2" customHeight="1">
      <c r="A150" s="2636"/>
      <c r="B150" s="867"/>
      <c r="C150" s="51"/>
      <c r="D150" s="79"/>
      <c r="E150" s="319"/>
      <c r="F150" s="635"/>
      <c r="G150" s="695"/>
      <c r="H150" s="695"/>
      <c r="I150" s="695"/>
      <c r="J150" s="695"/>
      <c r="K150" s="695"/>
      <c r="L150" s="21"/>
      <c r="M150" s="2309"/>
      <c r="N150" s="2310"/>
      <c r="O150" s="2310"/>
      <c r="P150" s="2311"/>
      <c r="R150" s="173"/>
      <c r="S150" s="55"/>
      <c r="T150" s="56"/>
    </row>
    <row r="151" spans="1:20" ht="25.2" customHeight="1">
      <c r="A151" s="2636"/>
      <c r="B151" s="867"/>
      <c r="C151" s="51"/>
      <c r="D151" s="18"/>
      <c r="E151" s="30"/>
      <c r="F151" s="108"/>
      <c r="G151" s="20"/>
      <c r="H151" s="20"/>
      <c r="I151" s="20"/>
      <c r="J151" s="20"/>
      <c r="K151" s="20"/>
      <c r="L151" s="20"/>
      <c r="M151" s="2309"/>
      <c r="N151" s="2309"/>
      <c r="O151" s="2309"/>
      <c r="P151" s="2481"/>
      <c r="Q151" s="163"/>
      <c r="R151" s="76"/>
      <c r="S151" s="55"/>
      <c r="T151" s="56"/>
    </row>
    <row r="152" spans="1:20" ht="25.2" customHeight="1">
      <c r="A152" s="2636"/>
      <c r="B152" s="867"/>
      <c r="C152" s="51"/>
      <c r="D152" s="80"/>
      <c r="E152" s="18"/>
      <c r="F152" s="174"/>
      <c r="G152" s="83"/>
      <c r="H152" s="78"/>
      <c r="I152" s="78"/>
      <c r="J152" s="78"/>
      <c r="K152" s="78"/>
      <c r="L152" s="78"/>
      <c r="M152" s="2309"/>
      <c r="N152" s="2309"/>
      <c r="O152" s="2309"/>
      <c r="P152" s="2481"/>
      <c r="Q152" s="163"/>
      <c r="R152" s="91"/>
      <c r="S152" s="92"/>
      <c r="T152" s="93"/>
    </row>
    <row r="153" spans="1:20" ht="25.2" customHeight="1">
      <c r="A153" s="2448" t="str">
        <f>TEXT(A126,"DDDD")</f>
        <v>woensdag</v>
      </c>
      <c r="B153" s="2982" t="s">
        <v>25</v>
      </c>
      <c r="C153" s="2598"/>
      <c r="D153" s="2598"/>
      <c r="E153" s="2598"/>
      <c r="F153" s="2598"/>
      <c r="G153" s="2598"/>
      <c r="H153" s="2598"/>
      <c r="I153" s="2598"/>
      <c r="J153" s="2598"/>
      <c r="K153" s="2598"/>
      <c r="L153" s="2598"/>
      <c r="M153" s="2598"/>
      <c r="N153" s="2598"/>
      <c r="O153" s="2598"/>
      <c r="P153" s="2983"/>
      <c r="Q153" s="163"/>
      <c r="R153" s="232"/>
      <c r="S153" s="233"/>
      <c r="T153" s="233"/>
    </row>
    <row r="154" spans="1:20" ht="25.2" customHeight="1">
      <c r="A154" s="2448"/>
      <c r="B154" s="206" t="s">
        <v>16</v>
      </c>
      <c r="C154" s="96"/>
      <c r="D154" s="97"/>
      <c r="E154" s="207"/>
      <c r="F154" s="99"/>
      <c r="G154" s="100"/>
      <c r="H154" s="100"/>
      <c r="I154" s="100"/>
      <c r="J154" s="100"/>
      <c r="K154" s="100"/>
      <c r="L154" s="100"/>
      <c r="M154" s="2380"/>
      <c r="N154" s="2380"/>
      <c r="O154" s="2380"/>
      <c r="P154" s="2640"/>
      <c r="Q154" s="163"/>
      <c r="R154" s="101"/>
      <c r="S154" s="102">
        <f>B156*8</f>
        <v>32</v>
      </c>
      <c r="T154" s="103">
        <f>SUM(R154:R159)</f>
        <v>0</v>
      </c>
    </row>
    <row r="155" spans="1:20" ht="25.2" customHeight="1">
      <c r="A155" s="2448"/>
      <c r="B155" s="234" t="s">
        <v>17</v>
      </c>
      <c r="C155" s="197"/>
      <c r="D155" s="198"/>
      <c r="E155" s="18"/>
      <c r="F155" s="108"/>
      <c r="G155" s="142"/>
      <c r="H155" s="142"/>
      <c r="I155" s="142"/>
      <c r="J155" s="142"/>
      <c r="K155" s="21"/>
      <c r="L155" s="21"/>
      <c r="M155" s="2309"/>
      <c r="N155" s="2309"/>
      <c r="O155" s="2309"/>
      <c r="P155" s="2481"/>
      <c r="Q155" s="8"/>
      <c r="R155" s="1280"/>
      <c r="S155" s="24"/>
      <c r="T155" s="106"/>
    </row>
    <row r="156" spans="1:20" ht="25.2" customHeight="1">
      <c r="A156" s="2448"/>
      <c r="B156" s="240">
        <v>4</v>
      </c>
      <c r="C156" s="181"/>
      <c r="D156" s="18"/>
      <c r="E156" s="454"/>
      <c r="F156" s="1480"/>
      <c r="G156" s="142"/>
      <c r="H156" s="142"/>
      <c r="I156" s="142"/>
      <c r="J156" s="142"/>
      <c r="K156" s="1388"/>
      <c r="L156" s="78"/>
      <c r="M156" s="2309"/>
      <c r="N156" s="2309"/>
      <c r="O156" s="2309"/>
      <c r="P156" s="2481"/>
      <c r="Q156" s="163"/>
      <c r="R156" s="105"/>
      <c r="S156" s="24"/>
      <c r="T156" s="106"/>
    </row>
    <row r="157" spans="1:20" ht="25.2" customHeight="1">
      <c r="A157" s="2448"/>
      <c r="B157" s="240"/>
      <c r="C157" s="181"/>
      <c r="D157" s="18"/>
      <c r="E157" s="454"/>
      <c r="F157" s="1480"/>
      <c r="G157" s="142"/>
      <c r="H157" s="142"/>
      <c r="I157" s="142"/>
      <c r="J157" s="142"/>
      <c r="K157" s="1388"/>
      <c r="L157" s="78"/>
      <c r="M157" s="2310"/>
      <c r="N157" s="2309"/>
      <c r="O157" s="2309"/>
      <c r="P157" s="2481"/>
      <c r="Q157" s="163"/>
      <c r="R157" s="105"/>
      <c r="S157" s="24"/>
      <c r="T157" s="106"/>
    </row>
    <row r="158" spans="1:20" ht="25.2" customHeight="1">
      <c r="A158" s="2448"/>
      <c r="B158" s="240"/>
      <c r="C158" s="449"/>
      <c r="D158" s="18"/>
      <c r="E158" s="454"/>
      <c r="F158" s="635"/>
      <c r="G158" s="306"/>
      <c r="H158" s="142"/>
      <c r="I158" s="142"/>
      <c r="J158" s="136"/>
      <c r="K158" s="142"/>
      <c r="L158" s="142"/>
      <c r="M158" s="2310"/>
      <c r="N158" s="2309"/>
      <c r="O158" s="2309"/>
      <c r="P158" s="2481"/>
      <c r="Q158" s="163"/>
      <c r="R158" s="105"/>
      <c r="S158" s="24"/>
      <c r="T158" s="106"/>
    </row>
    <row r="159" spans="1:20" ht="25.2" customHeight="1">
      <c r="A159" s="2448"/>
      <c r="B159" s="816"/>
      <c r="C159" s="188"/>
      <c r="D159" s="189"/>
      <c r="E159" s="572"/>
      <c r="F159" s="190"/>
      <c r="G159" s="122"/>
      <c r="H159" s="123"/>
      <c r="I159" s="123"/>
      <c r="J159" s="123"/>
      <c r="K159" s="123"/>
      <c r="L159" s="123"/>
      <c r="M159" s="2410"/>
      <c r="N159" s="2410"/>
      <c r="O159" s="2410"/>
      <c r="P159" s="2610"/>
      <c r="Q159" s="163"/>
      <c r="R159" s="124"/>
      <c r="S159" s="39"/>
      <c r="T159" s="125"/>
    </row>
    <row r="160" spans="1:20" ht="25.2" customHeight="1">
      <c r="A160" s="2448"/>
      <c r="B160" s="817" t="s">
        <v>21</v>
      </c>
      <c r="C160" s="197"/>
      <c r="D160" s="198"/>
      <c r="E160" s="30"/>
      <c r="F160" s="108"/>
      <c r="G160" s="20"/>
      <c r="H160" s="21"/>
      <c r="I160" s="21"/>
      <c r="J160" s="21"/>
      <c r="K160" s="135"/>
      <c r="L160" s="135"/>
      <c r="M160" s="2309"/>
      <c r="N160" s="2309"/>
      <c r="O160" s="2309"/>
      <c r="P160" s="2481"/>
      <c r="Q160" s="163"/>
      <c r="R160" s="137"/>
      <c r="S160" s="48">
        <f>B162*8</f>
        <v>40</v>
      </c>
      <c r="T160" s="133">
        <f>SUM(R160:R166)</f>
        <v>0</v>
      </c>
    </row>
    <row r="161" spans="1:20" ht="25.2" customHeight="1">
      <c r="A161" s="2448"/>
      <c r="B161" s="820" t="s">
        <v>22</v>
      </c>
      <c r="C161" s="274"/>
      <c r="D161" s="63"/>
      <c r="E161" s="522"/>
      <c r="F161" s="108"/>
      <c r="G161" s="593"/>
      <c r="H161" s="593"/>
      <c r="I161" s="593"/>
      <c r="J161" s="593"/>
      <c r="K161" s="593"/>
      <c r="L161" s="593"/>
      <c r="M161" s="2963"/>
      <c r="N161" s="2245"/>
      <c r="O161" s="2245"/>
      <c r="P161" s="2641"/>
      <c r="Q161" s="8"/>
      <c r="R161" s="137"/>
      <c r="S161" s="55"/>
      <c r="T161" s="138"/>
    </row>
    <row r="162" spans="1:20" ht="25.2" customHeight="1">
      <c r="A162" s="2448"/>
      <c r="B162" s="819">
        <v>5</v>
      </c>
      <c r="C162" s="181"/>
      <c r="D162" s="18"/>
      <c r="E162" s="522"/>
      <c r="F162" s="630"/>
      <c r="G162" s="142"/>
      <c r="H162" s="142"/>
      <c r="I162" s="142"/>
      <c r="J162" s="142"/>
      <c r="K162" s="135"/>
      <c r="L162" s="142"/>
      <c r="M162" s="2379"/>
      <c r="N162" s="2379"/>
      <c r="O162" s="2379"/>
      <c r="P162" s="2338"/>
      <c r="Q162" s="163"/>
      <c r="R162" s="137"/>
      <c r="S162" s="55"/>
      <c r="T162" s="138"/>
    </row>
    <row r="163" spans="1:20" ht="25.2" customHeight="1">
      <c r="A163" s="2448"/>
      <c r="B163" s="820"/>
      <c r="C163" s="181"/>
      <c r="D163" s="18"/>
      <c r="E163" s="522"/>
      <c r="F163" s="630"/>
      <c r="G163" s="142"/>
      <c r="H163" s="142"/>
      <c r="I163" s="142"/>
      <c r="J163" s="142"/>
      <c r="K163" s="135"/>
      <c r="L163" s="135"/>
      <c r="M163" s="2376"/>
      <c r="N163" s="2376"/>
      <c r="O163" s="2376"/>
      <c r="P163" s="2361"/>
      <c r="Q163" s="163"/>
      <c r="R163" s="137"/>
      <c r="S163" s="55"/>
      <c r="T163" s="138"/>
    </row>
    <row r="164" spans="1:20" ht="25.2" customHeight="1">
      <c r="A164" s="2448"/>
      <c r="B164" s="820"/>
      <c r="C164" s="51"/>
      <c r="D164" s="80"/>
      <c r="E164" s="522"/>
      <c r="F164" s="174"/>
      <c r="G164" s="83"/>
      <c r="H164" s="78"/>
      <c r="I164" s="116"/>
      <c r="J164" s="142"/>
      <c r="K164" s="142"/>
      <c r="L164" s="142"/>
      <c r="M164" s="2379"/>
      <c r="N164" s="2379"/>
      <c r="O164" s="2379"/>
      <c r="P164" s="2338"/>
      <c r="Q164" s="163"/>
      <c r="R164" s="137"/>
      <c r="S164" s="55"/>
      <c r="T164" s="138"/>
    </row>
    <row r="165" spans="1:20" ht="25.2" customHeight="1">
      <c r="A165" s="2448"/>
      <c r="B165" s="820"/>
      <c r="C165" s="51"/>
      <c r="D165" s="80"/>
      <c r="E165" s="80"/>
      <c r="F165" s="174"/>
      <c r="G165" s="83"/>
      <c r="H165" s="78"/>
      <c r="I165" s="116"/>
      <c r="J165" s="142"/>
      <c r="K165" s="142"/>
      <c r="L165" s="142"/>
      <c r="M165" s="2379"/>
      <c r="N165" s="2379"/>
      <c r="O165" s="2379"/>
      <c r="P165" s="2338"/>
      <c r="Q165" s="163"/>
      <c r="R165" s="137"/>
      <c r="S165" s="55"/>
      <c r="T165" s="138"/>
    </row>
    <row r="166" spans="1:20" ht="25.2" customHeight="1">
      <c r="A166" s="2448"/>
      <c r="B166" s="1479"/>
      <c r="C166" s="65"/>
      <c r="D166" s="189"/>
      <c r="E166" s="189"/>
      <c r="F166" s="190"/>
      <c r="G166" s="122"/>
      <c r="H166" s="123"/>
      <c r="I166" s="37"/>
      <c r="J166" s="147"/>
      <c r="K166" s="147"/>
      <c r="L166" s="147"/>
      <c r="M166" s="2391"/>
      <c r="N166" s="2391"/>
      <c r="O166" s="2391"/>
      <c r="P166" s="3006"/>
      <c r="Q166" s="163"/>
      <c r="R166" s="148"/>
      <c r="S166" s="69"/>
      <c r="T166" s="149"/>
    </row>
    <row r="167" spans="1:20" ht="25.2" customHeight="1">
      <c r="A167" s="2460" t="s">
        <v>26</v>
      </c>
      <c r="B167" s="2980" t="s">
        <v>27</v>
      </c>
      <c r="C167" s="2394"/>
      <c r="D167" s="2394"/>
      <c r="E167" s="2394"/>
      <c r="F167" s="2394"/>
      <c r="G167" s="2394"/>
      <c r="H167" s="2394"/>
      <c r="I167" s="2394"/>
      <c r="J167" s="2394"/>
      <c r="K167" s="2394"/>
      <c r="L167" s="2394"/>
      <c r="M167" s="2394"/>
      <c r="N167" s="2394"/>
      <c r="O167" s="2394"/>
      <c r="P167" s="2981"/>
      <c r="Q167" s="163"/>
      <c r="R167" s="232"/>
      <c r="S167" s="233"/>
      <c r="T167" s="233"/>
    </row>
    <row r="168" spans="1:20" ht="25.2" customHeight="1">
      <c r="A168" s="2460"/>
      <c r="B168" s="548"/>
      <c r="C168" s="2268"/>
      <c r="D168" s="2268"/>
      <c r="E168" s="2268"/>
      <c r="F168" s="2268"/>
      <c r="G168" s="2268"/>
      <c r="H168" s="2268"/>
      <c r="I168" s="2268"/>
      <c r="J168" s="2324"/>
      <c r="K168" s="2324"/>
      <c r="L168" s="2324"/>
      <c r="M168" s="2324"/>
      <c r="N168" s="2324"/>
      <c r="O168" s="2324"/>
      <c r="P168" s="2651"/>
      <c r="Q168" s="163"/>
      <c r="R168" s="232"/>
      <c r="S168" s="233"/>
      <c r="T168" s="233"/>
    </row>
    <row r="169" spans="1:20" ht="25.2" customHeight="1">
      <c r="A169" s="2460"/>
      <c r="B169" s="548"/>
      <c r="C169" s="151"/>
      <c r="D169" s="290"/>
      <c r="E169" s="2933"/>
      <c r="F169" s="2934"/>
      <c r="G169" s="2934"/>
      <c r="H169" s="2934"/>
      <c r="I169" s="2935"/>
      <c r="J169" s="2284"/>
      <c r="K169" s="2284"/>
      <c r="L169" s="2284"/>
      <c r="M169" s="2284"/>
      <c r="N169" s="2284"/>
      <c r="O169" s="2284"/>
      <c r="P169" s="2430"/>
      <c r="Q169" s="163"/>
      <c r="R169" s="232"/>
      <c r="S169" s="233"/>
      <c r="T169" s="233"/>
    </row>
    <row r="170" spans="1:20" ht="25.2" customHeight="1">
      <c r="A170" s="2460"/>
      <c r="B170" s="548"/>
      <c r="C170" s="2352"/>
      <c r="D170" s="2352"/>
      <c r="E170" s="2936"/>
      <c r="F170" s="2937"/>
      <c r="G170" s="2937"/>
      <c r="H170" s="2937"/>
      <c r="I170" s="2938"/>
      <c r="J170" s="2324"/>
      <c r="K170" s="2324"/>
      <c r="L170" s="2324"/>
      <c r="M170" s="2324"/>
      <c r="N170" s="2324"/>
      <c r="O170" s="2324"/>
      <c r="P170" s="724"/>
      <c r="Q170" s="163"/>
      <c r="R170" s="232"/>
      <c r="S170" s="233"/>
      <c r="T170" s="233"/>
    </row>
    <row r="171" spans="1:20" ht="25.2" customHeight="1">
      <c r="A171" s="2460"/>
      <c r="B171" s="548"/>
      <c r="C171" s="2268"/>
      <c r="D171" s="2268"/>
      <c r="E171" s="2268"/>
      <c r="F171" s="2268"/>
      <c r="G171" s="2268"/>
      <c r="H171" s="2268"/>
      <c r="I171" s="2268"/>
      <c r="J171" s="2284"/>
      <c r="K171" s="2284"/>
      <c r="L171" s="2284"/>
      <c r="M171" s="2284"/>
      <c r="N171" s="2284"/>
      <c r="O171" s="2284"/>
      <c r="P171" s="2430"/>
      <c r="Q171" s="163"/>
      <c r="R171" s="232"/>
      <c r="S171" s="233"/>
      <c r="T171" s="233"/>
    </row>
    <row r="172" spans="1:20" ht="25.2" customHeight="1">
      <c r="A172" s="2460"/>
      <c r="B172" s="548"/>
      <c r="C172" s="2268"/>
      <c r="D172" s="2268"/>
      <c r="E172" s="2268"/>
      <c r="F172" s="2268"/>
      <c r="G172" s="2268"/>
      <c r="H172" s="2268"/>
      <c r="I172" s="2268"/>
      <c r="J172" s="2284"/>
      <c r="K172" s="2284"/>
      <c r="L172" s="2284"/>
      <c r="M172" s="2284"/>
      <c r="N172" s="2324"/>
      <c r="O172" s="2324"/>
      <c r="P172" s="2651"/>
      <c r="Q172" s="163"/>
      <c r="R172" s="232"/>
      <c r="S172" s="233"/>
      <c r="T172" s="233"/>
    </row>
    <row r="173" spans="1:20" ht="25.2" customHeight="1">
      <c r="A173" s="2460"/>
      <c r="B173" s="2457" t="s">
        <v>28</v>
      </c>
      <c r="C173" s="2355"/>
      <c r="D173" s="2355"/>
      <c r="E173" s="2355"/>
      <c r="F173" s="2355"/>
      <c r="G173" s="2355"/>
      <c r="H173" s="2355"/>
      <c r="I173" s="2355"/>
      <c r="J173" s="2355"/>
      <c r="K173" s="2355"/>
      <c r="L173" s="2355"/>
      <c r="M173" s="2355"/>
      <c r="N173" s="2355"/>
      <c r="O173" s="2355"/>
      <c r="P173" s="2645"/>
      <c r="Q173" s="163"/>
      <c r="R173" s="232"/>
      <c r="S173" s="233"/>
      <c r="T173" s="233"/>
    </row>
    <row r="174" spans="1:20" ht="25.2" customHeight="1">
      <c r="A174" s="2460"/>
      <c r="B174" s="551"/>
      <c r="C174" s="2277"/>
      <c r="D174" s="2277"/>
      <c r="E174" s="2277"/>
      <c r="F174" s="2277"/>
      <c r="G174" s="2277"/>
      <c r="H174" s="2277"/>
      <c r="I174" s="2277"/>
      <c r="J174" s="2277"/>
      <c r="K174" s="2277"/>
      <c r="L174" s="2277"/>
      <c r="M174" s="2277"/>
      <c r="N174" s="2277"/>
      <c r="O174" s="2277"/>
      <c r="P174" s="2647"/>
      <c r="Q174" s="163"/>
      <c r="R174" s="232"/>
      <c r="S174" s="233"/>
      <c r="T174" s="233"/>
    </row>
    <row r="175" spans="1:20" ht="25.2" customHeight="1">
      <c r="A175" s="2460"/>
      <c r="B175" s="551"/>
      <c r="C175" s="2327"/>
      <c r="D175" s="2327"/>
      <c r="E175" s="2277"/>
      <c r="F175" s="2277"/>
      <c r="G175" s="2277"/>
      <c r="H175" s="2277"/>
      <c r="I175" s="2277"/>
      <c r="J175" s="2277"/>
      <c r="K175" s="2277"/>
      <c r="L175" s="2277"/>
      <c r="M175" s="2277"/>
      <c r="N175" s="2277"/>
      <c r="O175" s="2277"/>
      <c r="P175" s="2647"/>
      <c r="Q175" s="163"/>
      <c r="R175" s="232"/>
      <c r="S175" s="233"/>
      <c r="T175" s="233"/>
    </row>
    <row r="176" spans="1:20" ht="25.2" customHeight="1">
      <c r="A176" s="2460"/>
      <c r="B176" s="552"/>
      <c r="C176" s="2451"/>
      <c r="D176" s="2451"/>
      <c r="E176" s="2453"/>
      <c r="F176" s="2453"/>
      <c r="G176" s="2453"/>
      <c r="H176" s="2453"/>
      <c r="I176" s="2453"/>
      <c r="J176" s="2453"/>
      <c r="K176" s="2453"/>
      <c r="L176" s="2453"/>
      <c r="M176" s="2453"/>
      <c r="N176" s="2453"/>
      <c r="O176" s="2453"/>
      <c r="P176" s="2648"/>
      <c r="Q176" s="163"/>
      <c r="R176" s="232"/>
      <c r="S176" s="233"/>
      <c r="T176" s="233"/>
    </row>
    <row r="178" spans="1:20" ht="15" customHeight="1" thickBot="1"/>
    <row r="179" spans="1:20" ht="57" customHeight="1">
      <c r="A179" s="2428" t="str">
        <f>A1</f>
        <v>WK16</v>
      </c>
      <c r="B179" s="2428"/>
      <c r="C179" s="440" t="s">
        <v>1</v>
      </c>
      <c r="D179" s="793" t="s">
        <v>30</v>
      </c>
      <c r="E179" s="440" t="s">
        <v>3</v>
      </c>
      <c r="F179" s="4" t="s">
        <v>4</v>
      </c>
      <c r="G179" s="5" t="s">
        <v>56</v>
      </c>
      <c r="H179" s="5" t="s">
        <v>57</v>
      </c>
      <c r="I179" s="5" t="s">
        <v>58</v>
      </c>
      <c r="J179" s="5" t="s">
        <v>59</v>
      </c>
      <c r="K179" s="5" t="s">
        <v>9</v>
      </c>
      <c r="L179" s="5" t="s">
        <v>60</v>
      </c>
      <c r="M179" s="2521" t="s">
        <v>11</v>
      </c>
      <c r="N179" s="2521"/>
      <c r="O179" s="2521"/>
      <c r="P179" s="2521"/>
      <c r="Q179" s="163"/>
      <c r="R179" s="2384" t="s">
        <v>12</v>
      </c>
      <c r="S179" s="2384" t="s">
        <v>13</v>
      </c>
      <c r="T179" s="2384" t="s">
        <v>14</v>
      </c>
    </row>
    <row r="180" spans="1:20" ht="25.2" customHeight="1">
      <c r="A180" s="2319">
        <f>+A2+3</f>
        <v>46492</v>
      </c>
      <c r="B180" s="2468" t="s">
        <v>15</v>
      </c>
      <c r="C180" s="2468"/>
      <c r="D180" s="2468"/>
      <c r="E180" s="2468"/>
      <c r="F180" s="2468"/>
      <c r="G180" s="2468"/>
      <c r="H180" s="2468"/>
      <c r="I180" s="2468"/>
      <c r="J180" s="2468"/>
      <c r="K180" s="2468"/>
      <c r="L180" s="2468"/>
      <c r="M180" s="2468"/>
      <c r="N180" s="2468"/>
      <c r="O180" s="2468"/>
      <c r="P180" s="2468"/>
      <c r="Q180" s="163"/>
      <c r="R180" s="2384"/>
      <c r="S180" s="2384"/>
      <c r="T180" s="2384"/>
    </row>
    <row r="181" spans="1:20" ht="25.2" customHeight="1">
      <c r="A181" s="2636"/>
      <c r="B181" s="456" t="s">
        <v>16</v>
      </c>
      <c r="C181" s="565"/>
      <c r="D181" s="565"/>
      <c r="E181" s="566"/>
      <c r="F181" s="459"/>
      <c r="G181" s="285"/>
      <c r="H181" s="285"/>
      <c r="I181" s="285"/>
      <c r="J181" s="285"/>
      <c r="K181" s="568"/>
      <c r="L181" s="564"/>
      <c r="M181" s="2368"/>
      <c r="N181" s="2368"/>
      <c r="O181" s="2368"/>
      <c r="P181" s="2650"/>
      <c r="Q181" s="163"/>
      <c r="R181" s="101"/>
      <c r="S181" s="102">
        <f>B183*8</f>
        <v>32</v>
      </c>
      <c r="T181" s="103">
        <f>SUM(R181:R190)</f>
        <v>0</v>
      </c>
    </row>
    <row r="182" spans="1:20" ht="25.2" customHeight="1">
      <c r="A182" s="2636"/>
      <c r="B182" s="869" t="s">
        <v>24</v>
      </c>
      <c r="C182" s="51"/>
      <c r="D182" s="18" t="s">
        <v>18</v>
      </c>
      <c r="E182" s="18" t="s">
        <v>181</v>
      </c>
      <c r="F182" s="638"/>
      <c r="G182" s="318"/>
      <c r="H182" s="318"/>
      <c r="I182" s="318"/>
      <c r="J182" s="318"/>
      <c r="K182" s="83"/>
      <c r="L182" s="21"/>
      <c r="M182" s="2309"/>
      <c r="N182" s="2309"/>
      <c r="O182" s="2309"/>
      <c r="P182" s="2481"/>
      <c r="Q182" s="163"/>
      <c r="R182" s="105"/>
      <c r="S182" s="24"/>
      <c r="T182" s="106"/>
    </row>
    <row r="183" spans="1:20" ht="25.2" customHeight="1">
      <c r="A183" s="2636"/>
      <c r="B183" s="870">
        <v>4</v>
      </c>
      <c r="C183" s="51"/>
      <c r="D183" s="230"/>
      <c r="E183" s="80"/>
      <c r="F183" s="635"/>
      <c r="G183" s="695"/>
      <c r="H183" s="695"/>
      <c r="I183" s="695"/>
      <c r="J183" s="695"/>
      <c r="K183" s="695"/>
      <c r="L183" s="78"/>
      <c r="M183" s="2309"/>
      <c r="N183" s="2310"/>
      <c r="O183" s="2310"/>
      <c r="P183" s="2311"/>
      <c r="Q183" s="163"/>
      <c r="R183" s="105"/>
      <c r="S183" s="24"/>
      <c r="T183" s="106"/>
    </row>
    <row r="184" spans="1:20" ht="25.2" customHeight="1">
      <c r="A184" s="2636"/>
      <c r="B184" s="869"/>
      <c r="C184" s="51"/>
      <c r="D184" s="79"/>
      <c r="E184" s="302"/>
      <c r="F184" s="1998"/>
      <c r="G184" s="695"/>
      <c r="H184" s="695"/>
      <c r="I184" s="695"/>
      <c r="J184" s="695"/>
      <c r="K184" s="695"/>
      <c r="L184" s="21"/>
      <c r="M184" s="2309"/>
      <c r="N184" s="2310"/>
      <c r="O184" s="2310"/>
      <c r="P184" s="2311"/>
      <c r="R184" s="105"/>
      <c r="S184" s="24"/>
      <c r="T184" s="106"/>
    </row>
    <row r="185" spans="1:20" ht="25.2" customHeight="1">
      <c r="A185" s="2636"/>
      <c r="B185" s="869"/>
      <c r="C185" s="223"/>
      <c r="D185" s="454"/>
      <c r="E185" s="319"/>
      <c r="F185" s="108"/>
      <c r="G185" s="695"/>
      <c r="H185" s="695"/>
      <c r="I185" s="695"/>
      <c r="J185" s="695"/>
      <c r="K185" s="695"/>
      <c r="L185" s="20"/>
      <c r="M185" s="2309"/>
      <c r="N185" s="2309"/>
      <c r="O185" s="2309"/>
      <c r="P185" s="2481"/>
      <c r="Q185" s="163"/>
      <c r="R185" s="105"/>
      <c r="S185" s="24"/>
      <c r="T185" s="106"/>
    </row>
    <row r="186" spans="1:20" ht="25.2" customHeight="1">
      <c r="A186" s="2636"/>
      <c r="B186" s="869"/>
      <c r="C186" s="51"/>
      <c r="D186" s="454"/>
      <c r="E186" s="319"/>
      <c r="F186" s="108"/>
      <c r="G186" s="695"/>
      <c r="H186" s="695"/>
      <c r="I186" s="695"/>
      <c r="J186" s="695"/>
      <c r="K186" s="695"/>
      <c r="L186" s="21"/>
      <c r="M186" s="2309"/>
      <c r="N186" s="2309"/>
      <c r="O186" s="2309"/>
      <c r="P186" s="2481"/>
      <c r="Q186" s="163"/>
      <c r="R186" s="105"/>
      <c r="S186" s="24"/>
      <c r="T186" s="106"/>
    </row>
    <row r="187" spans="1:20" ht="25.2" customHeight="1">
      <c r="A187" s="2636"/>
      <c r="B187" s="869"/>
      <c r="C187" s="51"/>
      <c r="D187" s="454"/>
      <c r="E187" s="319"/>
      <c r="F187" s="108"/>
      <c r="G187" s="695"/>
      <c r="H187" s="695"/>
      <c r="I187" s="695"/>
      <c r="J187" s="695"/>
      <c r="K187" s="695"/>
      <c r="L187" s="21"/>
      <c r="M187" s="2309"/>
      <c r="N187" s="2309"/>
      <c r="O187" s="2309"/>
      <c r="P187" s="2481"/>
      <c r="Q187" s="163"/>
      <c r="R187" s="105"/>
      <c r="S187" s="24"/>
      <c r="T187" s="106"/>
    </row>
    <row r="188" spans="1:20" ht="25.2" customHeight="1">
      <c r="A188" s="2636"/>
      <c r="B188" s="869"/>
      <c r="C188" s="2025"/>
      <c r="D188" s="18"/>
      <c r="E188" s="610"/>
      <c r="F188" s="108"/>
      <c r="G188" s="20"/>
      <c r="H188" s="20"/>
      <c r="I188" s="20"/>
      <c r="J188" s="20"/>
      <c r="K188" s="211"/>
      <c r="L188" s="20"/>
      <c r="M188" s="2309"/>
      <c r="N188" s="2309"/>
      <c r="O188" s="2309"/>
      <c r="P188" s="2481"/>
      <c r="Q188" s="163"/>
      <c r="R188" s="105"/>
      <c r="S188" s="24"/>
      <c r="T188" s="106"/>
    </row>
    <row r="189" spans="1:20" ht="25.2" customHeight="1">
      <c r="A189" s="2636"/>
      <c r="B189" s="869"/>
      <c r="C189" s="51"/>
      <c r="D189" s="18"/>
      <c r="E189" s="454"/>
      <c r="F189" s="108"/>
      <c r="G189" s="20"/>
      <c r="H189" s="20"/>
      <c r="I189" s="20"/>
      <c r="J189" s="20"/>
      <c r="K189" s="20"/>
      <c r="L189" s="20"/>
      <c r="M189" s="2309"/>
      <c r="N189" s="2309"/>
      <c r="O189" s="2309"/>
      <c r="P189" s="2481"/>
      <c r="Q189" s="163"/>
      <c r="R189" s="105"/>
      <c r="S189" s="24"/>
      <c r="T189" s="106"/>
    </row>
    <row r="190" spans="1:20" ht="25.2" customHeight="1">
      <c r="A190" s="2636"/>
      <c r="B190" s="869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09"/>
      <c r="O190" s="2309"/>
      <c r="P190" s="2481"/>
      <c r="Q190" s="163"/>
      <c r="R190" s="105"/>
      <c r="S190" s="24"/>
      <c r="T190" s="106"/>
    </row>
    <row r="191" spans="1:20" ht="25.2" customHeight="1">
      <c r="A191" s="2636"/>
      <c r="B191" s="872" t="s">
        <v>21</v>
      </c>
      <c r="C191" s="42"/>
      <c r="D191" s="11"/>
      <c r="E191" s="167"/>
      <c r="F191" s="168"/>
      <c r="G191" s="46"/>
      <c r="H191" s="12"/>
      <c r="I191" s="12"/>
      <c r="J191" s="12"/>
      <c r="K191" s="162"/>
      <c r="L191" s="12"/>
      <c r="M191" s="2380"/>
      <c r="N191" s="2380"/>
      <c r="O191" s="2380"/>
      <c r="P191" s="2640"/>
      <c r="Q191" s="163"/>
      <c r="R191" s="132"/>
      <c r="S191" s="48">
        <f>B193*8</f>
        <v>56</v>
      </c>
      <c r="T191" s="133">
        <f>SUM(R191:R201)</f>
        <v>0</v>
      </c>
    </row>
    <row r="192" spans="1:20" ht="25.2" customHeight="1">
      <c r="A192" s="2636"/>
      <c r="B192" s="818" t="s">
        <v>17</v>
      </c>
      <c r="C192" s="51"/>
      <c r="D192" s="18" t="s">
        <v>18</v>
      </c>
      <c r="E192" s="18" t="s">
        <v>19</v>
      </c>
      <c r="F192" s="108"/>
      <c r="G192" s="20"/>
      <c r="H192" s="21"/>
      <c r="I192" s="21"/>
      <c r="J192" s="21"/>
      <c r="K192" s="164"/>
      <c r="L192" s="21"/>
      <c r="M192" s="2309"/>
      <c r="N192" s="2309"/>
      <c r="O192" s="2309"/>
      <c r="P192" s="2481"/>
      <c r="Q192" s="163"/>
      <c r="R192" s="137"/>
      <c r="S192" s="55"/>
      <c r="T192" s="138"/>
    </row>
    <row r="193" spans="1:20" ht="25.2" customHeight="1">
      <c r="A193" s="2636"/>
      <c r="B193" s="873">
        <v>7</v>
      </c>
      <c r="C193" s="51"/>
      <c r="D193" s="18"/>
      <c r="E193" s="18"/>
      <c r="F193" s="108"/>
      <c r="G193" s="20"/>
      <c r="H193" s="21"/>
      <c r="I193" s="21"/>
      <c r="J193" s="21"/>
      <c r="K193" s="135"/>
      <c r="L193" s="135"/>
      <c r="M193" s="2379"/>
      <c r="N193" s="2379"/>
      <c r="O193" s="2379"/>
      <c r="P193" s="2338"/>
      <c r="Q193" s="163"/>
      <c r="R193" s="137"/>
      <c r="S193" s="55"/>
      <c r="T193" s="138"/>
    </row>
    <row r="194" spans="1:20" ht="25.2" customHeight="1">
      <c r="A194" s="2636"/>
      <c r="B194" s="873"/>
      <c r="C194" s="51"/>
      <c r="D194" s="18"/>
      <c r="E194" s="18"/>
      <c r="F194" s="108"/>
      <c r="G194" s="318"/>
      <c r="H194" s="318"/>
      <c r="I194" s="318"/>
      <c r="J194" s="318"/>
      <c r="K194" s="318"/>
      <c r="L194" s="142"/>
      <c r="M194" s="2450"/>
      <c r="N194" s="2413"/>
      <c r="O194" s="2413"/>
      <c r="P194" s="2642"/>
      <c r="Q194" s="163"/>
      <c r="R194" s="137"/>
      <c r="S194" s="55"/>
      <c r="T194" s="138"/>
    </row>
    <row r="195" spans="1:20" ht="25.2" customHeight="1">
      <c r="A195" s="2636"/>
      <c r="B195" s="873"/>
      <c r="C195" s="726"/>
      <c r="D195" s="18"/>
      <c r="E195" s="454"/>
      <c r="F195" s="1174"/>
      <c r="G195" s="318"/>
      <c r="H195" s="318"/>
      <c r="I195" s="318"/>
      <c r="J195" s="318"/>
      <c r="K195" s="318"/>
      <c r="L195" s="142"/>
      <c r="M195" s="2309"/>
      <c r="N195" s="2309"/>
      <c r="O195" s="2309"/>
      <c r="P195" s="2481"/>
      <c r="Q195" s="163"/>
      <c r="R195" s="137"/>
      <c r="S195" s="55"/>
      <c r="T195" s="138"/>
    </row>
    <row r="196" spans="1:20" ht="25.2" customHeight="1">
      <c r="A196" s="2636"/>
      <c r="B196" s="873"/>
      <c r="C196" s="79"/>
      <c r="D196" s="18"/>
      <c r="E196" s="454"/>
      <c r="F196" s="174"/>
      <c r="G196" s="142"/>
      <c r="H196" s="142"/>
      <c r="I196" s="142"/>
      <c r="J196" s="200"/>
      <c r="K196" s="544"/>
      <c r="L196" s="83"/>
      <c r="M196" s="2309"/>
      <c r="N196" s="2310"/>
      <c r="O196" s="2310"/>
      <c r="P196" s="2310"/>
      <c r="Q196" s="163"/>
      <c r="R196" s="137"/>
      <c r="S196" s="55"/>
      <c r="T196" s="138"/>
    </row>
    <row r="197" spans="1:20" ht="25.2" customHeight="1">
      <c r="A197" s="2636"/>
      <c r="B197" s="873"/>
      <c r="C197" s="79"/>
      <c r="D197" s="18"/>
      <c r="E197" s="18"/>
      <c r="F197" s="108"/>
      <c r="G197" s="135"/>
      <c r="H197" s="135"/>
      <c r="I197" s="135"/>
      <c r="J197" s="135"/>
      <c r="K197" s="135"/>
      <c r="L197" s="78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636"/>
      <c r="B198" s="873"/>
      <c r="C198" s="79"/>
      <c r="D198" s="18"/>
      <c r="E198" s="18"/>
      <c r="F198" s="108"/>
      <c r="G198" s="142"/>
      <c r="H198" s="142"/>
      <c r="I198" s="142"/>
      <c r="J198" s="142"/>
      <c r="K198" s="142"/>
      <c r="L198" s="78"/>
      <c r="M198" s="2309"/>
      <c r="N198" s="2309"/>
      <c r="O198" s="2309"/>
      <c r="P198" s="2481"/>
      <c r="Q198" s="163"/>
      <c r="R198" s="137"/>
      <c r="S198" s="55"/>
      <c r="T198" s="138"/>
    </row>
    <row r="199" spans="1:20" ht="25.2" customHeight="1">
      <c r="A199" s="2636"/>
      <c r="B199" s="873"/>
      <c r="C199" s="79"/>
      <c r="D199" s="18"/>
      <c r="E199" s="18"/>
      <c r="F199" s="108"/>
      <c r="G199" s="20"/>
      <c r="H199" s="83"/>
      <c r="I199" s="83"/>
      <c r="J199" s="83"/>
      <c r="K199" s="772"/>
      <c r="L199" s="83"/>
      <c r="M199" s="2309"/>
      <c r="N199" s="2309"/>
      <c r="O199" s="2309"/>
      <c r="P199" s="2481"/>
      <c r="Q199" s="163"/>
      <c r="R199" s="137"/>
      <c r="S199" s="55"/>
      <c r="T199" s="138"/>
    </row>
    <row r="200" spans="1:20" ht="25.2" customHeight="1">
      <c r="A200" s="2636"/>
      <c r="B200" s="873"/>
      <c r="C200" s="51"/>
      <c r="D200" s="18"/>
      <c r="E200" s="18"/>
      <c r="F200" s="108"/>
      <c r="G200" s="20"/>
      <c r="H200" s="20"/>
      <c r="I200" s="20"/>
      <c r="J200" s="20"/>
      <c r="K200" s="20"/>
      <c r="L200" s="20"/>
      <c r="M200" s="2309"/>
      <c r="N200" s="2309"/>
      <c r="O200" s="2309"/>
      <c r="P200" s="2481"/>
      <c r="Q200" s="163"/>
      <c r="R200" s="137"/>
      <c r="S200" s="55"/>
      <c r="T200" s="138"/>
    </row>
    <row r="201" spans="1:20" ht="25.2" customHeight="1">
      <c r="A201" s="2636"/>
      <c r="B201" s="873"/>
      <c r="C201" s="79"/>
      <c r="D201" s="18"/>
      <c r="E201" s="18"/>
      <c r="F201" s="108"/>
      <c r="G201" s="20"/>
      <c r="H201" s="78"/>
      <c r="I201" s="78"/>
      <c r="J201" s="78"/>
      <c r="K201" s="169"/>
      <c r="L201" s="78"/>
      <c r="M201" s="2309"/>
      <c r="N201" s="2309"/>
      <c r="O201" s="2309"/>
      <c r="P201" s="2481"/>
      <c r="Q201" s="163"/>
      <c r="R201" s="137"/>
      <c r="S201" s="55"/>
      <c r="T201" s="138"/>
    </row>
    <row r="202" spans="1:20" ht="25.2" customHeight="1">
      <c r="A202" s="2636"/>
      <c r="B202" s="875" t="s">
        <v>23</v>
      </c>
      <c r="C202" s="42"/>
      <c r="D202" s="11"/>
      <c r="E202" s="43"/>
      <c r="F202" s="168"/>
      <c r="G202" s="46"/>
      <c r="H202" s="12"/>
      <c r="I202" s="12"/>
      <c r="J202" s="12"/>
      <c r="K202" s="162"/>
      <c r="L202" s="12"/>
      <c r="M202" s="2380"/>
      <c r="N202" s="2380"/>
      <c r="O202" s="2380"/>
      <c r="P202" s="2640"/>
      <c r="Q202" s="163"/>
      <c r="R202" s="171"/>
      <c r="S202" s="73">
        <f>B204*8</f>
        <v>56</v>
      </c>
      <c r="T202" s="172">
        <f>SUM(R202:R211)</f>
        <v>0</v>
      </c>
    </row>
    <row r="203" spans="1:20" ht="25.2" customHeight="1">
      <c r="A203" s="2636"/>
      <c r="B203" s="866" t="s">
        <v>22</v>
      </c>
      <c r="C203" s="51"/>
      <c r="D203" s="18" t="s">
        <v>18</v>
      </c>
      <c r="E203" s="18" t="s">
        <v>19</v>
      </c>
      <c r="F203" s="174"/>
      <c r="G203" s="83"/>
      <c r="H203" s="78"/>
      <c r="I203" s="78"/>
      <c r="J203" s="78"/>
      <c r="K203" s="169"/>
      <c r="L203" s="78"/>
      <c r="M203" s="2309"/>
      <c r="N203" s="2309"/>
      <c r="O203" s="2309"/>
      <c r="P203" s="2481"/>
      <c r="Q203" s="163"/>
      <c r="R203" s="173"/>
      <c r="S203" s="55"/>
      <c r="T203" s="138"/>
    </row>
    <row r="204" spans="1:20" ht="25.2" customHeight="1">
      <c r="A204" s="2636"/>
      <c r="B204" s="867">
        <v>7</v>
      </c>
      <c r="C204" s="946"/>
      <c r="D204" s="446"/>
      <c r="E204" s="447"/>
      <c r="F204" s="1174"/>
      <c r="G204" s="318"/>
      <c r="H204" s="318"/>
      <c r="I204" s="318"/>
      <c r="J204" s="318"/>
      <c r="K204" s="318"/>
      <c r="L204" s="20"/>
      <c r="M204" s="2309"/>
      <c r="N204" s="2309"/>
      <c r="O204" s="2309"/>
      <c r="P204" s="2481"/>
      <c r="Q204" s="163"/>
      <c r="R204" s="173"/>
      <c r="S204" s="55"/>
      <c r="T204" s="138"/>
    </row>
    <row r="205" spans="1:20" ht="25.2" customHeight="1">
      <c r="A205" s="2636"/>
      <c r="B205" s="867"/>
      <c r="C205" s="51"/>
      <c r="D205" s="80"/>
      <c r="E205" s="18"/>
      <c r="F205" s="1174"/>
      <c r="G205" s="318"/>
      <c r="H205" s="318"/>
      <c r="I205" s="318"/>
      <c r="J205" s="318"/>
      <c r="K205" s="318"/>
      <c r="L205" s="78"/>
      <c r="M205" s="2309"/>
      <c r="N205" s="2309"/>
      <c r="O205" s="2309"/>
      <c r="P205" s="2481"/>
      <c r="Q205" s="163"/>
      <c r="R205" s="173"/>
      <c r="S205" s="55"/>
      <c r="T205" s="138"/>
    </row>
    <row r="206" spans="1:20" ht="25.2" customHeight="1">
      <c r="A206" s="2636"/>
      <c r="B206" s="867"/>
      <c r="C206" s="79"/>
      <c r="D206" s="463"/>
      <c r="E206" s="1775"/>
      <c r="F206" s="108"/>
      <c r="G206" s="20"/>
      <c r="H206" s="20"/>
      <c r="I206" s="20"/>
      <c r="J206" s="20"/>
      <c r="K206" s="20"/>
      <c r="L206" s="20"/>
      <c r="M206" s="2309"/>
      <c r="N206" s="2310"/>
      <c r="O206" s="2310"/>
      <c r="P206" s="2311"/>
      <c r="R206" s="525"/>
      <c r="S206" s="55"/>
      <c r="T206" s="138"/>
    </row>
    <row r="207" spans="1:20" ht="25.2" customHeight="1">
      <c r="A207" s="2636"/>
      <c r="B207" s="867"/>
      <c r="C207" s="776"/>
      <c r="D207" s="18"/>
      <c r="E207" s="18"/>
      <c r="F207" s="1174"/>
      <c r="G207" s="318"/>
      <c r="H207" s="318"/>
      <c r="I207" s="318"/>
      <c r="J207" s="318"/>
      <c r="K207" s="318"/>
      <c r="L207" s="21"/>
      <c r="M207" s="2309"/>
      <c r="N207" s="2309"/>
      <c r="O207" s="2309"/>
      <c r="P207" s="2481"/>
      <c r="Q207" s="163"/>
      <c r="R207" s="173"/>
      <c r="S207" s="55"/>
      <c r="T207" s="138"/>
    </row>
    <row r="208" spans="1:20" ht="25.2" customHeight="1">
      <c r="A208" s="2636"/>
      <c r="B208" s="867"/>
      <c r="C208" s="776"/>
      <c r="D208" s="18"/>
      <c r="E208" s="18"/>
      <c r="F208" s="1174"/>
      <c r="G208" s="318"/>
      <c r="H208" s="318"/>
      <c r="I208" s="318"/>
      <c r="J208" s="318"/>
      <c r="K208" s="318"/>
      <c r="L208" s="21"/>
      <c r="M208" s="2309"/>
      <c r="N208" s="2309"/>
      <c r="O208" s="2309"/>
      <c r="P208" s="2481"/>
      <c r="Q208" s="163"/>
      <c r="R208" s="173"/>
      <c r="S208" s="55"/>
      <c r="T208" s="138"/>
    </row>
    <row r="209" spans="1:20" ht="25.2" customHeight="1">
      <c r="A209" s="2636"/>
      <c r="B209" s="867"/>
      <c r="C209" s="705"/>
      <c r="D209" s="319"/>
      <c r="E209" s="112"/>
      <c r="F209" s="1174"/>
      <c r="G209" s="695"/>
      <c r="H209" s="695"/>
      <c r="I209" s="695"/>
      <c r="J209" s="695"/>
      <c r="K209" s="695"/>
      <c r="L209" s="695"/>
      <c r="M209" s="2383"/>
      <c r="N209" s="2310"/>
      <c r="O209" s="2310"/>
      <c r="P209" s="2373"/>
      <c r="Q209" s="163"/>
      <c r="R209" s="173"/>
      <c r="S209" s="55"/>
      <c r="T209" s="138"/>
    </row>
    <row r="210" spans="1:20" ht="25.2" customHeight="1">
      <c r="A210" s="2636"/>
      <c r="B210" s="867"/>
      <c r="C210" s="51"/>
      <c r="D210" s="18"/>
      <c r="E210" s="18"/>
      <c r="F210" s="108"/>
      <c r="G210" s="20"/>
      <c r="H210" s="20"/>
      <c r="I210" s="20"/>
      <c r="J210" s="20"/>
      <c r="K210" s="20"/>
      <c r="L210" s="20"/>
      <c r="M210" s="2309"/>
      <c r="N210" s="2309"/>
      <c r="O210" s="2309"/>
      <c r="P210" s="2481"/>
      <c r="Q210" s="163"/>
      <c r="R210" s="173"/>
      <c r="S210" s="55"/>
      <c r="T210" s="138"/>
    </row>
    <row r="211" spans="1:20" ht="25.2" customHeight="1">
      <c r="A211" s="2636"/>
      <c r="B211" s="866"/>
      <c r="C211" s="79"/>
      <c r="D211" s="18"/>
      <c r="E211" s="455" t="s">
        <v>114</v>
      </c>
      <c r="F211" s="108"/>
      <c r="G211" s="20"/>
      <c r="H211" s="21"/>
      <c r="I211" s="21"/>
      <c r="J211" s="21"/>
      <c r="K211" s="164"/>
      <c r="L211" s="21"/>
      <c r="M211" s="2309"/>
      <c r="N211" s="2309"/>
      <c r="O211" s="2309"/>
      <c r="P211" s="2481"/>
      <c r="Q211" s="163"/>
      <c r="R211" s="175"/>
      <c r="S211" s="92"/>
      <c r="T211" s="176"/>
    </row>
    <row r="212" spans="1:20" ht="25.2" customHeight="1">
      <c r="A212" s="2448" t="str">
        <f>TEXT(A180,"DDDD")</f>
        <v>donderdag</v>
      </c>
      <c r="B212" s="2792" t="s">
        <v>25</v>
      </c>
      <c r="C212" s="2535"/>
      <c r="D212" s="2535"/>
      <c r="E212" s="2535"/>
      <c r="F212" s="2535"/>
      <c r="G212" s="2535"/>
      <c r="H212" s="2535"/>
      <c r="I212" s="2535"/>
      <c r="J212" s="2535"/>
      <c r="K212" s="2535"/>
      <c r="L212" s="2535"/>
      <c r="M212" s="2535"/>
      <c r="N212" s="2535"/>
      <c r="O212" s="2535"/>
      <c r="P212" s="2976"/>
      <c r="Q212" s="163"/>
      <c r="R212" s="232"/>
      <c r="S212" s="233"/>
      <c r="T212" s="233"/>
    </row>
    <row r="213" spans="1:20" ht="25.2" customHeight="1">
      <c r="A213" s="2448"/>
      <c r="B213" s="456" t="s">
        <v>16</v>
      </c>
      <c r="C213" s="457"/>
      <c r="D213" s="458"/>
      <c r="E213" s="1481"/>
      <c r="F213" s="283"/>
      <c r="G213" s="284"/>
      <c r="H213" s="285"/>
      <c r="I213" s="285"/>
      <c r="J213" s="285"/>
      <c r="K213" s="285"/>
      <c r="L213" s="285"/>
      <c r="M213" s="2368"/>
      <c r="N213" s="2368"/>
      <c r="O213" s="2368"/>
      <c r="P213" s="2650"/>
      <c r="Q213" s="163"/>
      <c r="R213" s="101"/>
      <c r="S213" s="102">
        <f>B215*8</f>
        <v>32</v>
      </c>
      <c r="T213" s="103">
        <f>SUM(R213:R220)</f>
        <v>0</v>
      </c>
    </row>
    <row r="214" spans="1:20" ht="25.2" customHeight="1">
      <c r="A214" s="2448"/>
      <c r="B214" s="234" t="s">
        <v>17</v>
      </c>
      <c r="C214" s="181"/>
      <c r="D214" s="18"/>
      <c r="E214" s="18"/>
      <c r="F214" s="108"/>
      <c r="G214" s="142"/>
      <c r="H214" s="142"/>
      <c r="I214" s="142"/>
      <c r="J214" s="142"/>
      <c r="K214" s="142"/>
      <c r="L214" s="142"/>
      <c r="M214" s="2371"/>
      <c r="N214" s="2371"/>
      <c r="O214" s="2371"/>
      <c r="P214" s="2372"/>
      <c r="Q214" s="163"/>
      <c r="R214" s="105"/>
      <c r="S214" s="24"/>
      <c r="T214" s="106"/>
    </row>
    <row r="215" spans="1:20" ht="25.2" customHeight="1">
      <c r="A215" s="2448"/>
      <c r="B215" s="240">
        <v>4</v>
      </c>
      <c r="C215" s="449"/>
      <c r="D215" s="18"/>
      <c r="E215" s="610"/>
      <c r="F215" s="108"/>
      <c r="G215" s="142"/>
      <c r="H215" s="142"/>
      <c r="I215" s="142"/>
      <c r="J215" s="142"/>
      <c r="K215" s="142"/>
      <c r="L215" s="142"/>
      <c r="M215" s="2407"/>
      <c r="N215" s="2407"/>
      <c r="O215" s="2407"/>
      <c r="P215" s="2721"/>
      <c r="Q215" s="163"/>
      <c r="R215" s="105"/>
      <c r="S215" s="24"/>
      <c r="T215" s="106"/>
    </row>
    <row r="216" spans="1:20" ht="25.2" customHeight="1">
      <c r="A216" s="2448"/>
      <c r="B216" s="240"/>
      <c r="C216" s="449"/>
      <c r="D216" s="18"/>
      <c r="E216" s="610"/>
      <c r="F216" s="108"/>
      <c r="G216" s="142"/>
      <c r="H216" s="142"/>
      <c r="I216" s="142"/>
      <c r="J216" s="142"/>
      <c r="K216" s="142"/>
      <c r="L216" s="142"/>
      <c r="M216" s="2408"/>
      <c r="N216" s="2408"/>
      <c r="O216" s="2408"/>
      <c r="P216" s="2538"/>
      <c r="Q216" s="163"/>
      <c r="R216" s="105"/>
      <c r="S216" s="24"/>
      <c r="T216" s="106"/>
    </row>
    <row r="217" spans="1:20" ht="25.2" customHeight="1">
      <c r="A217" s="2448"/>
      <c r="B217" s="240"/>
      <c r="C217" s="197"/>
      <c r="D217" s="198"/>
      <c r="E217" s="18"/>
      <c r="F217" s="539"/>
      <c r="G217" s="142"/>
      <c r="H217" s="142"/>
      <c r="I217" s="142"/>
      <c r="J217" s="135"/>
      <c r="K217" s="135"/>
      <c r="L217" s="135"/>
      <c r="M217" s="2379"/>
      <c r="N217" s="2379"/>
      <c r="O217" s="2379"/>
      <c r="P217" s="2338"/>
      <c r="Q217" s="163"/>
      <c r="R217" s="105"/>
      <c r="S217" s="24"/>
      <c r="T217" s="106"/>
    </row>
    <row r="218" spans="1:20" ht="25.2" customHeight="1">
      <c r="A218" s="2448"/>
      <c r="B218" s="234"/>
      <c r="C218" s="181"/>
      <c r="D218" s="18"/>
      <c r="E218" s="80"/>
      <c r="F218" s="539"/>
      <c r="G218" s="142"/>
      <c r="H218" s="142"/>
      <c r="I218" s="142"/>
      <c r="J218" s="142"/>
      <c r="K218" s="21"/>
      <c r="L218" s="21"/>
      <c r="M218" s="2379"/>
      <c r="N218" s="2379"/>
      <c r="O218" s="2379"/>
      <c r="P218" s="2338"/>
      <c r="Q218" s="163"/>
      <c r="R218" s="105"/>
      <c r="S218" s="24"/>
      <c r="T218" s="106"/>
    </row>
    <row r="219" spans="1:20" ht="25.2" customHeight="1">
      <c r="A219" s="2448"/>
      <c r="B219" s="815"/>
      <c r="D219" s="544"/>
      <c r="E219" s="544"/>
      <c r="F219" s="544"/>
      <c r="G219" s="544"/>
      <c r="H219" s="544"/>
      <c r="I219" s="544"/>
      <c r="J219" s="544"/>
      <c r="K219" s="544"/>
      <c r="L219" s="544"/>
      <c r="M219" s="2977"/>
      <c r="N219" s="2978"/>
      <c r="O219" s="2978"/>
      <c r="P219" s="2979"/>
      <c r="Q219" s="8"/>
      <c r="R219" s="105"/>
      <c r="S219" s="24"/>
      <c r="T219" s="106"/>
    </row>
    <row r="220" spans="1:20" ht="25.2" customHeight="1">
      <c r="A220" s="2448"/>
      <c r="B220" s="877"/>
      <c r="C220" s="656"/>
      <c r="D220" s="2026"/>
      <c r="E220" s="2026"/>
      <c r="F220" s="2027"/>
      <c r="G220" s="605"/>
      <c r="H220" s="605"/>
      <c r="I220" s="605"/>
      <c r="J220" s="605"/>
      <c r="K220" s="605"/>
      <c r="L220" s="289"/>
      <c r="M220" s="2343"/>
      <c r="N220" s="2343"/>
      <c r="O220" s="2343"/>
      <c r="P220" s="2359"/>
      <c r="R220" s="105"/>
      <c r="S220" s="39"/>
      <c r="T220" s="125"/>
    </row>
    <row r="221" spans="1:20" ht="25.2" customHeight="1">
      <c r="A221" s="2448"/>
      <c r="B221" s="820" t="s">
        <v>21</v>
      </c>
      <c r="C221" s="585"/>
      <c r="D221" s="308"/>
      <c r="E221" s="308"/>
      <c r="F221" s="309"/>
      <c r="G221" s="310"/>
      <c r="H221" s="238"/>
      <c r="I221" s="311"/>
      <c r="J221" s="317"/>
      <c r="K221" s="317"/>
      <c r="L221" s="317"/>
      <c r="M221" s="2664"/>
      <c r="N221" s="2664"/>
      <c r="O221" s="2664"/>
      <c r="P221" s="2975"/>
      <c r="Q221" s="163"/>
      <c r="R221" s="132"/>
      <c r="S221" s="48">
        <f>B223*8</f>
        <v>48</v>
      </c>
      <c r="T221" s="133">
        <f>SUM(R221:R229)</f>
        <v>0</v>
      </c>
    </row>
    <row r="222" spans="1:20" ht="25.2" customHeight="1">
      <c r="A222" s="2448"/>
      <c r="B222" s="818" t="s">
        <v>22</v>
      </c>
      <c r="C222" s="181"/>
      <c r="D222" s="18"/>
      <c r="E222" s="18"/>
      <c r="F222" s="108"/>
      <c r="G222" s="142"/>
      <c r="H222" s="142"/>
      <c r="I222" s="142"/>
      <c r="J222" s="142"/>
      <c r="K222" s="142"/>
      <c r="L222" s="142"/>
      <c r="M222" s="2371"/>
      <c r="N222" s="2371"/>
      <c r="O222" s="2371"/>
      <c r="P222" s="2372"/>
      <c r="Q222" s="163"/>
      <c r="R222" s="137"/>
      <c r="S222" s="55"/>
      <c r="T222" s="138"/>
    </row>
    <row r="223" spans="1:20" ht="25.2" customHeight="1">
      <c r="A223" s="2448"/>
      <c r="B223" s="873">
        <v>6</v>
      </c>
      <c r="C223" s="502"/>
      <c r="D223" s="319"/>
      <c r="E223" s="112"/>
      <c r="F223" s="108"/>
      <c r="G223" s="142"/>
      <c r="H223" s="142"/>
      <c r="I223" s="142"/>
      <c r="J223" s="142"/>
      <c r="K223" s="142"/>
      <c r="L223" s="142"/>
      <c r="M223" s="2379"/>
      <c r="N223" s="2379"/>
      <c r="O223" s="2379"/>
      <c r="P223" s="2338"/>
      <c r="Q223" s="163"/>
      <c r="R223" s="137"/>
      <c r="S223" s="55"/>
      <c r="T223" s="138"/>
    </row>
    <row r="224" spans="1:20" ht="25.2" customHeight="1">
      <c r="A224" s="2448"/>
      <c r="B224" s="820"/>
      <c r="C224" s="181"/>
      <c r="D224" s="30"/>
      <c r="E224" s="30"/>
      <c r="F224" s="108"/>
      <c r="G224" s="142"/>
      <c r="H224" s="142"/>
      <c r="I224" s="142"/>
      <c r="J224" s="142"/>
      <c r="K224" s="142"/>
      <c r="L224" s="135"/>
      <c r="M224" s="2379"/>
      <c r="N224" s="2379"/>
      <c r="O224" s="2379"/>
      <c r="P224" s="2338"/>
      <c r="Q224" s="163"/>
      <c r="R224" s="137"/>
      <c r="S224" s="55"/>
      <c r="T224" s="138"/>
    </row>
    <row r="225" spans="1:20" ht="25.2" customHeight="1">
      <c r="A225" s="2448"/>
      <c r="B225" s="820"/>
      <c r="C225" s="181"/>
      <c r="D225" s="30"/>
      <c r="E225" s="30"/>
      <c r="F225" s="108"/>
      <c r="G225" s="142"/>
      <c r="H225" s="142"/>
      <c r="I225" s="142"/>
      <c r="J225" s="142"/>
      <c r="K225" s="142"/>
      <c r="L225" s="135"/>
      <c r="M225" s="2379"/>
      <c r="N225" s="2379"/>
      <c r="O225" s="2379"/>
      <c r="P225" s="2338"/>
      <c r="Q225" s="163"/>
      <c r="R225" s="137"/>
      <c r="S225" s="55"/>
      <c r="T225" s="138"/>
    </row>
    <row r="226" spans="1:20" ht="25.2" customHeight="1">
      <c r="A226" s="2448"/>
      <c r="B226" s="820"/>
      <c r="C226" s="181"/>
      <c r="D226" s="18"/>
      <c r="E226" s="376"/>
      <c r="F226" s="108"/>
      <c r="G226" s="21"/>
      <c r="H226" s="21"/>
      <c r="I226" s="21"/>
      <c r="J226" s="21"/>
      <c r="K226" s="21"/>
      <c r="L226" s="21"/>
      <c r="M226" s="2379"/>
      <c r="N226" s="2379"/>
      <c r="O226" s="2379"/>
      <c r="P226" s="2338"/>
      <c r="Q226" s="163"/>
      <c r="R226" s="137"/>
      <c r="S226" s="55"/>
      <c r="T226" s="138"/>
    </row>
    <row r="227" spans="1:20" ht="25.2" customHeight="1">
      <c r="A227" s="2448"/>
      <c r="B227" s="820"/>
      <c r="C227" s="184"/>
      <c r="D227" s="542"/>
      <c r="E227" s="112"/>
      <c r="F227" s="108"/>
      <c r="G227" s="21"/>
      <c r="H227" s="21"/>
      <c r="I227" s="21"/>
      <c r="J227" s="21"/>
      <c r="K227" s="21"/>
      <c r="L227" s="78"/>
      <c r="M227" s="2379"/>
      <c r="N227" s="2379"/>
      <c r="O227" s="2379"/>
      <c r="P227" s="2338"/>
      <c r="Q227" s="163"/>
      <c r="R227" s="137"/>
      <c r="S227" s="55"/>
      <c r="T227" s="138"/>
    </row>
    <row r="228" spans="1:20" ht="25.2" customHeight="1">
      <c r="A228" s="2448"/>
      <c r="B228" s="820"/>
      <c r="C228" s="51"/>
      <c r="D228" s="80"/>
      <c r="E228" s="444"/>
      <c r="F228" s="174"/>
      <c r="G228" s="83"/>
      <c r="H228" s="78"/>
      <c r="I228" s="116"/>
      <c r="J228" s="142"/>
      <c r="K228" s="200"/>
      <c r="L228" s="142"/>
      <c r="M228" s="2379"/>
      <c r="N228" s="2379"/>
      <c r="O228" s="2379"/>
      <c r="P228" s="2338"/>
      <c r="Q228" s="163"/>
      <c r="R228" s="137"/>
      <c r="S228" s="55"/>
      <c r="T228" s="138"/>
    </row>
    <row r="229" spans="1:20" ht="25.2" customHeight="1">
      <c r="A229" s="2448"/>
      <c r="B229" s="821"/>
      <c r="C229" s="255"/>
      <c r="D229" s="256"/>
      <c r="E229" s="1483"/>
      <c r="F229" s="257"/>
      <c r="G229" s="258"/>
      <c r="H229" s="259"/>
      <c r="I229" s="260"/>
      <c r="J229" s="261"/>
      <c r="K229" s="262"/>
      <c r="L229" s="261"/>
      <c r="M229" s="2343"/>
      <c r="N229" s="2343"/>
      <c r="O229" s="2343"/>
      <c r="P229" s="2359"/>
      <c r="Q229" s="163"/>
      <c r="R229" s="148"/>
      <c r="S229" s="69"/>
      <c r="T229" s="149"/>
    </row>
    <row r="230" spans="1:20" ht="25.2" customHeight="1">
      <c r="A230" s="2346" t="s">
        <v>26</v>
      </c>
      <c r="B230" s="2349" t="s">
        <v>27</v>
      </c>
      <c r="C230" s="2349"/>
      <c r="D230" s="2349"/>
      <c r="E230" s="2349"/>
      <c r="F230" s="2349"/>
      <c r="G230" s="2349"/>
      <c r="H230" s="2349"/>
      <c r="I230" s="2349"/>
      <c r="J230" s="2349"/>
      <c r="K230" s="2349"/>
      <c r="L230" s="2349"/>
      <c r="M230" s="2349"/>
      <c r="N230" s="2349"/>
      <c r="O230" s="2349"/>
      <c r="P230" s="2349"/>
      <c r="Q230" s="163"/>
      <c r="R230" s="232"/>
      <c r="S230" s="233"/>
      <c r="T230" s="233"/>
    </row>
    <row r="231" spans="1:20" ht="25.2" customHeight="1">
      <c r="A231" s="2346"/>
      <c r="B231" s="548"/>
      <c r="C231" s="2268"/>
      <c r="D231" s="2268"/>
      <c r="E231" s="2268"/>
      <c r="F231" s="2268"/>
      <c r="G231" s="2268"/>
      <c r="H231" s="2268"/>
      <c r="I231" s="2268"/>
      <c r="J231" s="2324"/>
      <c r="K231" s="2324"/>
      <c r="L231" s="2324"/>
      <c r="M231" s="2324"/>
      <c r="N231" s="2324"/>
      <c r="O231" s="2324"/>
      <c r="P231" s="2324"/>
      <c r="Q231" s="163"/>
      <c r="R231" s="232"/>
      <c r="S231" s="233"/>
      <c r="T231" s="233"/>
    </row>
    <row r="232" spans="1:20" ht="25.2" customHeight="1">
      <c r="A232" s="2346"/>
      <c r="B232" s="150"/>
      <c r="C232" s="151"/>
      <c r="D232" s="290"/>
      <c r="E232" s="2933"/>
      <c r="F232" s="2934"/>
      <c r="G232" s="2934"/>
      <c r="H232" s="2934"/>
      <c r="I232" s="2935"/>
      <c r="J232" s="2284"/>
      <c r="K232" s="2284"/>
      <c r="L232" s="2284"/>
      <c r="M232" s="2284"/>
      <c r="N232" s="2284"/>
      <c r="O232" s="2284"/>
      <c r="P232" s="2284"/>
      <c r="Q232" s="163"/>
      <c r="R232" s="232"/>
      <c r="S232" s="233"/>
      <c r="T232" s="233"/>
    </row>
    <row r="233" spans="1:20" ht="25.2" customHeight="1">
      <c r="A233" s="2346"/>
      <c r="B233" s="150"/>
      <c r="C233" s="2352"/>
      <c r="D233" s="2352"/>
      <c r="E233" s="2936"/>
      <c r="F233" s="2937"/>
      <c r="G233" s="2937"/>
      <c r="H233" s="2937"/>
      <c r="I233" s="2938"/>
      <c r="J233" s="2324"/>
      <c r="K233" s="2324"/>
      <c r="L233" s="2324"/>
      <c r="M233" s="2324"/>
      <c r="N233" s="2324"/>
      <c r="O233" s="2324"/>
      <c r="P233" s="153"/>
      <c r="Q233" s="163"/>
      <c r="R233" s="232"/>
      <c r="S233" s="233"/>
      <c r="T233" s="233"/>
    </row>
    <row r="234" spans="1:20" ht="25.2" customHeight="1">
      <c r="A234" s="2346"/>
      <c r="B234" s="150"/>
      <c r="C234" s="2268"/>
      <c r="D234" s="2268"/>
      <c r="E234" s="2268"/>
      <c r="F234" s="2268"/>
      <c r="G234" s="2268"/>
      <c r="H234" s="2268"/>
      <c r="I234" s="2268"/>
      <c r="J234" s="2284"/>
      <c r="K234" s="2284"/>
      <c r="L234" s="2284"/>
      <c r="M234" s="2284"/>
      <c r="N234" s="2284"/>
      <c r="O234" s="2284"/>
      <c r="P234" s="2284"/>
      <c r="Q234" s="163"/>
      <c r="R234" s="232"/>
      <c r="S234" s="233"/>
      <c r="T234" s="233"/>
    </row>
    <row r="235" spans="1:20" ht="25.2" customHeight="1">
      <c r="A235" s="2346"/>
      <c r="B235" s="150"/>
      <c r="C235" s="2268"/>
      <c r="D235" s="2268"/>
      <c r="E235" s="2268"/>
      <c r="F235" s="2268"/>
      <c r="G235" s="2268"/>
      <c r="H235" s="2268"/>
      <c r="I235" s="2268"/>
      <c r="J235" s="2284"/>
      <c r="K235" s="2284"/>
      <c r="L235" s="2284"/>
      <c r="M235" s="2284"/>
      <c r="N235" s="2284"/>
      <c r="O235" s="2284"/>
      <c r="P235" s="2284"/>
      <c r="Q235" s="163"/>
      <c r="R235" s="232"/>
      <c r="S235" s="233"/>
      <c r="T235" s="233"/>
    </row>
    <row r="236" spans="1:20" ht="25.2" customHeight="1">
      <c r="A236" s="2346"/>
      <c r="B236" s="2355" t="s">
        <v>28</v>
      </c>
      <c r="C236" s="2355"/>
      <c r="D236" s="2355"/>
      <c r="E236" s="2355"/>
      <c r="F236" s="2355"/>
      <c r="G236" s="2355"/>
      <c r="H236" s="2355"/>
      <c r="I236" s="2355"/>
      <c r="J236" s="2355"/>
      <c r="K236" s="2355"/>
      <c r="L236" s="2355"/>
      <c r="M236" s="2355"/>
      <c r="N236" s="2355"/>
      <c r="O236" s="2355"/>
      <c r="P236" s="2355"/>
      <c r="Q236" s="163"/>
      <c r="R236" s="232"/>
      <c r="S236" s="233"/>
      <c r="T236" s="233"/>
    </row>
    <row r="237" spans="1:20" ht="25.2" customHeight="1">
      <c r="A237" s="2346"/>
      <c r="B237" s="157"/>
      <c r="C237" s="2277"/>
      <c r="D237" s="2277"/>
      <c r="E237" s="2277"/>
      <c r="F237" s="2277"/>
      <c r="G237" s="2277"/>
      <c r="H237" s="2277"/>
      <c r="I237" s="2277"/>
      <c r="J237" s="2277"/>
      <c r="K237" s="2277"/>
      <c r="L237" s="2277"/>
      <c r="M237" s="2277"/>
      <c r="N237" s="2277"/>
      <c r="O237" s="2277"/>
      <c r="P237" s="2277"/>
      <c r="Q237" s="163"/>
      <c r="R237" s="232"/>
      <c r="S237" s="233"/>
      <c r="T237" s="233"/>
    </row>
    <row r="238" spans="1:20" ht="25.2" customHeight="1">
      <c r="A238" s="2346"/>
      <c r="B238" s="551"/>
      <c r="C238" s="2327"/>
      <c r="D238" s="2327"/>
      <c r="E238" s="2277"/>
      <c r="F238" s="2277"/>
      <c r="G238" s="2277"/>
      <c r="H238" s="2277"/>
      <c r="I238" s="2277"/>
      <c r="J238" s="2277"/>
      <c r="K238" s="2277"/>
      <c r="L238" s="2277"/>
      <c r="M238" s="2277"/>
      <c r="N238" s="2277"/>
      <c r="O238" s="2277"/>
      <c r="P238" s="2647"/>
      <c r="Q238" s="163"/>
      <c r="R238" s="232"/>
      <c r="S238" s="233"/>
      <c r="T238" s="233"/>
    </row>
    <row r="239" spans="1:20" ht="25.2" customHeight="1" thickBot="1">
      <c r="A239" s="2346"/>
      <c r="B239" s="158"/>
      <c r="C239" s="2332"/>
      <c r="D239" s="2332"/>
      <c r="E239" s="2334"/>
      <c r="F239" s="2334"/>
      <c r="G239" s="2334"/>
      <c r="H239" s="2334"/>
      <c r="I239" s="2334"/>
      <c r="J239" s="2334"/>
      <c r="K239" s="2334"/>
      <c r="L239" s="2334"/>
      <c r="M239" s="2334"/>
      <c r="N239" s="2334"/>
      <c r="O239" s="2334"/>
      <c r="P239" s="2334"/>
      <c r="Q239" s="163"/>
      <c r="R239" s="232"/>
      <c r="S239" s="233"/>
      <c r="T239" s="233"/>
    </row>
    <row r="241" spans="1:20" ht="15" customHeight="1"/>
    <row r="242" spans="1:20" ht="57" customHeight="1">
      <c r="A242" s="2428" t="str">
        <f>A1</f>
        <v>WK16</v>
      </c>
      <c r="B242" s="2634"/>
      <c r="C242" s="697" t="s">
        <v>1</v>
      </c>
      <c r="D242" s="927" t="s">
        <v>34</v>
      </c>
      <c r="E242" s="697" t="s">
        <v>3</v>
      </c>
      <c r="F242" s="204" t="s">
        <v>4</v>
      </c>
      <c r="G242" s="205" t="s">
        <v>56</v>
      </c>
      <c r="H242" s="205" t="s">
        <v>57</v>
      </c>
      <c r="I242" s="205" t="s">
        <v>58</v>
      </c>
      <c r="J242" s="205" t="s">
        <v>59</v>
      </c>
      <c r="K242" s="205" t="s">
        <v>9</v>
      </c>
      <c r="L242" s="205" t="s">
        <v>60</v>
      </c>
      <c r="M242" s="2635" t="s">
        <v>11</v>
      </c>
      <c r="N242" s="2635"/>
      <c r="O242" s="2635"/>
      <c r="P242" s="2635"/>
      <c r="R242" s="2384" t="s">
        <v>12</v>
      </c>
      <c r="S242" s="2384" t="s">
        <v>13</v>
      </c>
      <c r="T242" s="2384" t="s">
        <v>14</v>
      </c>
    </row>
    <row r="243" spans="1:20" ht="25.2" customHeight="1">
      <c r="A243" s="2636">
        <f>+A2+4</f>
        <v>46493</v>
      </c>
      <c r="B243" s="2637" t="s">
        <v>15</v>
      </c>
      <c r="C243" s="2638"/>
      <c r="D243" s="2638"/>
      <c r="E243" s="2638"/>
      <c r="F243" s="2638"/>
      <c r="G243" s="2638"/>
      <c r="H243" s="2638"/>
      <c r="I243" s="2638"/>
      <c r="J243" s="2638"/>
      <c r="K243" s="2638"/>
      <c r="L243" s="2638"/>
      <c r="M243" s="2638"/>
      <c r="N243" s="2638"/>
      <c r="O243" s="2638"/>
      <c r="P243" s="2639"/>
      <c r="R243" s="2384"/>
      <c r="S243" s="2384"/>
      <c r="T243" s="2384"/>
    </row>
    <row r="244" spans="1:20" ht="25.2" customHeight="1">
      <c r="A244" s="2636"/>
      <c r="B244" s="206" t="s">
        <v>16</v>
      </c>
      <c r="C244" s="11"/>
      <c r="D244" s="11"/>
      <c r="E244" s="1474"/>
      <c r="F244" s="161"/>
      <c r="G244" s="12"/>
      <c r="H244" s="12"/>
      <c r="I244" s="12"/>
      <c r="J244" s="12"/>
      <c r="K244" s="162"/>
      <c r="L244" s="12"/>
      <c r="M244" s="2380"/>
      <c r="N244" s="2380"/>
      <c r="O244" s="2380"/>
      <c r="P244" s="2640"/>
      <c r="R244" s="101"/>
      <c r="S244" s="102">
        <f>B246*8</f>
        <v>32</v>
      </c>
      <c r="T244" s="103">
        <f>SUM(R244:R252)</f>
        <v>0</v>
      </c>
    </row>
    <row r="245" spans="1:20" ht="25.2" customHeight="1">
      <c r="A245" s="2636"/>
      <c r="B245" s="869" t="s">
        <v>24</v>
      </c>
      <c r="C245" s="51"/>
      <c r="D245" s="18" t="s">
        <v>18</v>
      </c>
      <c r="E245" s="18" t="s">
        <v>181</v>
      </c>
      <c r="F245" s="108"/>
      <c r="G245" s="21"/>
      <c r="H245" s="21"/>
      <c r="I245" s="21"/>
      <c r="J245" s="21"/>
      <c r="K245" s="21"/>
      <c r="L245" s="135"/>
      <c r="M245" s="2309"/>
      <c r="N245" s="2309"/>
      <c r="O245" s="2309"/>
      <c r="P245" s="2481"/>
      <c r="R245" s="105"/>
      <c r="S245" s="24"/>
      <c r="T245" s="106"/>
    </row>
    <row r="246" spans="1:20" ht="25.2" customHeight="1">
      <c r="A246" s="2636"/>
      <c r="B246" s="870">
        <v>4</v>
      </c>
      <c r="C246" s="51"/>
      <c r="D246" s="18"/>
      <c r="E246" s="1172"/>
      <c r="F246" s="108"/>
      <c r="G246" s="142"/>
      <c r="H246" s="142"/>
      <c r="I246" s="142"/>
      <c r="J246" s="142"/>
      <c r="K246" s="1388"/>
      <c r="L246" s="21"/>
      <c r="M246" s="2309"/>
      <c r="N246" s="2309"/>
      <c r="O246" s="2309"/>
      <c r="P246" s="2481"/>
      <c r="R246" s="105"/>
      <c r="S246" s="24"/>
      <c r="T246" s="106"/>
    </row>
    <row r="247" spans="1:20" ht="25.2" customHeight="1">
      <c r="A247" s="2636"/>
      <c r="B247" s="870"/>
      <c r="C247" s="51"/>
      <c r="D247" s="18"/>
      <c r="E247" s="18"/>
      <c r="F247" s="108"/>
      <c r="G247" s="142"/>
      <c r="H247" s="142"/>
      <c r="I247" s="142"/>
      <c r="J247" s="142"/>
      <c r="K247" s="1388"/>
      <c r="L247" s="21"/>
      <c r="M247" s="2309"/>
      <c r="N247" s="2309"/>
      <c r="O247" s="2309"/>
      <c r="P247" s="2481"/>
      <c r="R247" s="105"/>
      <c r="S247" s="24"/>
      <c r="T247" s="106"/>
    </row>
    <row r="248" spans="1:20" ht="25.2" customHeight="1">
      <c r="A248" s="2636"/>
      <c r="B248" s="870"/>
      <c r="C248" s="776"/>
      <c r="D248" s="18"/>
      <c r="E248" s="18"/>
      <c r="F248" s="1174"/>
      <c r="G248" s="142"/>
      <c r="H248" s="142"/>
      <c r="I248" s="142"/>
      <c r="J248" s="142"/>
      <c r="K248" s="1388"/>
      <c r="L248" s="21"/>
      <c r="M248" s="2309"/>
      <c r="N248" s="2309"/>
      <c r="O248" s="2309"/>
      <c r="P248" s="2481"/>
      <c r="R248" s="105"/>
      <c r="S248" s="24"/>
      <c r="T248" s="106"/>
    </row>
    <row r="249" spans="1:20" ht="25.2" customHeight="1">
      <c r="A249" s="2636"/>
      <c r="B249" s="869"/>
      <c r="C249" s="51"/>
      <c r="D249" s="18"/>
      <c r="E249" s="80"/>
      <c r="F249" s="108"/>
      <c r="G249" s="142"/>
      <c r="H249" s="142"/>
      <c r="I249" s="142"/>
      <c r="J249" s="142"/>
      <c r="K249" s="1388"/>
      <c r="L249" s="21"/>
      <c r="M249" s="2309"/>
      <c r="N249" s="2309"/>
      <c r="O249" s="2309"/>
      <c r="P249" s="2481"/>
      <c r="R249" s="105"/>
      <c r="S249" s="24"/>
      <c r="T249" s="106"/>
    </row>
    <row r="250" spans="1:20" ht="25.2" customHeight="1">
      <c r="A250" s="2636"/>
      <c r="B250" s="869"/>
      <c r="C250" s="51"/>
      <c r="D250" s="454"/>
      <c r="E250" s="319"/>
      <c r="F250" s="495"/>
      <c r="G250" s="20"/>
      <c r="H250" s="21"/>
      <c r="I250" s="21"/>
      <c r="J250" s="21"/>
      <c r="K250" s="21"/>
      <c r="L250" s="21"/>
      <c r="M250" s="2309"/>
      <c r="N250" s="2309"/>
      <c r="O250" s="2309"/>
      <c r="P250" s="2481"/>
      <c r="R250" s="105"/>
      <c r="S250" s="24"/>
      <c r="T250" s="106"/>
    </row>
    <row r="251" spans="1:20" ht="25.2" customHeight="1">
      <c r="A251" s="2636"/>
      <c r="B251" s="869"/>
      <c r="C251" s="51"/>
      <c r="D251" s="18"/>
      <c r="E251" s="18"/>
      <c r="F251" s="108"/>
      <c r="G251" s="20"/>
      <c r="H251" s="20"/>
      <c r="I251" s="20"/>
      <c r="J251" s="20"/>
      <c r="K251" s="20"/>
      <c r="L251" s="20"/>
      <c r="M251" s="2309"/>
      <c r="N251" s="2309"/>
      <c r="O251" s="2309"/>
      <c r="P251" s="2481"/>
      <c r="Q251" s="559"/>
      <c r="R251" s="105"/>
      <c r="S251" s="24"/>
      <c r="T251" s="106"/>
    </row>
    <row r="252" spans="1:20" ht="25.2" customHeight="1">
      <c r="A252" s="2636"/>
      <c r="B252" s="869"/>
      <c r="C252" s="51"/>
      <c r="D252" s="18"/>
      <c r="E252" s="18"/>
      <c r="F252" s="108"/>
      <c r="G252" s="20"/>
      <c r="H252" s="21"/>
      <c r="I252" s="21"/>
      <c r="J252" s="21"/>
      <c r="K252" s="164"/>
      <c r="L252" s="21"/>
      <c r="M252" s="2309"/>
      <c r="N252" s="2309"/>
      <c r="O252" s="2309"/>
      <c r="P252" s="2481"/>
      <c r="R252" s="105"/>
      <c r="S252" s="24"/>
      <c r="T252" s="106"/>
    </row>
    <row r="253" spans="1:20" ht="25.2" customHeight="1">
      <c r="A253" s="2636"/>
      <c r="B253" s="872" t="s">
        <v>21</v>
      </c>
      <c r="C253" s="42"/>
      <c r="D253" s="43"/>
      <c r="E253" s="167"/>
      <c r="F253" s="168"/>
      <c r="G253" s="46"/>
      <c r="H253" s="12"/>
      <c r="I253" s="12"/>
      <c r="J253" s="12"/>
      <c r="K253" s="12"/>
      <c r="L253" s="12"/>
      <c r="M253" s="2380"/>
      <c r="N253" s="2380"/>
      <c r="O253" s="2380"/>
      <c r="P253" s="2640"/>
      <c r="R253" s="132"/>
      <c r="S253" s="48">
        <f>B255*8</f>
        <v>32</v>
      </c>
      <c r="T253" s="133">
        <f>SUM(R253:R261)</f>
        <v>0</v>
      </c>
    </row>
    <row r="254" spans="1:20" ht="25.2" customHeight="1">
      <c r="A254" s="2636"/>
      <c r="B254" s="818" t="s">
        <v>17</v>
      </c>
      <c r="C254" s="51"/>
      <c r="D254" s="18" t="s">
        <v>18</v>
      </c>
      <c r="E254" s="18" t="s">
        <v>19</v>
      </c>
      <c r="F254" s="108"/>
      <c r="G254" s="20"/>
      <c r="H254" s="21"/>
      <c r="I254" s="21"/>
      <c r="J254" s="21"/>
      <c r="K254" s="135"/>
      <c r="L254" s="135"/>
      <c r="M254" s="2309"/>
      <c r="N254" s="2309"/>
      <c r="O254" s="2309"/>
      <c r="P254" s="2481"/>
      <c r="R254" s="137"/>
      <c r="S254" s="55"/>
      <c r="T254" s="138"/>
    </row>
    <row r="255" spans="1:20" ht="25.2" customHeight="1">
      <c r="A255" s="2636"/>
      <c r="B255" s="873">
        <v>4</v>
      </c>
      <c r="C255" s="776"/>
      <c r="D255" s="80"/>
      <c r="E255" s="1172"/>
      <c r="F255" s="1174"/>
      <c r="G255" s="318"/>
      <c r="H255" s="318"/>
      <c r="I255" s="318"/>
      <c r="J255" s="318"/>
      <c r="K255" s="318"/>
      <c r="L255" s="21"/>
      <c r="M255" s="2309"/>
      <c r="N255" s="2309"/>
      <c r="O255" s="2309"/>
      <c r="P255" s="2481"/>
      <c r="Q255" s="163"/>
      <c r="R255" s="137"/>
      <c r="S255" s="55"/>
      <c r="T255" s="138"/>
    </row>
    <row r="256" spans="1:20" ht="25.2" customHeight="1">
      <c r="A256" s="2636"/>
      <c r="B256" s="873"/>
      <c r="C256" s="51"/>
      <c r="D256" s="18"/>
      <c r="E256" s="18"/>
      <c r="F256" s="108"/>
      <c r="G256" s="318"/>
      <c r="H256" s="318"/>
      <c r="I256" s="318"/>
      <c r="J256" s="318"/>
      <c r="K256" s="318"/>
      <c r="L256" s="83"/>
      <c r="M256" s="2450"/>
      <c r="N256" s="2413"/>
      <c r="O256" s="2413"/>
      <c r="P256" s="2642"/>
      <c r="R256" s="137"/>
      <c r="S256" s="55"/>
      <c r="T256" s="138"/>
    </row>
    <row r="257" spans="1:20" ht="25.2" customHeight="1">
      <c r="A257" s="2636"/>
      <c r="B257" s="873"/>
      <c r="C257" s="79"/>
      <c r="D257" s="18"/>
      <c r="E257" s="454"/>
      <c r="F257" s="108"/>
      <c r="G257" s="318"/>
      <c r="H257" s="318"/>
      <c r="I257" s="318"/>
      <c r="J257" s="318"/>
      <c r="K257" s="318"/>
      <c r="L257" s="142"/>
      <c r="M257" s="2383"/>
      <c r="N257" s="2310"/>
      <c r="O257" s="2310"/>
      <c r="P257" s="2373"/>
      <c r="R257" s="248"/>
      <c r="S257" s="55"/>
      <c r="T257" s="138"/>
    </row>
    <row r="258" spans="1:20" ht="25.2" customHeight="1">
      <c r="A258" s="2636"/>
      <c r="B258" s="873"/>
      <c r="C258" s="79"/>
      <c r="D258" s="18"/>
      <c r="E258" s="454"/>
      <c r="F258" s="108"/>
      <c r="G258" s="318"/>
      <c r="H258" s="318"/>
      <c r="I258" s="318"/>
      <c r="J258" s="318"/>
      <c r="K258" s="318"/>
      <c r="L258" s="142"/>
      <c r="M258" s="2383"/>
      <c r="N258" s="2310"/>
      <c r="O258" s="2310"/>
      <c r="P258" s="2373"/>
      <c r="R258" s="248"/>
      <c r="S258" s="55"/>
      <c r="T258" s="138"/>
    </row>
    <row r="259" spans="1:20" ht="25.2" customHeight="1">
      <c r="A259" s="2636"/>
      <c r="B259" s="873"/>
      <c r="C259" s="79"/>
      <c r="D259" s="18"/>
      <c r="E259" s="454"/>
      <c r="F259" s="304"/>
      <c r="G259" s="679"/>
      <c r="H259" s="318"/>
      <c r="I259" s="318"/>
      <c r="J259" s="318"/>
      <c r="K259" s="318"/>
      <c r="L259" s="142"/>
      <c r="M259" s="2383"/>
      <c r="N259" s="2310"/>
      <c r="O259" s="2310"/>
      <c r="P259" s="2373"/>
      <c r="R259" s="248"/>
      <c r="S259" s="55"/>
      <c r="T259" s="138"/>
    </row>
    <row r="260" spans="1:20" ht="25.2" customHeight="1">
      <c r="A260" s="2636"/>
      <c r="B260" s="873"/>
      <c r="C260" s="79"/>
      <c r="D260" s="18"/>
      <c r="E260" s="454"/>
      <c r="F260" s="577"/>
      <c r="G260" s="142"/>
      <c r="H260" s="142"/>
      <c r="I260" s="142"/>
      <c r="J260" s="142"/>
      <c r="K260" s="142"/>
      <c r="L260" s="142"/>
      <c r="M260" s="2383"/>
      <c r="N260" s="2310"/>
      <c r="O260" s="2310"/>
      <c r="P260" s="2373"/>
      <c r="R260" s="248"/>
      <c r="S260" s="55"/>
      <c r="T260" s="138"/>
    </row>
    <row r="261" spans="1:20" ht="25.2" customHeight="1">
      <c r="A261" s="2636"/>
      <c r="B261" s="873"/>
      <c r="C261" s="79"/>
      <c r="D261" s="18"/>
      <c r="E261" s="454"/>
      <c r="F261" s="577"/>
      <c r="G261" s="135"/>
      <c r="H261" s="135"/>
      <c r="I261" s="135"/>
      <c r="J261" s="135"/>
      <c r="K261" s="135"/>
      <c r="L261" s="135"/>
      <c r="M261" s="2310"/>
      <c r="N261" s="2310"/>
      <c r="O261" s="2310"/>
      <c r="P261" s="2373"/>
      <c r="R261" s="248"/>
      <c r="S261" s="55"/>
      <c r="T261" s="138"/>
    </row>
    <row r="262" spans="1:20" ht="25.2" customHeight="1">
      <c r="A262" s="2636"/>
      <c r="B262" s="875" t="s">
        <v>23</v>
      </c>
      <c r="C262" s="42"/>
      <c r="D262" s="43"/>
      <c r="E262" s="43"/>
      <c r="F262" s="168"/>
      <c r="G262" s="46"/>
      <c r="H262" s="12"/>
      <c r="I262" s="12"/>
      <c r="J262" s="12"/>
      <c r="K262" s="12"/>
      <c r="L262" s="12"/>
      <c r="M262" s="2380"/>
      <c r="N262" s="2380"/>
      <c r="O262" s="2380"/>
      <c r="P262" s="2640"/>
      <c r="R262" s="573"/>
      <c r="S262" s="574">
        <f>B264*8</f>
        <v>48</v>
      </c>
      <c r="T262" s="575">
        <f>SUM(R262:R270)</f>
        <v>0</v>
      </c>
    </row>
    <row r="263" spans="1:20" ht="25.2" customHeight="1">
      <c r="A263" s="2636"/>
      <c r="B263" s="866" t="s">
        <v>22</v>
      </c>
      <c r="C263" s="51"/>
      <c r="D263" s="18" t="s">
        <v>18</v>
      </c>
      <c r="E263" s="18" t="s">
        <v>19</v>
      </c>
      <c r="F263" s="304"/>
      <c r="G263" s="142"/>
      <c r="H263" s="142"/>
      <c r="I263" s="142"/>
      <c r="J263" s="142"/>
      <c r="K263" s="142"/>
      <c r="L263" s="142"/>
      <c r="M263" s="2383"/>
      <c r="N263" s="2383"/>
      <c r="O263" s="2383"/>
      <c r="P263" s="2828"/>
      <c r="R263" s="76"/>
      <c r="S263" s="55"/>
      <c r="T263" s="56"/>
    </row>
    <row r="264" spans="1:20" ht="25.2" customHeight="1">
      <c r="A264" s="2636"/>
      <c r="B264" s="867">
        <v>6</v>
      </c>
      <c r="C264" s="946"/>
      <c r="D264" s="446"/>
      <c r="E264" s="447"/>
      <c r="F264" s="1174"/>
      <c r="G264" s="318"/>
      <c r="H264" s="318"/>
      <c r="I264" s="318"/>
      <c r="J264" s="318"/>
      <c r="K264" s="318"/>
      <c r="L264" s="20"/>
      <c r="M264" s="2309"/>
      <c r="N264" s="2309"/>
      <c r="O264" s="2309"/>
      <c r="P264" s="2481"/>
      <c r="Q264" s="163"/>
      <c r="R264" s="173"/>
      <c r="S264" s="55"/>
      <c r="T264" s="56"/>
    </row>
    <row r="265" spans="1:20" ht="25.2" customHeight="1">
      <c r="A265" s="2636"/>
      <c r="B265" s="867"/>
      <c r="C265" s="51"/>
      <c r="D265" s="80"/>
      <c r="E265" s="18"/>
      <c r="F265" s="108"/>
      <c r="G265" s="318"/>
      <c r="H265" s="318"/>
      <c r="I265" s="318"/>
      <c r="J265" s="318"/>
      <c r="K265" s="318"/>
      <c r="L265" s="78"/>
      <c r="M265" s="2309"/>
      <c r="N265" s="2309"/>
      <c r="O265" s="2309"/>
      <c r="P265" s="2481"/>
      <c r="Q265" s="163"/>
      <c r="R265" s="173"/>
      <c r="S265" s="55"/>
      <c r="T265" s="56"/>
    </row>
    <row r="266" spans="1:20" ht="25.2" customHeight="1">
      <c r="A266" s="2467"/>
      <c r="B266" s="867"/>
      <c r="C266" s="51"/>
      <c r="D266" s="80"/>
      <c r="E266" s="18"/>
      <c r="F266" s="108"/>
      <c r="G266" s="318"/>
      <c r="H266" s="318"/>
      <c r="I266" s="318"/>
      <c r="J266" s="318"/>
      <c r="K266" s="78"/>
      <c r="L266" s="78"/>
      <c r="M266" s="2309"/>
      <c r="N266" s="2310"/>
      <c r="O266" s="2310"/>
      <c r="P266" s="2373"/>
      <c r="R266" s="76"/>
      <c r="S266" s="55"/>
      <c r="T266" s="56"/>
    </row>
    <row r="267" spans="1:20" ht="25.2" customHeight="1">
      <c r="A267" s="2467"/>
      <c r="B267" s="867"/>
      <c r="C267" s="51"/>
      <c r="D267" s="80"/>
      <c r="E267" s="18"/>
      <c r="F267" s="108"/>
      <c r="G267" s="318"/>
      <c r="H267" s="318"/>
      <c r="I267" s="318"/>
      <c r="J267" s="318"/>
      <c r="K267" s="78"/>
      <c r="L267" s="78"/>
      <c r="M267" s="2309"/>
      <c r="N267" s="2310"/>
      <c r="O267" s="2310"/>
      <c r="P267" s="2373"/>
      <c r="R267" s="76"/>
      <c r="S267" s="55"/>
      <c r="T267" s="56"/>
    </row>
    <row r="268" spans="1:20" ht="25.2" customHeight="1">
      <c r="A268" s="2467"/>
      <c r="B268" s="867"/>
      <c r="C268" s="51"/>
      <c r="D268" s="80"/>
      <c r="E268" s="18"/>
      <c r="F268" s="174"/>
      <c r="G268" s="83"/>
      <c r="H268" s="83"/>
      <c r="I268" s="83"/>
      <c r="J268" s="83"/>
      <c r="K268" s="83"/>
      <c r="L268" s="83"/>
      <c r="M268" s="2309"/>
      <c r="N268" s="2310"/>
      <c r="O268" s="2310"/>
      <c r="P268" s="2373"/>
      <c r="R268" s="76"/>
      <c r="S268" s="55"/>
      <c r="T268" s="56"/>
    </row>
    <row r="269" spans="1:20" ht="25.2" customHeight="1">
      <c r="A269" s="2467"/>
      <c r="B269" s="867"/>
      <c r="C269" s="51"/>
      <c r="D269" s="80"/>
      <c r="E269" s="18"/>
      <c r="F269" s="174"/>
      <c r="G269" s="83"/>
      <c r="H269" s="83"/>
      <c r="I269" s="83"/>
      <c r="J269" s="83"/>
      <c r="K269" s="83"/>
      <c r="L269" s="83"/>
      <c r="M269" s="2309"/>
      <c r="N269" s="2310"/>
      <c r="O269" s="2310"/>
      <c r="P269" s="2373"/>
      <c r="R269" s="76"/>
      <c r="S269" s="55"/>
      <c r="T269" s="56"/>
    </row>
    <row r="270" spans="1:20" ht="25.2" customHeight="1">
      <c r="A270" s="2636"/>
      <c r="B270" s="867"/>
      <c r="C270" s="51"/>
      <c r="D270" s="80"/>
      <c r="E270" s="18"/>
      <c r="F270" s="174"/>
      <c r="G270" s="83"/>
      <c r="H270" s="78"/>
      <c r="I270" s="78"/>
      <c r="J270" s="78"/>
      <c r="K270" s="78"/>
      <c r="L270" s="78"/>
      <c r="M270" s="2309"/>
      <c r="N270" s="2310"/>
      <c r="O270" s="2310"/>
      <c r="P270" s="2373"/>
      <c r="R270" s="91"/>
      <c r="S270" s="92"/>
      <c r="T270" s="93"/>
    </row>
    <row r="271" spans="1:20" ht="25.2" customHeight="1">
      <c r="A271" s="2448" t="str">
        <f>TEXT(A243,"DDDD")</f>
        <v>vrijdag</v>
      </c>
      <c r="B271" s="2792" t="s">
        <v>25</v>
      </c>
      <c r="C271" s="2536"/>
      <c r="D271" s="2536"/>
      <c r="E271" s="2536"/>
      <c r="F271" s="2536"/>
      <c r="G271" s="2536"/>
      <c r="H271" s="2536"/>
      <c r="I271" s="2536"/>
      <c r="J271" s="2536"/>
      <c r="K271" s="2536"/>
      <c r="L271" s="2536"/>
      <c r="M271" s="2536"/>
      <c r="N271" s="2536"/>
      <c r="O271" s="2536"/>
      <c r="P271" s="2793"/>
      <c r="R271" s="232"/>
      <c r="S271" s="233"/>
      <c r="T271" s="233"/>
    </row>
    <row r="272" spans="1:20" ht="25.2" customHeight="1">
      <c r="A272" s="2448"/>
      <c r="B272" s="206" t="s">
        <v>16</v>
      </c>
      <c r="C272" s="96"/>
      <c r="D272" s="97"/>
      <c r="E272" s="207"/>
      <c r="F272" s="99"/>
      <c r="G272" s="100"/>
      <c r="H272" s="100"/>
      <c r="I272" s="100"/>
      <c r="J272" s="100"/>
      <c r="K272" s="100"/>
      <c r="L272" s="100"/>
      <c r="M272" s="2380"/>
      <c r="N272" s="2381"/>
      <c r="O272" s="2381"/>
      <c r="P272" s="2777"/>
      <c r="R272" s="101"/>
      <c r="S272" s="102">
        <f>B274*8</f>
        <v>32</v>
      </c>
      <c r="T272" s="103">
        <f>SUM(R272:R280)</f>
        <v>0</v>
      </c>
    </row>
    <row r="273" spans="1:20" ht="25.2" customHeight="1">
      <c r="A273" s="2448"/>
      <c r="B273" s="234" t="s">
        <v>17</v>
      </c>
      <c r="C273" s="181"/>
      <c r="D273" s="18"/>
      <c r="E273" s="1271"/>
      <c r="F273" s="1480"/>
      <c r="G273" s="142"/>
      <c r="H273" s="142"/>
      <c r="I273" s="142"/>
      <c r="J273" s="142"/>
      <c r="K273" s="1388"/>
      <c r="L273" s="20"/>
      <c r="M273" s="2606"/>
      <c r="N273" s="2606"/>
      <c r="O273" s="2606"/>
      <c r="P273" s="2964"/>
      <c r="R273" s="105"/>
      <c r="S273" s="24"/>
      <c r="T273" s="106"/>
    </row>
    <row r="274" spans="1:20" ht="25.2" customHeight="1">
      <c r="A274" s="2448"/>
      <c r="B274" s="240">
        <v>4</v>
      </c>
      <c r="C274" s="181"/>
      <c r="D274" s="18"/>
      <c r="E274" s="18"/>
      <c r="F274" s="108"/>
      <c r="G274" s="142"/>
      <c r="H274" s="142"/>
      <c r="I274" s="142"/>
      <c r="J274" s="142"/>
      <c r="K274" s="1388"/>
      <c r="L274" s="20"/>
      <c r="M274" s="2606"/>
      <c r="N274" s="2606"/>
      <c r="O274" s="2606"/>
      <c r="P274" s="2964"/>
      <c r="R274" s="105"/>
      <c r="S274" s="24"/>
      <c r="T274" s="106"/>
    </row>
    <row r="275" spans="1:20" ht="25.2" customHeight="1">
      <c r="A275" s="2448"/>
      <c r="B275" s="234"/>
      <c r="C275" s="197"/>
      <c r="D275" s="198"/>
      <c r="E275" s="18"/>
      <c r="F275" s="108"/>
      <c r="G275" s="142"/>
      <c r="H275" s="142"/>
      <c r="I275" s="142"/>
      <c r="J275" s="142"/>
      <c r="K275" s="1388"/>
      <c r="L275" s="20"/>
      <c r="M275" s="2491"/>
      <c r="N275" s="2491"/>
      <c r="O275" s="2491"/>
      <c r="P275" s="2492"/>
      <c r="R275" s="105"/>
      <c r="S275" s="24"/>
      <c r="T275" s="106"/>
    </row>
    <row r="276" spans="1:20" ht="25.2" customHeight="1">
      <c r="A276" s="2448"/>
      <c r="B276" s="234"/>
      <c r="C276" s="197"/>
      <c r="D276" s="198"/>
      <c r="E276" s="18"/>
      <c r="F276" s="108"/>
      <c r="G276" s="142"/>
      <c r="H276" s="142"/>
      <c r="I276" s="142"/>
      <c r="J276" s="142"/>
      <c r="K276" s="1388"/>
      <c r="L276" s="20"/>
      <c r="M276" s="2407"/>
      <c r="N276" s="2407"/>
      <c r="O276" s="2407"/>
      <c r="P276" s="2721"/>
      <c r="R276" s="105"/>
      <c r="S276" s="24"/>
      <c r="T276" s="106"/>
    </row>
    <row r="277" spans="1:20" ht="25.2" customHeight="1">
      <c r="A277" s="2448"/>
      <c r="B277" s="234"/>
      <c r="C277" s="181"/>
      <c r="D277" s="454"/>
      <c r="E277" s="319"/>
      <c r="F277" s="1480"/>
      <c r="G277" s="142"/>
      <c r="H277" s="142"/>
      <c r="I277" s="142"/>
      <c r="J277" s="142"/>
      <c r="K277" s="1388"/>
      <c r="L277" s="20"/>
      <c r="M277" s="2375"/>
      <c r="N277" s="2375"/>
      <c r="O277" s="2375"/>
      <c r="P277" s="2660"/>
      <c r="R277" s="105"/>
      <c r="S277" s="24"/>
      <c r="T277" s="106"/>
    </row>
    <row r="278" spans="1:20" ht="25.2" customHeight="1">
      <c r="A278" s="2448"/>
      <c r="B278" s="815"/>
      <c r="C278" s="197"/>
      <c r="D278" s="198"/>
      <c r="E278" s="18"/>
      <c r="F278" s="108"/>
      <c r="G278" s="83"/>
      <c r="H278" s="78"/>
      <c r="I278" s="78"/>
      <c r="J278" s="662"/>
      <c r="K278" s="238"/>
      <c r="L278" s="116"/>
      <c r="M278" s="2339"/>
      <c r="N278" s="2339"/>
      <c r="O278" s="2339"/>
      <c r="P278" s="2340"/>
      <c r="R278" s="105"/>
      <c r="S278" s="24"/>
      <c r="T278" s="106"/>
    </row>
    <row r="279" spans="1:20" ht="25.2" customHeight="1">
      <c r="A279" s="2448"/>
      <c r="B279" s="815"/>
      <c r="C279" s="197"/>
      <c r="D279" s="198"/>
      <c r="E279" s="18"/>
      <c r="F279" s="108"/>
      <c r="G279" s="20"/>
      <c r="H279" s="21"/>
      <c r="I279" s="21"/>
      <c r="J279" s="21"/>
      <c r="K279" s="21"/>
      <c r="L279" s="21"/>
      <c r="M279" s="2310"/>
      <c r="N279" s="2310"/>
      <c r="O279" s="2310"/>
      <c r="P279" s="2373"/>
      <c r="R279" s="105"/>
      <c r="S279" s="24"/>
      <c r="T279" s="106"/>
    </row>
    <row r="280" spans="1:20" ht="25.2" customHeight="1">
      <c r="A280" s="2448"/>
      <c r="B280" s="815"/>
      <c r="C280" s="184"/>
      <c r="D280" s="185"/>
      <c r="E280" s="185"/>
      <c r="F280" s="174"/>
      <c r="G280" s="83"/>
      <c r="H280" s="78"/>
      <c r="I280" s="78"/>
      <c r="J280" s="311"/>
      <c r="K280" s="78"/>
      <c r="L280" s="78"/>
      <c r="M280" s="2665"/>
      <c r="N280" s="2665"/>
      <c r="O280" s="2665"/>
      <c r="P280" s="2666"/>
      <c r="R280" s="124"/>
      <c r="S280" s="39"/>
      <c r="T280" s="125"/>
    </row>
    <row r="281" spans="1:20" ht="25.2" customHeight="1">
      <c r="A281" s="2448"/>
      <c r="B281" s="889" t="s">
        <v>21</v>
      </c>
      <c r="C281" s="578"/>
      <c r="D281" s="282"/>
      <c r="E281" s="282"/>
      <c r="F281" s="283"/>
      <c r="G281" s="284"/>
      <c r="H281" s="285"/>
      <c r="I281" s="286"/>
      <c r="J281" s="537"/>
      <c r="K281" s="537"/>
      <c r="L281" s="537"/>
      <c r="M281" s="2574"/>
      <c r="N281" s="2575"/>
      <c r="O281" s="2575"/>
      <c r="P281" s="2576"/>
      <c r="R281" s="132"/>
      <c r="S281" s="48">
        <f>B283*8</f>
        <v>32</v>
      </c>
      <c r="T281" s="133">
        <f>SUM(R281:R287)</f>
        <v>0</v>
      </c>
    </row>
    <row r="282" spans="1:20" ht="25.2" customHeight="1">
      <c r="A282" s="2448"/>
      <c r="B282" s="820" t="s">
        <v>22</v>
      </c>
      <c r="C282" s="942"/>
      <c r="D282" s="18"/>
      <c r="E282" s="454"/>
      <c r="F282" s="1174"/>
      <c r="G282" s="142"/>
      <c r="H282" s="142"/>
      <c r="I282" s="142"/>
      <c r="J282" s="142"/>
      <c r="K282" s="1388"/>
      <c r="L282" s="135"/>
      <c r="M282" s="2665"/>
      <c r="N282" s="2371"/>
      <c r="O282" s="2371"/>
      <c r="P282" s="2372"/>
      <c r="R282" s="137"/>
      <c r="S282" s="55"/>
      <c r="T282" s="138"/>
    </row>
    <row r="283" spans="1:20" ht="25.2" customHeight="1">
      <c r="A283" s="2448"/>
      <c r="B283" s="819">
        <v>4</v>
      </c>
      <c r="C283" s="181"/>
      <c r="D283" s="18"/>
      <c r="E283" s="1271"/>
      <c r="F283" s="108"/>
      <c r="G283" s="142"/>
      <c r="H283" s="142"/>
      <c r="I283" s="142"/>
      <c r="J283" s="142"/>
      <c r="K283" s="1388"/>
      <c r="L283" s="135"/>
      <c r="M283" s="2379"/>
      <c r="N283" s="2371"/>
      <c r="O283" s="2371"/>
      <c r="P283" s="2372"/>
      <c r="R283" s="137"/>
      <c r="S283" s="55"/>
      <c r="T283" s="138"/>
    </row>
    <row r="284" spans="1:20" ht="25.2" customHeight="1">
      <c r="A284" s="2448"/>
      <c r="B284" s="820"/>
      <c r="C284" s="197"/>
      <c r="D284" s="198"/>
      <c r="E284" s="30"/>
      <c r="F284" s="108"/>
      <c r="G284" s="142"/>
      <c r="H284" s="142"/>
      <c r="I284" s="142"/>
      <c r="J284" s="142"/>
      <c r="K284" s="1388"/>
      <c r="L284" s="135"/>
      <c r="M284" s="2379"/>
      <c r="N284" s="2371"/>
      <c r="O284" s="2371"/>
      <c r="P284" s="2372"/>
      <c r="R284" s="137"/>
      <c r="S284" s="55"/>
      <c r="T284" s="138"/>
    </row>
    <row r="285" spans="1:20" ht="25.2" customHeight="1">
      <c r="A285" s="2448"/>
      <c r="B285" s="820"/>
      <c r="C285" s="942"/>
      <c r="D285" s="18"/>
      <c r="E285" s="376"/>
      <c r="F285" s="1174"/>
      <c r="G285" s="21"/>
      <c r="H285" s="21"/>
      <c r="I285" s="21"/>
      <c r="J285" s="21"/>
      <c r="K285" s="21"/>
      <c r="L285" s="21"/>
      <c r="M285" s="2379"/>
      <c r="N285" s="2371"/>
      <c r="O285" s="2371"/>
      <c r="P285" s="2372"/>
      <c r="R285" s="137"/>
      <c r="S285" s="55"/>
      <c r="T285" s="138"/>
    </row>
    <row r="286" spans="1:20" ht="25.2" customHeight="1">
      <c r="A286" s="2448"/>
      <c r="B286" s="820"/>
      <c r="C286" s="300"/>
      <c r="D286" s="80"/>
      <c r="E286" s="80"/>
      <c r="F286" s="1480"/>
      <c r="G286" s="142"/>
      <c r="H286" s="142"/>
      <c r="I286" s="142"/>
      <c r="J286" s="142"/>
      <c r="K286" s="1388"/>
      <c r="L286" s="142"/>
      <c r="M286" s="2379"/>
      <c r="N286" s="2371"/>
      <c r="O286" s="2371"/>
      <c r="P286" s="2372"/>
      <c r="R286" s="137"/>
      <c r="S286" s="55"/>
      <c r="T286" s="138"/>
    </row>
    <row r="287" spans="1:20" ht="25.2" customHeight="1">
      <c r="A287" s="2449"/>
      <c r="B287" s="821"/>
      <c r="C287" s="1989"/>
      <c r="D287" s="572"/>
      <c r="E287" s="572"/>
      <c r="F287" s="1174"/>
      <c r="G287" s="261"/>
      <c r="H287" s="261"/>
      <c r="I287" s="261"/>
      <c r="J287" s="261"/>
      <c r="K287" s="2028"/>
      <c r="L287" s="261"/>
      <c r="M287" s="2343"/>
      <c r="N287" s="2344"/>
      <c r="O287" s="2344"/>
      <c r="P287" s="2345"/>
      <c r="R287" s="148"/>
      <c r="S287" s="69"/>
      <c r="T287" s="149"/>
    </row>
    <row r="288" spans="1:20" ht="25.2" customHeight="1">
      <c r="A288" s="2460" t="s">
        <v>26</v>
      </c>
      <c r="B288" s="2494" t="s">
        <v>27</v>
      </c>
      <c r="C288" s="2350"/>
      <c r="D288" s="2350"/>
      <c r="E288" s="2350"/>
      <c r="F288" s="2350"/>
      <c r="G288" s="2350"/>
      <c r="H288" s="2350"/>
      <c r="I288" s="2350"/>
      <c r="J288" s="2350"/>
      <c r="K288" s="2350"/>
      <c r="L288" s="2350"/>
      <c r="M288" s="2350"/>
      <c r="N288" s="2350"/>
      <c r="O288" s="2350"/>
      <c r="P288" s="2495"/>
    </row>
    <row r="289" spans="1:20" ht="25.2" customHeight="1">
      <c r="A289" s="2461"/>
      <c r="B289" s="548"/>
      <c r="C289" s="2268"/>
      <c r="D289" s="2268"/>
      <c r="E289" s="2268"/>
      <c r="F289" s="2268"/>
      <c r="G289" s="2268"/>
      <c r="H289" s="2268"/>
      <c r="I289" s="2268"/>
      <c r="J289" s="2324"/>
      <c r="K289" s="2325"/>
      <c r="L289" s="2325"/>
      <c r="M289" s="2326"/>
      <c r="N289" s="2324"/>
      <c r="O289" s="2325"/>
      <c r="P289" s="2456"/>
    </row>
    <row r="290" spans="1:20" ht="25.2" customHeight="1">
      <c r="A290" s="2461"/>
      <c r="B290" s="150"/>
      <c r="C290" s="151"/>
      <c r="D290" s="290"/>
      <c r="E290" s="2933"/>
      <c r="F290" s="2934"/>
      <c r="G290" s="2934"/>
      <c r="H290" s="2934"/>
      <c r="I290" s="2935"/>
      <c r="J290" s="2284"/>
      <c r="K290" s="2284"/>
      <c r="L290" s="2284"/>
      <c r="M290" s="2284"/>
      <c r="N290" s="2284"/>
      <c r="O290" s="2284"/>
      <c r="P290" s="2284"/>
    </row>
    <row r="291" spans="1:20" ht="25.2" customHeight="1">
      <c r="A291" s="2461"/>
      <c r="B291" s="150"/>
      <c r="C291" s="2352"/>
      <c r="D291" s="2352"/>
      <c r="E291" s="2936"/>
      <c r="F291" s="2937"/>
      <c r="G291" s="2937"/>
      <c r="H291" s="2937"/>
      <c r="I291" s="2938"/>
      <c r="J291" s="2324"/>
      <c r="K291" s="2324"/>
      <c r="L291" s="2324"/>
      <c r="M291" s="2324"/>
      <c r="N291" s="2324"/>
      <c r="O291" s="2324"/>
      <c r="P291" s="153"/>
    </row>
    <row r="292" spans="1:20" ht="25.2" customHeight="1">
      <c r="A292" s="2461"/>
      <c r="B292" s="548"/>
      <c r="C292" s="2268"/>
      <c r="D292" s="2269"/>
      <c r="E292" s="2268"/>
      <c r="F292" s="2270"/>
      <c r="G292" s="2270"/>
      <c r="H292" s="2270"/>
      <c r="I292" s="2269"/>
      <c r="J292" s="2284"/>
      <c r="K292" s="2285"/>
      <c r="L292" s="2285"/>
      <c r="M292" s="2286"/>
      <c r="N292" s="2284"/>
      <c r="O292" s="2285"/>
      <c r="P292" s="2431"/>
    </row>
    <row r="293" spans="1:20" ht="25.2" customHeight="1">
      <c r="A293" s="2461"/>
      <c r="B293" s="548"/>
      <c r="C293" s="2268"/>
      <c r="D293" s="2269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284"/>
      <c r="O293" s="2285"/>
      <c r="P293" s="2431"/>
    </row>
    <row r="294" spans="1:20" ht="25.2" customHeight="1">
      <c r="A294" s="2461"/>
      <c r="B294" s="2457" t="s">
        <v>28</v>
      </c>
      <c r="C294" s="2356"/>
      <c r="D294" s="2356"/>
      <c r="E294" s="2356"/>
      <c r="F294" s="2356"/>
      <c r="G294" s="2356"/>
      <c r="H294" s="2356"/>
      <c r="I294" s="2356"/>
      <c r="J294" s="2356"/>
      <c r="K294" s="2356"/>
      <c r="L294" s="2356"/>
      <c r="M294" s="2356"/>
      <c r="N294" s="2356"/>
      <c r="O294" s="2356"/>
      <c r="P294" s="2458"/>
    </row>
    <row r="295" spans="1:20" ht="25.2" customHeight="1">
      <c r="A295" s="2461"/>
      <c r="B295" s="551"/>
      <c r="C295" s="2277"/>
      <c r="D295" s="2278"/>
      <c r="E295" s="2277"/>
      <c r="F295" s="2279"/>
      <c r="G295" s="2279"/>
      <c r="H295" s="2279"/>
      <c r="I295" s="2279"/>
      <c r="J295" s="2279"/>
      <c r="K295" s="2279"/>
      <c r="L295" s="2279"/>
      <c r="M295" s="2279"/>
      <c r="N295" s="2279"/>
      <c r="O295" s="2279"/>
      <c r="P295" s="2459"/>
    </row>
    <row r="296" spans="1:20" ht="25.2" customHeight="1">
      <c r="A296" s="2461"/>
      <c r="B296" s="551"/>
      <c r="C296" s="2327"/>
      <c r="D296" s="2327"/>
      <c r="E296" s="2277"/>
      <c r="F296" s="2277"/>
      <c r="G296" s="2277"/>
      <c r="H296" s="2277"/>
      <c r="I296" s="2277"/>
      <c r="J296" s="2277"/>
      <c r="K296" s="2277"/>
      <c r="L296" s="2277"/>
      <c r="M296" s="2277"/>
      <c r="N296" s="2277"/>
      <c r="O296" s="2277"/>
      <c r="P296" s="2647"/>
    </row>
    <row r="297" spans="1:20" ht="25.2" customHeight="1">
      <c r="A297" s="2462"/>
      <c r="B297" s="552"/>
      <c r="C297" s="2451"/>
      <c r="D297" s="2452"/>
      <c r="E297" s="2453"/>
      <c r="F297" s="2454"/>
      <c r="G297" s="2454"/>
      <c r="H297" s="2454"/>
      <c r="I297" s="2454"/>
      <c r="J297" s="2454"/>
      <c r="K297" s="2454"/>
      <c r="L297" s="2454"/>
      <c r="M297" s="2454"/>
      <c r="N297" s="2454"/>
      <c r="O297" s="2454"/>
      <c r="P297" s="2455"/>
    </row>
    <row r="299" spans="1:20" ht="15" customHeight="1" thickBot="1"/>
    <row r="300" spans="1:20" ht="57" customHeight="1" thickBot="1">
      <c r="A300" s="2428" t="str">
        <f>A1</f>
        <v>WK16</v>
      </c>
      <c r="B300" s="2429"/>
      <c r="C300" s="953" t="s">
        <v>1</v>
      </c>
      <c r="D300" s="954" t="s">
        <v>35</v>
      </c>
      <c r="E300" s="954" t="s">
        <v>3</v>
      </c>
      <c r="F300" s="823" t="s">
        <v>4</v>
      </c>
      <c r="G300" s="824" t="s">
        <v>56</v>
      </c>
      <c r="H300" s="824" t="s">
        <v>57</v>
      </c>
      <c r="I300" s="824" t="s">
        <v>58</v>
      </c>
      <c r="J300" s="824" t="s">
        <v>59</v>
      </c>
      <c r="K300" s="824" t="s">
        <v>9</v>
      </c>
      <c r="L300" s="824" t="s">
        <v>60</v>
      </c>
      <c r="M300" s="2521" t="s">
        <v>11</v>
      </c>
      <c r="N300" s="2522"/>
      <c r="O300" s="2522"/>
      <c r="P300" s="2523"/>
      <c r="Q300" s="8"/>
      <c r="R300" s="2384" t="s">
        <v>12</v>
      </c>
      <c r="S300" s="2384" t="s">
        <v>13</v>
      </c>
      <c r="T300" s="2384" t="s">
        <v>14</v>
      </c>
    </row>
    <row r="301" spans="1:20" ht="25.2" customHeight="1" thickBot="1">
      <c r="A301" s="2319">
        <f>A2+5</f>
        <v>46494</v>
      </c>
      <c r="B301" s="2542" t="s">
        <v>15</v>
      </c>
      <c r="C301" s="2543"/>
      <c r="D301" s="2543"/>
      <c r="E301" s="2543"/>
      <c r="F301" s="2543"/>
      <c r="G301" s="2543"/>
      <c r="H301" s="2543"/>
      <c r="I301" s="2543"/>
      <c r="J301" s="2543"/>
      <c r="K301" s="2543"/>
      <c r="L301" s="2543"/>
      <c r="M301" s="2543"/>
      <c r="N301" s="2543"/>
      <c r="O301" s="2543"/>
      <c r="P301" s="2544"/>
      <c r="Q301" s="8"/>
      <c r="R301" s="2573"/>
      <c r="S301" s="2573"/>
      <c r="T301" s="2573"/>
    </row>
    <row r="302" spans="1:20" ht="25.2" customHeight="1">
      <c r="A302" s="2320"/>
      <c r="B302" s="826" t="s">
        <v>16</v>
      </c>
      <c r="C302" s="332"/>
      <c r="D302" s="333"/>
      <c r="E302" s="333"/>
      <c r="F302" s="333"/>
      <c r="G302" s="334"/>
      <c r="H302" s="334"/>
      <c r="I302" s="334"/>
      <c r="J302" s="334"/>
      <c r="K302" s="335"/>
      <c r="L302" s="334"/>
      <c r="M302" s="2306"/>
      <c r="N302" s="2307"/>
      <c r="O302" s="2307"/>
      <c r="P302" s="2308"/>
      <c r="Q302" s="8"/>
      <c r="R302" s="827"/>
      <c r="S302" s="828">
        <f>B304*8</f>
        <v>24</v>
      </c>
      <c r="T302" s="133">
        <f>SUM(R302:R307)</f>
        <v>0</v>
      </c>
    </row>
    <row r="303" spans="1:20" ht="25.2" customHeight="1">
      <c r="A303" s="2320"/>
      <c r="B303" s="826"/>
      <c r="C303" s="338"/>
      <c r="D303" s="18" t="s">
        <v>18</v>
      </c>
      <c r="E303" s="18" t="s">
        <v>19</v>
      </c>
      <c r="F303" s="339"/>
      <c r="G303" s="340"/>
      <c r="H303" s="341"/>
      <c r="I303" s="341"/>
      <c r="J303" s="341"/>
      <c r="K303" s="342"/>
      <c r="L303" s="341"/>
      <c r="M303" s="2245"/>
      <c r="N303" s="2246"/>
      <c r="O303" s="2246"/>
      <c r="P303" s="2247"/>
      <c r="Q303" s="8"/>
      <c r="R303" s="829"/>
      <c r="S303" s="830"/>
      <c r="T303" s="831"/>
    </row>
    <row r="304" spans="1:20" ht="25.2" customHeight="1">
      <c r="A304" s="2320"/>
      <c r="B304" s="826">
        <v>3</v>
      </c>
      <c r="C304" s="338"/>
      <c r="D304" s="643"/>
      <c r="E304" s="587" t="s">
        <v>31</v>
      </c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8"/>
      <c r="R304" s="829"/>
      <c r="S304" s="830"/>
      <c r="T304" s="831"/>
    </row>
    <row r="305" spans="1:20" ht="25.2" customHeight="1">
      <c r="A305" s="2320"/>
      <c r="B305" s="826"/>
      <c r="C305" s="338"/>
      <c r="D305" s="339"/>
      <c r="E305" s="690" t="s">
        <v>102</v>
      </c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/>
      <c r="C306" s="348"/>
      <c r="D306" s="376"/>
      <c r="E306" s="376" t="s">
        <v>52</v>
      </c>
      <c r="F306" s="349"/>
      <c r="G306" s="350"/>
      <c r="H306" s="351"/>
      <c r="I306" s="351"/>
      <c r="J306" s="351"/>
      <c r="K306" s="352"/>
      <c r="L306" s="35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 thickBot="1">
      <c r="A307" s="2320"/>
      <c r="B307" s="826"/>
      <c r="C307" s="353"/>
      <c r="D307" s="354"/>
      <c r="E307" s="354"/>
      <c r="F307" s="355"/>
      <c r="G307" s="356"/>
      <c r="H307" s="357"/>
      <c r="I307" s="357"/>
      <c r="J307" s="357"/>
      <c r="K307" s="358"/>
      <c r="L307" s="357"/>
      <c r="M307" s="2298"/>
      <c r="N307" s="2299"/>
      <c r="O307" s="2299"/>
      <c r="P307" s="2300"/>
      <c r="Q307" s="8"/>
      <c r="R307" s="832"/>
      <c r="S307" s="833"/>
      <c r="T307" s="834"/>
    </row>
    <row r="308" spans="1:20" ht="25.2" customHeight="1">
      <c r="A308" s="2320"/>
      <c r="B308" s="835" t="s">
        <v>21</v>
      </c>
      <c r="C308" s="363"/>
      <c r="D308" s="364"/>
      <c r="E308" s="364"/>
      <c r="F308" s="365"/>
      <c r="G308" s="366"/>
      <c r="H308" s="334"/>
      <c r="I308" s="334"/>
      <c r="J308" s="334"/>
      <c r="K308" s="335"/>
      <c r="L308" s="334"/>
      <c r="M308" s="2306"/>
      <c r="N308" s="2307"/>
      <c r="O308" s="2307"/>
      <c r="P308" s="2308"/>
      <c r="Q308" s="8"/>
      <c r="R308" s="836"/>
      <c r="S308" s="837">
        <f>B310*8</f>
        <v>16</v>
      </c>
      <c r="T308" s="133">
        <f>SUM(R308:R313)</f>
        <v>0</v>
      </c>
    </row>
    <row r="309" spans="1:20" ht="25.2" customHeight="1">
      <c r="A309" s="2320"/>
      <c r="B309" s="838"/>
      <c r="C309" s="370"/>
      <c r="D309" s="18" t="s">
        <v>18</v>
      </c>
      <c r="E309" s="18" t="s">
        <v>19</v>
      </c>
      <c r="F309" s="371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839"/>
      <c r="S309" s="840"/>
      <c r="T309" s="841"/>
    </row>
    <row r="310" spans="1:20" ht="25.2" customHeight="1">
      <c r="A310" s="2320"/>
      <c r="B310" s="838">
        <v>2</v>
      </c>
      <c r="C310" s="370"/>
      <c r="D310" s="643"/>
      <c r="E310" s="587" t="s">
        <v>31</v>
      </c>
      <c r="F310" s="371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839"/>
      <c r="S310" s="840"/>
      <c r="T310" s="841"/>
    </row>
    <row r="311" spans="1:20" ht="25.2" customHeight="1">
      <c r="A311" s="2320"/>
      <c r="B311" s="838"/>
      <c r="C311" s="370"/>
      <c r="D311" s="339"/>
      <c r="E311" s="690" t="s">
        <v>102</v>
      </c>
      <c r="F311" s="371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839"/>
      <c r="S311" s="840"/>
      <c r="T311" s="841"/>
    </row>
    <row r="312" spans="1:20" ht="25.2" customHeight="1">
      <c r="A312" s="2320"/>
      <c r="B312" s="838"/>
      <c r="C312" s="348"/>
      <c r="D312" s="376"/>
      <c r="E312" s="376" t="s">
        <v>52</v>
      </c>
      <c r="F312" s="349"/>
      <c r="G312" s="350"/>
      <c r="H312" s="351"/>
      <c r="I312" s="351"/>
      <c r="J312" s="351"/>
      <c r="K312" s="352"/>
      <c r="L312" s="351"/>
      <c r="M312" s="2245"/>
      <c r="N312" s="2246"/>
      <c r="O312" s="2246"/>
      <c r="P312" s="2247"/>
      <c r="Q312" s="8"/>
      <c r="R312" s="839"/>
      <c r="S312" s="840"/>
      <c r="T312" s="841"/>
    </row>
    <row r="313" spans="1:20" ht="25.2" customHeight="1" thickBot="1">
      <c r="A313" s="2320"/>
      <c r="B313" s="838"/>
      <c r="C313" s="353"/>
      <c r="D313" s="354"/>
      <c r="E313" s="354"/>
      <c r="F313" s="355"/>
      <c r="G313" s="356"/>
      <c r="H313" s="357"/>
      <c r="I313" s="357"/>
      <c r="J313" s="357"/>
      <c r="K313" s="358"/>
      <c r="L313" s="357"/>
      <c r="M313" s="2298"/>
      <c r="N313" s="2299"/>
      <c r="O313" s="2299"/>
      <c r="P313" s="2300"/>
      <c r="Q313" s="8"/>
      <c r="R313" s="842"/>
      <c r="S313" s="843"/>
      <c r="T313" s="844"/>
    </row>
    <row r="314" spans="1:20" ht="25.2" customHeight="1">
      <c r="A314" s="2320"/>
      <c r="B314" s="845" t="s">
        <v>23</v>
      </c>
      <c r="C314" s="363"/>
      <c r="D314" s="364"/>
      <c r="E314" s="364"/>
      <c r="F314" s="334"/>
      <c r="G314" s="366"/>
      <c r="H314" s="334"/>
      <c r="I314" s="334"/>
      <c r="J314" s="334"/>
      <c r="K314" s="335"/>
      <c r="L314" s="334"/>
      <c r="M314" s="2306"/>
      <c r="N314" s="2307"/>
      <c r="O314" s="2307"/>
      <c r="P314" s="2308"/>
      <c r="Q314" s="8"/>
      <c r="R314" s="846"/>
      <c r="S314" s="847">
        <f>B316*8</f>
        <v>16</v>
      </c>
      <c r="T314" s="133">
        <f>SUM(R314:R319)</f>
        <v>0</v>
      </c>
    </row>
    <row r="315" spans="1:20" ht="25.2" customHeight="1">
      <c r="A315" s="2320"/>
      <c r="B315" s="848"/>
      <c r="C315" s="370"/>
      <c r="D315" s="18" t="s">
        <v>18</v>
      </c>
      <c r="E315" s="18" t="s">
        <v>19</v>
      </c>
      <c r="F315" s="34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49"/>
      <c r="S315" s="840"/>
      <c r="T315" s="841"/>
    </row>
    <row r="316" spans="1:20" ht="25.2" customHeight="1">
      <c r="A316" s="2320"/>
      <c r="B316" s="848">
        <v>2</v>
      </c>
      <c r="C316" s="370"/>
      <c r="D316" s="643"/>
      <c r="E316" s="587" t="s">
        <v>31</v>
      </c>
      <c r="F316" s="34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49"/>
      <c r="S316" s="840"/>
      <c r="T316" s="841"/>
    </row>
    <row r="317" spans="1:20" ht="25.2" customHeight="1">
      <c r="A317" s="2320"/>
      <c r="B317" s="848"/>
      <c r="C317" s="370"/>
      <c r="D317" s="339"/>
      <c r="E317" s="690" t="s">
        <v>102</v>
      </c>
      <c r="F317" s="34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49"/>
      <c r="S317" s="840"/>
      <c r="T317" s="841"/>
    </row>
    <row r="318" spans="1:20" ht="25.2" customHeight="1">
      <c r="A318" s="2320"/>
      <c r="B318" s="848"/>
      <c r="C318" s="348"/>
      <c r="D318" s="376"/>
      <c r="E318" s="376" t="s">
        <v>52</v>
      </c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49"/>
      <c r="S318" s="840"/>
      <c r="T318" s="841"/>
    </row>
    <row r="319" spans="1:20" ht="25.2" customHeight="1" thickBot="1">
      <c r="A319" s="2320"/>
      <c r="B319" s="848"/>
      <c r="C319" s="385"/>
      <c r="D319" s="386"/>
      <c r="E319" s="386"/>
      <c r="F319" s="387"/>
      <c r="G319" s="388"/>
      <c r="H319" s="389"/>
      <c r="I319" s="389"/>
      <c r="J319" s="389"/>
      <c r="K319" s="390"/>
      <c r="L319" s="389"/>
      <c r="M319" s="2298"/>
      <c r="N319" s="2299"/>
      <c r="O319" s="2299"/>
      <c r="P319" s="2300"/>
      <c r="Q319" s="8"/>
      <c r="R319" s="850"/>
      <c r="S319" s="843"/>
      <c r="T319" s="844"/>
    </row>
    <row r="320" spans="1:20" ht="25.2" customHeight="1" thickBot="1">
      <c r="A320" s="2301" t="str">
        <f>TEXT(A301,"DDDD")</f>
        <v>zaterdag</v>
      </c>
      <c r="B320" s="2539" t="s">
        <v>25</v>
      </c>
      <c r="C320" s="2540"/>
      <c r="D320" s="2540"/>
      <c r="E320" s="2540"/>
      <c r="F320" s="2540"/>
      <c r="G320" s="2540"/>
      <c r="H320" s="2540"/>
      <c r="I320" s="2540"/>
      <c r="J320" s="2540"/>
      <c r="K320" s="2540"/>
      <c r="L320" s="2540"/>
      <c r="M320" s="2540"/>
      <c r="N320" s="2540"/>
      <c r="O320" s="2540"/>
      <c r="P320" s="2541"/>
      <c r="Q320" s="8"/>
      <c r="R320" s="232"/>
      <c r="S320" s="233"/>
      <c r="T320" s="233"/>
    </row>
    <row r="321" spans="1:20" ht="25.2" customHeight="1">
      <c r="A321" s="2301"/>
      <c r="B321" s="826" t="s">
        <v>16</v>
      </c>
      <c r="C321" s="332"/>
      <c r="D321" s="333"/>
      <c r="E321" s="333"/>
      <c r="F321" s="333"/>
      <c r="G321" s="334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8"/>
      <c r="R321" s="827"/>
      <c r="S321" s="828">
        <f>B323*8</f>
        <v>16</v>
      </c>
      <c r="T321" s="133">
        <f>SUM(R321:R326)</f>
        <v>0</v>
      </c>
    </row>
    <row r="322" spans="1:20" ht="25.2" customHeight="1">
      <c r="A322" s="2301"/>
      <c r="B322" s="826"/>
      <c r="C322" s="338"/>
      <c r="D322" s="339"/>
      <c r="E322" s="376"/>
      <c r="F322" s="108"/>
      <c r="G322" s="21"/>
      <c r="H322" s="21"/>
      <c r="I322" s="21"/>
      <c r="J322" s="21"/>
      <c r="K322" s="21"/>
      <c r="L322" s="2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01"/>
      <c r="B323" s="826">
        <v>2</v>
      </c>
      <c r="C323" s="341"/>
      <c r="D323" s="339"/>
      <c r="E323" s="376"/>
      <c r="F323" s="108"/>
      <c r="G323" s="21"/>
      <c r="H323" s="21"/>
      <c r="I323" s="21"/>
      <c r="J323" s="21"/>
      <c r="K323" s="21"/>
      <c r="L323" s="2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01"/>
      <c r="B324" s="826"/>
      <c r="C324" s="348"/>
      <c r="D324" s="339"/>
      <c r="E324" s="376"/>
      <c r="F324" s="108"/>
      <c r="G324" s="20"/>
      <c r="H324" s="21"/>
      <c r="I324" s="21"/>
      <c r="J324" s="21"/>
      <c r="K324" s="21"/>
      <c r="L324" s="2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01"/>
      <c r="B325" s="826"/>
      <c r="C325" s="348"/>
      <c r="D325" s="376"/>
      <c r="E325" s="376"/>
      <c r="F325" s="108"/>
      <c r="G325" s="21"/>
      <c r="H325" s="21"/>
      <c r="I325" s="21"/>
      <c r="J325" s="21"/>
      <c r="K325" s="21"/>
      <c r="L325" s="2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>
      <c r="A326" s="2301"/>
      <c r="B326" s="826"/>
      <c r="C326" s="353"/>
      <c r="D326" s="354"/>
      <c r="E326" s="354"/>
      <c r="F326" s="355"/>
      <c r="G326" s="356"/>
      <c r="H326" s="357"/>
      <c r="I326" s="357"/>
      <c r="J326" s="357"/>
      <c r="K326" s="358"/>
      <c r="L326" s="357"/>
      <c r="M326" s="2298"/>
      <c r="N326" s="2299"/>
      <c r="O326" s="2299"/>
      <c r="P326" s="2300"/>
      <c r="Q326" s="8"/>
      <c r="R326" s="832"/>
      <c r="S326" s="833"/>
      <c r="T326" s="834"/>
    </row>
    <row r="327" spans="1:20" ht="25.2" customHeight="1">
      <c r="A327" s="2301"/>
      <c r="B327" s="835" t="s">
        <v>21</v>
      </c>
      <c r="C327" s="363"/>
      <c r="D327" s="364"/>
      <c r="E327" s="364"/>
      <c r="F327" s="365"/>
      <c r="G327" s="366"/>
      <c r="H327" s="334"/>
      <c r="I327" s="334"/>
      <c r="J327" s="334"/>
      <c r="K327" s="335"/>
      <c r="L327" s="334"/>
      <c r="M327" s="2306"/>
      <c r="N327" s="2307"/>
      <c r="O327" s="2307"/>
      <c r="P327" s="2308"/>
      <c r="Q327" s="8"/>
      <c r="R327" s="836"/>
      <c r="S327" s="837">
        <f>B329*8</f>
        <v>16</v>
      </c>
      <c r="T327" s="133">
        <f>SUM(R327:R331)</f>
        <v>0</v>
      </c>
    </row>
    <row r="328" spans="1:20" ht="25.2" customHeight="1">
      <c r="A328" s="2301"/>
      <c r="B328" s="838"/>
      <c r="C328" s="1656"/>
      <c r="D328" s="394"/>
      <c r="E328" s="339"/>
      <c r="F328" s="1174"/>
      <c r="G328" s="142"/>
      <c r="H328" s="142"/>
      <c r="I328" s="142"/>
      <c r="J328" s="142"/>
      <c r="K328" s="340"/>
      <c r="L328" s="341"/>
      <c r="M328" s="2245"/>
      <c r="N328" s="2246"/>
      <c r="O328" s="2246"/>
      <c r="P328" s="2247"/>
      <c r="Q328" s="8"/>
      <c r="R328" s="839"/>
      <c r="S328" s="840"/>
      <c r="T328" s="841"/>
    </row>
    <row r="329" spans="1:20" ht="25.2" customHeight="1">
      <c r="A329" s="2301"/>
      <c r="B329" s="838">
        <v>2</v>
      </c>
      <c r="C329" s="1656"/>
      <c r="D329" s="394"/>
      <c r="E329" s="339"/>
      <c r="F329" s="1174"/>
      <c r="G329" s="21"/>
      <c r="H329" s="21"/>
      <c r="I329" s="21"/>
      <c r="J329" s="21"/>
      <c r="K329" s="21"/>
      <c r="L329" s="2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01"/>
      <c r="B330" s="838"/>
      <c r="C330" s="348"/>
      <c r="D330" s="376"/>
      <c r="E330" s="376"/>
      <c r="F330" s="349"/>
      <c r="G330" s="350"/>
      <c r="H330" s="351"/>
      <c r="I330" s="351"/>
      <c r="J330" s="351"/>
      <c r="K330" s="352"/>
      <c r="L330" s="35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01"/>
      <c r="B331" s="838"/>
      <c r="C331" s="385"/>
      <c r="D331" s="386"/>
      <c r="E331" s="386"/>
      <c r="F331" s="387"/>
      <c r="G331" s="388"/>
      <c r="H331" s="389"/>
      <c r="I331" s="389"/>
      <c r="J331" s="389"/>
      <c r="K331" s="390"/>
      <c r="L331" s="389"/>
      <c r="M331" s="2248"/>
      <c r="N331" s="2249"/>
      <c r="O331" s="2249"/>
      <c r="P331" s="2250"/>
      <c r="Q331" s="8"/>
      <c r="R331" s="842"/>
      <c r="S331" s="843"/>
      <c r="T331" s="844"/>
    </row>
    <row r="332" spans="1:20" ht="25.2" customHeight="1">
      <c r="A332" s="2301"/>
      <c r="B332" s="851" t="s">
        <v>23</v>
      </c>
      <c r="C332" s="396"/>
      <c r="D332" s="397"/>
      <c r="E332" s="397"/>
      <c r="F332" s="398"/>
      <c r="G332" s="399"/>
      <c r="H332" s="400"/>
      <c r="I332" s="400"/>
      <c r="J332" s="400"/>
      <c r="K332" s="401"/>
      <c r="L332" s="400"/>
      <c r="M332" s="2251"/>
      <c r="N332" s="2252"/>
      <c r="O332" s="2252"/>
      <c r="P332" s="2253"/>
      <c r="Q332" s="8"/>
      <c r="R332" s="846"/>
      <c r="S332" s="847">
        <f>B334*8</f>
        <v>16</v>
      </c>
      <c r="T332" s="133">
        <f>SUM(R332:R336)</f>
        <v>0</v>
      </c>
    </row>
    <row r="333" spans="1:20" ht="25.2" customHeight="1">
      <c r="A333" s="2301"/>
      <c r="B333" s="848"/>
      <c r="C333" s="370"/>
      <c r="D333" s="394"/>
      <c r="E333" s="376"/>
      <c r="F333" s="108"/>
      <c r="G333" s="21"/>
      <c r="H333" s="21"/>
      <c r="I333" s="21"/>
      <c r="J333" s="21"/>
      <c r="K333" s="21"/>
      <c r="L333" s="21"/>
      <c r="M333" s="2245"/>
      <c r="N333" s="2246"/>
      <c r="O333" s="2246"/>
      <c r="P333" s="2247"/>
      <c r="Q333" s="8"/>
      <c r="R333" s="849"/>
      <c r="S333" s="840"/>
      <c r="T333" s="841"/>
    </row>
    <row r="334" spans="1:20" ht="25.2" customHeight="1">
      <c r="A334" s="2301"/>
      <c r="B334" s="848">
        <v>2</v>
      </c>
      <c r="C334" s="1656"/>
      <c r="D334" s="394"/>
      <c r="E334" s="376"/>
      <c r="F334" s="1174"/>
      <c r="G334" s="21"/>
      <c r="H334" s="21"/>
      <c r="I334" s="21"/>
      <c r="J334" s="21"/>
      <c r="K334" s="21"/>
      <c r="L334" s="21"/>
      <c r="M334" s="2245"/>
      <c r="N334" s="2246"/>
      <c r="O334" s="2246"/>
      <c r="P334" s="2247"/>
      <c r="Q334" s="8"/>
      <c r="R334" s="849"/>
      <c r="S334" s="840"/>
      <c r="T334" s="841"/>
    </row>
    <row r="335" spans="1:20" ht="25.2" customHeight="1">
      <c r="A335" s="2301"/>
      <c r="B335" s="848"/>
      <c r="C335" s="348"/>
      <c r="D335" s="376"/>
      <c r="E335" s="376"/>
      <c r="F335" s="349"/>
      <c r="G335" s="350"/>
      <c r="H335" s="351"/>
      <c r="I335" s="351"/>
      <c r="J335" s="351"/>
      <c r="K335" s="352"/>
      <c r="L335" s="351"/>
      <c r="M335" s="2245"/>
      <c r="N335" s="2246"/>
      <c r="O335" s="2246"/>
      <c r="P335" s="2247"/>
      <c r="Q335" s="8"/>
      <c r="R335" s="849"/>
      <c r="S335" s="840"/>
      <c r="T335" s="841"/>
    </row>
    <row r="336" spans="1:20" ht="25.2" customHeight="1" thickBot="1">
      <c r="A336" s="2302"/>
      <c r="B336" s="852"/>
      <c r="C336" s="403"/>
      <c r="D336" s="404"/>
      <c r="E336" s="404"/>
      <c r="F336" s="405"/>
      <c r="G336" s="406"/>
      <c r="H336" s="407"/>
      <c r="I336" s="407"/>
      <c r="J336" s="407"/>
      <c r="K336" s="408"/>
      <c r="L336" s="407"/>
      <c r="M336" s="2248"/>
      <c r="N336" s="2249"/>
      <c r="O336" s="2249"/>
      <c r="P336" s="2250"/>
      <c r="Q336" s="8"/>
      <c r="R336" s="850"/>
      <c r="S336" s="843"/>
      <c r="T336" s="844"/>
    </row>
    <row r="337" spans="1:20" ht="25.2" customHeight="1">
      <c r="A337" s="2568" t="s">
        <v>26</v>
      </c>
      <c r="B337" s="2570" t="s">
        <v>27</v>
      </c>
      <c r="C337" s="2571"/>
      <c r="D337" s="2571"/>
      <c r="E337" s="2571"/>
      <c r="F337" s="2571"/>
      <c r="G337" s="2571"/>
      <c r="H337" s="2571"/>
      <c r="I337" s="2571"/>
      <c r="J337" s="2571"/>
      <c r="K337" s="2571"/>
      <c r="L337" s="2571"/>
      <c r="M337" s="2571"/>
      <c r="N337" s="2571"/>
      <c r="O337" s="2571"/>
      <c r="P337" s="2572"/>
      <c r="Q337" s="8"/>
      <c r="R337" s="853"/>
      <c r="S337" s="854"/>
      <c r="T337" s="854"/>
    </row>
    <row r="338" spans="1:20" ht="25.2" customHeight="1">
      <c r="A338" s="2569"/>
      <c r="B338" s="858"/>
      <c r="C338" s="2675"/>
      <c r="D338" s="2676"/>
      <c r="E338" s="2284"/>
      <c r="F338" s="2285"/>
      <c r="G338" s="2285"/>
      <c r="H338" s="2285"/>
      <c r="I338" s="2286"/>
      <c r="J338" s="2678"/>
      <c r="K338" s="2679"/>
      <c r="L338" s="2679"/>
      <c r="M338" s="2680"/>
      <c r="N338" s="2557"/>
      <c r="O338" s="2558"/>
      <c r="P338" s="2560"/>
      <c r="Q338" s="8"/>
      <c r="R338" s="853"/>
      <c r="S338" s="854"/>
      <c r="T338" s="854"/>
    </row>
    <row r="339" spans="1:20" ht="25.2" customHeight="1">
      <c r="A339" s="2569"/>
      <c r="B339" s="150" t="s">
        <v>110</v>
      </c>
      <c r="C339" s="151" t="s">
        <v>39</v>
      </c>
      <c r="D339" s="290"/>
      <c r="E339" s="2933" t="s">
        <v>111</v>
      </c>
      <c r="F339" s="2934"/>
      <c r="G339" s="2934"/>
      <c r="H339" s="2934"/>
      <c r="I339" s="2935"/>
      <c r="J339" s="2284" t="s">
        <v>116</v>
      </c>
      <c r="K339" s="2284"/>
      <c r="L339" s="2284"/>
      <c r="M339" s="2284"/>
      <c r="N339" s="2284" t="s">
        <v>115</v>
      </c>
      <c r="O339" s="2284"/>
      <c r="P339" s="2284"/>
      <c r="Q339" s="8"/>
      <c r="R339" s="853"/>
      <c r="S339" s="854"/>
      <c r="T339" s="854"/>
    </row>
    <row r="340" spans="1:20" ht="25.2" customHeight="1">
      <c r="A340" s="2569"/>
      <c r="B340" s="150"/>
      <c r="C340" s="2352"/>
      <c r="D340" s="2352"/>
      <c r="E340" s="2936"/>
      <c r="F340" s="2937"/>
      <c r="G340" s="2937"/>
      <c r="H340" s="2937"/>
      <c r="I340" s="2938"/>
      <c r="J340" s="2324"/>
      <c r="K340" s="2324"/>
      <c r="L340" s="2324"/>
      <c r="M340" s="2324"/>
      <c r="N340" s="2324"/>
      <c r="O340" s="2324"/>
      <c r="P340" s="153"/>
      <c r="Q340" s="8"/>
      <c r="R340" s="853"/>
      <c r="S340" s="854"/>
      <c r="T340" s="854"/>
    </row>
    <row r="341" spans="1:20" ht="25.2" customHeight="1">
      <c r="A341" s="2569"/>
      <c r="B341" s="858"/>
      <c r="C341" s="859"/>
      <c r="D341" s="860"/>
      <c r="E341" s="2561"/>
      <c r="F341" s="2562"/>
      <c r="G341" s="2562"/>
      <c r="H341" s="2562"/>
      <c r="I341" s="2563"/>
      <c r="J341" s="2564"/>
      <c r="K341" s="2565"/>
      <c r="L341" s="2565"/>
      <c r="M341" s="2566"/>
      <c r="N341" s="2564"/>
      <c r="O341" s="2565"/>
      <c r="P341" s="2567"/>
      <c r="Q341" s="8"/>
      <c r="R341" s="853"/>
      <c r="S341" s="854"/>
      <c r="T341" s="854"/>
    </row>
    <row r="342" spans="1:20" ht="25.2" customHeight="1">
      <c r="A342" s="2569"/>
      <c r="B342" s="2545" t="s">
        <v>28</v>
      </c>
      <c r="C342" s="2546"/>
      <c r="D342" s="2546"/>
      <c r="E342" s="2546"/>
      <c r="F342" s="2546"/>
      <c r="G342" s="2546"/>
      <c r="H342" s="2546"/>
      <c r="I342" s="2546"/>
      <c r="J342" s="2546"/>
      <c r="K342" s="2546"/>
      <c r="L342" s="2546"/>
      <c r="M342" s="2546"/>
      <c r="N342" s="2546"/>
      <c r="O342" s="2546"/>
      <c r="P342" s="2547"/>
      <c r="Q342" s="8"/>
      <c r="R342" s="853"/>
      <c r="S342" s="854"/>
      <c r="T342" s="854"/>
    </row>
    <row r="343" spans="1:20" ht="25.2" customHeight="1">
      <c r="A343" s="2569"/>
      <c r="B343" s="829"/>
      <c r="C343" s="861"/>
      <c r="D343" s="862"/>
      <c r="E343" s="2548"/>
      <c r="F343" s="2549"/>
      <c r="G343" s="2549"/>
      <c r="H343" s="2549"/>
      <c r="I343" s="2549"/>
      <c r="J343" s="2549"/>
      <c r="K343" s="2549"/>
      <c r="L343" s="2549"/>
      <c r="M343" s="2549"/>
      <c r="N343" s="2549"/>
      <c r="O343" s="2549"/>
      <c r="P343" s="2550"/>
      <c r="Q343" s="8"/>
      <c r="R343" s="853"/>
      <c r="S343" s="854"/>
      <c r="T343" s="854"/>
    </row>
    <row r="344" spans="1:20" ht="25.2" customHeight="1">
      <c r="A344" s="2569"/>
      <c r="B344" s="551" t="s">
        <v>79</v>
      </c>
      <c r="C344" s="2327"/>
      <c r="D344" s="2327"/>
      <c r="E344" s="2277" t="s">
        <v>120</v>
      </c>
      <c r="F344" s="2277"/>
      <c r="G344" s="2277"/>
      <c r="H344" s="2277"/>
      <c r="I344" s="2277"/>
      <c r="J344" s="2277"/>
      <c r="K344" s="2277"/>
      <c r="L344" s="2277"/>
      <c r="M344" s="2277"/>
      <c r="N344" s="2277"/>
      <c r="O344" s="2277"/>
      <c r="P344" s="2647"/>
      <c r="Q344" s="8"/>
      <c r="R344" s="853"/>
      <c r="S344" s="854"/>
      <c r="T344" s="854"/>
    </row>
    <row r="345" spans="1:20" ht="25.2" customHeight="1">
      <c r="A345" s="2569"/>
      <c r="B345" s="832"/>
      <c r="C345" s="863"/>
      <c r="D345" s="864"/>
      <c r="E345" s="2551"/>
      <c r="F345" s="2552"/>
      <c r="G345" s="2552"/>
      <c r="H345" s="2552"/>
      <c r="I345" s="2552"/>
      <c r="J345" s="2552"/>
      <c r="K345" s="2552"/>
      <c r="L345" s="2552"/>
      <c r="M345" s="2552"/>
      <c r="N345" s="2552"/>
      <c r="O345" s="2552"/>
      <c r="P345" s="2553"/>
      <c r="Q345" s="8"/>
      <c r="R345" s="853"/>
      <c r="S345" s="854"/>
      <c r="T345" s="854"/>
    </row>
    <row r="347" spans="1:20" ht="15" customHeight="1" thickBot="1"/>
    <row r="348" spans="1:20" ht="57" customHeight="1" thickBot="1">
      <c r="A348" s="2428" t="str">
        <f>A1</f>
        <v>WK16</v>
      </c>
      <c r="B348" s="2429"/>
      <c r="C348" s="953" t="s">
        <v>1</v>
      </c>
      <c r="D348" s="954" t="s">
        <v>35</v>
      </c>
      <c r="E348" s="954" t="s">
        <v>3</v>
      </c>
      <c r="F348" s="823" t="s">
        <v>4</v>
      </c>
      <c r="G348" s="824" t="s">
        <v>56</v>
      </c>
      <c r="H348" s="824" t="s">
        <v>57</v>
      </c>
      <c r="I348" s="824" t="s">
        <v>58</v>
      </c>
      <c r="J348" s="824" t="s">
        <v>59</v>
      </c>
      <c r="K348" s="824" t="s">
        <v>9</v>
      </c>
      <c r="L348" s="824" t="s">
        <v>60</v>
      </c>
      <c r="M348" s="2521" t="s">
        <v>11</v>
      </c>
      <c r="N348" s="2522"/>
      <c r="O348" s="2522"/>
      <c r="P348" s="2523"/>
      <c r="Q348" s="8"/>
      <c r="R348" s="2384" t="s">
        <v>12</v>
      </c>
      <c r="S348" s="2384" t="s">
        <v>13</v>
      </c>
      <c r="T348" s="2384" t="s">
        <v>14</v>
      </c>
    </row>
    <row r="349" spans="1:20" ht="25.2" customHeight="1" thickBot="1">
      <c r="A349" s="2319">
        <f>+A2+6</f>
        <v>46495</v>
      </c>
      <c r="B349" s="2542" t="s">
        <v>15</v>
      </c>
      <c r="C349" s="2543"/>
      <c r="D349" s="2543"/>
      <c r="E349" s="2543"/>
      <c r="F349" s="2543"/>
      <c r="G349" s="2543"/>
      <c r="H349" s="2543"/>
      <c r="I349" s="2543"/>
      <c r="J349" s="2543"/>
      <c r="K349" s="2543"/>
      <c r="L349" s="2543"/>
      <c r="M349" s="2543"/>
      <c r="N349" s="2543"/>
      <c r="O349" s="2543"/>
      <c r="P349" s="2544"/>
      <c r="Q349" s="8"/>
      <c r="R349" s="2573"/>
      <c r="S349" s="2573"/>
      <c r="T349" s="2573"/>
    </row>
    <row r="350" spans="1:20" ht="25.2" customHeight="1">
      <c r="A350" s="2320"/>
      <c r="B350" s="826" t="s">
        <v>16</v>
      </c>
      <c r="C350" s="332"/>
      <c r="D350" s="333"/>
      <c r="E350" s="333"/>
      <c r="F350" s="333"/>
      <c r="G350" s="334"/>
      <c r="H350" s="334"/>
      <c r="I350" s="334"/>
      <c r="J350" s="334"/>
      <c r="K350" s="335"/>
      <c r="L350" s="334"/>
      <c r="M350" s="2306"/>
      <c r="N350" s="2307"/>
      <c r="O350" s="2307"/>
      <c r="P350" s="2308"/>
      <c r="Q350" s="8"/>
      <c r="R350" s="827"/>
      <c r="S350" s="828">
        <f>B352*8</f>
        <v>16</v>
      </c>
      <c r="T350" s="133">
        <f>SUM(R350:R356)</f>
        <v>0</v>
      </c>
    </row>
    <row r="351" spans="1:20" ht="25.2" customHeight="1">
      <c r="A351" s="2320"/>
      <c r="B351" s="826"/>
      <c r="C351" s="338"/>
      <c r="D351" s="18" t="s">
        <v>18</v>
      </c>
      <c r="E351" s="18" t="s">
        <v>19</v>
      </c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8"/>
      <c r="R351" s="829"/>
      <c r="S351" s="830"/>
      <c r="T351" s="831"/>
    </row>
    <row r="352" spans="1:20" ht="25.2" customHeight="1">
      <c r="A352" s="2320"/>
      <c r="B352" s="826">
        <v>2</v>
      </c>
      <c r="C352" s="338"/>
      <c r="D352" s="643"/>
      <c r="E352" s="587" t="s">
        <v>31</v>
      </c>
      <c r="F352" s="339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8"/>
      <c r="R352" s="829"/>
      <c r="S352" s="830"/>
      <c r="T352" s="831"/>
    </row>
    <row r="353" spans="1:20" ht="25.2" customHeight="1">
      <c r="A353" s="2320"/>
      <c r="B353" s="826"/>
      <c r="C353" s="338"/>
      <c r="D353" s="339"/>
      <c r="E353" s="690" t="s">
        <v>102</v>
      </c>
      <c r="F353" s="339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29"/>
      <c r="S353" s="830"/>
      <c r="T353" s="831"/>
    </row>
    <row r="354" spans="1:20" ht="25.2" customHeight="1">
      <c r="A354" s="2320"/>
      <c r="B354" s="826"/>
      <c r="C354" s="338"/>
      <c r="D354" s="339"/>
      <c r="E354" s="376" t="s">
        <v>52</v>
      </c>
      <c r="F354" s="341"/>
      <c r="G354" s="340"/>
      <c r="H354" s="341"/>
      <c r="I354" s="341"/>
      <c r="J354" s="341"/>
      <c r="K354" s="341"/>
      <c r="L354" s="341"/>
      <c r="M354" s="2245"/>
      <c r="N354" s="2246"/>
      <c r="O354" s="2246"/>
      <c r="P354" s="2247"/>
      <c r="Q354" s="8"/>
      <c r="R354" s="829"/>
      <c r="S354" s="830"/>
      <c r="T354" s="831"/>
    </row>
    <row r="355" spans="1:20" ht="25.2" customHeight="1">
      <c r="A355" s="2320"/>
      <c r="B355" s="826"/>
      <c r="C355" s="348"/>
      <c r="D355" s="376"/>
      <c r="E355" s="270"/>
      <c r="F355" s="349"/>
      <c r="G355" s="350"/>
      <c r="H355" s="351"/>
      <c r="I355" s="351"/>
      <c r="J355" s="351"/>
      <c r="K355" s="351"/>
      <c r="L355" s="351"/>
      <c r="M355" s="2245"/>
      <c r="N355" s="2246"/>
      <c r="O355" s="2246"/>
      <c r="P355" s="2247"/>
      <c r="Q355" s="8"/>
      <c r="R355" s="829"/>
      <c r="S355" s="830"/>
      <c r="T355" s="831"/>
    </row>
    <row r="356" spans="1:20" ht="25.2" customHeight="1" thickBot="1">
      <c r="A356" s="2320"/>
      <c r="B356" s="826"/>
      <c r="C356" s="353"/>
      <c r="D356" s="354"/>
      <c r="E356" s="354"/>
      <c r="F356" s="355"/>
      <c r="G356" s="356"/>
      <c r="H356" s="357"/>
      <c r="I356" s="357"/>
      <c r="J356" s="357"/>
      <c r="K356" s="358"/>
      <c r="L356" s="357"/>
      <c r="M356" s="2298"/>
      <c r="N356" s="2299"/>
      <c r="O356" s="2299"/>
      <c r="P356" s="2300"/>
      <c r="Q356" s="8"/>
      <c r="R356" s="832"/>
      <c r="S356" s="833"/>
      <c r="T356" s="834"/>
    </row>
    <row r="357" spans="1:20" ht="25.2" customHeight="1">
      <c r="A357" s="2320"/>
      <c r="B357" s="835" t="s">
        <v>21</v>
      </c>
      <c r="C357" s="363"/>
      <c r="D357" s="364"/>
      <c r="E357" s="364"/>
      <c r="F357" s="365"/>
      <c r="G357" s="366"/>
      <c r="H357" s="334"/>
      <c r="I357" s="334"/>
      <c r="J357" s="334"/>
      <c r="K357" s="335"/>
      <c r="L357" s="334"/>
      <c r="M357" s="2306"/>
      <c r="N357" s="2307"/>
      <c r="O357" s="2307"/>
      <c r="P357" s="2308"/>
      <c r="Q357" s="8"/>
      <c r="R357" s="836"/>
      <c r="S357" s="837">
        <f>B359*8</f>
        <v>16</v>
      </c>
      <c r="T357" s="133">
        <f>SUM(R357:R363)</f>
        <v>0</v>
      </c>
    </row>
    <row r="358" spans="1:20" ht="25.2" customHeight="1">
      <c r="A358" s="2320"/>
      <c r="B358" s="838"/>
      <c r="C358" s="370"/>
      <c r="D358" s="18" t="s">
        <v>18</v>
      </c>
      <c r="E358" s="18" t="s">
        <v>19</v>
      </c>
      <c r="F358" s="371"/>
      <c r="G358" s="340"/>
      <c r="H358" s="341"/>
      <c r="I358" s="341"/>
      <c r="J358" s="341"/>
      <c r="K358" s="342"/>
      <c r="L358" s="341"/>
      <c r="M358" s="2245"/>
      <c r="N358" s="2246"/>
      <c r="O358" s="2246"/>
      <c r="P358" s="2247"/>
      <c r="Q358" s="8"/>
      <c r="R358" s="839"/>
      <c r="S358" s="840"/>
      <c r="T358" s="841"/>
    </row>
    <row r="359" spans="1:20" ht="25.2" customHeight="1">
      <c r="A359" s="2320"/>
      <c r="B359" s="838">
        <v>2</v>
      </c>
      <c r="C359" s="370"/>
      <c r="D359" s="643"/>
      <c r="E359" s="587" t="s">
        <v>31</v>
      </c>
      <c r="F359" s="371"/>
      <c r="G359" s="340"/>
      <c r="H359" s="341"/>
      <c r="I359" s="341"/>
      <c r="J359" s="341"/>
      <c r="K359" s="342"/>
      <c r="L359" s="341"/>
      <c r="M359" s="2245"/>
      <c r="N359" s="2246"/>
      <c r="O359" s="2246"/>
      <c r="P359" s="2247"/>
      <c r="Q359" s="8"/>
      <c r="R359" s="839"/>
      <c r="S359" s="840"/>
      <c r="T359" s="841"/>
    </row>
    <row r="360" spans="1:20" ht="25.2" customHeight="1">
      <c r="A360" s="2320"/>
      <c r="B360" s="838"/>
      <c r="C360" s="370"/>
      <c r="D360" s="339"/>
      <c r="E360" s="690" t="s">
        <v>102</v>
      </c>
      <c r="F360" s="371"/>
      <c r="G360" s="340"/>
      <c r="H360" s="341"/>
      <c r="I360" s="341"/>
      <c r="J360" s="341"/>
      <c r="K360" s="342"/>
      <c r="L360" s="341"/>
      <c r="M360" s="2245"/>
      <c r="N360" s="2246"/>
      <c r="O360" s="2246"/>
      <c r="P360" s="2247"/>
      <c r="Q360" s="8"/>
      <c r="R360" s="839"/>
      <c r="S360" s="840"/>
      <c r="T360" s="841"/>
    </row>
    <row r="361" spans="1:20" ht="25.2" customHeight="1">
      <c r="A361" s="2320"/>
      <c r="B361" s="838"/>
      <c r="C361" s="348"/>
      <c r="D361" s="376"/>
      <c r="E361" s="376" t="s">
        <v>52</v>
      </c>
      <c r="F361" s="349"/>
      <c r="G361" s="350"/>
      <c r="H361" s="350"/>
      <c r="I361" s="350"/>
      <c r="J361" s="350"/>
      <c r="K361" s="350"/>
      <c r="L361" s="350"/>
      <c r="M361" s="2245"/>
      <c r="N361" s="2246"/>
      <c r="O361" s="2246"/>
      <c r="P361" s="2247"/>
      <c r="Q361" s="8"/>
      <c r="R361" s="839"/>
      <c r="S361" s="840"/>
      <c r="T361" s="841"/>
    </row>
    <row r="362" spans="1:20" ht="25.2" customHeight="1">
      <c r="A362" s="2320"/>
      <c r="B362" s="838"/>
      <c r="C362" s="348"/>
      <c r="D362" s="376"/>
      <c r="E362" s="376"/>
      <c r="F362" s="349"/>
      <c r="G362" s="350"/>
      <c r="H362" s="351"/>
      <c r="I362" s="351"/>
      <c r="J362" s="351"/>
      <c r="K362" s="352"/>
      <c r="L362" s="351"/>
      <c r="M362" s="2245"/>
      <c r="N362" s="2246"/>
      <c r="O362" s="2246"/>
      <c r="P362" s="2247"/>
      <c r="Q362" s="8"/>
      <c r="R362" s="839"/>
      <c r="S362" s="840"/>
      <c r="T362" s="841"/>
    </row>
    <row r="363" spans="1:20" ht="25.2" customHeight="1" thickBot="1">
      <c r="A363" s="2320"/>
      <c r="B363" s="838"/>
      <c r="C363" s="353"/>
      <c r="D363" s="354"/>
      <c r="E363" s="354"/>
      <c r="F363" s="355"/>
      <c r="G363" s="356"/>
      <c r="H363" s="357"/>
      <c r="I363" s="357"/>
      <c r="J363" s="357"/>
      <c r="K363" s="358"/>
      <c r="L363" s="357"/>
      <c r="M363" s="2298"/>
      <c r="N363" s="2299"/>
      <c r="O363" s="2299"/>
      <c r="P363" s="2300"/>
      <c r="Q363" s="8"/>
      <c r="R363" s="842"/>
      <c r="S363" s="843"/>
      <c r="T363" s="844"/>
    </row>
    <row r="364" spans="1:20" ht="25.2" customHeight="1">
      <c r="A364" s="2320"/>
      <c r="B364" s="845" t="s">
        <v>23</v>
      </c>
      <c r="C364" s="363"/>
      <c r="D364" s="364"/>
      <c r="E364" s="364"/>
      <c r="F364" s="334"/>
      <c r="G364" s="366"/>
      <c r="H364" s="334"/>
      <c r="I364" s="334"/>
      <c r="J364" s="334"/>
      <c r="K364" s="335"/>
      <c r="L364" s="334"/>
      <c r="M364" s="2306"/>
      <c r="N364" s="2307"/>
      <c r="O364" s="2307"/>
      <c r="P364" s="2308"/>
      <c r="Q364" s="8"/>
      <c r="R364" s="846"/>
      <c r="S364" s="847">
        <f>B366*8</f>
        <v>16</v>
      </c>
      <c r="T364" s="133">
        <f>SUM(R364:R370)</f>
        <v>0</v>
      </c>
    </row>
    <row r="365" spans="1:20" ht="25.2" customHeight="1">
      <c r="A365" s="2320"/>
      <c r="B365" s="848"/>
      <c r="C365" s="370"/>
      <c r="D365" s="18" t="s">
        <v>18</v>
      </c>
      <c r="E365" s="18" t="s">
        <v>19</v>
      </c>
      <c r="F365" s="341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8"/>
      <c r="R365" s="849"/>
      <c r="S365" s="840"/>
      <c r="T365" s="841"/>
    </row>
    <row r="366" spans="1:20" ht="25.2" customHeight="1">
      <c r="A366" s="2320"/>
      <c r="B366" s="848">
        <v>2</v>
      </c>
      <c r="C366" s="370"/>
      <c r="D366" s="643"/>
      <c r="E366" s="587" t="s">
        <v>31</v>
      </c>
      <c r="F366" s="341"/>
      <c r="G366" s="340"/>
      <c r="H366" s="341"/>
      <c r="I366" s="341"/>
      <c r="J366" s="341"/>
      <c r="K366" s="342"/>
      <c r="L366" s="341"/>
      <c r="M366" s="2245"/>
      <c r="N366" s="2246"/>
      <c r="O366" s="2246"/>
      <c r="P366" s="2247"/>
      <c r="Q366" s="8"/>
      <c r="R366" s="849"/>
      <c r="S366" s="840"/>
      <c r="T366" s="841"/>
    </row>
    <row r="367" spans="1:20" ht="25.2" customHeight="1">
      <c r="A367" s="2320"/>
      <c r="B367" s="848"/>
      <c r="C367" s="370"/>
      <c r="D367" s="339"/>
      <c r="E367" s="690" t="s">
        <v>102</v>
      </c>
      <c r="F367" s="341"/>
      <c r="G367" s="340"/>
      <c r="H367" s="341"/>
      <c r="I367" s="341"/>
      <c r="J367" s="341"/>
      <c r="K367" s="342"/>
      <c r="L367" s="341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20"/>
      <c r="B368" s="848"/>
      <c r="C368" s="348"/>
      <c r="D368" s="376"/>
      <c r="E368" s="376" t="s">
        <v>52</v>
      </c>
      <c r="F368" s="349"/>
      <c r="G368" s="350"/>
      <c r="H368" s="351"/>
      <c r="I368" s="351"/>
      <c r="J368" s="351"/>
      <c r="K368" s="351"/>
      <c r="L368" s="351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>
      <c r="A369" s="2320"/>
      <c r="B369" s="848"/>
      <c r="C369" s="348"/>
      <c r="D369" s="348"/>
      <c r="E369" s="376"/>
      <c r="F369" s="351"/>
      <c r="G369" s="350"/>
      <c r="H369" s="351"/>
      <c r="I369" s="351"/>
      <c r="J369" s="351"/>
      <c r="K369" s="352"/>
      <c r="L369" s="351"/>
      <c r="M369" s="2245"/>
      <c r="N369" s="2246"/>
      <c r="O369" s="2246"/>
      <c r="P369" s="2247"/>
      <c r="Q369" s="8"/>
      <c r="R369" s="849"/>
      <c r="S369" s="840"/>
      <c r="T369" s="841"/>
    </row>
    <row r="370" spans="1:20" ht="25.2" customHeight="1">
      <c r="A370" s="2320"/>
      <c r="B370" s="848"/>
      <c r="C370" s="385"/>
      <c r="D370" s="386"/>
      <c r="E370" s="385"/>
      <c r="F370" s="387"/>
      <c r="G370" s="388"/>
      <c r="H370" s="389"/>
      <c r="I370" s="389"/>
      <c r="J370" s="389"/>
      <c r="K370" s="390"/>
      <c r="L370" s="389"/>
      <c r="M370" s="2298"/>
      <c r="N370" s="2299"/>
      <c r="O370" s="2299"/>
      <c r="P370" s="2300"/>
      <c r="Q370" s="8"/>
      <c r="R370" s="850"/>
      <c r="S370" s="843"/>
      <c r="T370" s="844"/>
    </row>
    <row r="371" spans="1:20" ht="25.2" customHeight="1" thickBot="1">
      <c r="A371" s="2301" t="str">
        <f>TEXT(A349,"DDDD")</f>
        <v>zondag</v>
      </c>
      <c r="B371" s="2539" t="s">
        <v>25</v>
      </c>
      <c r="C371" s="2540"/>
      <c r="D371" s="2540"/>
      <c r="E371" s="2540"/>
      <c r="F371" s="2540"/>
      <c r="G371" s="2540"/>
      <c r="H371" s="2540"/>
      <c r="I371" s="2540"/>
      <c r="J371" s="2540"/>
      <c r="K371" s="2540"/>
      <c r="L371" s="2540"/>
      <c r="M371" s="2540"/>
      <c r="N371" s="2540"/>
      <c r="O371" s="2540"/>
      <c r="P371" s="2541"/>
      <c r="Q371" s="8"/>
      <c r="R371" s="232"/>
      <c r="S371" s="233"/>
      <c r="T371" s="233"/>
    </row>
    <row r="372" spans="1:20" ht="25.2" customHeight="1">
      <c r="A372" s="2301"/>
      <c r="B372" s="826" t="s">
        <v>16</v>
      </c>
      <c r="C372" s="332"/>
      <c r="D372" s="333"/>
      <c r="E372" s="333"/>
      <c r="F372" s="333"/>
      <c r="G372" s="334"/>
      <c r="H372" s="334"/>
      <c r="I372" s="334"/>
      <c r="J372" s="334"/>
      <c r="K372" s="335"/>
      <c r="L372" s="334"/>
      <c r="M372" s="2306"/>
      <c r="N372" s="2307"/>
      <c r="O372" s="2307"/>
      <c r="P372" s="2308"/>
      <c r="Q372" s="8"/>
      <c r="R372" s="827"/>
      <c r="S372" s="828">
        <f>B374*8</f>
        <v>16</v>
      </c>
      <c r="T372" s="133">
        <f>SUM(R372:R378)</f>
        <v>0</v>
      </c>
    </row>
    <row r="373" spans="1:20" ht="25.2" customHeight="1">
      <c r="A373" s="2301"/>
      <c r="B373" s="826"/>
      <c r="C373" s="338"/>
      <c r="D373" s="339"/>
      <c r="E373" s="376"/>
      <c r="F373" s="108"/>
      <c r="G373" s="21"/>
      <c r="H373" s="21"/>
      <c r="I373" s="21"/>
      <c r="J373" s="21"/>
      <c r="K373" s="21"/>
      <c r="L373" s="2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01"/>
      <c r="B374" s="826">
        <v>2</v>
      </c>
      <c r="C374" s="341"/>
      <c r="D374" s="339"/>
      <c r="E374" s="376"/>
      <c r="F374" s="108"/>
      <c r="G374" s="21"/>
      <c r="H374" s="21"/>
      <c r="I374" s="21"/>
      <c r="J374" s="21"/>
      <c r="K374" s="21"/>
      <c r="L374" s="2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01"/>
      <c r="B375" s="826"/>
      <c r="C375" s="348"/>
      <c r="D375" s="339"/>
      <c r="E375" s="376"/>
      <c r="F375" s="108"/>
      <c r="G375" s="20"/>
      <c r="H375" s="21"/>
      <c r="I375" s="21"/>
      <c r="J375" s="21"/>
      <c r="K375" s="21"/>
      <c r="L375" s="2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01"/>
      <c r="B376" s="826"/>
      <c r="C376" s="348"/>
      <c r="D376" s="376"/>
      <c r="E376" s="376"/>
      <c r="F376" s="108"/>
      <c r="G376" s="21"/>
      <c r="H376" s="21"/>
      <c r="I376" s="21"/>
      <c r="J376" s="21"/>
      <c r="K376" s="21"/>
      <c r="L376" s="2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>
      <c r="A377" s="2301"/>
      <c r="B377" s="826"/>
      <c r="C377" s="338"/>
      <c r="D377" s="339"/>
      <c r="E377" s="339"/>
      <c r="F377" s="108"/>
      <c r="G377" s="20"/>
      <c r="H377" s="21"/>
      <c r="I377" s="21"/>
      <c r="J377" s="21"/>
      <c r="K377" s="21"/>
      <c r="L377" s="2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 thickBot="1">
      <c r="A378" s="2301"/>
      <c r="B378" s="826"/>
      <c r="C378" s="353"/>
      <c r="D378" s="354"/>
      <c r="E378" s="354"/>
      <c r="F378" s="355"/>
      <c r="G378" s="356"/>
      <c r="H378" s="357"/>
      <c r="I378" s="357"/>
      <c r="J378" s="357"/>
      <c r="K378" s="358"/>
      <c r="L378" s="357"/>
      <c r="M378" s="2298"/>
      <c r="N378" s="2299"/>
      <c r="O378" s="2299"/>
      <c r="P378" s="2300"/>
      <c r="Q378" s="8"/>
      <c r="R378" s="832"/>
      <c r="S378" s="833"/>
      <c r="T378" s="834"/>
    </row>
    <row r="379" spans="1:20" ht="25.2" customHeight="1">
      <c r="A379" s="2301"/>
      <c r="B379" s="835" t="s">
        <v>21</v>
      </c>
      <c r="C379" s="644"/>
      <c r="D379" s="364"/>
      <c r="E379" s="364"/>
      <c r="F379" s="365"/>
      <c r="G379" s="366"/>
      <c r="H379" s="334"/>
      <c r="I379" s="334"/>
      <c r="J379" s="334"/>
      <c r="K379" s="335"/>
      <c r="L379" s="334"/>
      <c r="M379" s="2306"/>
      <c r="N379" s="2307"/>
      <c r="O379" s="2307"/>
      <c r="P379" s="2308"/>
      <c r="Q379" s="8"/>
      <c r="R379" s="836"/>
      <c r="S379" s="837">
        <f>B381*8</f>
        <v>16</v>
      </c>
      <c r="T379" s="133">
        <f>SUM(R379:R383)</f>
        <v>0</v>
      </c>
    </row>
    <row r="380" spans="1:20" ht="25.2" customHeight="1">
      <c r="A380" s="2301"/>
      <c r="B380" s="838"/>
      <c r="C380" s="594"/>
      <c r="D380" s="645"/>
      <c r="E380" s="376"/>
      <c r="F380" s="108"/>
      <c r="G380" s="21"/>
      <c r="H380" s="21"/>
      <c r="I380" s="21"/>
      <c r="J380" s="21"/>
      <c r="K380" s="21"/>
      <c r="L380" s="21"/>
      <c r="M380" s="2371"/>
      <c r="N380" s="2371"/>
      <c r="O380" s="2371"/>
      <c r="P380" s="2390"/>
      <c r="Q380" s="163"/>
      <c r="R380" s="137"/>
      <c r="S380" s="840"/>
      <c r="T380" s="841"/>
    </row>
    <row r="381" spans="1:20" ht="25.2" customHeight="1">
      <c r="A381" s="2301"/>
      <c r="B381" s="838">
        <v>2</v>
      </c>
      <c r="C381" s="370"/>
      <c r="D381" s="394"/>
      <c r="E381" s="219"/>
      <c r="F381" s="108"/>
      <c r="G381" s="21"/>
      <c r="H381" s="21"/>
      <c r="I381" s="21"/>
      <c r="J381" s="21"/>
      <c r="K381" s="21"/>
      <c r="L381" s="21"/>
      <c r="M381" s="2379"/>
      <c r="N381" s="2371"/>
      <c r="O381" s="2371"/>
      <c r="P381" s="2390"/>
      <c r="Q381" s="163"/>
      <c r="R381" s="137"/>
      <c r="S381" s="840"/>
      <c r="T381" s="841"/>
    </row>
    <row r="382" spans="1:20" ht="25.2" customHeight="1">
      <c r="A382" s="2301"/>
      <c r="B382" s="838"/>
      <c r="C382" s="348"/>
      <c r="D382" s="376"/>
      <c r="E382" s="376"/>
      <c r="F382" s="349"/>
      <c r="G382" s="350"/>
      <c r="H382" s="351"/>
      <c r="I382" s="351"/>
      <c r="J382" s="351"/>
      <c r="K382" s="352"/>
      <c r="L382" s="35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 thickBot="1">
      <c r="A383" s="2301"/>
      <c r="B383" s="838"/>
      <c r="C383" s="385"/>
      <c r="D383" s="386"/>
      <c r="E383" s="386"/>
      <c r="F383" s="387"/>
      <c r="G383" s="388"/>
      <c r="H383" s="389"/>
      <c r="I383" s="389"/>
      <c r="J383" s="389"/>
      <c r="K383" s="390"/>
      <c r="L383" s="389"/>
      <c r="M383" s="2248"/>
      <c r="N383" s="2249"/>
      <c r="O383" s="2249"/>
      <c r="P383" s="2250"/>
      <c r="Q383" s="8"/>
      <c r="R383" s="842"/>
      <c r="S383" s="843"/>
      <c r="T383" s="844"/>
    </row>
    <row r="384" spans="1:20" ht="25.2" customHeight="1">
      <c r="A384" s="2301"/>
      <c r="B384" s="851" t="s">
        <v>23</v>
      </c>
      <c r="C384" s="511"/>
      <c r="D384" s="397"/>
      <c r="E384" s="397"/>
      <c r="F384" s="398"/>
      <c r="G384" s="399"/>
      <c r="H384" s="400"/>
      <c r="I384" s="400"/>
      <c r="J384" s="400"/>
      <c r="K384" s="401"/>
      <c r="L384" s="400"/>
      <c r="M384" s="2251"/>
      <c r="N384" s="2252"/>
      <c r="O384" s="2252"/>
      <c r="P384" s="2253"/>
      <c r="Q384" s="8"/>
      <c r="R384" s="846"/>
      <c r="S384" s="847">
        <f>B386*8</f>
        <v>16</v>
      </c>
      <c r="T384" s="133">
        <f>SUM(R384:R389)</f>
        <v>0</v>
      </c>
    </row>
    <row r="385" spans="1:20" ht="25.2" customHeight="1">
      <c r="A385" s="2301"/>
      <c r="B385" s="848"/>
      <c r="C385" s="314"/>
      <c r="D385" s="477"/>
      <c r="E385" s="376"/>
      <c r="F385" s="108"/>
      <c r="G385" s="21"/>
      <c r="H385" s="21"/>
      <c r="I385" s="21"/>
      <c r="J385" s="21"/>
      <c r="K385" s="21"/>
      <c r="L385" s="21"/>
      <c r="M385" s="2309"/>
      <c r="N385" s="2310"/>
      <c r="O385" s="2310"/>
      <c r="P385" s="2311"/>
      <c r="Q385" s="8"/>
      <c r="R385" s="849"/>
      <c r="S385" s="840"/>
      <c r="T385" s="841"/>
    </row>
    <row r="386" spans="1:20" ht="25.2" customHeight="1">
      <c r="A386" s="2301"/>
      <c r="B386" s="848">
        <v>2</v>
      </c>
      <c r="C386" s="181"/>
      <c r="D386" s="18"/>
      <c r="E386" s="376"/>
      <c r="F386" s="108"/>
      <c r="G386" s="21"/>
      <c r="H386" s="21"/>
      <c r="I386" s="21"/>
      <c r="J386" s="21"/>
      <c r="K386" s="21"/>
      <c r="L386" s="21"/>
      <c r="M386" s="2309"/>
      <c r="N386" s="2310"/>
      <c r="O386" s="2310"/>
      <c r="P386" s="2311"/>
      <c r="Q386" s="8"/>
      <c r="R386" s="849"/>
      <c r="S386" s="840"/>
      <c r="T386" s="841"/>
    </row>
    <row r="387" spans="1:20" ht="25.2" customHeight="1">
      <c r="A387" s="2301"/>
      <c r="B387" s="848"/>
      <c r="C387" s="370"/>
      <c r="D387" s="394"/>
      <c r="E387" s="339"/>
      <c r="F387" s="349"/>
      <c r="G387" s="350"/>
      <c r="H387" s="351"/>
      <c r="I387" s="351"/>
      <c r="J387" s="351"/>
      <c r="K387" s="351"/>
      <c r="L387" s="351"/>
      <c r="M387" s="2309"/>
      <c r="N387" s="2310"/>
      <c r="O387" s="2310"/>
      <c r="P387" s="2311"/>
      <c r="Q387" s="8"/>
      <c r="R387" s="849"/>
      <c r="S387" s="840"/>
      <c r="T387" s="841"/>
    </row>
    <row r="388" spans="1:20" ht="25.2" customHeight="1">
      <c r="A388" s="2301"/>
      <c r="B388" s="848"/>
      <c r="C388" s="594"/>
      <c r="D388" s="645"/>
      <c r="E388" s="339"/>
      <c r="F388" s="371"/>
      <c r="G388" s="340"/>
      <c r="H388" s="341"/>
      <c r="I388" s="341"/>
      <c r="J388" s="341"/>
      <c r="K388" s="341"/>
      <c r="L388" s="341"/>
      <c r="M388" s="2309"/>
      <c r="N388" s="2310"/>
      <c r="O388" s="2310"/>
      <c r="P388" s="2311"/>
      <c r="Q388" s="8"/>
      <c r="R388" s="849"/>
      <c r="S388" s="840"/>
      <c r="T388" s="841"/>
    </row>
    <row r="389" spans="1:20" ht="25.2" customHeight="1">
      <c r="A389" s="2302"/>
      <c r="B389" s="848"/>
      <c r="C389" s="594"/>
      <c r="D389" s="645"/>
      <c r="E389" s="386"/>
      <c r="F389" s="387"/>
      <c r="G389" s="388"/>
      <c r="H389" s="389"/>
      <c r="I389" s="389"/>
      <c r="J389" s="389"/>
      <c r="K389" s="390"/>
      <c r="L389" s="389"/>
      <c r="M389" s="2688"/>
      <c r="N389" s="2689"/>
      <c r="O389" s="2689"/>
      <c r="P389" s="2690"/>
      <c r="Q389" s="8"/>
      <c r="R389" s="850"/>
      <c r="S389" s="843"/>
      <c r="T389" s="844"/>
    </row>
    <row r="390" spans="1:20" ht="25.2" customHeight="1">
      <c r="A390" s="2568" t="s">
        <v>26</v>
      </c>
      <c r="B390" s="2965" t="s">
        <v>27</v>
      </c>
      <c r="C390" s="2571"/>
      <c r="D390" s="2571"/>
      <c r="E390" s="2571"/>
      <c r="F390" s="2571"/>
      <c r="G390" s="2571"/>
      <c r="H390" s="2571"/>
      <c r="I390" s="2571"/>
      <c r="J390" s="2571"/>
      <c r="K390" s="2571"/>
      <c r="L390" s="2571"/>
      <c r="M390" s="2571"/>
      <c r="N390" s="2571"/>
      <c r="O390" s="2571"/>
      <c r="P390" s="2966"/>
      <c r="Q390" s="8"/>
      <c r="R390" s="853"/>
      <c r="S390" s="854"/>
      <c r="T390" s="854"/>
    </row>
    <row r="391" spans="1:20" ht="25.2" customHeight="1">
      <c r="A391" s="2569"/>
      <c r="B391" s="955"/>
      <c r="C391" s="2675"/>
      <c r="D391" s="2676"/>
      <c r="E391" s="2284"/>
      <c r="F391" s="2285"/>
      <c r="G391" s="2285"/>
      <c r="H391" s="2285"/>
      <c r="I391" s="2286"/>
      <c r="J391" s="2678"/>
      <c r="K391" s="2679"/>
      <c r="L391" s="2679"/>
      <c r="M391" s="2680"/>
      <c r="N391" s="2557"/>
      <c r="O391" s="2558"/>
      <c r="P391" s="2974"/>
      <c r="Q391" s="8"/>
      <c r="R391" s="853"/>
      <c r="S391" s="854"/>
      <c r="T391" s="854"/>
    </row>
    <row r="392" spans="1:20" ht="25.2" customHeight="1">
      <c r="A392" s="2569"/>
      <c r="B392" s="150"/>
      <c r="C392" s="151"/>
      <c r="D392" s="290"/>
      <c r="E392" s="2933"/>
      <c r="F392" s="2934"/>
      <c r="G392" s="2934"/>
      <c r="H392" s="2934"/>
      <c r="I392" s="2935"/>
      <c r="J392" s="2284"/>
      <c r="K392" s="2284"/>
      <c r="L392" s="2284"/>
      <c r="M392" s="2284"/>
      <c r="N392" s="2284"/>
      <c r="O392" s="2284"/>
      <c r="P392" s="2284"/>
      <c r="Q392" s="8"/>
      <c r="R392" s="853"/>
      <c r="S392" s="854"/>
      <c r="T392" s="854"/>
    </row>
    <row r="393" spans="1:20" ht="25.2" customHeight="1">
      <c r="A393" s="2569"/>
      <c r="B393" s="150"/>
      <c r="C393" s="2352"/>
      <c r="D393" s="2352"/>
      <c r="E393" s="2936"/>
      <c r="F393" s="2937"/>
      <c r="G393" s="2937"/>
      <c r="H393" s="2937"/>
      <c r="I393" s="2938"/>
      <c r="J393" s="2324"/>
      <c r="K393" s="2324"/>
      <c r="L393" s="2324"/>
      <c r="M393" s="2324"/>
      <c r="N393" s="2324"/>
      <c r="O393" s="2324"/>
      <c r="P393" s="153"/>
      <c r="Q393" s="8"/>
      <c r="R393" s="853"/>
      <c r="S393" s="854"/>
      <c r="T393" s="854"/>
    </row>
    <row r="394" spans="1:20" ht="25.2" customHeight="1">
      <c r="A394" s="2569"/>
      <c r="B394" s="955"/>
      <c r="C394" s="859"/>
      <c r="D394" s="860"/>
      <c r="E394" s="2561"/>
      <c r="F394" s="2562"/>
      <c r="G394" s="2562"/>
      <c r="H394" s="2562"/>
      <c r="I394" s="2563"/>
      <c r="J394" s="2564"/>
      <c r="K394" s="2565"/>
      <c r="L394" s="2565"/>
      <c r="M394" s="2566"/>
      <c r="N394" s="2564"/>
      <c r="O394" s="2565"/>
      <c r="P394" s="2970"/>
      <c r="Q394" s="8"/>
      <c r="R394" s="853"/>
      <c r="S394" s="854"/>
      <c r="T394" s="854"/>
    </row>
    <row r="395" spans="1:20" ht="25.2" customHeight="1">
      <c r="A395" s="2569"/>
      <c r="B395" s="2971" t="s">
        <v>28</v>
      </c>
      <c r="C395" s="2546"/>
      <c r="D395" s="2546"/>
      <c r="E395" s="2546"/>
      <c r="F395" s="2546"/>
      <c r="G395" s="2546"/>
      <c r="H395" s="2546"/>
      <c r="I395" s="2546"/>
      <c r="J395" s="2546"/>
      <c r="K395" s="2546"/>
      <c r="L395" s="2546"/>
      <c r="M395" s="2546"/>
      <c r="N395" s="2546"/>
      <c r="O395" s="2546"/>
      <c r="P395" s="2972"/>
      <c r="Q395" s="8"/>
      <c r="R395" s="853"/>
      <c r="S395" s="854"/>
      <c r="T395" s="854"/>
    </row>
    <row r="396" spans="1:20" ht="25.2" customHeight="1">
      <c r="A396" s="2569"/>
      <c r="B396" s="957"/>
      <c r="C396" s="861"/>
      <c r="D396" s="862"/>
      <c r="E396" s="2548"/>
      <c r="F396" s="2549"/>
      <c r="G396" s="2549"/>
      <c r="H396" s="2549"/>
      <c r="I396" s="2549"/>
      <c r="J396" s="2549"/>
      <c r="K396" s="2549"/>
      <c r="L396" s="2549"/>
      <c r="M396" s="2549"/>
      <c r="N396" s="2549"/>
      <c r="O396" s="2549"/>
      <c r="P396" s="2973"/>
      <c r="Q396" s="8"/>
      <c r="R396" s="853"/>
      <c r="S396" s="854"/>
      <c r="T396" s="854"/>
    </row>
    <row r="397" spans="1:20" ht="25.2" customHeight="1">
      <c r="A397" s="2569"/>
      <c r="B397" s="551"/>
      <c r="C397" s="2327"/>
      <c r="D397" s="2327"/>
      <c r="E397" s="2277"/>
      <c r="F397" s="2277"/>
      <c r="G397" s="2277"/>
      <c r="H397" s="2277"/>
      <c r="I397" s="2277"/>
      <c r="J397" s="2277"/>
      <c r="K397" s="2277"/>
      <c r="L397" s="2277"/>
      <c r="M397" s="2277"/>
      <c r="N397" s="2277"/>
      <c r="O397" s="2277"/>
      <c r="P397" s="2647"/>
      <c r="Q397" s="8"/>
      <c r="R397" s="853"/>
      <c r="S397" s="854"/>
      <c r="T397" s="854"/>
    </row>
    <row r="398" spans="1:20" ht="25.2" customHeight="1">
      <c r="A398" s="2569"/>
      <c r="B398" s="958"/>
      <c r="C398" s="959"/>
      <c r="D398" s="960"/>
      <c r="E398" s="2967"/>
      <c r="F398" s="2968"/>
      <c r="G398" s="2968"/>
      <c r="H398" s="2968"/>
      <c r="I398" s="2968"/>
      <c r="J398" s="2968"/>
      <c r="K398" s="2968"/>
      <c r="L398" s="2968"/>
      <c r="M398" s="2968"/>
      <c r="N398" s="2968"/>
      <c r="O398" s="2968"/>
      <c r="P398" s="2969"/>
      <c r="Q398" s="8"/>
      <c r="R398" s="853"/>
      <c r="S398" s="854"/>
      <c r="T398" s="854"/>
    </row>
  </sheetData>
  <mergeCells count="534">
    <mergeCell ref="M324:P324"/>
    <mergeCell ref="M258:P258"/>
    <mergeCell ref="M259:P259"/>
    <mergeCell ref="M267:P267"/>
    <mergeCell ref="M268:P268"/>
    <mergeCell ref="M269:P269"/>
    <mergeCell ref="J118:M118"/>
    <mergeCell ref="N118:P118"/>
    <mergeCell ref="E174:P174"/>
    <mergeCell ref="J170:M170"/>
    <mergeCell ref="J235:M235"/>
    <mergeCell ref="N235:P235"/>
    <mergeCell ref="M143:P143"/>
    <mergeCell ref="M144:P144"/>
    <mergeCell ref="M145:P145"/>
    <mergeCell ref="M146:P146"/>
    <mergeCell ref="M151:P151"/>
    <mergeCell ref="M152:P152"/>
    <mergeCell ref="M165:P165"/>
    <mergeCell ref="M166:P166"/>
    <mergeCell ref="B173:P173"/>
    <mergeCell ref="J169:M169"/>
    <mergeCell ref="N169:P169"/>
    <mergeCell ref="E169:I170"/>
    <mergeCell ref="N170:O170"/>
    <mergeCell ref="E171:I171"/>
    <mergeCell ref="J171:M171"/>
    <mergeCell ref="M148:P148"/>
    <mergeCell ref="C170:D170"/>
    <mergeCell ref="M85:P85"/>
    <mergeCell ref="M86:P86"/>
    <mergeCell ref="M76:P76"/>
    <mergeCell ref="M77:P77"/>
    <mergeCell ref="M78:P78"/>
    <mergeCell ref="M79:P79"/>
    <mergeCell ref="M80:P80"/>
    <mergeCell ref="M87:P87"/>
    <mergeCell ref="M133:P133"/>
    <mergeCell ref="M103:P103"/>
    <mergeCell ref="M104:P104"/>
    <mergeCell ref="M106:P106"/>
    <mergeCell ref="E90:E91"/>
    <mergeCell ref="M92:P92"/>
    <mergeCell ref="M93:P93"/>
    <mergeCell ref="M90:P91"/>
    <mergeCell ref="M94:P94"/>
    <mergeCell ref="M95:P95"/>
    <mergeCell ref="M108:P108"/>
    <mergeCell ref="J53:M53"/>
    <mergeCell ref="C54:D54"/>
    <mergeCell ref="J54:M54"/>
    <mergeCell ref="N54:O54"/>
    <mergeCell ref="N53:P53"/>
    <mergeCell ref="E53:I54"/>
    <mergeCell ref="B55:P55"/>
    <mergeCell ref="C56:D56"/>
    <mergeCell ref="M32:P32"/>
    <mergeCell ref="M33:P33"/>
    <mergeCell ref="M34:P34"/>
    <mergeCell ref="M35:P35"/>
    <mergeCell ref="M36:P36"/>
    <mergeCell ref="E56:P56"/>
    <mergeCell ref="M39:P39"/>
    <mergeCell ref="M40:P40"/>
    <mergeCell ref="M37:P37"/>
    <mergeCell ref="M38:P38"/>
    <mergeCell ref="M45:P45"/>
    <mergeCell ref="M46:P46"/>
    <mergeCell ref="N52:P52"/>
    <mergeCell ref="A49:A58"/>
    <mergeCell ref="E51:I51"/>
    <mergeCell ref="A1:B1"/>
    <mergeCell ref="M1:P1"/>
    <mergeCell ref="N51:P51"/>
    <mergeCell ref="J51:M51"/>
    <mergeCell ref="C51:D51"/>
    <mergeCell ref="A30:A48"/>
    <mergeCell ref="M102:P102"/>
    <mergeCell ref="A88:A112"/>
    <mergeCell ref="B88:P88"/>
    <mergeCell ref="M89:P89"/>
    <mergeCell ref="M96:P96"/>
    <mergeCell ref="M97:P97"/>
    <mergeCell ref="M98:P98"/>
    <mergeCell ref="C52:D52"/>
    <mergeCell ref="E52:I52"/>
    <mergeCell ref="J52:M52"/>
    <mergeCell ref="C57:D57"/>
    <mergeCell ref="M100:P100"/>
    <mergeCell ref="E57:P57"/>
    <mergeCell ref="C58:D58"/>
    <mergeCell ref="M101:P101"/>
    <mergeCell ref="E58:P58"/>
    <mergeCell ref="M110:P110"/>
    <mergeCell ref="M111:P111"/>
    <mergeCell ref="M112:P112"/>
    <mergeCell ref="R1:R2"/>
    <mergeCell ref="M19:P19"/>
    <mergeCell ref="M20:P20"/>
    <mergeCell ref="M21:P21"/>
    <mergeCell ref="M22:P22"/>
    <mergeCell ref="B49:P49"/>
    <mergeCell ref="C50:D50"/>
    <mergeCell ref="E50:I50"/>
    <mergeCell ref="J50:M50"/>
    <mergeCell ref="N50:O50"/>
    <mergeCell ref="M47:P47"/>
    <mergeCell ref="M48:P48"/>
    <mergeCell ref="B30:P30"/>
    <mergeCell ref="M31:P31"/>
    <mergeCell ref="M15:P15"/>
    <mergeCell ref="M18:P18"/>
    <mergeCell ref="M23:P23"/>
    <mergeCell ref="R61:R62"/>
    <mergeCell ref="M105:P105"/>
    <mergeCell ref="M107:P107"/>
    <mergeCell ref="M109:P109"/>
    <mergeCell ref="S1:S2"/>
    <mergeCell ref="T1:T2"/>
    <mergeCell ref="A2:A29"/>
    <mergeCell ref="B2:P2"/>
    <mergeCell ref="M3:P3"/>
    <mergeCell ref="M4:P4"/>
    <mergeCell ref="M5:P5"/>
    <mergeCell ref="M11:P11"/>
    <mergeCell ref="M12:P12"/>
    <mergeCell ref="M13:P13"/>
    <mergeCell ref="M14:P14"/>
    <mergeCell ref="M6:P6"/>
    <mergeCell ref="M7:P7"/>
    <mergeCell ref="M8:P8"/>
    <mergeCell ref="M9:P9"/>
    <mergeCell ref="M10:P10"/>
    <mergeCell ref="M24:P24"/>
    <mergeCell ref="M25:P25"/>
    <mergeCell ref="M26:P26"/>
    <mergeCell ref="M27:P27"/>
    <mergeCell ref="M28:P28"/>
    <mergeCell ref="M29:P29"/>
    <mergeCell ref="M16:P16"/>
    <mergeCell ref="M17:P17"/>
    <mergeCell ref="S61:S62"/>
    <mergeCell ref="T61:T62"/>
    <mergeCell ref="A62:A86"/>
    <mergeCell ref="B62:P62"/>
    <mergeCell ref="M63:P63"/>
    <mergeCell ref="M64:P64"/>
    <mergeCell ref="M65:P65"/>
    <mergeCell ref="M70:P70"/>
    <mergeCell ref="M71:P71"/>
    <mergeCell ref="M72:P72"/>
    <mergeCell ref="M73:P73"/>
    <mergeCell ref="M74:P74"/>
    <mergeCell ref="M75:P75"/>
    <mergeCell ref="M67:P67"/>
    <mergeCell ref="M69:P69"/>
    <mergeCell ref="M81:P81"/>
    <mergeCell ref="M82:P82"/>
    <mergeCell ref="M83:P83"/>
    <mergeCell ref="M66:P66"/>
    <mergeCell ref="A61:B61"/>
    <mergeCell ref="M61:P61"/>
    <mergeCell ref="M68:P68"/>
    <mergeCell ref="M84:P84"/>
    <mergeCell ref="A113:A122"/>
    <mergeCell ref="B113:P113"/>
    <mergeCell ref="C114:D114"/>
    <mergeCell ref="E114:I114"/>
    <mergeCell ref="J114:M114"/>
    <mergeCell ref="N114:P114"/>
    <mergeCell ref="C116:D116"/>
    <mergeCell ref="J116:M116"/>
    <mergeCell ref="J115:M115"/>
    <mergeCell ref="N115:P115"/>
    <mergeCell ref="E115:I116"/>
    <mergeCell ref="N116:O116"/>
    <mergeCell ref="B119:P119"/>
    <mergeCell ref="C120:D120"/>
    <mergeCell ref="E120:P120"/>
    <mergeCell ref="C121:D121"/>
    <mergeCell ref="E121:P121"/>
    <mergeCell ref="C122:D122"/>
    <mergeCell ref="E122:P122"/>
    <mergeCell ref="E117:I117"/>
    <mergeCell ref="J117:M117"/>
    <mergeCell ref="N117:P117"/>
    <mergeCell ref="C118:D118"/>
    <mergeCell ref="E118:I118"/>
    <mergeCell ref="T125:T126"/>
    <mergeCell ref="A126:A152"/>
    <mergeCell ref="B126:P126"/>
    <mergeCell ref="M127:P127"/>
    <mergeCell ref="M128:P128"/>
    <mergeCell ref="M129:P129"/>
    <mergeCell ref="M135:P135"/>
    <mergeCell ref="M136:P136"/>
    <mergeCell ref="M137:P137"/>
    <mergeCell ref="M138:P138"/>
    <mergeCell ref="M139:P139"/>
    <mergeCell ref="M140:P140"/>
    <mergeCell ref="M131:P131"/>
    <mergeCell ref="M132:P132"/>
    <mergeCell ref="M134:P134"/>
    <mergeCell ref="M147:P147"/>
    <mergeCell ref="M149:P149"/>
    <mergeCell ref="A125:B125"/>
    <mergeCell ref="M125:P125"/>
    <mergeCell ref="R125:R126"/>
    <mergeCell ref="S125:S126"/>
    <mergeCell ref="M150:P150"/>
    <mergeCell ref="M141:P141"/>
    <mergeCell ref="M142:P142"/>
    <mergeCell ref="A167:A176"/>
    <mergeCell ref="B167:P167"/>
    <mergeCell ref="C168:D168"/>
    <mergeCell ref="E168:I168"/>
    <mergeCell ref="J168:M168"/>
    <mergeCell ref="N168:P168"/>
    <mergeCell ref="M159:P159"/>
    <mergeCell ref="M160:P160"/>
    <mergeCell ref="M161:P161"/>
    <mergeCell ref="M162:P162"/>
    <mergeCell ref="M163:P163"/>
    <mergeCell ref="A153:A166"/>
    <mergeCell ref="B153:P153"/>
    <mergeCell ref="M154:P154"/>
    <mergeCell ref="M155:P155"/>
    <mergeCell ref="M156:P156"/>
    <mergeCell ref="M164:P164"/>
    <mergeCell ref="C174:D174"/>
    <mergeCell ref="C175:D175"/>
    <mergeCell ref="E175:P175"/>
    <mergeCell ref="C176:D176"/>
    <mergeCell ref="E176:P176"/>
    <mergeCell ref="M157:P157"/>
    <mergeCell ref="M158:P158"/>
    <mergeCell ref="T179:T180"/>
    <mergeCell ref="A180:A211"/>
    <mergeCell ref="B180:P180"/>
    <mergeCell ref="M181:P181"/>
    <mergeCell ref="M182:P182"/>
    <mergeCell ref="M183:P183"/>
    <mergeCell ref="M191:P191"/>
    <mergeCell ref="M192:P192"/>
    <mergeCell ref="M193:P193"/>
    <mergeCell ref="M194:P194"/>
    <mergeCell ref="M195:P195"/>
    <mergeCell ref="M196:P196"/>
    <mergeCell ref="M184:P184"/>
    <mergeCell ref="M185:P185"/>
    <mergeCell ref="M186:P186"/>
    <mergeCell ref="M187:P187"/>
    <mergeCell ref="M189:P189"/>
    <mergeCell ref="M190:P190"/>
    <mergeCell ref="A179:B179"/>
    <mergeCell ref="R179:R180"/>
    <mergeCell ref="M188:P188"/>
    <mergeCell ref="M205:P205"/>
    <mergeCell ref="M206:P206"/>
    <mergeCell ref="M200:P200"/>
    <mergeCell ref="C233:D233"/>
    <mergeCell ref="E232:I233"/>
    <mergeCell ref="N233:O233"/>
    <mergeCell ref="M220:P220"/>
    <mergeCell ref="M219:P219"/>
    <mergeCell ref="N171:P171"/>
    <mergeCell ref="C172:D172"/>
    <mergeCell ref="E172:I172"/>
    <mergeCell ref="J172:M172"/>
    <mergeCell ref="N172:P172"/>
    <mergeCell ref="C171:D171"/>
    <mergeCell ref="M179:P179"/>
    <mergeCell ref="M217:P217"/>
    <mergeCell ref="M218:P218"/>
    <mergeCell ref="M201:P201"/>
    <mergeCell ref="M202:P202"/>
    <mergeCell ref="M203:P203"/>
    <mergeCell ref="M204:P204"/>
    <mergeCell ref="M216:P216"/>
    <mergeCell ref="M209:P209"/>
    <mergeCell ref="M211:P211"/>
    <mergeCell ref="M197:P197"/>
    <mergeCell ref="M198:P198"/>
    <mergeCell ref="M199:P199"/>
    <mergeCell ref="S179:S180"/>
    <mergeCell ref="A230:A239"/>
    <mergeCell ref="B230:P230"/>
    <mergeCell ref="C231:D231"/>
    <mergeCell ref="E231:I231"/>
    <mergeCell ref="J231:M231"/>
    <mergeCell ref="N231:P231"/>
    <mergeCell ref="M221:P221"/>
    <mergeCell ref="M222:P222"/>
    <mergeCell ref="M223:P223"/>
    <mergeCell ref="M224:P224"/>
    <mergeCell ref="M225:P225"/>
    <mergeCell ref="A212:A229"/>
    <mergeCell ref="B212:P212"/>
    <mergeCell ref="M213:P213"/>
    <mergeCell ref="M214:P214"/>
    <mergeCell ref="M215:P215"/>
    <mergeCell ref="C239:D239"/>
    <mergeCell ref="E239:P239"/>
    <mergeCell ref="E234:I234"/>
    <mergeCell ref="J234:M234"/>
    <mergeCell ref="N234:P234"/>
    <mergeCell ref="C235:D235"/>
    <mergeCell ref="E235:I235"/>
    <mergeCell ref="C234:D234"/>
    <mergeCell ref="B236:P236"/>
    <mergeCell ref="C237:D237"/>
    <mergeCell ref="E237:P237"/>
    <mergeCell ref="C238:D238"/>
    <mergeCell ref="E238:P238"/>
    <mergeCell ref="R242:R243"/>
    <mergeCell ref="S242:S243"/>
    <mergeCell ref="T242:T243"/>
    <mergeCell ref="A242:B242"/>
    <mergeCell ref="M242:P242"/>
    <mergeCell ref="A243:A270"/>
    <mergeCell ref="B243:P243"/>
    <mergeCell ref="M244:P244"/>
    <mergeCell ref="M245:P245"/>
    <mergeCell ref="M246:P246"/>
    <mergeCell ref="M253:P253"/>
    <mergeCell ref="M254:P254"/>
    <mergeCell ref="M255:P255"/>
    <mergeCell ref="M249:P249"/>
    <mergeCell ref="M251:P251"/>
    <mergeCell ref="M252:P252"/>
    <mergeCell ref="M265:P265"/>
    <mergeCell ref="M248:P248"/>
    <mergeCell ref="M247:P247"/>
    <mergeCell ref="M266:P266"/>
    <mergeCell ref="M270:P270"/>
    <mergeCell ref="M256:P256"/>
    <mergeCell ref="M261:P261"/>
    <mergeCell ref="M262:P262"/>
    <mergeCell ref="M263:P263"/>
    <mergeCell ref="M264:P264"/>
    <mergeCell ref="M250:P250"/>
    <mergeCell ref="M257:P257"/>
    <mergeCell ref="M260:P260"/>
    <mergeCell ref="A288:A297"/>
    <mergeCell ref="B288:P288"/>
    <mergeCell ref="C289:D289"/>
    <mergeCell ref="E289:I289"/>
    <mergeCell ref="J289:M289"/>
    <mergeCell ref="N289:P289"/>
    <mergeCell ref="M280:P280"/>
    <mergeCell ref="M281:P281"/>
    <mergeCell ref="M282:P282"/>
    <mergeCell ref="M283:P283"/>
    <mergeCell ref="M284:P284"/>
    <mergeCell ref="M285:P285"/>
    <mergeCell ref="A271:A287"/>
    <mergeCell ref="B271:P271"/>
    <mergeCell ref="M272:P272"/>
    <mergeCell ref="M273:P273"/>
    <mergeCell ref="M274:P274"/>
    <mergeCell ref="M275:P275"/>
    <mergeCell ref="M276:P276"/>
    <mergeCell ref="M277:P277"/>
    <mergeCell ref="M278:P278"/>
    <mergeCell ref="M279:P279"/>
    <mergeCell ref="J290:M290"/>
    <mergeCell ref="N290:P290"/>
    <mergeCell ref="C291:D291"/>
    <mergeCell ref="J291:M291"/>
    <mergeCell ref="M286:P286"/>
    <mergeCell ref="M287:P287"/>
    <mergeCell ref="B294:P294"/>
    <mergeCell ref="E290:I291"/>
    <mergeCell ref="N291:O291"/>
    <mergeCell ref="C295:D295"/>
    <mergeCell ref="E295:P295"/>
    <mergeCell ref="C296:D296"/>
    <mergeCell ref="E296:P296"/>
    <mergeCell ref="C297:D297"/>
    <mergeCell ref="E297:P297"/>
    <mergeCell ref="E292:I292"/>
    <mergeCell ref="J292:M292"/>
    <mergeCell ref="N292:P292"/>
    <mergeCell ref="C293:D293"/>
    <mergeCell ref="E293:I293"/>
    <mergeCell ref="J293:M293"/>
    <mergeCell ref="N293:P293"/>
    <mergeCell ref="C292:D292"/>
    <mergeCell ref="R300:R301"/>
    <mergeCell ref="S300:S301"/>
    <mergeCell ref="T300:T301"/>
    <mergeCell ref="A301:A319"/>
    <mergeCell ref="B301:P301"/>
    <mergeCell ref="M302:P302"/>
    <mergeCell ref="M303:P303"/>
    <mergeCell ref="M304:P304"/>
    <mergeCell ref="M308:P308"/>
    <mergeCell ref="M309:P309"/>
    <mergeCell ref="M310:P310"/>
    <mergeCell ref="M311:P311"/>
    <mergeCell ref="M305:P305"/>
    <mergeCell ref="M306:P306"/>
    <mergeCell ref="M307:P307"/>
    <mergeCell ref="M317:P317"/>
    <mergeCell ref="M318:P318"/>
    <mergeCell ref="M319:P319"/>
    <mergeCell ref="M312:P312"/>
    <mergeCell ref="M313:P313"/>
    <mergeCell ref="M314:P314"/>
    <mergeCell ref="M315:P315"/>
    <mergeCell ref="M316:P316"/>
    <mergeCell ref="A300:B300"/>
    <mergeCell ref="A349:A370"/>
    <mergeCell ref="M300:P300"/>
    <mergeCell ref="J339:M339"/>
    <mergeCell ref="M369:P369"/>
    <mergeCell ref="M370:P370"/>
    <mergeCell ref="A320:A336"/>
    <mergeCell ref="B320:P320"/>
    <mergeCell ref="M321:P321"/>
    <mergeCell ref="M322:P322"/>
    <mergeCell ref="M323:P323"/>
    <mergeCell ref="M325:P325"/>
    <mergeCell ref="M334:P334"/>
    <mergeCell ref="M335:P335"/>
    <mergeCell ref="M336:P336"/>
    <mergeCell ref="M326:P326"/>
    <mergeCell ref="M327:P327"/>
    <mergeCell ref="M328:P328"/>
    <mergeCell ref="M329:P329"/>
    <mergeCell ref="M330:P330"/>
    <mergeCell ref="M331:P331"/>
    <mergeCell ref="M332:P332"/>
    <mergeCell ref="M333:P333"/>
    <mergeCell ref="B342:P342"/>
    <mergeCell ref="E343:P343"/>
    <mergeCell ref="C344:D344"/>
    <mergeCell ref="E344:P344"/>
    <mergeCell ref="J338:M338"/>
    <mergeCell ref="N338:P338"/>
    <mergeCell ref="E345:P345"/>
    <mergeCell ref="A348:B348"/>
    <mergeCell ref="M348:P348"/>
    <mergeCell ref="J340:M340"/>
    <mergeCell ref="E341:I341"/>
    <mergeCell ref="J341:M341"/>
    <mergeCell ref="N341:P341"/>
    <mergeCell ref="A337:A345"/>
    <mergeCell ref="B337:P337"/>
    <mergeCell ref="C338:D338"/>
    <mergeCell ref="E338:I338"/>
    <mergeCell ref="N339:P339"/>
    <mergeCell ref="E339:I340"/>
    <mergeCell ref="C340:D340"/>
    <mergeCell ref="N340:O340"/>
    <mergeCell ref="T348:T349"/>
    <mergeCell ref="M363:P363"/>
    <mergeCell ref="M364:P364"/>
    <mergeCell ref="M365:P365"/>
    <mergeCell ref="M366:P366"/>
    <mergeCell ref="M367:P367"/>
    <mergeCell ref="M368:P368"/>
    <mergeCell ref="M359:P359"/>
    <mergeCell ref="M360:P360"/>
    <mergeCell ref="M361:P361"/>
    <mergeCell ref="M362:P362"/>
    <mergeCell ref="M356:P356"/>
    <mergeCell ref="M357:P357"/>
    <mergeCell ref="M358:P358"/>
    <mergeCell ref="R348:R349"/>
    <mergeCell ref="M355:P355"/>
    <mergeCell ref="M350:P350"/>
    <mergeCell ref="M351:P351"/>
    <mergeCell ref="M352:P352"/>
    <mergeCell ref="M353:P353"/>
    <mergeCell ref="M354:P354"/>
    <mergeCell ref="B349:P349"/>
    <mergeCell ref="M386:P386"/>
    <mergeCell ref="M378:P378"/>
    <mergeCell ref="M379:P379"/>
    <mergeCell ref="M380:P380"/>
    <mergeCell ref="M381:P381"/>
    <mergeCell ref="M376:P376"/>
    <mergeCell ref="M382:P382"/>
    <mergeCell ref="M384:P384"/>
    <mergeCell ref="S348:S349"/>
    <mergeCell ref="A390:A398"/>
    <mergeCell ref="B390:P390"/>
    <mergeCell ref="C391:D391"/>
    <mergeCell ref="E391:I391"/>
    <mergeCell ref="J391:M391"/>
    <mergeCell ref="A371:A389"/>
    <mergeCell ref="E398:P398"/>
    <mergeCell ref="E394:I394"/>
    <mergeCell ref="J394:M394"/>
    <mergeCell ref="N394:P394"/>
    <mergeCell ref="B395:P395"/>
    <mergeCell ref="E396:P396"/>
    <mergeCell ref="C397:D397"/>
    <mergeCell ref="E397:P397"/>
    <mergeCell ref="N391:P391"/>
    <mergeCell ref="J393:M393"/>
    <mergeCell ref="M389:P389"/>
    <mergeCell ref="B371:P371"/>
    <mergeCell ref="M377:P377"/>
    <mergeCell ref="M387:P387"/>
    <mergeCell ref="M374:P374"/>
    <mergeCell ref="E392:I393"/>
    <mergeCell ref="M383:P383"/>
    <mergeCell ref="M385:P385"/>
    <mergeCell ref="C393:D393"/>
    <mergeCell ref="N393:O393"/>
    <mergeCell ref="M388:P388"/>
    <mergeCell ref="J392:M392"/>
    <mergeCell ref="N392:P392"/>
    <mergeCell ref="M99:P99"/>
    <mergeCell ref="M41:P41"/>
    <mergeCell ref="M42:P42"/>
    <mergeCell ref="M43:P43"/>
    <mergeCell ref="M44:P44"/>
    <mergeCell ref="M130:P130"/>
    <mergeCell ref="J232:M232"/>
    <mergeCell ref="N232:P232"/>
    <mergeCell ref="J233:M233"/>
    <mergeCell ref="M226:P226"/>
    <mergeCell ref="M227:P227"/>
    <mergeCell ref="M228:P228"/>
    <mergeCell ref="M229:P229"/>
    <mergeCell ref="M207:P207"/>
    <mergeCell ref="M208:P208"/>
    <mergeCell ref="M210:P210"/>
    <mergeCell ref="M375:P375"/>
    <mergeCell ref="M372:P372"/>
    <mergeCell ref="M373:P373"/>
  </mergeCells>
  <conditionalFormatting sqref="F5:F6 F13:F18 F32:F40 F42:F43">
    <cfRule type="containsText" dxfId="4441" priority="62" operator="containsText" text="STP">
      <formula>NOT(ISERROR(SEARCH("STP",F5)))</formula>
    </cfRule>
  </conditionalFormatting>
  <conditionalFormatting sqref="F21:F26">
    <cfRule type="containsText" dxfId="4440" priority="61" operator="containsText" text="STP">
      <formula>NOT(ISERROR(SEARCH("STP",F21)))</formula>
    </cfRule>
  </conditionalFormatting>
  <conditionalFormatting sqref="F28">
    <cfRule type="containsText" dxfId="4439" priority="103" operator="containsText" text="STP">
      <formula>NOT(ISERROR(SEARCH("STP",F28)))</formula>
    </cfRule>
  </conditionalFormatting>
  <conditionalFormatting sqref="F66:F68 F101 F103:F111">
    <cfRule type="containsText" dxfId="4438" priority="45" operator="containsText" text="STP">
      <formula>NOT(ISERROR(SEARCH("STP",F66)))</formula>
    </cfRule>
  </conditionalFormatting>
  <conditionalFormatting sqref="F72:F75 F80:F87 F90:F99">
    <cfRule type="containsText" dxfId="4437" priority="44" operator="containsText" text="STP">
      <formula>NOT(ISERROR(SEARCH("STP",F72)))</formula>
    </cfRule>
  </conditionalFormatting>
  <conditionalFormatting sqref="F129:F133 F138:F140 F145:F150 F155:F158 F161:F163">
    <cfRule type="containsText" dxfId="4436" priority="37" operator="containsText" text="STP">
      <formula>NOT(ISERROR(SEARCH("STP",F129)))</formula>
    </cfRule>
  </conditionalFormatting>
  <conditionalFormatting sqref="F183:F187 F197:F198 F214:F216 F222:F227">
    <cfRule type="containsText" dxfId="4435" priority="21" operator="containsText" text="STP">
      <formula>NOT(ISERROR(SEARCH("STP",F183)))</formula>
    </cfRule>
  </conditionalFormatting>
  <conditionalFormatting sqref="F194:F195">
    <cfRule type="containsText" dxfId="4434" priority="20" operator="containsText" text="STP">
      <formula>NOT(ISERROR(SEARCH("STP",F194)))</formula>
    </cfRule>
  </conditionalFormatting>
  <conditionalFormatting sqref="F204:F209">
    <cfRule type="containsText" dxfId="4433" priority="19" operator="containsText" text="STP">
      <formula>NOT(ISERROR(SEARCH("STP",F204)))</formula>
    </cfRule>
  </conditionalFormatting>
  <conditionalFormatting sqref="F246:F249 F255:F258 F264:F267 F273:F277 F282:F287">
    <cfRule type="containsText" dxfId="4432" priority="2" operator="containsText" text="STP">
      <formula>NOT(ISERROR(SEARCH("STP",F246)))</formula>
    </cfRule>
  </conditionalFormatting>
  <conditionalFormatting sqref="F322:F325 F333:F334 F373:F376 F380:F381 F385:F386">
    <cfRule type="containsText" dxfId="4431" priority="1" operator="containsText" text="STP">
      <formula>NOT(ISERROR(SEARCH("STP",F322)))</formula>
    </cfRule>
  </conditionalFormatting>
  <conditionalFormatting sqref="F328:F329">
    <cfRule type="containsText" dxfId="4430" priority="10" operator="containsText" text="STP">
      <formula>NOT(ISERROR(SEARCH("STP",F328)))</formula>
    </cfRule>
  </conditionalFormatting>
  <conditionalFormatting sqref="L85">
    <cfRule type="containsText" dxfId="4429" priority="67" operator="containsText" text="STP">
      <formula>NOT(ISERROR(SEARCH("STP",L85)))</formula>
    </cfRule>
  </conditionalFormatting>
  <conditionalFormatting sqref="T3">
    <cfRule type="cellIs" dxfId="4428" priority="222" operator="lessThan">
      <formula>$S$3</formula>
    </cfRule>
    <cfRule type="cellIs" dxfId="4427" priority="221" operator="equal">
      <formula>$S$3</formula>
    </cfRule>
    <cfRule type="cellIs" dxfId="4426" priority="220" operator="greaterThan">
      <formula>$S$3</formula>
    </cfRule>
  </conditionalFormatting>
  <conditionalFormatting sqref="T11">
    <cfRule type="cellIs" dxfId="4425" priority="219" operator="lessThan">
      <formula>$S$11</formula>
    </cfRule>
    <cfRule type="cellIs" dxfId="4424" priority="218" operator="equal">
      <formula>$S$11</formula>
    </cfRule>
    <cfRule type="cellIs" dxfId="4423" priority="217" operator="greaterThan">
      <formula>$S$11</formula>
    </cfRule>
  </conditionalFormatting>
  <conditionalFormatting sqref="T20">
    <cfRule type="cellIs" dxfId="4422" priority="216" operator="lessThan">
      <formula>$S$11</formula>
    </cfRule>
    <cfRule type="cellIs" dxfId="4421" priority="215" operator="equal">
      <formula>$S$11</formula>
    </cfRule>
    <cfRule type="cellIs" dxfId="4420" priority="214" operator="greaterThan">
      <formula>$S$11</formula>
    </cfRule>
  </conditionalFormatting>
  <conditionalFormatting sqref="T31">
    <cfRule type="cellIs" dxfId="4419" priority="213" operator="lessThan">
      <formula>$S$31</formula>
    </cfRule>
    <cfRule type="cellIs" dxfId="4418" priority="212" operator="equal">
      <formula>$S$31</formula>
    </cfRule>
    <cfRule type="cellIs" dxfId="4417" priority="211" operator="greaterThan">
      <formula>$S$31</formula>
    </cfRule>
  </conditionalFormatting>
  <conditionalFormatting sqref="T41">
    <cfRule type="cellIs" dxfId="4416" priority="109" operator="greaterThan">
      <formula>$S$11</formula>
    </cfRule>
    <cfRule type="cellIs" dxfId="4415" priority="110" operator="equal">
      <formula>$S$11</formula>
    </cfRule>
    <cfRule type="cellIs" dxfId="4414" priority="111" operator="lessThan">
      <formula>$S$11</formula>
    </cfRule>
  </conditionalFormatting>
  <conditionalFormatting sqref="T63">
    <cfRule type="cellIs" dxfId="4413" priority="207" operator="lessThan">
      <formula>$S$63</formula>
    </cfRule>
    <cfRule type="cellIs" dxfId="4412" priority="206" operator="equal">
      <formula>$S$63</formula>
    </cfRule>
    <cfRule type="cellIs" dxfId="4411" priority="205" operator="greaterThan">
      <formula>$S$63</formula>
    </cfRule>
  </conditionalFormatting>
  <conditionalFormatting sqref="T70">
    <cfRule type="cellIs" dxfId="4410" priority="203" operator="equal">
      <formula>$S$70</formula>
    </cfRule>
    <cfRule type="cellIs" dxfId="4409" priority="204" operator="lessThan">
      <formula>$S$70</formula>
    </cfRule>
    <cfRule type="cellIs" dxfId="4408" priority="202" operator="greaterThan">
      <formula>$S$70</formula>
    </cfRule>
  </conditionalFormatting>
  <conditionalFormatting sqref="T78">
    <cfRule type="cellIs" dxfId="4407" priority="199" operator="greaterThan">
      <formula>$S$78</formula>
    </cfRule>
    <cfRule type="cellIs" dxfId="4406" priority="201" operator="lessThan">
      <formula>$S$78</formula>
    </cfRule>
    <cfRule type="cellIs" dxfId="4405" priority="200" operator="equal">
      <formula>$S$78</formula>
    </cfRule>
  </conditionalFormatting>
  <conditionalFormatting sqref="T89">
    <cfRule type="cellIs" dxfId="4404" priority="198" operator="lessThan">
      <formula>$S$89</formula>
    </cfRule>
    <cfRule type="cellIs" dxfId="4403" priority="197" operator="equal">
      <formula>$S$89</formula>
    </cfRule>
    <cfRule type="cellIs" dxfId="4402" priority="196" operator="greaterThan">
      <formula>$S$89</formula>
    </cfRule>
  </conditionalFormatting>
  <conditionalFormatting sqref="T102">
    <cfRule type="cellIs" dxfId="4401" priority="195" operator="lessThan">
      <formula>$S$11</formula>
    </cfRule>
    <cfRule type="cellIs" dxfId="4400" priority="194" operator="equal">
      <formula>$S$11</formula>
    </cfRule>
    <cfRule type="cellIs" dxfId="4399" priority="193" operator="greaterThan">
      <formula>$S$11</formula>
    </cfRule>
  </conditionalFormatting>
  <conditionalFormatting sqref="T127">
    <cfRule type="cellIs" dxfId="4398" priority="192" operator="lessThan">
      <formula>$S$127</formula>
    </cfRule>
    <cfRule type="cellIs" dxfId="4397" priority="191" operator="equal">
      <formula>$S$127</formula>
    </cfRule>
    <cfRule type="cellIs" dxfId="4396" priority="190" operator="greaterThan">
      <formula>$S$127</formula>
    </cfRule>
  </conditionalFormatting>
  <conditionalFormatting sqref="T135">
    <cfRule type="cellIs" dxfId="4395" priority="189" operator="lessThan">
      <formula>$S$135</formula>
    </cfRule>
    <cfRule type="cellIs" dxfId="4394" priority="188" operator="equal">
      <formula>$S$135</formula>
    </cfRule>
    <cfRule type="cellIs" dxfId="4393" priority="187" operator="greaterThan">
      <formula>$S$135</formula>
    </cfRule>
  </conditionalFormatting>
  <conditionalFormatting sqref="T144">
    <cfRule type="cellIs" dxfId="4392" priority="186" operator="lessThan">
      <formula>$S$144</formula>
    </cfRule>
    <cfRule type="cellIs" dxfId="4391" priority="185" operator="equal">
      <formula>$S$144</formula>
    </cfRule>
    <cfRule type="cellIs" dxfId="4390" priority="184" operator="greaterThan">
      <formula>$S$144</formula>
    </cfRule>
  </conditionalFormatting>
  <conditionalFormatting sqref="T154">
    <cfRule type="cellIs" dxfId="4389" priority="183" operator="lessThan">
      <formula>$S$154</formula>
    </cfRule>
    <cfRule type="cellIs" dxfId="4388" priority="182" operator="equal">
      <formula>$S$154</formula>
    </cfRule>
    <cfRule type="cellIs" dxfId="4387" priority="181" operator="greaterThan">
      <formula>$S$154</formula>
    </cfRule>
  </conditionalFormatting>
  <conditionalFormatting sqref="T160">
    <cfRule type="cellIs" dxfId="4386" priority="180" operator="lessThan">
      <formula>$S$11</formula>
    </cfRule>
    <cfRule type="cellIs" dxfId="4385" priority="179" operator="equal">
      <formula>$S$11</formula>
    </cfRule>
    <cfRule type="cellIs" dxfId="4384" priority="178" operator="greaterThan">
      <formula>$S$11</formula>
    </cfRule>
  </conditionalFormatting>
  <conditionalFormatting sqref="T181">
    <cfRule type="cellIs" dxfId="4383" priority="175" operator="greaterThan">
      <formula>$S$63</formula>
    </cfRule>
    <cfRule type="cellIs" dxfId="4382" priority="176" operator="equal">
      <formula>$S$63</formula>
    </cfRule>
    <cfRule type="cellIs" dxfId="4381" priority="177" operator="lessThan">
      <formula>$S$63</formula>
    </cfRule>
  </conditionalFormatting>
  <conditionalFormatting sqref="T191">
    <cfRule type="cellIs" dxfId="4380" priority="174" operator="lessThan">
      <formula>$S$70</formula>
    </cfRule>
    <cfRule type="cellIs" dxfId="4379" priority="172" operator="greaterThan">
      <formula>$S$70</formula>
    </cfRule>
    <cfRule type="cellIs" dxfId="4378" priority="173" operator="equal">
      <formula>$S$70</formula>
    </cfRule>
  </conditionalFormatting>
  <conditionalFormatting sqref="T202">
    <cfRule type="cellIs" dxfId="4377" priority="171" operator="lessThan">
      <formula>$S$78</formula>
    </cfRule>
    <cfRule type="cellIs" dxfId="4376" priority="170" operator="equal">
      <formula>$S$78</formula>
    </cfRule>
    <cfRule type="cellIs" dxfId="4375" priority="169" operator="greaterThan">
      <formula>$S$78</formula>
    </cfRule>
  </conditionalFormatting>
  <conditionalFormatting sqref="T213">
    <cfRule type="cellIs" dxfId="4374" priority="168" operator="lessThan">
      <formula>$S$213</formula>
    </cfRule>
    <cfRule type="cellIs" dxfId="4373" priority="167" operator="equal">
      <formula>$S$213</formula>
    </cfRule>
    <cfRule type="cellIs" dxfId="4372" priority="166" operator="greaterThan">
      <formula>$S$213</formula>
    </cfRule>
  </conditionalFormatting>
  <conditionalFormatting sqref="T221">
    <cfRule type="cellIs" dxfId="4371" priority="165" operator="lessThan">
      <formula>$S$221</formula>
    </cfRule>
    <cfRule type="cellIs" dxfId="4370" priority="164" operator="equal">
      <formula>$S$221</formula>
    </cfRule>
    <cfRule type="cellIs" dxfId="4369" priority="163" operator="greaterThan">
      <formula>$S$221</formula>
    </cfRule>
  </conditionalFormatting>
  <conditionalFormatting sqref="T244">
    <cfRule type="cellIs" dxfId="4368" priority="160" operator="greaterThan">
      <formula>$S$244</formula>
    </cfRule>
    <cfRule type="cellIs" dxfId="4367" priority="161" operator="equal">
      <formula>$S$244</formula>
    </cfRule>
    <cfRule type="cellIs" dxfId="4366" priority="162" operator="lessThan">
      <formula>$S$244</formula>
    </cfRule>
  </conditionalFormatting>
  <conditionalFormatting sqref="T253">
    <cfRule type="cellIs" dxfId="4365" priority="157" operator="greaterThan">
      <formula>$S$253</formula>
    </cfRule>
    <cfRule type="cellIs" dxfId="4364" priority="158" operator="equal">
      <formula>$S$253</formula>
    </cfRule>
    <cfRule type="cellIs" dxfId="4363" priority="159" operator="lessThan">
      <formula>$S$253</formula>
    </cfRule>
  </conditionalFormatting>
  <conditionalFormatting sqref="T262">
    <cfRule type="cellIs" dxfId="4362" priority="154" operator="greaterThan">
      <formula>$S$262</formula>
    </cfRule>
    <cfRule type="cellIs" dxfId="4361" priority="155" operator="equal">
      <formula>$S$262</formula>
    </cfRule>
    <cfRule type="cellIs" dxfId="4360" priority="156" operator="lessThan">
      <formula>$S$262</formula>
    </cfRule>
  </conditionalFormatting>
  <conditionalFormatting sqref="T272">
    <cfRule type="cellIs" dxfId="4359" priority="151" operator="greaterThan">
      <formula>$S$272</formula>
    </cfRule>
    <cfRule type="cellIs" dxfId="4358" priority="153" operator="lessThan">
      <formula>$S$272</formula>
    </cfRule>
    <cfRule type="cellIs" dxfId="4357" priority="152" operator="equal">
      <formula>$S$272</formula>
    </cfRule>
  </conditionalFormatting>
  <conditionalFormatting sqref="T281">
    <cfRule type="cellIs" dxfId="4356" priority="149" operator="equal">
      <formula>$S$281</formula>
    </cfRule>
    <cfRule type="cellIs" dxfId="4355" priority="148" operator="greaterThan">
      <formula>$S$281</formula>
    </cfRule>
    <cfRule type="cellIs" dxfId="4354" priority="150" operator="lessThan">
      <formula>$S$281</formula>
    </cfRule>
  </conditionalFormatting>
  <conditionalFormatting sqref="T302">
    <cfRule type="cellIs" dxfId="4353" priority="145" operator="greaterThan">
      <formula>$S$302</formula>
    </cfRule>
    <cfRule type="cellIs" dxfId="4352" priority="146" operator="equal">
      <formula>$S$302</formula>
    </cfRule>
    <cfRule type="cellIs" dxfId="4351" priority="147" operator="lessThan">
      <formula>$S$302</formula>
    </cfRule>
  </conditionalFormatting>
  <conditionalFormatting sqref="T308">
    <cfRule type="cellIs" dxfId="4350" priority="144" operator="lessThan">
      <formula>$S$308</formula>
    </cfRule>
    <cfRule type="cellIs" dxfId="4349" priority="143" operator="equal">
      <formula>$S$308</formula>
    </cfRule>
    <cfRule type="cellIs" dxfId="4348" priority="142" operator="greaterThan">
      <formula>$S$308</formula>
    </cfRule>
  </conditionalFormatting>
  <conditionalFormatting sqref="T314">
    <cfRule type="cellIs" dxfId="4347" priority="139" operator="greaterThan">
      <formula>$S$314</formula>
    </cfRule>
    <cfRule type="cellIs" dxfId="4346" priority="141" operator="lessThan">
      <formula>$S$314</formula>
    </cfRule>
    <cfRule type="cellIs" dxfId="4345" priority="140" operator="equal">
      <formula>$S$314</formula>
    </cfRule>
  </conditionalFormatting>
  <conditionalFormatting sqref="T321">
    <cfRule type="cellIs" dxfId="4344" priority="138" operator="lessThan">
      <formula>$S$314</formula>
    </cfRule>
    <cfRule type="cellIs" dxfId="4343" priority="137" operator="equal">
      <formula>$S$314</formula>
    </cfRule>
    <cfRule type="cellIs" dxfId="4342" priority="136" operator="greaterThan">
      <formula>$S$321</formula>
    </cfRule>
  </conditionalFormatting>
  <conditionalFormatting sqref="T327">
    <cfRule type="cellIs" dxfId="4341" priority="135" operator="lessThan">
      <formula>$S$327</formula>
    </cfRule>
    <cfRule type="cellIs" dxfId="4340" priority="134" operator="equal">
      <formula>$S$327</formula>
    </cfRule>
    <cfRule type="cellIs" dxfId="4339" priority="133" operator="greaterThan">
      <formula>$S$327</formula>
    </cfRule>
  </conditionalFormatting>
  <conditionalFormatting sqref="T332">
    <cfRule type="cellIs" dxfId="4338" priority="131" operator="equal">
      <formula>$S$332</formula>
    </cfRule>
    <cfRule type="cellIs" dxfId="4337" priority="132" operator="lessThan">
      <formula>$S$332</formula>
    </cfRule>
    <cfRule type="cellIs" dxfId="4336" priority="130" operator="greaterThan">
      <formula>$S$332</formula>
    </cfRule>
  </conditionalFormatting>
  <conditionalFormatting sqref="T350">
    <cfRule type="cellIs" dxfId="4335" priority="129" operator="lessThan">
      <formula>$S$350</formula>
    </cfRule>
    <cfRule type="cellIs" dxfId="4334" priority="128" operator="equal">
      <formula>$S$350</formula>
    </cfRule>
    <cfRule type="cellIs" dxfId="4333" priority="127" operator="greaterThan">
      <formula>$S$350</formula>
    </cfRule>
  </conditionalFormatting>
  <conditionalFormatting sqref="T357">
    <cfRule type="cellIs" dxfId="4332" priority="126" operator="lessThan">
      <formula>$S$357</formula>
    </cfRule>
    <cfRule type="cellIs" dxfId="4331" priority="125" operator="equal">
      <formula>$S$357</formula>
    </cfRule>
    <cfRule type="cellIs" dxfId="4330" priority="124" operator="greaterThan">
      <formula>$S$357</formula>
    </cfRule>
  </conditionalFormatting>
  <conditionalFormatting sqref="T364">
    <cfRule type="cellIs" dxfId="4329" priority="123" operator="lessThan">
      <formula>$S$364</formula>
    </cfRule>
    <cfRule type="cellIs" dxfId="4328" priority="122" operator="equal">
      <formula>$S$364</formula>
    </cfRule>
    <cfRule type="cellIs" dxfId="4327" priority="121" operator="greaterThan">
      <formula>$S$364</formula>
    </cfRule>
  </conditionalFormatting>
  <conditionalFormatting sqref="T372">
    <cfRule type="cellIs" dxfId="4326" priority="119" operator="equal">
      <formula>$S$372</formula>
    </cfRule>
    <cfRule type="cellIs" dxfId="4325" priority="120" operator="lessThan">
      <formula>$S$372</formula>
    </cfRule>
    <cfRule type="cellIs" dxfId="4324" priority="118" operator="greaterThan">
      <formula>$S$372</formula>
    </cfRule>
  </conditionalFormatting>
  <conditionalFormatting sqref="T379">
    <cfRule type="cellIs" dxfId="4323" priority="115" operator="greaterThan">
      <formula>$S$379</formula>
    </cfRule>
    <cfRule type="cellIs" dxfId="4322" priority="116" operator="equal">
      <formula>$S$379</formula>
    </cfRule>
    <cfRule type="cellIs" dxfId="4321" priority="117" operator="lessThan">
      <formula>$S$379</formula>
    </cfRule>
  </conditionalFormatting>
  <conditionalFormatting sqref="T384">
    <cfRule type="cellIs" dxfId="4320" priority="113" operator="equal">
      <formula>$S$384</formula>
    </cfRule>
    <cfRule type="cellIs" dxfId="4319" priority="114" operator="lessThan">
      <formula>$S$384</formula>
    </cfRule>
    <cfRule type="cellIs" dxfId="4318" priority="112" operator="greaterThan">
      <formula>$S$384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4AB0-C9D8-4235-8435-CDB149F4843B}">
  <sheetPr codeName="Blad18">
    <pageSetUpPr fitToPage="1"/>
  </sheetPr>
  <dimension ref="A1:T406"/>
  <sheetViews>
    <sheetView zoomScale="55" zoomScaleNormal="55" workbookViewId="0">
      <selection activeCell="G377" sqref="G377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53.66406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117</v>
      </c>
      <c r="B1" s="2429"/>
      <c r="C1" s="2" t="s">
        <v>1</v>
      </c>
      <c r="D1" s="793" t="s">
        <v>38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46496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207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72</v>
      </c>
      <c r="T3" s="15">
        <f>SUM(R3:R13)</f>
        <v>0</v>
      </c>
    </row>
    <row r="4" spans="1:20" ht="25.2" customHeight="1">
      <c r="A4" s="2320"/>
      <c r="B4" s="795" t="s">
        <v>22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9</v>
      </c>
      <c r="C5" s="51"/>
      <c r="D5" s="18"/>
      <c r="E5" s="18"/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08"/>
      <c r="G6" s="20"/>
      <c r="H6" s="21"/>
      <c r="I6" s="21"/>
      <c r="J6" s="21"/>
      <c r="K6" s="21"/>
      <c r="L6" s="21"/>
      <c r="M6" s="2450"/>
      <c r="N6" s="2413"/>
      <c r="O6" s="2413"/>
      <c r="P6" s="2642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108"/>
      <c r="G7" s="20"/>
      <c r="H7" s="21"/>
      <c r="I7" s="21"/>
      <c r="J7" s="21"/>
      <c r="K7" s="21"/>
      <c r="L7" s="21"/>
      <c r="M7" s="2450"/>
      <c r="N7" s="2413"/>
      <c r="O7" s="2413"/>
      <c r="P7" s="2642"/>
      <c r="Q7" s="163"/>
      <c r="R7" s="105"/>
      <c r="S7" s="24"/>
      <c r="T7" s="25"/>
    </row>
    <row r="8" spans="1:20" ht="25.2" customHeight="1">
      <c r="A8" s="2320"/>
      <c r="B8" s="795"/>
      <c r="C8" s="776"/>
      <c r="D8" s="18"/>
      <c r="E8" s="18"/>
      <c r="F8" s="1174"/>
      <c r="G8" s="20"/>
      <c r="H8" s="21"/>
      <c r="I8" s="21"/>
      <c r="J8" s="21"/>
      <c r="K8" s="21"/>
      <c r="L8" s="21"/>
      <c r="M8" s="2309"/>
      <c r="N8" s="2310"/>
      <c r="O8" s="2310"/>
      <c r="P8" s="2311"/>
      <c r="Q8" s="163"/>
      <c r="R8" s="105"/>
      <c r="S8" s="24"/>
      <c r="T8" s="25"/>
    </row>
    <row r="9" spans="1:20" ht="25.2" customHeight="1">
      <c r="A9" s="2320"/>
      <c r="B9" s="795"/>
      <c r="C9" s="51"/>
      <c r="D9" s="18"/>
      <c r="E9" s="18"/>
      <c r="F9" s="108"/>
      <c r="G9" s="20"/>
      <c r="H9" s="21"/>
      <c r="I9" s="21"/>
      <c r="J9" s="21"/>
      <c r="K9" s="21"/>
      <c r="L9" s="21"/>
      <c r="M9" s="2309"/>
      <c r="N9" s="2310"/>
      <c r="O9" s="2310"/>
      <c r="P9" s="2311"/>
      <c r="Q9" s="163"/>
      <c r="R9" s="105"/>
      <c r="S9" s="24"/>
      <c r="T9" s="25"/>
    </row>
    <row r="10" spans="1:20" ht="25.2" customHeight="1">
      <c r="A10" s="2320"/>
      <c r="B10" s="795"/>
      <c r="C10" s="51"/>
      <c r="D10" s="18"/>
      <c r="E10" s="18"/>
      <c r="F10" s="108"/>
      <c r="G10" s="20"/>
      <c r="H10" s="21"/>
      <c r="I10" s="21"/>
      <c r="J10" s="21"/>
      <c r="K10" s="21"/>
      <c r="L10" s="21"/>
      <c r="M10" s="2309"/>
      <c r="N10" s="2310"/>
      <c r="O10" s="2310"/>
      <c r="P10" s="2311"/>
      <c r="Q10" s="163"/>
      <c r="R10" s="105"/>
      <c r="S10" s="24"/>
      <c r="T10" s="25"/>
    </row>
    <row r="11" spans="1:20" ht="25.2" customHeight="1">
      <c r="A11" s="2320"/>
      <c r="B11" s="795"/>
      <c r="C11" s="51"/>
      <c r="D11" s="18"/>
      <c r="E11" s="51"/>
      <c r="F11" s="182"/>
      <c r="G11" s="20"/>
      <c r="H11" s="21"/>
      <c r="I11" s="21"/>
      <c r="J11" s="21"/>
      <c r="K11" s="164"/>
      <c r="L11" s="21"/>
      <c r="M11" s="2309"/>
      <c r="N11" s="2310"/>
      <c r="O11" s="2310"/>
      <c r="P11" s="2311"/>
      <c r="Q11" s="163"/>
      <c r="R11" s="105"/>
      <c r="S11" s="24"/>
      <c r="T11" s="25"/>
    </row>
    <row r="12" spans="1:20" ht="25.2" customHeight="1">
      <c r="A12" s="2320"/>
      <c r="B12" s="795"/>
      <c r="C12" s="586"/>
      <c r="D12" s="1922"/>
      <c r="E12" s="319"/>
      <c r="F12" s="1174"/>
      <c r="G12" s="142"/>
      <c r="H12" s="142"/>
      <c r="I12" s="142"/>
      <c r="J12" s="142"/>
      <c r="K12" s="141"/>
      <c r="L12" s="135"/>
      <c r="M12" s="2309"/>
      <c r="N12" s="2310"/>
      <c r="O12" s="2310"/>
      <c r="P12" s="2311"/>
      <c r="Q12" s="163"/>
      <c r="R12" s="105"/>
      <c r="S12" s="24"/>
      <c r="T12" s="25"/>
    </row>
    <row r="13" spans="1:20" ht="25.2" customHeight="1">
      <c r="A13" s="2320"/>
      <c r="B13" s="795"/>
      <c r="C13" s="726"/>
      <c r="D13" s="502"/>
      <c r="E13" s="530"/>
      <c r="F13" s="1174"/>
      <c r="G13" s="135"/>
      <c r="H13" s="135"/>
      <c r="I13" s="135"/>
      <c r="J13" s="135"/>
      <c r="K13" s="142"/>
      <c r="L13" s="142"/>
      <c r="M13" s="2309"/>
      <c r="N13" s="2310"/>
      <c r="O13" s="2310"/>
      <c r="P13" s="2311"/>
      <c r="R13" s="23"/>
      <c r="S13" s="24"/>
      <c r="T13" s="25"/>
    </row>
    <row r="14" spans="1:20" ht="25.2" customHeight="1">
      <c r="A14" s="2320"/>
      <c r="B14" s="799" t="s">
        <v>21</v>
      </c>
      <c r="C14" s="42"/>
      <c r="D14" s="43"/>
      <c r="E14" s="207"/>
      <c r="F14" s="168"/>
      <c r="G14" s="46"/>
      <c r="H14" s="12"/>
      <c r="I14" s="12"/>
      <c r="J14" s="12"/>
      <c r="K14" s="12"/>
      <c r="L14" s="12"/>
      <c r="M14" s="2380"/>
      <c r="N14" s="2381"/>
      <c r="O14" s="2381"/>
      <c r="P14" s="2382"/>
      <c r="R14" s="47"/>
      <c r="S14" s="48">
        <f>B16*8</f>
        <v>48</v>
      </c>
      <c r="T14" s="49">
        <f>SUM(R14:R22)</f>
        <v>0</v>
      </c>
    </row>
    <row r="15" spans="1:20" ht="25.2" customHeight="1">
      <c r="A15" s="2320"/>
      <c r="B15" s="800" t="s">
        <v>24</v>
      </c>
      <c r="C15" s="51"/>
      <c r="D15" s="18" t="s">
        <v>18</v>
      </c>
      <c r="E15" s="18" t="s">
        <v>181</v>
      </c>
      <c r="F15" s="108"/>
      <c r="G15" s="20"/>
      <c r="H15" s="21"/>
      <c r="I15" s="21"/>
      <c r="J15" s="21"/>
      <c r="K15" s="21"/>
      <c r="L15" s="21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1">
        <v>6</v>
      </c>
      <c r="C16" s="230"/>
      <c r="D16" s="484"/>
      <c r="E16" s="484"/>
      <c r="F16" s="545"/>
      <c r="G16" s="83"/>
      <c r="H16" s="78"/>
      <c r="I16" s="78"/>
      <c r="J16" s="78"/>
      <c r="K16" s="78"/>
      <c r="L16" s="7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1"/>
      <c r="C17" s="705"/>
      <c r="D17" s="1190"/>
      <c r="E17" s="1190"/>
      <c r="F17" s="1174"/>
      <c r="G17" s="142"/>
      <c r="H17" s="142"/>
      <c r="I17" s="142"/>
      <c r="J17" s="142"/>
      <c r="K17" s="136"/>
      <c r="L17" s="142"/>
      <c r="M17" s="2310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1"/>
      <c r="C18" s="502"/>
      <c r="D18" s="319"/>
      <c r="E18" s="502"/>
      <c r="F18" s="1174"/>
      <c r="G18" s="142"/>
      <c r="H18" s="142"/>
      <c r="I18" s="142"/>
      <c r="J18" s="142"/>
      <c r="K18" s="136"/>
      <c r="L18" s="142"/>
      <c r="M18" s="2310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1"/>
      <c r="C19" s="1872"/>
      <c r="D19" s="2029"/>
      <c r="E19" s="2029"/>
      <c r="F19" s="108"/>
      <c r="G19" s="310"/>
      <c r="H19" s="238"/>
      <c r="I19" s="238"/>
      <c r="J19" s="238"/>
      <c r="K19" s="135"/>
      <c r="L19" s="135"/>
      <c r="M19" s="2310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1"/>
      <c r="C20" s="678"/>
      <c r="D20" s="2030"/>
      <c r="E20" s="2030"/>
      <c r="F20" s="635"/>
      <c r="G20" s="142"/>
      <c r="H20" s="142"/>
      <c r="I20" s="142"/>
      <c r="J20" s="142"/>
      <c r="K20" s="142"/>
      <c r="L20" s="142"/>
      <c r="M20" s="2310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800"/>
      <c r="C21" s="705"/>
      <c r="D21" s="1491"/>
      <c r="E21" s="1465"/>
      <c r="F21" s="1174"/>
      <c r="G21" s="1090"/>
      <c r="H21" s="1090"/>
      <c r="I21" s="1090"/>
      <c r="J21" s="1090"/>
      <c r="K21" s="1090"/>
      <c r="L21" s="1090"/>
      <c r="M21" s="2309"/>
      <c r="N21" s="2310"/>
      <c r="O21" s="2310"/>
      <c r="P21" s="2311"/>
      <c r="R21" s="54"/>
      <c r="S21" s="55"/>
      <c r="T21" s="56"/>
    </row>
    <row r="22" spans="1:20" ht="25.2" customHeight="1">
      <c r="A22" s="2320"/>
      <c r="B22" s="802"/>
      <c r="C22" s="65"/>
      <c r="D22" s="66"/>
      <c r="E22" s="67"/>
      <c r="F22" s="190"/>
      <c r="G22" s="122"/>
      <c r="H22" s="123"/>
      <c r="I22" s="123"/>
      <c r="J22" s="123"/>
      <c r="K22" s="123"/>
      <c r="L22" s="123"/>
      <c r="M22" s="2410"/>
      <c r="N22" s="2411"/>
      <c r="O22" s="2411"/>
      <c r="P22" s="2412"/>
      <c r="R22" s="68"/>
      <c r="S22" s="69"/>
      <c r="T22" s="70"/>
    </row>
    <row r="23" spans="1:20" ht="25.2" customHeight="1">
      <c r="A23" s="2320"/>
      <c r="B23" s="803" t="s">
        <v>23</v>
      </c>
      <c r="C23" s="42"/>
      <c r="D23" s="43"/>
      <c r="E23" s="43"/>
      <c r="F23" s="168"/>
      <c r="G23" s="46"/>
      <c r="H23" s="12"/>
      <c r="I23" s="12"/>
      <c r="J23" s="12"/>
      <c r="K23" s="12"/>
      <c r="L23" s="12"/>
      <c r="M23" s="2380"/>
      <c r="N23" s="2381"/>
      <c r="O23" s="2381"/>
      <c r="P23" s="2382"/>
      <c r="R23" s="72"/>
      <c r="S23" s="73">
        <f>B25*8</f>
        <v>48</v>
      </c>
      <c r="T23" s="74">
        <f>SUM(R23:R34)</f>
        <v>0</v>
      </c>
    </row>
    <row r="24" spans="1:20" ht="25.2" customHeight="1">
      <c r="A24" s="2320"/>
      <c r="B24" s="804" t="s">
        <v>17</v>
      </c>
      <c r="C24" s="51"/>
      <c r="D24" s="18" t="s">
        <v>18</v>
      </c>
      <c r="E24" s="18" t="s">
        <v>19</v>
      </c>
      <c r="F24" s="108"/>
      <c r="G24" s="20"/>
      <c r="H24" s="21"/>
      <c r="I24" s="21"/>
      <c r="J24" s="21"/>
      <c r="K24" s="21"/>
      <c r="L24" s="21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5">
        <v>6</v>
      </c>
      <c r="C25" s="51"/>
      <c r="D25" s="18"/>
      <c r="E25" s="18"/>
      <c r="F25" s="170"/>
      <c r="G25" s="21"/>
      <c r="H25" s="21"/>
      <c r="I25" s="21"/>
      <c r="J25" s="21"/>
      <c r="K25" s="21"/>
      <c r="L25" s="21"/>
      <c r="M25" s="2450"/>
      <c r="N25" s="2413"/>
      <c r="O25" s="2413"/>
      <c r="P25" s="2642"/>
      <c r="R25" s="76"/>
      <c r="S25" s="55"/>
      <c r="T25" s="56"/>
    </row>
    <row r="26" spans="1:20" ht="25.2" customHeight="1">
      <c r="A26" s="2320"/>
      <c r="B26" s="804"/>
      <c r="C26" s="1251"/>
      <c r="D26" s="2031"/>
      <c r="E26" s="1485"/>
      <c r="F26" s="108"/>
      <c r="G26" s="253"/>
      <c r="H26" s="253"/>
      <c r="I26" s="253"/>
      <c r="J26" s="253"/>
      <c r="K26" s="253"/>
      <c r="L26" s="254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502"/>
      <c r="D27" s="2032"/>
      <c r="E27" s="1485"/>
      <c r="F27" s="108"/>
      <c r="G27" s="20"/>
      <c r="H27" s="20"/>
      <c r="I27" s="20"/>
      <c r="J27" s="20"/>
      <c r="K27" s="20"/>
      <c r="L27" s="21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1251"/>
      <c r="D28" s="2031"/>
      <c r="E28" s="1485"/>
      <c r="F28" s="108"/>
      <c r="G28" s="20"/>
      <c r="H28" s="20"/>
      <c r="I28" s="20"/>
      <c r="J28" s="20"/>
      <c r="K28" s="20"/>
      <c r="L28" s="21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4"/>
      <c r="C29" s="502"/>
      <c r="D29" s="2031"/>
      <c r="E29" s="1485"/>
      <c r="F29" s="108"/>
      <c r="G29" s="20"/>
      <c r="H29" s="20"/>
      <c r="I29" s="20"/>
      <c r="J29" s="20"/>
      <c r="K29" s="20"/>
      <c r="L29" s="21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04"/>
      <c r="C30" s="1719"/>
      <c r="D30" s="2031"/>
      <c r="E30" s="1485"/>
      <c r="F30" s="1174"/>
      <c r="G30" s="20"/>
      <c r="H30" s="20"/>
      <c r="I30" s="20"/>
      <c r="J30" s="20"/>
      <c r="K30" s="20"/>
      <c r="L30" s="21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705"/>
      <c r="D31" s="2032"/>
      <c r="E31" s="1485"/>
      <c r="F31" s="1174"/>
      <c r="G31" s="21"/>
      <c r="H31" s="21"/>
      <c r="I31" s="21"/>
      <c r="J31" s="21"/>
      <c r="K31" s="20"/>
      <c r="L31" s="20"/>
      <c r="M31" s="2310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4"/>
      <c r="C32" s="502"/>
      <c r="D32" s="1486"/>
      <c r="E32" s="1485"/>
      <c r="F32" s="108"/>
      <c r="G32" s="20"/>
      <c r="H32" s="20"/>
      <c r="I32" s="20"/>
      <c r="J32" s="20"/>
      <c r="K32" s="20"/>
      <c r="L32" s="20"/>
      <c r="M32" s="2309"/>
      <c r="N32" s="2310"/>
      <c r="O32" s="2310"/>
      <c r="P32" s="2311"/>
      <c r="R32" s="76"/>
      <c r="S32" s="55"/>
      <c r="T32" s="56"/>
    </row>
    <row r="33" spans="1:20" ht="25.2" customHeight="1">
      <c r="A33" s="2320"/>
      <c r="B33" s="804"/>
      <c r="C33" s="181"/>
      <c r="D33" s="18"/>
      <c r="E33" s="18"/>
      <c r="F33" s="108"/>
      <c r="G33" s="20"/>
      <c r="H33" s="20"/>
      <c r="I33" s="20"/>
      <c r="J33" s="20"/>
      <c r="K33" s="20"/>
      <c r="L33" s="20"/>
      <c r="M33" s="2309"/>
      <c r="N33" s="2310"/>
      <c r="O33" s="2310"/>
      <c r="P33" s="2311"/>
      <c r="R33" s="76"/>
      <c r="S33" s="55"/>
      <c r="T33" s="56"/>
    </row>
    <row r="34" spans="1:20" ht="25.2" customHeight="1">
      <c r="A34" s="2320"/>
      <c r="B34" s="806"/>
      <c r="C34" s="65"/>
      <c r="D34" s="65"/>
      <c r="E34" s="250"/>
      <c r="F34" s="190"/>
      <c r="G34" s="122"/>
      <c r="H34" s="123"/>
      <c r="I34" s="123"/>
      <c r="J34" s="123"/>
      <c r="K34" s="123"/>
      <c r="L34" s="123"/>
      <c r="M34" s="2410"/>
      <c r="N34" s="2411"/>
      <c r="O34" s="2411"/>
      <c r="P34" s="2412"/>
      <c r="R34" s="91"/>
      <c r="S34" s="92"/>
      <c r="T34" s="93"/>
    </row>
    <row r="35" spans="1:20" ht="25.2" customHeight="1" thickBot="1">
      <c r="A35" s="2402" t="str">
        <f>TEXT(A2,"DDDD")</f>
        <v>maandag</v>
      </c>
      <c r="B35" s="2598" t="s">
        <v>25</v>
      </c>
      <c r="C35" s="2599"/>
      <c r="D35" s="2599"/>
      <c r="E35" s="2599"/>
      <c r="F35" s="2599"/>
      <c r="G35" s="2599"/>
      <c r="H35" s="2599"/>
      <c r="I35" s="2599"/>
      <c r="J35" s="2599"/>
      <c r="K35" s="2599"/>
      <c r="L35" s="2599"/>
      <c r="M35" s="2599"/>
      <c r="N35" s="2599"/>
      <c r="O35" s="2599"/>
      <c r="P35" s="2600"/>
    </row>
    <row r="36" spans="1:20" ht="25.2" customHeight="1">
      <c r="A36" s="2402"/>
      <c r="B36" s="10" t="s">
        <v>16</v>
      </c>
      <c r="C36" s="96"/>
      <c r="D36" s="97"/>
      <c r="E36" s="207"/>
      <c r="F36" s="99"/>
      <c r="G36" s="100"/>
      <c r="H36" s="100"/>
      <c r="I36" s="100"/>
      <c r="J36" s="100"/>
      <c r="K36" s="100"/>
      <c r="L36" s="100"/>
      <c r="M36" s="2380"/>
      <c r="N36" s="2381"/>
      <c r="O36" s="2381"/>
      <c r="P36" s="2382"/>
      <c r="R36" s="101"/>
      <c r="S36" s="102">
        <f>B39*8</f>
        <v>32</v>
      </c>
      <c r="T36" s="103">
        <f>SUM(R36:R41)</f>
        <v>0</v>
      </c>
    </row>
    <row r="37" spans="1:20" ht="25.2" customHeight="1">
      <c r="A37" s="2402"/>
      <c r="B37" s="104" t="s">
        <v>22</v>
      </c>
      <c r="C37" s="197"/>
      <c r="D37" s="198"/>
      <c r="E37" s="18"/>
      <c r="F37" s="108"/>
      <c r="G37" s="21"/>
      <c r="H37" s="21"/>
      <c r="I37" s="21"/>
      <c r="J37" s="21"/>
      <c r="K37" s="21"/>
      <c r="L37" s="21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04"/>
      <c r="C38" s="1112"/>
      <c r="D38" s="315"/>
      <c r="E38" s="18"/>
      <c r="F38" s="108"/>
      <c r="G38" s="21"/>
      <c r="H38" s="21"/>
      <c r="I38" s="21"/>
      <c r="J38" s="21"/>
      <c r="K38" s="21"/>
      <c r="L38" s="21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7">
        <v>4</v>
      </c>
      <c r="C39" s="540"/>
      <c r="D39" s="554"/>
      <c r="E39" s="18"/>
      <c r="F39" s="108"/>
      <c r="G39" s="21"/>
      <c r="H39" s="21"/>
      <c r="I39" s="21"/>
      <c r="J39" s="21"/>
      <c r="K39" s="21"/>
      <c r="L39" s="21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618"/>
      <c r="C40" s="314"/>
      <c r="D40" s="477"/>
      <c r="E40" s="18"/>
      <c r="F40" s="108"/>
      <c r="G40" s="21"/>
      <c r="H40" s="21"/>
      <c r="I40" s="21"/>
      <c r="J40" s="21"/>
      <c r="K40" s="21"/>
      <c r="L40" s="21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808"/>
      <c r="C41" s="188"/>
      <c r="D41" s="250"/>
      <c r="E41" s="250"/>
      <c r="F41" s="170"/>
      <c r="G41" s="21"/>
      <c r="H41" s="21"/>
      <c r="I41" s="21"/>
      <c r="J41" s="21"/>
      <c r="K41" s="21"/>
      <c r="L41" s="123"/>
      <c r="M41" s="2410"/>
      <c r="N41" s="2411"/>
      <c r="O41" s="2411"/>
      <c r="P41" s="2412"/>
      <c r="R41" s="124"/>
      <c r="S41" s="39"/>
      <c r="T41" s="125"/>
    </row>
    <row r="42" spans="1:20" ht="25.2" customHeight="1">
      <c r="A42" s="2402"/>
      <c r="B42" s="809" t="s">
        <v>21</v>
      </c>
      <c r="C42" s="42"/>
      <c r="D42" s="245"/>
      <c r="E42" s="245"/>
      <c r="F42" s="246"/>
      <c r="G42" s="129"/>
      <c r="H42" s="100"/>
      <c r="I42" s="130"/>
      <c r="J42" s="131"/>
      <c r="K42" s="131"/>
      <c r="L42" s="131"/>
      <c r="M42" s="2423"/>
      <c r="N42" s="2424"/>
      <c r="O42" s="2424"/>
      <c r="P42" s="2425"/>
      <c r="R42" s="132"/>
      <c r="S42" s="48">
        <f>B44*8</f>
        <v>40</v>
      </c>
      <c r="T42" s="133">
        <f>SUM(R42:R50)</f>
        <v>0</v>
      </c>
    </row>
    <row r="43" spans="1:20" ht="25.2" customHeight="1">
      <c r="A43" s="2402"/>
      <c r="B43" s="737" t="s">
        <v>17</v>
      </c>
      <c r="C43" s="197"/>
      <c r="D43" s="198"/>
      <c r="E43" s="18"/>
      <c r="F43" s="108"/>
      <c r="G43" s="21"/>
      <c r="H43" s="21"/>
      <c r="I43" s="21"/>
      <c r="J43" s="21"/>
      <c r="K43" s="21"/>
      <c r="L43" s="21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810">
        <v>5</v>
      </c>
      <c r="C44" s="1637"/>
      <c r="D44" s="198"/>
      <c r="E44" s="18"/>
      <c r="F44" s="1174"/>
      <c r="G44" s="21"/>
      <c r="H44" s="21"/>
      <c r="I44" s="21"/>
      <c r="J44" s="21"/>
      <c r="K44" s="21"/>
      <c r="L44" s="21"/>
      <c r="M44" s="3007"/>
      <c r="N44" s="3008"/>
      <c r="O44" s="3008"/>
      <c r="P44" s="3009"/>
      <c r="R44" s="137"/>
      <c r="S44" s="55"/>
      <c r="T44" s="138"/>
    </row>
    <row r="45" spans="1:20" ht="25.2" customHeight="1">
      <c r="A45" s="2402"/>
      <c r="B45" s="801"/>
      <c r="C45" s="314"/>
      <c r="D45" s="315"/>
      <c r="E45" s="80"/>
      <c r="F45" s="170"/>
      <c r="G45" s="78"/>
      <c r="H45" s="78"/>
      <c r="I45" s="78"/>
      <c r="J45" s="78"/>
      <c r="K45" s="78"/>
      <c r="L45" s="78"/>
      <c r="M45" s="3010"/>
      <c r="N45" s="2831"/>
      <c r="O45" s="2831"/>
      <c r="P45" s="2832"/>
      <c r="R45" s="137"/>
      <c r="S45" s="55"/>
      <c r="T45" s="138"/>
    </row>
    <row r="46" spans="1:20" ht="25.2" customHeight="1">
      <c r="A46" s="2402"/>
      <c r="B46" s="801"/>
      <c r="C46" s="2033"/>
      <c r="D46" s="315"/>
      <c r="E46" s="80"/>
      <c r="F46" s="1174"/>
      <c r="G46" s="21"/>
      <c r="H46" s="21"/>
      <c r="I46" s="21"/>
      <c r="J46" s="21"/>
      <c r="K46" s="21"/>
      <c r="L46" s="78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801"/>
      <c r="C47" s="1099"/>
      <c r="D47" s="1609"/>
      <c r="E47" s="319"/>
      <c r="F47" s="1174"/>
      <c r="G47" s="21"/>
      <c r="H47" s="21"/>
      <c r="I47" s="21"/>
      <c r="J47" s="21"/>
      <c r="K47" s="78"/>
      <c r="L47" s="78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2"/>
      <c r="B48" s="800"/>
      <c r="C48" s="649"/>
      <c r="D48" s="302"/>
      <c r="E48" s="319"/>
      <c r="F48" s="108"/>
      <c r="G48" s="78"/>
      <c r="H48" s="78"/>
      <c r="I48" s="78"/>
      <c r="J48" s="78"/>
      <c r="K48" s="78"/>
      <c r="L48" s="142"/>
      <c r="M48" s="2379"/>
      <c r="N48" s="2379"/>
      <c r="O48" s="2379"/>
      <c r="P48" s="2338"/>
      <c r="R48" s="137"/>
      <c r="S48" s="55"/>
      <c r="T48" s="138"/>
    </row>
    <row r="49" spans="1:20" ht="25.2" customHeight="1">
      <c r="A49" s="2402"/>
      <c r="B49" s="800"/>
      <c r="C49" s="1438"/>
      <c r="D49" s="319"/>
      <c r="E49" s="1132"/>
      <c r="F49" s="1448"/>
      <c r="G49" s="142"/>
      <c r="H49" s="142"/>
      <c r="I49" s="142"/>
      <c r="J49" s="142"/>
      <c r="K49" s="142"/>
      <c r="L49" s="679"/>
      <c r="M49" s="2379"/>
      <c r="N49" s="2371"/>
      <c r="O49" s="2371"/>
      <c r="P49" s="2390"/>
      <c r="R49" s="248"/>
      <c r="S49" s="55"/>
      <c r="T49" s="138"/>
    </row>
    <row r="50" spans="1:20" ht="25.2" customHeight="1">
      <c r="A50" s="2403"/>
      <c r="B50" s="812"/>
      <c r="C50" s="65"/>
      <c r="D50" s="628"/>
      <c r="E50" s="621"/>
      <c r="F50" s="190"/>
      <c r="G50" s="322"/>
      <c r="H50" s="323"/>
      <c r="I50" s="307"/>
      <c r="J50" s="324"/>
      <c r="K50" s="324"/>
      <c r="L50" s="147"/>
      <c r="M50" s="2391"/>
      <c r="N50" s="2392"/>
      <c r="O50" s="2392"/>
      <c r="P50" s="2393"/>
      <c r="R50" s="148"/>
      <c r="S50" s="69"/>
      <c r="T50" s="149"/>
    </row>
    <row r="51" spans="1:20" ht="25.2" customHeight="1">
      <c r="A51" s="2346" t="s">
        <v>26</v>
      </c>
      <c r="B51" s="2394" t="s">
        <v>27</v>
      </c>
      <c r="C51" s="2395"/>
      <c r="D51" s="2395"/>
      <c r="E51" s="2395"/>
      <c r="F51" s="2395"/>
      <c r="G51" s="2395"/>
      <c r="H51" s="2395"/>
      <c r="I51" s="2395"/>
      <c r="J51" s="2395"/>
      <c r="K51" s="2395"/>
      <c r="L51" s="2395"/>
      <c r="M51" s="2395"/>
      <c r="N51" s="2395"/>
      <c r="O51" s="2395"/>
      <c r="P51" s="2396"/>
    </row>
    <row r="52" spans="1:20" ht="25.2" customHeight="1">
      <c r="A52" s="2347"/>
      <c r="B52" s="548"/>
      <c r="C52" s="2268"/>
      <c r="D52" s="2268"/>
      <c r="E52" s="2268"/>
      <c r="F52" s="2268"/>
      <c r="G52" s="2268"/>
      <c r="H52" s="2268"/>
      <c r="I52" s="2268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0"/>
      <c r="C53" s="151"/>
      <c r="D53" s="290"/>
      <c r="E53" s="2933"/>
      <c r="F53" s="2934"/>
      <c r="G53" s="2934"/>
      <c r="H53" s="2934"/>
      <c r="I53" s="2935"/>
      <c r="J53" s="2284"/>
      <c r="K53" s="2284"/>
      <c r="L53" s="2284"/>
      <c r="M53" s="2284"/>
      <c r="N53" s="2284"/>
      <c r="O53" s="2284"/>
      <c r="P53" s="2284"/>
    </row>
    <row r="54" spans="1:20" ht="25.2" customHeight="1">
      <c r="A54" s="2347"/>
      <c r="B54" s="150"/>
      <c r="C54" s="2352"/>
      <c r="D54" s="2352"/>
      <c r="E54" s="2936"/>
      <c r="F54" s="2937"/>
      <c r="G54" s="2937"/>
      <c r="H54" s="2937"/>
      <c r="I54" s="2938"/>
      <c r="J54" s="2324"/>
      <c r="K54" s="2324"/>
      <c r="L54" s="2324"/>
      <c r="M54" s="2324"/>
      <c r="N54" s="2324"/>
      <c r="O54" s="2324"/>
      <c r="P54" s="153"/>
    </row>
    <row r="55" spans="1:20" ht="25.2" customHeight="1">
      <c r="A55" s="2347"/>
      <c r="B55" s="155"/>
      <c r="C55" s="2268"/>
      <c r="D55" s="2269"/>
      <c r="E55" s="2268"/>
      <c r="F55" s="2270"/>
      <c r="G55" s="2270"/>
      <c r="H55" s="2270"/>
      <c r="I55" s="2269"/>
      <c r="J55" s="2284"/>
      <c r="K55" s="2285"/>
      <c r="L55" s="2285"/>
      <c r="M55" s="2286"/>
      <c r="N55" s="2324"/>
      <c r="O55" s="2326"/>
      <c r="P55" s="153"/>
    </row>
    <row r="56" spans="1:20" ht="25.2" customHeight="1">
      <c r="A56" s="2347"/>
      <c r="B56" s="150"/>
      <c r="C56" s="2268"/>
      <c r="D56" s="2269"/>
      <c r="E56" s="2268"/>
      <c r="F56" s="2270"/>
      <c r="G56" s="2270"/>
      <c r="H56" s="2270"/>
      <c r="I56" s="2269"/>
      <c r="J56" s="2284"/>
      <c r="K56" s="2285"/>
      <c r="L56" s="2285"/>
      <c r="M56" s="2286"/>
      <c r="N56" s="2324"/>
      <c r="O56" s="2326"/>
      <c r="P56" s="153"/>
    </row>
    <row r="57" spans="1:20" ht="25.2" customHeight="1">
      <c r="A57" s="2347"/>
      <c r="B57" s="2355" t="s">
        <v>28</v>
      </c>
      <c r="C57" s="2356"/>
      <c r="D57" s="2356"/>
      <c r="E57" s="2356"/>
      <c r="F57" s="2356"/>
      <c r="G57" s="2356"/>
      <c r="H57" s="2356"/>
      <c r="I57" s="2356"/>
      <c r="J57" s="2356"/>
      <c r="K57" s="2356"/>
      <c r="L57" s="2356"/>
      <c r="M57" s="2356"/>
      <c r="N57" s="2356"/>
      <c r="O57" s="2356"/>
      <c r="P57" s="2357"/>
    </row>
    <row r="58" spans="1:20" ht="25.2" customHeight="1">
      <c r="A58" s="2347"/>
      <c r="B58" s="156"/>
      <c r="C58" s="2329"/>
      <c r="D58" s="2422"/>
      <c r="E58" s="2329"/>
      <c r="F58" s="2330"/>
      <c r="G58" s="2330"/>
      <c r="H58" s="2330"/>
      <c r="I58" s="2330"/>
      <c r="J58" s="2330"/>
      <c r="K58" s="2330"/>
      <c r="L58" s="2330"/>
      <c r="M58" s="2330"/>
      <c r="N58" s="2330"/>
      <c r="O58" s="2330"/>
      <c r="P58" s="2331"/>
    </row>
    <row r="59" spans="1:20" ht="25.2" customHeight="1">
      <c r="A59" s="2347"/>
      <c r="B59" s="551"/>
      <c r="C59" s="2327"/>
      <c r="D59" s="2327"/>
      <c r="E59" s="2277"/>
      <c r="F59" s="2277"/>
      <c r="G59" s="2277"/>
      <c r="H59" s="2277"/>
      <c r="I59" s="2277"/>
      <c r="J59" s="2277"/>
      <c r="K59" s="2277"/>
      <c r="L59" s="2277"/>
      <c r="M59" s="2277"/>
      <c r="N59" s="2277"/>
      <c r="O59" s="2277"/>
      <c r="P59" s="2647"/>
    </row>
    <row r="60" spans="1:20" ht="25.2" customHeight="1">
      <c r="A60" s="2348"/>
      <c r="B60" s="158"/>
      <c r="C60" s="2332"/>
      <c r="D60" s="2333"/>
      <c r="E60" s="2334"/>
      <c r="F60" s="2335"/>
      <c r="G60" s="2335"/>
      <c r="H60" s="2335"/>
      <c r="I60" s="2335"/>
      <c r="J60" s="2335"/>
      <c r="K60" s="2335"/>
      <c r="L60" s="2335"/>
      <c r="M60" s="2335"/>
      <c r="N60" s="2335"/>
      <c r="O60" s="2335"/>
      <c r="P60" s="2336"/>
    </row>
    <row r="62" spans="1:20" ht="15" customHeight="1" thickBot="1"/>
    <row r="63" spans="1:20" ht="57.6" customHeight="1">
      <c r="A63" s="2428" t="str">
        <f>A1</f>
        <v>WK17</v>
      </c>
      <c r="B63" s="2429"/>
      <c r="C63" s="2" t="s">
        <v>1</v>
      </c>
      <c r="D63" s="793" t="s">
        <v>40</v>
      </c>
      <c r="E63" s="2" t="s">
        <v>3</v>
      </c>
      <c r="F63" s="4" t="s">
        <v>4</v>
      </c>
      <c r="G63" s="5" t="s">
        <v>56</v>
      </c>
      <c r="H63" s="5" t="s">
        <v>57</v>
      </c>
      <c r="I63" s="5" t="s">
        <v>58</v>
      </c>
      <c r="J63" s="5" t="s">
        <v>59</v>
      </c>
      <c r="K63" s="5" t="s">
        <v>9</v>
      </c>
      <c r="L63" s="5" t="s">
        <v>60</v>
      </c>
      <c r="M63" s="2521" t="s">
        <v>11</v>
      </c>
      <c r="N63" s="2522"/>
      <c r="O63" s="2522"/>
      <c r="P63" s="2523"/>
      <c r="R63" s="2384" t="s">
        <v>12</v>
      </c>
      <c r="S63" s="2384" t="s">
        <v>13</v>
      </c>
      <c r="T63" s="2384" t="s">
        <v>14</v>
      </c>
    </row>
    <row r="64" spans="1:20" ht="25.2" customHeight="1" thickBot="1">
      <c r="A64" s="2319">
        <f>A2+1</f>
        <v>46497</v>
      </c>
      <c r="B64" s="2387" t="s">
        <v>15</v>
      </c>
      <c r="C64" s="2388"/>
      <c r="D64" s="2388"/>
      <c r="E64" s="2388"/>
      <c r="F64" s="2388"/>
      <c r="G64" s="2388"/>
      <c r="H64" s="2388"/>
      <c r="I64" s="2388"/>
      <c r="J64" s="2388"/>
      <c r="K64" s="2388"/>
      <c r="L64" s="2388"/>
      <c r="M64" s="2388"/>
      <c r="N64" s="2388"/>
      <c r="O64" s="2388"/>
      <c r="P64" s="2389"/>
      <c r="R64" s="2384"/>
      <c r="S64" s="2384"/>
      <c r="T64" s="2384"/>
    </row>
    <row r="65" spans="1:20" ht="25.2" customHeight="1">
      <c r="A65" s="2320"/>
      <c r="B65" s="10" t="s">
        <v>16</v>
      </c>
      <c r="C65" s="11"/>
      <c r="D65" s="11"/>
      <c r="E65" s="207"/>
      <c r="F65" s="161"/>
      <c r="G65" s="12"/>
      <c r="H65" s="12"/>
      <c r="I65" s="12"/>
      <c r="J65" s="12"/>
      <c r="K65" s="12"/>
      <c r="L65" s="12"/>
      <c r="M65" s="2380"/>
      <c r="N65" s="2381"/>
      <c r="O65" s="2381"/>
      <c r="P65" s="2382"/>
      <c r="Q65" s="163"/>
      <c r="R65" s="101"/>
      <c r="S65" s="102">
        <f>B67*8</f>
        <v>56</v>
      </c>
      <c r="T65" s="103">
        <f>SUM(R65:R75)</f>
        <v>0</v>
      </c>
    </row>
    <row r="66" spans="1:20" ht="25.2" customHeight="1">
      <c r="A66" s="2320"/>
      <c r="B66" s="795" t="s">
        <v>22</v>
      </c>
      <c r="C66" s="51"/>
      <c r="D66" s="18" t="s">
        <v>18</v>
      </c>
      <c r="E66" s="18" t="s">
        <v>19</v>
      </c>
      <c r="F66" s="108"/>
      <c r="G66" s="20"/>
      <c r="H66" s="21"/>
      <c r="I66" s="21"/>
      <c r="J66" s="21"/>
      <c r="K66" s="21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6">
        <v>7</v>
      </c>
      <c r="C67" s="51"/>
      <c r="D67" s="18"/>
      <c r="E67" s="18"/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21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776"/>
      <c r="D69" s="63"/>
      <c r="E69" s="63"/>
      <c r="F69" s="1174"/>
      <c r="G69" s="20"/>
      <c r="H69" s="21"/>
      <c r="I69" s="21"/>
      <c r="J69" s="21"/>
      <c r="K69" s="21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18"/>
      <c r="F70" s="108"/>
      <c r="G70" s="20"/>
      <c r="H70" s="21"/>
      <c r="I70" s="21"/>
      <c r="J70" s="21"/>
      <c r="K70" s="21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17"/>
      <c r="D71" s="63"/>
      <c r="E71" s="63"/>
      <c r="F71" s="108"/>
      <c r="G71" s="21"/>
      <c r="H71" s="21"/>
      <c r="I71" s="21"/>
      <c r="J71" s="21"/>
      <c r="K71" s="21"/>
      <c r="L71" s="21"/>
      <c r="M71" s="2450"/>
      <c r="N71" s="2413"/>
      <c r="O71" s="2413"/>
      <c r="P71" s="2642"/>
      <c r="Q71" s="163"/>
      <c r="R71" s="105"/>
      <c r="S71" s="24"/>
      <c r="T71" s="106"/>
    </row>
    <row r="72" spans="1:20" ht="25.2" customHeight="1">
      <c r="A72" s="2320"/>
      <c r="B72" s="795"/>
      <c r="C72" s="79"/>
      <c r="D72" s="454"/>
      <c r="E72" s="2034"/>
      <c r="F72" s="423"/>
      <c r="G72" s="21"/>
      <c r="H72" s="21"/>
      <c r="I72" s="21"/>
      <c r="J72" s="21"/>
      <c r="K72" s="21"/>
      <c r="L72" s="21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795"/>
      <c r="C73" s="79"/>
      <c r="D73" s="51"/>
      <c r="E73" s="18"/>
      <c r="F73" s="182"/>
      <c r="G73" s="21"/>
      <c r="H73" s="22"/>
      <c r="I73" s="142"/>
      <c r="J73" s="20"/>
      <c r="K73" s="21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1"/>
      <c r="D74" s="18"/>
      <c r="E74" s="18"/>
      <c r="F74" s="170"/>
      <c r="G74" s="20"/>
      <c r="H74" s="20"/>
      <c r="I74" s="253"/>
      <c r="J74" s="20"/>
      <c r="K74" s="20"/>
      <c r="L74" s="20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5"/>
      <c r="C75" s="51"/>
      <c r="D75" s="18"/>
      <c r="E75" s="271"/>
      <c r="F75" s="108"/>
      <c r="G75" s="20"/>
      <c r="H75" s="21"/>
      <c r="I75" s="21"/>
      <c r="J75" s="21"/>
      <c r="K75" s="21"/>
      <c r="L75" s="21"/>
      <c r="M75" s="2309"/>
      <c r="N75" s="2310"/>
      <c r="O75" s="2310"/>
      <c r="P75" s="2311"/>
      <c r="Q75" s="163"/>
      <c r="R75" s="105"/>
      <c r="S75" s="24"/>
      <c r="T75" s="106"/>
    </row>
    <row r="76" spans="1:20" ht="25.2" customHeight="1">
      <c r="A76" s="2320"/>
      <c r="B76" s="799" t="s">
        <v>21</v>
      </c>
      <c r="C76" s="42"/>
      <c r="D76" s="11"/>
      <c r="E76" s="167"/>
      <c r="F76" s="168"/>
      <c r="G76" s="46"/>
      <c r="H76" s="12"/>
      <c r="I76" s="12"/>
      <c r="J76" s="12"/>
      <c r="K76" s="12"/>
      <c r="L76" s="12"/>
      <c r="M76" s="2380"/>
      <c r="N76" s="2381"/>
      <c r="O76" s="2381"/>
      <c r="P76" s="2382"/>
      <c r="Q76" s="163"/>
      <c r="R76" s="132"/>
      <c r="S76" s="48">
        <f>B78*8</f>
        <v>40</v>
      </c>
      <c r="T76" s="133">
        <f>SUM(R76:R86)</f>
        <v>0</v>
      </c>
    </row>
    <row r="77" spans="1:20" ht="25.2" customHeight="1">
      <c r="A77" s="2320"/>
      <c r="B77" s="800" t="s">
        <v>24</v>
      </c>
      <c r="C77" s="51"/>
      <c r="D77" s="18" t="s">
        <v>18</v>
      </c>
      <c r="E77" s="18" t="s">
        <v>181</v>
      </c>
      <c r="F77" s="108"/>
      <c r="G77" s="20"/>
      <c r="H77" s="21"/>
      <c r="I77" s="21"/>
      <c r="J77" s="21"/>
      <c r="K77" s="21"/>
      <c r="L77" s="21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>
        <v>5</v>
      </c>
      <c r="C78" s="51"/>
      <c r="D78" s="18"/>
      <c r="E78" s="18"/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463"/>
      <c r="D79" s="1190"/>
      <c r="E79" s="1190"/>
      <c r="F79" s="108"/>
      <c r="G79" s="20"/>
      <c r="H79" s="21"/>
      <c r="I79" s="21"/>
      <c r="J79" s="21"/>
      <c r="K79" s="142"/>
      <c r="L79" s="142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1154"/>
      <c r="D80" s="2035"/>
      <c r="E80" s="2035"/>
      <c r="F80" s="108"/>
      <c r="G80" s="83"/>
      <c r="H80" s="78"/>
      <c r="I80" s="78"/>
      <c r="J80" s="78"/>
      <c r="K80" s="318"/>
      <c r="L80" s="31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1"/>
      <c r="C81" s="79"/>
      <c r="D81" s="51"/>
      <c r="E81" s="18"/>
      <c r="F81" s="2021"/>
      <c r="G81" s="83"/>
      <c r="H81" s="78"/>
      <c r="I81" s="78"/>
      <c r="J81" s="78"/>
      <c r="K81" s="21"/>
      <c r="L81" s="21"/>
      <c r="M81" s="2450"/>
      <c r="N81" s="2413"/>
      <c r="O81" s="2413"/>
      <c r="P81" s="2642"/>
      <c r="Q81" s="163"/>
      <c r="R81" s="137"/>
      <c r="S81" s="55"/>
      <c r="T81" s="138"/>
    </row>
    <row r="82" spans="1:20" ht="25.2" customHeight="1">
      <c r="A82" s="2320"/>
      <c r="B82" s="801"/>
      <c r="C82" s="705"/>
      <c r="D82" s="1491"/>
      <c r="E82" s="1465"/>
      <c r="F82" s="1174"/>
      <c r="G82" s="83"/>
      <c r="H82" s="78"/>
      <c r="I82" s="78"/>
      <c r="J82" s="78"/>
      <c r="K82" s="318"/>
      <c r="L82" s="1090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79"/>
      <c r="D83" s="51"/>
      <c r="E83" s="18"/>
      <c r="F83" s="170"/>
      <c r="G83" s="21"/>
      <c r="H83" s="21"/>
      <c r="I83" s="21"/>
      <c r="J83" s="21"/>
      <c r="K83" s="21"/>
      <c r="L83" s="21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1"/>
      <c r="C84" s="79"/>
      <c r="D84" s="18"/>
      <c r="E84" s="18"/>
      <c r="F84" s="170"/>
      <c r="G84" s="21"/>
      <c r="H84" s="21"/>
      <c r="I84" s="21"/>
      <c r="J84" s="21"/>
      <c r="K84" s="21"/>
      <c r="L84" s="21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320"/>
      <c r="B85" s="801"/>
      <c r="C85" s="463"/>
      <c r="D85" s="1491"/>
      <c r="E85" s="1465"/>
      <c r="F85" s="1174"/>
      <c r="G85" s="1090"/>
      <c r="H85" s="1090"/>
      <c r="I85" s="1090"/>
      <c r="J85" s="1090"/>
      <c r="K85" s="1090"/>
      <c r="L85" s="1090"/>
      <c r="M85" s="2309"/>
      <c r="N85" s="2310"/>
      <c r="O85" s="2310"/>
      <c r="P85" s="2311"/>
      <c r="Q85" s="163"/>
      <c r="R85" s="137"/>
      <c r="S85" s="55"/>
      <c r="T85" s="138"/>
    </row>
    <row r="86" spans="1:20" ht="25.2" customHeight="1">
      <c r="A86" s="2320"/>
      <c r="B86" s="801"/>
      <c r="C86" s="79"/>
      <c r="D86" s="18"/>
      <c r="E86" s="271"/>
      <c r="F86" s="108"/>
      <c r="G86" s="20"/>
      <c r="H86" s="78"/>
      <c r="I86" s="78"/>
      <c r="J86" s="78"/>
      <c r="K86" s="78"/>
      <c r="L86" s="78"/>
      <c r="M86" s="2309"/>
      <c r="N86" s="2310"/>
      <c r="O86" s="2310"/>
      <c r="P86" s="2311"/>
      <c r="Q86" s="163"/>
      <c r="R86" s="248"/>
      <c r="S86" s="55"/>
      <c r="T86" s="138"/>
    </row>
    <row r="87" spans="1:20" ht="25.2" customHeight="1">
      <c r="A87" s="2320"/>
      <c r="B87" s="803" t="s">
        <v>23</v>
      </c>
      <c r="C87" s="42"/>
      <c r="D87" s="11"/>
      <c r="E87" s="43"/>
      <c r="F87" s="168"/>
      <c r="G87" s="46"/>
      <c r="H87" s="12"/>
      <c r="I87" s="12"/>
      <c r="J87" s="12"/>
      <c r="K87" s="12"/>
      <c r="L87" s="12"/>
      <c r="M87" s="2380"/>
      <c r="N87" s="2381"/>
      <c r="O87" s="2381"/>
      <c r="P87" s="2382"/>
      <c r="Q87" s="163"/>
      <c r="R87" s="573"/>
      <c r="S87" s="574">
        <f>B89*8</f>
        <v>56</v>
      </c>
      <c r="T87" s="575">
        <f>SUM(R87:R98)</f>
        <v>0</v>
      </c>
    </row>
    <row r="88" spans="1:20" ht="25.2" customHeight="1">
      <c r="A88" s="2320"/>
      <c r="B88" s="804" t="s">
        <v>17</v>
      </c>
      <c r="C88" s="230"/>
      <c r="D88" s="80" t="s">
        <v>18</v>
      </c>
      <c r="E88" s="80" t="s">
        <v>19</v>
      </c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76"/>
      <c r="S88" s="55"/>
      <c r="T88" s="56"/>
    </row>
    <row r="89" spans="1:20" ht="25.2" customHeight="1">
      <c r="A89" s="2320"/>
      <c r="B89" s="805">
        <v>7</v>
      </c>
      <c r="C89" s="936"/>
      <c r="D89" s="936"/>
      <c r="E89" s="936"/>
      <c r="F89" s="555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76"/>
      <c r="S89" s="55"/>
      <c r="T89" s="56"/>
    </row>
    <row r="90" spans="1:20" ht="25.2" customHeight="1">
      <c r="A90" s="2320"/>
      <c r="B90" s="964"/>
      <c r="C90" s="649"/>
      <c r="D90" s="530"/>
      <c r="E90" s="2036"/>
      <c r="F90" s="108"/>
      <c r="G90" s="20"/>
      <c r="H90" s="21"/>
      <c r="I90" s="21"/>
      <c r="J90" s="21"/>
      <c r="K90" s="695"/>
      <c r="L90" s="695"/>
      <c r="M90" s="2309"/>
      <c r="N90" s="2310"/>
      <c r="O90" s="2310"/>
      <c r="P90" s="2311"/>
      <c r="Q90" s="270"/>
      <c r="R90" s="76"/>
      <c r="S90" s="965"/>
      <c r="T90" s="966"/>
    </row>
    <row r="91" spans="1:20" ht="25.2" customHeight="1">
      <c r="A91" s="2320"/>
      <c r="B91" s="805"/>
      <c r="C91" s="586"/>
      <c r="D91" s="181"/>
      <c r="E91" s="30"/>
      <c r="F91" s="967"/>
      <c r="G91" s="20"/>
      <c r="H91" s="21"/>
      <c r="I91" s="21"/>
      <c r="J91" s="21"/>
      <c r="K91" s="254"/>
      <c r="L91" s="254"/>
      <c r="M91" s="2309"/>
      <c r="N91" s="2310"/>
      <c r="O91" s="2310"/>
      <c r="P91" s="2311"/>
      <c r="Q91" s="163"/>
      <c r="R91" s="76"/>
      <c r="S91" s="55"/>
      <c r="T91" s="56"/>
    </row>
    <row r="92" spans="1:20" ht="25.2" customHeight="1">
      <c r="A92" s="2320"/>
      <c r="B92" s="805"/>
      <c r="C92" s="79"/>
      <c r="D92" s="51"/>
      <c r="E92" s="18"/>
      <c r="F92" s="108"/>
      <c r="G92" s="83"/>
      <c r="H92" s="78"/>
      <c r="I92" s="78"/>
      <c r="J92" s="78"/>
      <c r="K92" s="21"/>
      <c r="L92" s="21"/>
      <c r="M92" s="2450"/>
      <c r="N92" s="2413"/>
      <c r="O92" s="2413"/>
      <c r="P92" s="2642"/>
      <c r="Q92" s="163"/>
      <c r="R92" s="173"/>
      <c r="S92" s="55"/>
      <c r="T92" s="56"/>
    </row>
    <row r="93" spans="1:20" ht="25.2" customHeight="1">
      <c r="A93" s="2320"/>
      <c r="B93" s="805"/>
      <c r="C93" s="79"/>
      <c r="D93" s="51"/>
      <c r="E93" s="18"/>
      <c r="F93" s="2021"/>
      <c r="G93" s="83"/>
      <c r="H93" s="78"/>
      <c r="I93" s="78"/>
      <c r="J93" s="78"/>
      <c r="K93" s="21"/>
      <c r="L93" s="21"/>
      <c r="M93" s="2450"/>
      <c r="N93" s="2413"/>
      <c r="O93" s="2413"/>
      <c r="P93" s="2642"/>
      <c r="Q93" s="163"/>
      <c r="R93" s="173"/>
      <c r="S93" s="55"/>
      <c r="T93" s="56"/>
    </row>
    <row r="94" spans="1:20" ht="25.2" customHeight="1">
      <c r="A94" s="2320"/>
      <c r="B94" s="805"/>
      <c r="C94" s="1719"/>
      <c r="D94" s="2037"/>
      <c r="E94" s="1485"/>
      <c r="F94" s="1174"/>
      <c r="G94" s="20"/>
      <c r="H94" s="20"/>
      <c r="I94" s="20"/>
      <c r="J94" s="20"/>
      <c r="K94" s="20"/>
      <c r="L94" s="21"/>
      <c r="M94" s="2309"/>
      <c r="N94" s="2310"/>
      <c r="O94" s="2310"/>
      <c r="P94" s="2311"/>
      <c r="R94" s="76"/>
      <c r="S94" s="55"/>
      <c r="T94" s="56"/>
    </row>
    <row r="95" spans="1:20" ht="25.2" customHeight="1">
      <c r="A95" s="2320"/>
      <c r="B95" s="805"/>
      <c r="C95" s="705"/>
      <c r="D95" s="2038"/>
      <c r="E95" s="1485"/>
      <c r="F95" s="1174"/>
      <c r="G95" s="21"/>
      <c r="H95" s="21"/>
      <c r="I95" s="21"/>
      <c r="J95" s="21"/>
      <c r="K95" s="20"/>
      <c r="L95" s="20"/>
      <c r="M95" s="2310"/>
      <c r="N95" s="2310"/>
      <c r="O95" s="2310"/>
      <c r="P95" s="2311"/>
      <c r="R95" s="76"/>
      <c r="S95" s="55"/>
      <c r="T95" s="56"/>
    </row>
    <row r="96" spans="1:20" ht="25.2" customHeight="1">
      <c r="A96" s="2320"/>
      <c r="B96" s="805"/>
      <c r="C96" s="705"/>
      <c r="D96" s="1491"/>
      <c r="E96" s="1465"/>
      <c r="F96" s="1174"/>
      <c r="G96" s="1090"/>
      <c r="H96" s="1090"/>
      <c r="I96" s="1090"/>
      <c r="J96" s="1090"/>
      <c r="K96" s="1090"/>
      <c r="L96" s="1090"/>
      <c r="M96" s="2309"/>
      <c r="N96" s="2310"/>
      <c r="O96" s="2310"/>
      <c r="P96" s="2311"/>
      <c r="Q96" s="163"/>
      <c r="R96" s="76"/>
      <c r="S96" s="55"/>
      <c r="T96" s="56"/>
    </row>
    <row r="97" spans="1:20" ht="25.2" customHeight="1">
      <c r="A97" s="2320"/>
      <c r="B97" s="805"/>
      <c r="C97" s="79"/>
      <c r="D97" s="80"/>
      <c r="E97" s="18"/>
      <c r="F97" s="496"/>
      <c r="G97" s="83"/>
      <c r="H97" s="78"/>
      <c r="I97" s="78"/>
      <c r="J97" s="78"/>
      <c r="K97" s="78"/>
      <c r="L97" s="78"/>
      <c r="M97" s="2309"/>
      <c r="N97" s="2310"/>
      <c r="O97" s="2310"/>
      <c r="P97" s="2311"/>
      <c r="Q97" s="163"/>
      <c r="R97" s="76"/>
      <c r="S97" s="55"/>
      <c r="T97" s="56"/>
    </row>
    <row r="98" spans="1:20" ht="25.2" customHeight="1">
      <c r="A98" s="2320"/>
      <c r="B98" s="805"/>
      <c r="C98" s="51"/>
      <c r="D98" s="80"/>
      <c r="E98" s="18"/>
      <c r="F98" s="174"/>
      <c r="G98" s="83"/>
      <c r="H98" s="78"/>
      <c r="I98" s="78"/>
      <c r="J98" s="78"/>
      <c r="K98" s="169"/>
      <c r="L98" s="78"/>
      <c r="M98" s="2309"/>
      <c r="N98" s="2310"/>
      <c r="O98" s="2310"/>
      <c r="P98" s="2311"/>
      <c r="Q98" s="163"/>
      <c r="R98" s="91"/>
      <c r="S98" s="92"/>
      <c r="T98" s="93"/>
    </row>
    <row r="99" spans="1:20" ht="25.2" customHeight="1">
      <c r="A99" s="2402" t="str">
        <f>TEXT(A64,"DDDD")</f>
        <v>dinsdag</v>
      </c>
      <c r="B99" s="2598" t="s">
        <v>25</v>
      </c>
      <c r="C99" s="2599"/>
      <c r="D99" s="2599"/>
      <c r="E99" s="2599"/>
      <c r="F99" s="2599"/>
      <c r="G99" s="2599"/>
      <c r="H99" s="2599"/>
      <c r="I99" s="2599"/>
      <c r="J99" s="2599"/>
      <c r="K99" s="2599"/>
      <c r="L99" s="2599"/>
      <c r="M99" s="2599"/>
      <c r="N99" s="2599"/>
      <c r="O99" s="2599"/>
      <c r="P99" s="2600"/>
    </row>
    <row r="100" spans="1:20" ht="25.2" customHeight="1">
      <c r="A100" s="2402"/>
      <c r="B100" s="10" t="s">
        <v>16</v>
      </c>
      <c r="C100" s="620"/>
      <c r="D100" s="177"/>
      <c r="E100" s="177"/>
      <c r="F100" s="437"/>
      <c r="G100" s="178"/>
      <c r="H100" s="178"/>
      <c r="I100" s="178"/>
      <c r="J100" s="178"/>
      <c r="K100" s="178"/>
      <c r="L100" s="178"/>
      <c r="M100" s="2417"/>
      <c r="N100" s="2417"/>
      <c r="O100" s="2417"/>
      <c r="P100" s="2418"/>
      <c r="Q100" s="163"/>
      <c r="R100" s="101"/>
      <c r="S100" s="102">
        <f>B102*8</f>
        <v>56</v>
      </c>
      <c r="T100" s="103">
        <f>SUM(R100:R109)</f>
        <v>0</v>
      </c>
    </row>
    <row r="101" spans="1:20" ht="25.2" customHeight="1">
      <c r="A101" s="2402"/>
      <c r="B101" s="618" t="s">
        <v>22</v>
      </c>
      <c r="C101" s="463"/>
      <c r="D101" s="112"/>
      <c r="E101" s="112"/>
      <c r="F101" s="108"/>
      <c r="G101" s="142"/>
      <c r="H101" s="142"/>
      <c r="I101" s="142"/>
      <c r="J101" s="142"/>
      <c r="K101" s="306"/>
      <c r="L101" s="142"/>
      <c r="M101" s="2379"/>
      <c r="N101" s="2379"/>
      <c r="O101" s="2379"/>
      <c r="P101" s="2338"/>
      <c r="Q101" s="163"/>
      <c r="R101" s="105"/>
      <c r="S101" s="24"/>
      <c r="T101" s="106"/>
    </row>
    <row r="102" spans="1:20" ht="25.2" customHeight="1">
      <c r="A102" s="2402"/>
      <c r="B102" s="107">
        <v>7</v>
      </c>
      <c r="C102" s="197"/>
      <c r="D102" s="198"/>
      <c r="E102" s="18"/>
      <c r="F102" s="1262"/>
      <c r="G102" s="142"/>
      <c r="H102" s="142"/>
      <c r="I102" s="142"/>
      <c r="J102" s="142"/>
      <c r="K102" s="21"/>
      <c r="L102" s="21"/>
      <c r="M102" s="2309"/>
      <c r="N102" s="2310"/>
      <c r="O102" s="2310"/>
      <c r="P102" s="2311"/>
      <c r="Q102" s="163"/>
      <c r="R102" s="105"/>
      <c r="S102" s="24"/>
      <c r="T102" s="106"/>
    </row>
    <row r="103" spans="1:20" ht="25.2" customHeight="1">
      <c r="A103" s="2402"/>
      <c r="B103" s="104"/>
      <c r="C103" s="197"/>
      <c r="D103" s="198"/>
      <c r="E103" s="18"/>
      <c r="F103" s="1262"/>
      <c r="G103" s="142"/>
      <c r="H103" s="142"/>
      <c r="I103" s="142"/>
      <c r="J103" s="142"/>
      <c r="K103" s="21"/>
      <c r="L103" s="21"/>
      <c r="M103" s="2309"/>
      <c r="N103" s="2310"/>
      <c r="O103" s="2310"/>
      <c r="P103" s="2311"/>
      <c r="Q103" s="163"/>
      <c r="R103" s="105"/>
      <c r="S103" s="24"/>
      <c r="T103" s="106"/>
    </row>
    <row r="104" spans="1:20" ht="25.2" customHeight="1">
      <c r="A104" s="2402"/>
      <c r="B104" s="104"/>
      <c r="C104" s="197"/>
      <c r="D104" s="251"/>
      <c r="E104" s="444"/>
      <c r="F104" s="108"/>
      <c r="G104" s="20"/>
      <c r="H104" s="21"/>
      <c r="I104" s="21"/>
      <c r="J104" s="21"/>
      <c r="K104" s="21"/>
      <c r="L104" s="21"/>
      <c r="M104" s="2309"/>
      <c r="N104" s="2310"/>
      <c r="O104" s="2310"/>
      <c r="P104" s="2311"/>
      <c r="Q104" s="163"/>
      <c r="R104" s="105"/>
      <c r="S104" s="24"/>
      <c r="T104" s="106"/>
    </row>
    <row r="105" spans="1:20" ht="25.2" customHeight="1">
      <c r="A105" s="2402"/>
      <c r="B105" s="104"/>
      <c r="C105" s="181"/>
      <c r="D105" s="454"/>
      <c r="E105" s="319"/>
      <c r="F105" s="108"/>
      <c r="G105" s="20"/>
      <c r="H105" s="21"/>
      <c r="I105" s="21"/>
      <c r="J105" s="21"/>
      <c r="K105" s="21"/>
      <c r="L105" s="21"/>
      <c r="M105" s="2379"/>
      <c r="N105" s="2371"/>
      <c r="O105" s="2371"/>
      <c r="P105" s="2390"/>
      <c r="Q105" s="163"/>
      <c r="R105" s="105"/>
      <c r="S105" s="24"/>
      <c r="T105" s="106"/>
    </row>
    <row r="106" spans="1:20" ht="25.2" customHeight="1">
      <c r="A106" s="2402"/>
      <c r="B106" s="104"/>
      <c r="C106" s="181"/>
      <c r="D106" s="18"/>
      <c r="E106" s="30"/>
      <c r="F106" s="182"/>
      <c r="G106" s="21"/>
      <c r="H106" s="21"/>
      <c r="I106" s="21"/>
      <c r="J106" s="21"/>
      <c r="K106" s="21"/>
      <c r="L106" s="21"/>
      <c r="M106" s="2379"/>
      <c r="N106" s="2371"/>
      <c r="O106" s="2371"/>
      <c r="P106" s="2390"/>
      <c r="Q106" s="163"/>
      <c r="R106" s="105"/>
      <c r="S106" s="24"/>
      <c r="T106" s="106"/>
    </row>
    <row r="107" spans="1:20" ht="25.2" customHeight="1">
      <c r="A107" s="2402"/>
      <c r="B107" s="104"/>
      <c r="C107" s="181"/>
      <c r="D107" s="18"/>
      <c r="E107" s="18"/>
      <c r="F107" s="182"/>
      <c r="G107" s="21"/>
      <c r="H107" s="21"/>
      <c r="I107" s="21"/>
      <c r="J107" s="21"/>
      <c r="K107" s="21"/>
      <c r="L107" s="21"/>
      <c r="M107" s="2379"/>
      <c r="N107" s="2371"/>
      <c r="O107" s="2371"/>
      <c r="P107" s="2390"/>
      <c r="Q107" s="163"/>
      <c r="R107" s="105"/>
      <c r="S107" s="24"/>
      <c r="T107" s="106"/>
    </row>
    <row r="108" spans="1:20" ht="25.2" customHeight="1">
      <c r="A108" s="2402"/>
      <c r="B108" s="104"/>
      <c r="C108" s="181"/>
      <c r="D108" s="18"/>
      <c r="E108" s="18"/>
      <c r="F108" s="182"/>
      <c r="G108" s="21"/>
      <c r="H108" s="21"/>
      <c r="I108" s="21"/>
      <c r="J108" s="21"/>
      <c r="K108" s="21"/>
      <c r="L108" s="21"/>
      <c r="M108" s="2379"/>
      <c r="N108" s="2371"/>
      <c r="O108" s="2371"/>
      <c r="P108" s="2390"/>
      <c r="Q108" s="163"/>
      <c r="R108" s="105"/>
      <c r="S108" s="24"/>
      <c r="T108" s="106"/>
    </row>
    <row r="109" spans="1:20" ht="25.2" customHeight="1">
      <c r="A109" s="2402"/>
      <c r="B109" s="808"/>
      <c r="C109" s="188"/>
      <c r="D109" s="189"/>
      <c r="E109" s="905"/>
      <c r="F109" s="190"/>
      <c r="G109" s="122"/>
      <c r="H109" s="123"/>
      <c r="I109" s="123"/>
      <c r="J109" s="123"/>
      <c r="K109" s="123"/>
      <c r="L109" s="123"/>
      <c r="M109" s="2410"/>
      <c r="N109" s="2411"/>
      <c r="O109" s="2411"/>
      <c r="P109" s="2412"/>
      <c r="Q109" s="163"/>
      <c r="R109" s="124"/>
      <c r="S109" s="39"/>
      <c r="T109" s="125"/>
    </row>
    <row r="110" spans="1:20" ht="25.2" customHeight="1">
      <c r="A110" s="2402"/>
      <c r="B110" s="809" t="s">
        <v>21</v>
      </c>
      <c r="C110" s="192"/>
      <c r="D110" s="193"/>
      <c r="E110" s="778"/>
      <c r="F110" s="194"/>
      <c r="G110" s="195"/>
      <c r="H110" s="195"/>
      <c r="I110" s="195"/>
      <c r="J110" s="195"/>
      <c r="K110" s="195"/>
      <c r="L110" s="195"/>
      <c r="M110" s="2415"/>
      <c r="N110" s="2415"/>
      <c r="O110" s="2415"/>
      <c r="P110" s="2416"/>
      <c r="Q110" s="163"/>
      <c r="R110" s="132"/>
      <c r="S110" s="48">
        <f>B112*8</f>
        <v>48</v>
      </c>
      <c r="T110" s="133">
        <f>SUM(R110:R118)</f>
        <v>0</v>
      </c>
    </row>
    <row r="111" spans="1:20" ht="25.2" customHeight="1">
      <c r="A111" s="2402"/>
      <c r="B111" s="737" t="s">
        <v>17</v>
      </c>
      <c r="C111" s="197"/>
      <c r="D111" s="198"/>
      <c r="E111" s="18"/>
      <c r="F111" s="108"/>
      <c r="G111" s="142"/>
      <c r="H111" s="142"/>
      <c r="I111" s="142"/>
      <c r="J111" s="142"/>
      <c r="K111" s="21"/>
      <c r="L111" s="21"/>
      <c r="M111" s="2309"/>
      <c r="N111" s="2310"/>
      <c r="O111" s="2310"/>
      <c r="P111" s="2311"/>
      <c r="Q111" s="163"/>
      <c r="R111" s="137"/>
      <c r="S111" s="55"/>
      <c r="T111" s="138"/>
    </row>
    <row r="112" spans="1:20" ht="25.2" customHeight="1">
      <c r="A112" s="2402"/>
      <c r="B112" s="801">
        <v>6</v>
      </c>
      <c r="C112" s="197"/>
      <c r="D112" s="198"/>
      <c r="E112" s="18"/>
      <c r="F112" s="108"/>
      <c r="G112" s="142"/>
      <c r="H112" s="142"/>
      <c r="I112" s="142"/>
      <c r="J112" s="142"/>
      <c r="K112" s="21"/>
      <c r="L112" s="21"/>
      <c r="M112" s="2309"/>
      <c r="N112" s="2310"/>
      <c r="O112" s="2310"/>
      <c r="P112" s="2311"/>
      <c r="Q112" s="163"/>
      <c r="R112" s="137"/>
      <c r="S112" s="55"/>
      <c r="T112" s="138"/>
    </row>
    <row r="113" spans="1:20" ht="25.2" customHeight="1">
      <c r="A113" s="2402"/>
      <c r="B113" s="801"/>
      <c r="C113" s="585"/>
      <c r="D113" s="542"/>
      <c r="E113" s="302"/>
      <c r="F113" s="108"/>
      <c r="G113" s="20"/>
      <c r="H113" s="21"/>
      <c r="I113" s="21"/>
      <c r="J113" s="21"/>
      <c r="K113" s="21"/>
      <c r="L113" s="21"/>
      <c r="M113" s="2309"/>
      <c r="N113" s="2310"/>
      <c r="O113" s="2310"/>
      <c r="P113" s="2311"/>
      <c r="Q113" s="163"/>
      <c r="R113" s="137"/>
      <c r="S113" s="55"/>
      <c r="T113" s="138"/>
    </row>
    <row r="114" spans="1:20" ht="25.2" customHeight="1">
      <c r="A114" s="2402"/>
      <c r="B114" s="801"/>
      <c r="C114" s="502"/>
      <c r="D114" s="319"/>
      <c r="E114" s="319"/>
      <c r="F114" s="967"/>
      <c r="G114" s="20"/>
      <c r="H114" s="21"/>
      <c r="I114" s="21"/>
      <c r="J114" s="21"/>
      <c r="K114" s="21"/>
      <c r="L114" s="21"/>
      <c r="M114" s="2309"/>
      <c r="N114" s="2310"/>
      <c r="O114" s="2310"/>
      <c r="P114" s="2311"/>
      <c r="Q114" s="163"/>
      <c r="R114" s="137"/>
      <c r="S114" s="55"/>
      <c r="T114" s="138"/>
    </row>
    <row r="115" spans="1:20" ht="25.2" customHeight="1">
      <c r="A115" s="2402"/>
      <c r="B115" s="801"/>
      <c r="C115" s="502"/>
      <c r="D115" s="319"/>
      <c r="E115" s="319"/>
      <c r="F115" s="967"/>
      <c r="G115" s="20"/>
      <c r="H115" s="21"/>
      <c r="I115" s="21"/>
      <c r="J115" s="21"/>
      <c r="K115" s="21"/>
      <c r="L115" s="21"/>
      <c r="M115" s="2309"/>
      <c r="N115" s="2310"/>
      <c r="O115" s="2310"/>
      <c r="P115" s="2311"/>
      <c r="Q115" s="163"/>
      <c r="R115" s="137"/>
      <c r="S115" s="55"/>
      <c r="T115" s="138"/>
    </row>
    <row r="116" spans="1:20" ht="25.2" customHeight="1">
      <c r="A116" s="2402"/>
      <c r="B116" s="801"/>
      <c r="C116" s="649"/>
      <c r="D116" s="269"/>
      <c r="E116" s="30"/>
      <c r="F116" s="438"/>
      <c r="G116" s="21"/>
      <c r="H116" s="21"/>
      <c r="I116" s="21"/>
      <c r="J116" s="21"/>
      <c r="K116" s="21"/>
      <c r="L116" s="21"/>
      <c r="M116" s="2309"/>
      <c r="N116" s="2310"/>
      <c r="O116" s="2310"/>
      <c r="P116" s="2311"/>
      <c r="Q116" s="163"/>
      <c r="R116" s="137"/>
      <c r="S116" s="55"/>
      <c r="T116" s="138"/>
    </row>
    <row r="117" spans="1:20" ht="25.2" customHeight="1">
      <c r="A117" s="2402"/>
      <c r="B117" s="800"/>
      <c r="C117" s="502"/>
      <c r="D117" s="503"/>
      <c r="E117" s="18"/>
      <c r="F117" s="108"/>
      <c r="G117" s="1090"/>
      <c r="H117" s="1090"/>
      <c r="I117" s="1090"/>
      <c r="J117" s="1090"/>
      <c r="K117" s="1090"/>
      <c r="L117" s="21"/>
      <c r="M117" s="2379"/>
      <c r="N117" s="2371"/>
      <c r="O117" s="2371"/>
      <c r="P117" s="2390"/>
      <c r="Q117" s="163"/>
      <c r="R117" s="137"/>
      <c r="S117" s="55"/>
      <c r="T117" s="138"/>
    </row>
    <row r="118" spans="1:20" ht="25.2" customHeight="1">
      <c r="A118" s="2403"/>
      <c r="B118" s="812"/>
      <c r="C118" s="320"/>
      <c r="D118" s="189"/>
      <c r="E118" s="189"/>
      <c r="F118" s="190"/>
      <c r="G118" s="122"/>
      <c r="H118" s="123"/>
      <c r="I118" s="37"/>
      <c r="J118" s="147"/>
      <c r="K118" s="147"/>
      <c r="L118" s="147"/>
      <c r="M118" s="2391"/>
      <c r="N118" s="2392"/>
      <c r="O118" s="2392"/>
      <c r="P118" s="2393"/>
      <c r="Q118" s="163"/>
      <c r="R118" s="148"/>
      <c r="S118" s="69"/>
      <c r="T118" s="149"/>
    </row>
    <row r="119" spans="1:20" ht="25.2" customHeight="1">
      <c r="A119" s="2346" t="s">
        <v>26</v>
      </c>
      <c r="B119" s="2394" t="s">
        <v>27</v>
      </c>
      <c r="C119" s="2395"/>
      <c r="D119" s="2395"/>
      <c r="E119" s="2395"/>
      <c r="F119" s="2395"/>
      <c r="G119" s="2395"/>
      <c r="H119" s="2395"/>
      <c r="I119" s="2395"/>
      <c r="J119" s="2395"/>
      <c r="K119" s="2395"/>
      <c r="L119" s="2395"/>
      <c r="M119" s="2395"/>
      <c r="N119" s="2395"/>
      <c r="O119" s="2395"/>
      <c r="P119" s="2396"/>
    </row>
    <row r="120" spans="1:20" ht="25.2" customHeight="1">
      <c r="A120" s="2347"/>
      <c r="B120" s="548"/>
      <c r="C120" s="2268"/>
      <c r="D120" s="2268"/>
      <c r="E120" s="2268"/>
      <c r="F120" s="2268"/>
      <c r="G120" s="2268"/>
      <c r="H120" s="2268"/>
      <c r="I120" s="2268"/>
      <c r="J120" s="2324"/>
      <c r="K120" s="2325"/>
      <c r="L120" s="2325"/>
      <c r="M120" s="2326"/>
      <c r="N120" s="2324"/>
      <c r="O120" s="2325"/>
      <c r="P120" s="2326"/>
    </row>
    <row r="121" spans="1:20" ht="25.2" customHeight="1">
      <c r="A121" s="2347"/>
      <c r="B121" s="150"/>
      <c r="C121" s="151"/>
      <c r="D121" s="290"/>
      <c r="E121" s="2933"/>
      <c r="F121" s="2934"/>
      <c r="G121" s="2934"/>
      <c r="H121" s="2934"/>
      <c r="I121" s="2935"/>
      <c r="J121" s="2284"/>
      <c r="K121" s="2284"/>
      <c r="L121" s="2284"/>
      <c r="M121" s="2284"/>
      <c r="N121" s="2284"/>
      <c r="O121" s="2284"/>
      <c r="P121" s="2284"/>
    </row>
    <row r="122" spans="1:20" ht="25.2" customHeight="1">
      <c r="A122" s="2347"/>
      <c r="B122" s="150"/>
      <c r="C122" s="2352"/>
      <c r="D122" s="2352"/>
      <c r="E122" s="2936"/>
      <c r="F122" s="2937"/>
      <c r="G122" s="2937"/>
      <c r="H122" s="2937"/>
      <c r="I122" s="2938"/>
      <c r="J122" s="2324"/>
      <c r="K122" s="2324"/>
      <c r="L122" s="2324"/>
      <c r="M122" s="2324"/>
      <c r="N122" s="2324"/>
      <c r="O122" s="2324"/>
      <c r="P122" s="153"/>
    </row>
    <row r="123" spans="1:20" ht="25.2" customHeight="1">
      <c r="A123" s="2347"/>
      <c r="B123" s="155"/>
      <c r="C123" s="2268"/>
      <c r="D123" s="2269"/>
      <c r="E123" s="2268"/>
      <c r="F123" s="2270"/>
      <c r="G123" s="2270"/>
      <c r="H123" s="2270"/>
      <c r="I123" s="2269"/>
      <c r="J123" s="2284"/>
      <c r="K123" s="2285"/>
      <c r="L123" s="2285"/>
      <c r="M123" s="2286"/>
      <c r="N123" s="2284"/>
      <c r="O123" s="2285"/>
      <c r="P123" s="2286"/>
    </row>
    <row r="124" spans="1:20" ht="25.2" customHeight="1">
      <c r="A124" s="2347"/>
      <c r="B124" s="150"/>
      <c r="C124" s="2268"/>
      <c r="D124" s="2269"/>
      <c r="E124" s="2268"/>
      <c r="F124" s="2270"/>
      <c r="G124" s="2270"/>
      <c r="H124" s="2270"/>
      <c r="I124" s="2269"/>
      <c r="J124" s="2284"/>
      <c r="K124" s="2285"/>
      <c r="L124" s="2285"/>
      <c r="M124" s="2286"/>
      <c r="N124" s="2324"/>
      <c r="O124" s="2325"/>
      <c r="P124" s="2326"/>
    </row>
    <row r="125" spans="1:20" ht="25.2" customHeight="1">
      <c r="A125" s="2347"/>
      <c r="B125" s="2355" t="s">
        <v>28</v>
      </c>
      <c r="C125" s="2356"/>
      <c r="D125" s="2356"/>
      <c r="E125" s="2356"/>
      <c r="F125" s="2356"/>
      <c r="G125" s="2356"/>
      <c r="H125" s="2356"/>
      <c r="I125" s="2356"/>
      <c r="J125" s="2356"/>
      <c r="K125" s="2356"/>
      <c r="L125" s="2356"/>
      <c r="M125" s="2356"/>
      <c r="N125" s="2356"/>
      <c r="O125" s="2356"/>
      <c r="P125" s="2357"/>
    </row>
    <row r="126" spans="1:20" ht="25.2" customHeight="1">
      <c r="A126" s="2347"/>
      <c r="B126" s="157"/>
      <c r="C126" s="2277"/>
      <c r="D126" s="2278"/>
      <c r="E126" s="3019"/>
      <c r="F126" s="3020"/>
      <c r="G126" s="3020"/>
      <c r="H126" s="3020"/>
      <c r="I126" s="3020"/>
      <c r="J126" s="3020"/>
      <c r="K126" s="3020"/>
      <c r="L126" s="3020"/>
      <c r="M126" s="3020"/>
      <c r="N126" s="3020"/>
      <c r="O126" s="3020"/>
      <c r="P126" s="3021"/>
    </row>
    <row r="127" spans="1:20" ht="25.2" customHeight="1">
      <c r="A127" s="2347"/>
      <c r="B127" s="157"/>
      <c r="C127" s="2277"/>
      <c r="D127" s="2278"/>
      <c r="E127" s="2329"/>
      <c r="F127" s="2330"/>
      <c r="G127" s="2330"/>
      <c r="H127" s="2330"/>
      <c r="I127" s="2330"/>
      <c r="J127" s="2330"/>
      <c r="K127" s="2330"/>
      <c r="L127" s="2330"/>
      <c r="M127" s="2330"/>
      <c r="N127" s="2330"/>
      <c r="O127" s="2330"/>
      <c r="P127" s="2331"/>
    </row>
    <row r="128" spans="1:20" ht="25.2" customHeight="1">
      <c r="A128" s="2348"/>
      <c r="B128" s="158"/>
      <c r="C128" s="2332"/>
      <c r="D128" s="2333"/>
      <c r="E128" s="2334"/>
      <c r="F128" s="2335"/>
      <c r="G128" s="2335"/>
      <c r="H128" s="2335"/>
      <c r="I128" s="2335"/>
      <c r="J128" s="2335"/>
      <c r="K128" s="2335"/>
      <c r="L128" s="2335"/>
      <c r="M128" s="2335"/>
      <c r="N128" s="2335"/>
      <c r="O128" s="2335"/>
      <c r="P128" s="2336"/>
    </row>
    <row r="130" spans="1:20" ht="15" customHeight="1" thickBot="1"/>
    <row r="131" spans="1:20" ht="56.4" customHeight="1">
      <c r="A131" s="2428" t="str">
        <f>A1</f>
        <v>WK17</v>
      </c>
      <c r="B131" s="2429"/>
      <c r="C131" s="440" t="s">
        <v>1</v>
      </c>
      <c r="D131" s="793" t="s">
        <v>122</v>
      </c>
      <c r="E131" s="440" t="s">
        <v>3</v>
      </c>
      <c r="F131" s="4" t="s">
        <v>4</v>
      </c>
      <c r="G131" s="5" t="s">
        <v>56</v>
      </c>
      <c r="H131" s="5" t="s">
        <v>57</v>
      </c>
      <c r="I131" s="5" t="s">
        <v>58</v>
      </c>
      <c r="J131" s="5" t="s">
        <v>59</v>
      </c>
      <c r="K131" s="5" t="s">
        <v>9</v>
      </c>
      <c r="L131" s="5" t="s">
        <v>60</v>
      </c>
      <c r="M131" s="2521" t="s">
        <v>11</v>
      </c>
      <c r="N131" s="2522"/>
      <c r="O131" s="2522"/>
      <c r="P131" s="2523"/>
      <c r="Q131" s="163"/>
      <c r="R131" s="2384" t="s">
        <v>12</v>
      </c>
      <c r="S131" s="2384" t="s">
        <v>13</v>
      </c>
      <c r="T131" s="2384" t="s">
        <v>14</v>
      </c>
    </row>
    <row r="132" spans="1:20" ht="25.2" customHeight="1" thickBot="1">
      <c r="A132" s="2319">
        <f>A2+2</f>
        <v>46498</v>
      </c>
      <c r="B132" s="2387" t="s">
        <v>15</v>
      </c>
      <c r="C132" s="2388"/>
      <c r="D132" s="2388"/>
      <c r="E132" s="2388"/>
      <c r="F132" s="2388"/>
      <c r="G132" s="2388"/>
      <c r="H132" s="2388"/>
      <c r="I132" s="2388"/>
      <c r="J132" s="2388"/>
      <c r="K132" s="2388"/>
      <c r="L132" s="2388"/>
      <c r="M132" s="2388"/>
      <c r="N132" s="2388"/>
      <c r="O132" s="2388"/>
      <c r="P132" s="2389"/>
      <c r="Q132" s="163"/>
      <c r="R132" s="2384"/>
      <c r="S132" s="2384"/>
      <c r="T132" s="2384"/>
    </row>
    <row r="133" spans="1:20" ht="25.2" customHeight="1">
      <c r="A133" s="2320"/>
      <c r="B133" s="10" t="s">
        <v>16</v>
      </c>
      <c r="C133" s="11"/>
      <c r="D133" s="11"/>
      <c r="E133" s="207"/>
      <c r="F133" s="161"/>
      <c r="G133" s="12"/>
      <c r="H133" s="12"/>
      <c r="I133" s="12"/>
      <c r="J133" s="12"/>
      <c r="K133" s="12"/>
      <c r="L133" s="12"/>
      <c r="M133" s="2380"/>
      <c r="N133" s="2381"/>
      <c r="O133" s="2381"/>
      <c r="P133" s="2382"/>
      <c r="Q133" s="163"/>
      <c r="R133" s="101"/>
      <c r="S133" s="208">
        <f>B135*8</f>
        <v>48</v>
      </c>
      <c r="T133" s="209">
        <f>SUM(R133:R143)</f>
        <v>0</v>
      </c>
    </row>
    <row r="134" spans="1:20" ht="25.2" customHeight="1">
      <c r="A134" s="2320"/>
      <c r="B134" s="795" t="s">
        <v>22</v>
      </c>
      <c r="C134" s="51"/>
      <c r="D134" s="18" t="s">
        <v>18</v>
      </c>
      <c r="E134" s="18" t="s">
        <v>19</v>
      </c>
      <c r="F134" s="108"/>
      <c r="G134" s="20"/>
      <c r="H134" s="20"/>
      <c r="I134" s="20"/>
      <c r="J134" s="20"/>
      <c r="K134" s="20"/>
      <c r="L134" s="21"/>
      <c r="M134" s="2309"/>
      <c r="N134" s="2310"/>
      <c r="O134" s="2310"/>
      <c r="P134" s="2311"/>
      <c r="Q134" s="163"/>
      <c r="R134" s="105"/>
      <c r="S134" s="212"/>
      <c r="T134" s="213"/>
    </row>
    <row r="135" spans="1:20" ht="25.2" customHeight="1">
      <c r="A135" s="2320"/>
      <c r="B135" s="796">
        <v>6</v>
      </c>
      <c r="C135" s="51"/>
      <c r="D135" s="18"/>
      <c r="E135" s="18"/>
      <c r="F135" s="1484"/>
      <c r="G135" s="318"/>
      <c r="H135" s="318"/>
      <c r="I135" s="318"/>
      <c r="J135" s="318"/>
      <c r="K135" s="318"/>
      <c r="L135" s="21"/>
      <c r="M135" s="2309"/>
      <c r="N135" s="2310"/>
      <c r="O135" s="2310"/>
      <c r="P135" s="2311"/>
      <c r="Q135" s="163"/>
      <c r="R135" s="105"/>
      <c r="S135" s="212"/>
      <c r="T135" s="213"/>
    </row>
    <row r="136" spans="1:20" ht="25.2" customHeight="1">
      <c r="A136" s="2320"/>
      <c r="B136" s="795"/>
      <c r="C136" s="17"/>
      <c r="D136" s="63"/>
      <c r="E136" s="63"/>
      <c r="F136" s="108"/>
      <c r="G136" s="318"/>
      <c r="H136" s="318"/>
      <c r="I136" s="318"/>
      <c r="J136" s="318"/>
      <c r="K136" s="318"/>
      <c r="L136" s="21"/>
      <c r="M136" s="2450"/>
      <c r="N136" s="2413"/>
      <c r="O136" s="2413"/>
      <c r="P136" s="2642"/>
      <c r="Q136" s="163"/>
      <c r="R136" s="105"/>
      <c r="S136" s="212"/>
      <c r="T136" s="213"/>
    </row>
    <row r="137" spans="1:20" ht="25.2" customHeight="1">
      <c r="A137" s="2320"/>
      <c r="B137" s="795"/>
      <c r="C137" s="51"/>
      <c r="D137" s="18"/>
      <c r="E137" s="18"/>
      <c r="F137" s="108"/>
      <c r="G137" s="318"/>
      <c r="H137" s="318"/>
      <c r="I137" s="318"/>
      <c r="J137" s="318"/>
      <c r="K137" s="318"/>
      <c r="L137" s="21"/>
      <c r="M137" s="2309"/>
      <c r="N137" s="2310"/>
      <c r="O137" s="2310"/>
      <c r="P137" s="2311"/>
      <c r="Q137" s="163"/>
      <c r="R137" s="105"/>
      <c r="S137" s="212"/>
      <c r="T137" s="213"/>
    </row>
    <row r="138" spans="1:20" ht="25.2" customHeight="1">
      <c r="A138" s="2320"/>
      <c r="B138" s="795"/>
      <c r="C138" s="2039"/>
      <c r="D138" s="684"/>
      <c r="E138" s="1841"/>
      <c r="F138" s="108"/>
      <c r="G138" s="318"/>
      <c r="H138" s="318"/>
      <c r="I138" s="318"/>
      <c r="J138" s="318"/>
      <c r="K138" s="318"/>
      <c r="L138" s="21"/>
      <c r="M138" s="2309"/>
      <c r="N138" s="2310"/>
      <c r="O138" s="2310"/>
      <c r="P138" s="2311"/>
      <c r="Q138" s="163"/>
      <c r="R138" s="105"/>
      <c r="S138" s="212"/>
      <c r="T138" s="213"/>
    </row>
    <row r="139" spans="1:20" ht="25.2" customHeight="1">
      <c r="A139" s="2320"/>
      <c r="B139" s="795"/>
      <c r="C139" s="2040"/>
      <c r="D139" s="595"/>
      <c r="E139" s="587"/>
      <c r="F139" s="108"/>
      <c r="G139" s="318"/>
      <c r="H139" s="318"/>
      <c r="I139" s="318"/>
      <c r="J139" s="318"/>
      <c r="K139" s="20"/>
      <c r="L139" s="21"/>
      <c r="M139" s="2309"/>
      <c r="N139" s="2310"/>
      <c r="O139" s="2310"/>
      <c r="P139" s="2311"/>
      <c r="Q139" s="163"/>
      <c r="R139" s="105"/>
      <c r="S139" s="212"/>
      <c r="T139" s="213"/>
    </row>
    <row r="140" spans="1:20" ht="25.2" customHeight="1">
      <c r="A140" s="2320"/>
      <c r="B140" s="795"/>
      <c r="C140" s="2040"/>
      <c r="D140" s="595"/>
      <c r="E140" s="587"/>
      <c r="F140" s="108"/>
      <c r="G140" s="318"/>
      <c r="H140" s="318"/>
      <c r="I140" s="318"/>
      <c r="J140" s="318"/>
      <c r="K140" s="20"/>
      <c r="L140" s="21"/>
      <c r="M140" s="2309"/>
      <c r="N140" s="2310"/>
      <c r="O140" s="2310"/>
      <c r="P140" s="2311"/>
      <c r="Q140" s="163"/>
      <c r="R140" s="105"/>
      <c r="S140" s="212"/>
      <c r="T140" s="213"/>
    </row>
    <row r="141" spans="1:20" ht="25.2" customHeight="1">
      <c r="A141" s="2320"/>
      <c r="B141" s="795"/>
      <c r="C141" s="705"/>
      <c r="D141" s="1491"/>
      <c r="E141" s="1465"/>
      <c r="F141" s="768"/>
      <c r="G141" s="1090"/>
      <c r="H141" s="1090"/>
      <c r="I141" s="1090"/>
      <c r="J141" s="1090"/>
      <c r="K141" s="1090"/>
      <c r="L141" s="1090"/>
      <c r="M141" s="2309"/>
      <c r="N141" s="2310"/>
      <c r="O141" s="2310"/>
      <c r="P141" s="2311"/>
      <c r="Q141" s="163"/>
      <c r="R141" s="105"/>
      <c r="S141" s="24"/>
      <c r="T141" s="106"/>
    </row>
    <row r="142" spans="1:20" ht="25.2" customHeight="1">
      <c r="A142" s="2320"/>
      <c r="B142" s="795"/>
      <c r="C142" s="782"/>
      <c r="D142" s="783"/>
      <c r="E142" s="783"/>
      <c r="F142" s="438"/>
      <c r="G142" s="254"/>
      <c r="H142" s="254"/>
      <c r="I142" s="254"/>
      <c r="J142" s="254"/>
      <c r="K142" s="21"/>
      <c r="L142" s="1869"/>
      <c r="M142" s="2309"/>
      <c r="N142" s="2310"/>
      <c r="O142" s="2310"/>
      <c r="P142" s="2311"/>
      <c r="Q142" s="163"/>
      <c r="R142" s="105"/>
      <c r="S142" s="24"/>
      <c r="T142" s="106"/>
    </row>
    <row r="143" spans="1:20" ht="25.2" customHeight="1">
      <c r="A143" s="2320"/>
      <c r="B143" s="795"/>
      <c r="C143" s="502"/>
      <c r="D143" s="688"/>
      <c r="E143" s="271"/>
      <c r="F143" s="108"/>
      <c r="G143" s="21"/>
      <c r="H143" s="21"/>
      <c r="I143" s="21"/>
      <c r="J143" s="21"/>
      <c r="K143" s="21"/>
      <c r="L143" s="21"/>
      <c r="M143" s="2309"/>
      <c r="N143" s="2310"/>
      <c r="O143" s="2310"/>
      <c r="P143" s="2311"/>
      <c r="Q143" s="163"/>
      <c r="R143" s="546"/>
      <c r="S143" s="24"/>
      <c r="T143" s="106"/>
    </row>
    <row r="144" spans="1:20" ht="25.2" customHeight="1">
      <c r="A144" s="2320"/>
      <c r="B144" s="799" t="s">
        <v>21</v>
      </c>
      <c r="C144" s="42"/>
      <c r="D144" s="11"/>
      <c r="E144" s="167"/>
      <c r="F144" s="168"/>
      <c r="G144" s="46"/>
      <c r="H144" s="12"/>
      <c r="I144" s="12"/>
      <c r="J144" s="12"/>
      <c r="K144" s="12"/>
      <c r="L144" s="12"/>
      <c r="M144" s="2380"/>
      <c r="N144" s="2381"/>
      <c r="O144" s="2381"/>
      <c r="P144" s="2382"/>
      <c r="Q144" s="163"/>
      <c r="R144" s="596"/>
      <c r="S144" s="597">
        <f>B146*8</f>
        <v>56</v>
      </c>
      <c r="T144" s="598">
        <f>SUM(R144:R154)</f>
        <v>0</v>
      </c>
    </row>
    <row r="145" spans="1:20" ht="25.2" customHeight="1">
      <c r="A145" s="2320"/>
      <c r="B145" s="800" t="s">
        <v>24</v>
      </c>
      <c r="C145" s="51"/>
      <c r="D145" s="18" t="s">
        <v>18</v>
      </c>
      <c r="E145" s="80" t="s">
        <v>19</v>
      </c>
      <c r="F145" s="108"/>
      <c r="G145" s="20"/>
      <c r="H145" s="21"/>
      <c r="I145" s="21"/>
      <c r="J145" s="21"/>
      <c r="K145" s="21"/>
      <c r="L145" s="21"/>
      <c r="M145" s="2309"/>
      <c r="N145" s="2310"/>
      <c r="O145" s="2310"/>
      <c r="P145" s="2311"/>
      <c r="Q145" s="163"/>
      <c r="R145" s="54"/>
      <c r="S145" s="55"/>
      <c r="T145" s="56"/>
    </row>
    <row r="146" spans="1:20" ht="25.2" customHeight="1">
      <c r="A146" s="2320"/>
      <c r="B146" s="801">
        <v>7</v>
      </c>
      <c r="C146" s="900"/>
      <c r="D146" s="718"/>
      <c r="E146" s="2041"/>
      <c r="F146" s="108"/>
      <c r="G146" s="318"/>
      <c r="H146" s="318"/>
      <c r="I146" s="318"/>
      <c r="J146" s="318"/>
      <c r="K146" s="318"/>
      <c r="L146" s="78"/>
      <c r="M146" s="2309"/>
      <c r="N146" s="2310"/>
      <c r="O146" s="2310"/>
      <c r="P146" s="2311"/>
      <c r="Q146" s="559"/>
      <c r="R146" s="54"/>
      <c r="S146" s="55"/>
      <c r="T146" s="56"/>
    </row>
    <row r="147" spans="1:20" ht="25.2" customHeight="1">
      <c r="A147" s="2320"/>
      <c r="B147" s="801"/>
      <c r="C147" s="1894"/>
      <c r="D147" s="30"/>
      <c r="E147" s="528"/>
      <c r="F147" s="108"/>
      <c r="G147" s="108"/>
      <c r="H147" s="108"/>
      <c r="I147" s="108"/>
      <c r="J147" s="108"/>
      <c r="K147" s="318"/>
      <c r="L147" s="21"/>
      <c r="M147" s="2309"/>
      <c r="N147" s="2310"/>
      <c r="O147" s="2310"/>
      <c r="P147" s="2311"/>
      <c r="Q147" s="163"/>
      <c r="R147" s="54"/>
      <c r="S147" s="55"/>
      <c r="T147" s="56"/>
    </row>
    <row r="148" spans="1:20" ht="25.2" customHeight="1">
      <c r="A148" s="2320"/>
      <c r="B148" s="801"/>
      <c r="C148" s="502"/>
      <c r="D148" s="30"/>
      <c r="E148" s="530"/>
      <c r="F148" s="108"/>
      <c r="G148" s="108"/>
      <c r="H148" s="174"/>
      <c r="I148" s="174"/>
      <c r="J148" s="768"/>
      <c r="K148" s="318"/>
      <c r="L148" s="83"/>
      <c r="M148" s="2407"/>
      <c r="N148" s="2408"/>
      <c r="O148" s="2408"/>
      <c r="P148" s="2409"/>
      <c r="Q148" s="163"/>
      <c r="R148" s="488"/>
      <c r="S148" s="55"/>
      <c r="T148" s="56"/>
    </row>
    <row r="149" spans="1:20" ht="25.2" customHeight="1">
      <c r="A149" s="2320"/>
      <c r="B149" s="801"/>
      <c r="C149" s="502"/>
      <c r="D149" s="503"/>
      <c r="E149" s="18"/>
      <c r="F149" s="108"/>
      <c r="G149" s="108"/>
      <c r="H149" s="174"/>
      <c r="I149" s="174"/>
      <c r="J149" s="768"/>
      <c r="K149" s="318"/>
      <c r="L149" s="83"/>
      <c r="M149" s="2407"/>
      <c r="N149" s="2408"/>
      <c r="O149" s="2408"/>
      <c r="P149" s="2409"/>
      <c r="Q149" s="163"/>
      <c r="R149" s="488"/>
      <c r="S149" s="55"/>
      <c r="T149" s="56"/>
    </row>
    <row r="150" spans="1:20" ht="25.2" customHeight="1">
      <c r="A150" s="2320"/>
      <c r="B150" s="801"/>
      <c r="C150" s="502"/>
      <c r="D150" s="269"/>
      <c r="E150" s="30"/>
      <c r="F150" s="108"/>
      <c r="G150" s="108"/>
      <c r="H150" s="174"/>
      <c r="I150" s="174"/>
      <c r="J150" s="768"/>
      <c r="K150" s="142"/>
      <c r="L150" s="142"/>
      <c r="M150" s="2652"/>
      <c r="N150" s="2577"/>
      <c r="O150" s="2577"/>
      <c r="P150" s="2754"/>
      <c r="Q150" s="163"/>
      <c r="R150" s="54"/>
      <c r="S150" s="55"/>
      <c r="T150" s="56"/>
    </row>
    <row r="151" spans="1:20" ht="25.2" customHeight="1">
      <c r="A151" s="2320"/>
      <c r="B151" s="801"/>
      <c r="C151" s="540"/>
      <c r="D151" s="269"/>
      <c r="E151" s="1920"/>
      <c r="F151" s="108"/>
      <c r="G151" s="108"/>
      <c r="H151" s="174"/>
      <c r="I151" s="174"/>
      <c r="J151" s="768"/>
      <c r="K151" s="318"/>
      <c r="L151" s="318"/>
      <c r="M151" s="2383"/>
      <c r="N151" s="2310"/>
      <c r="O151" s="2310"/>
      <c r="P151" s="2311"/>
      <c r="Q151" s="163"/>
      <c r="R151" s="54"/>
      <c r="S151" s="55"/>
      <c r="T151" s="56"/>
    </row>
    <row r="152" spans="1:20" ht="25.2" customHeight="1">
      <c r="A152" s="2320"/>
      <c r="B152" s="801"/>
      <c r="C152" s="502"/>
      <c r="D152" s="269"/>
      <c r="E152" s="30"/>
      <c r="F152" s="739"/>
      <c r="G152" s="1490"/>
      <c r="H152" s="304"/>
      <c r="I152" s="304"/>
      <c r="J152" s="304"/>
      <c r="K152" s="142"/>
      <c r="L152" s="142"/>
      <c r="M152" s="2408"/>
      <c r="N152" s="2408"/>
      <c r="O152" s="2408"/>
      <c r="P152" s="2409"/>
      <c r="Q152" s="163"/>
      <c r="R152" s="488"/>
      <c r="S152" s="55"/>
      <c r="T152" s="56"/>
    </row>
    <row r="153" spans="1:20" ht="25.2" customHeight="1">
      <c r="A153" s="2320"/>
      <c r="B153" s="801"/>
      <c r="C153" s="502"/>
      <c r="D153" s="269"/>
      <c r="E153" s="30"/>
      <c r="F153" s="739"/>
      <c r="G153" s="1490"/>
      <c r="H153" s="304"/>
      <c r="I153" s="304"/>
      <c r="J153" s="304"/>
      <c r="K153" s="142"/>
      <c r="L153" s="142"/>
      <c r="M153" s="2408"/>
      <c r="N153" s="2408"/>
      <c r="O153" s="2408"/>
      <c r="P153" s="2409"/>
      <c r="Q153" s="163"/>
      <c r="R153" s="488"/>
      <c r="S153" s="55"/>
      <c r="T153" s="56"/>
    </row>
    <row r="154" spans="1:20" ht="25.2" customHeight="1">
      <c r="A154" s="2320"/>
      <c r="B154" s="801"/>
      <c r="C154" s="586"/>
      <c r="D154" s="444"/>
      <c r="E154" s="444"/>
      <c r="F154" s="309"/>
      <c r="G154" s="310"/>
      <c r="H154" s="238"/>
      <c r="I154" s="238"/>
      <c r="J154" s="238"/>
      <c r="K154" s="238"/>
      <c r="L154" s="238"/>
      <c r="M154" s="2765"/>
      <c r="N154" s="2665"/>
      <c r="O154" s="2665"/>
      <c r="P154" s="2715"/>
      <c r="Q154" s="163"/>
      <c r="R154" s="601"/>
      <c r="S154" s="92"/>
      <c r="T154" s="93"/>
    </row>
    <row r="155" spans="1:20" ht="25.2" customHeight="1">
      <c r="A155" s="2467"/>
      <c r="B155" s="865" t="s">
        <v>23</v>
      </c>
      <c r="C155" s="1699"/>
      <c r="D155" s="563"/>
      <c r="E155" s="2042"/>
      <c r="F155" s="108"/>
      <c r="G155" s="1498"/>
      <c r="H155" s="1498"/>
      <c r="I155" s="1498"/>
      <c r="J155" s="1498"/>
      <c r="K155" s="1498"/>
      <c r="L155" s="1499"/>
      <c r="M155" s="2614"/>
      <c r="N155" s="2575"/>
      <c r="O155" s="2575"/>
      <c r="P155" s="2576"/>
      <c r="Q155" s="163"/>
      <c r="R155" s="602"/>
      <c r="S155" s="603">
        <f>B157*8</f>
        <v>56</v>
      </c>
      <c r="T155" s="604">
        <f>SUM(R155:R165)</f>
        <v>0</v>
      </c>
    </row>
    <row r="156" spans="1:20" ht="25.2" customHeight="1">
      <c r="A156" s="2467"/>
      <c r="B156" s="866" t="s">
        <v>17</v>
      </c>
      <c r="C156" s="51"/>
      <c r="D156" s="18" t="s">
        <v>18</v>
      </c>
      <c r="E156" s="18" t="s">
        <v>19</v>
      </c>
      <c r="F156" s="1262"/>
      <c r="G156" s="20"/>
      <c r="H156" s="21"/>
      <c r="I156" s="21"/>
      <c r="J156" s="21"/>
      <c r="K156" s="21"/>
      <c r="L156" s="21"/>
      <c r="M156" s="2309"/>
      <c r="N156" s="2310"/>
      <c r="O156" s="2310"/>
      <c r="P156" s="2373"/>
      <c r="Q156" s="163"/>
      <c r="R156" s="76"/>
      <c r="S156" s="55"/>
      <c r="T156" s="56"/>
    </row>
    <row r="157" spans="1:20" ht="25.2" customHeight="1">
      <c r="A157" s="2467"/>
      <c r="B157" s="867">
        <v>7</v>
      </c>
      <c r="C157" s="502"/>
      <c r="D157" s="269"/>
      <c r="E157" s="610"/>
      <c r="F157" s="108"/>
      <c r="G157" s="495"/>
      <c r="H157" s="174"/>
      <c r="I157" s="174"/>
      <c r="J157" s="768"/>
      <c r="K157" s="142"/>
      <c r="L157" s="142"/>
      <c r="M157" s="2450"/>
      <c r="N157" s="2413"/>
      <c r="O157" s="2413"/>
      <c r="P157" s="2642"/>
      <c r="Q157" s="163"/>
      <c r="R157" s="525"/>
      <c r="S157" s="55"/>
      <c r="T157" s="56"/>
    </row>
    <row r="158" spans="1:20" ht="25.2" customHeight="1">
      <c r="A158" s="2467"/>
      <c r="B158" s="867"/>
      <c r="C158" s="463"/>
      <c r="D158" s="1491"/>
      <c r="E158" s="2043"/>
      <c r="F158" s="108"/>
      <c r="G158" s="1307"/>
      <c r="H158" s="1090"/>
      <c r="I158" s="1090"/>
      <c r="J158" s="1090"/>
      <c r="K158" s="1090"/>
      <c r="L158" s="1090"/>
      <c r="M158" s="2309"/>
      <c r="N158" s="2310"/>
      <c r="O158" s="2310"/>
      <c r="P158" s="2373"/>
      <c r="Q158" s="163"/>
      <c r="R158" s="76"/>
      <c r="S158" s="55"/>
      <c r="T158" s="56"/>
    </row>
    <row r="159" spans="1:20" ht="25.2" customHeight="1">
      <c r="A159" s="2467"/>
      <c r="B159" s="867"/>
      <c r="C159" s="705"/>
      <c r="D159" s="319"/>
      <c r="E159" s="1907"/>
      <c r="F159" s="1174"/>
      <c r="G159" s="495"/>
      <c r="H159" s="174"/>
      <c r="I159" s="174"/>
      <c r="J159" s="768"/>
      <c r="K159" s="142"/>
      <c r="L159" s="78"/>
      <c r="M159" s="2310"/>
      <c r="N159" s="2310"/>
      <c r="O159" s="2310"/>
      <c r="P159" s="2373"/>
      <c r="Q159" s="163"/>
      <c r="R159" s="76"/>
      <c r="S159" s="55"/>
      <c r="T159" s="56"/>
    </row>
    <row r="160" spans="1:20" ht="25.2" customHeight="1">
      <c r="A160" s="2467"/>
      <c r="B160" s="867"/>
      <c r="C160" s="776"/>
      <c r="D160" s="18"/>
      <c r="E160" s="1907"/>
      <c r="F160" s="1174"/>
      <c r="G160" s="495"/>
      <c r="H160" s="174"/>
      <c r="I160" s="174"/>
      <c r="J160" s="768"/>
      <c r="K160" s="142"/>
      <c r="L160" s="142"/>
      <c r="M160" s="2310"/>
      <c r="N160" s="2310"/>
      <c r="O160" s="2310"/>
      <c r="P160" s="2373"/>
      <c r="Q160" s="163"/>
      <c r="R160" s="76"/>
      <c r="S160" s="55"/>
      <c r="T160" s="56"/>
    </row>
    <row r="161" spans="1:20" ht="25.2" customHeight="1">
      <c r="A161" s="2467"/>
      <c r="B161" s="867"/>
      <c r="C161" s="585"/>
      <c r="D161" s="80"/>
      <c r="E161" s="230"/>
      <c r="F161" s="438"/>
      <c r="G161" s="318"/>
      <c r="H161" s="317"/>
      <c r="I161" s="318"/>
      <c r="J161" s="318"/>
      <c r="K161" s="78"/>
      <c r="L161" s="78"/>
      <c r="M161" s="2371"/>
      <c r="N161" s="2371"/>
      <c r="O161" s="2371"/>
      <c r="P161" s="2372"/>
      <c r="Q161" s="163"/>
      <c r="R161" s="76"/>
      <c r="S161" s="55"/>
      <c r="T161" s="56"/>
    </row>
    <row r="162" spans="1:20" ht="25.2" customHeight="1">
      <c r="A162" s="2467"/>
      <c r="B162" s="867"/>
      <c r="C162" s="463"/>
      <c r="D162" s="1491"/>
      <c r="E162" s="1465"/>
      <c r="F162" s="1174"/>
      <c r="G162" s="1090"/>
      <c r="H162" s="1090"/>
      <c r="I162" s="1090"/>
      <c r="J162" s="1090"/>
      <c r="K162" s="1090"/>
      <c r="L162" s="1090"/>
      <c r="M162" s="2309"/>
      <c r="N162" s="2310"/>
      <c r="O162" s="2310"/>
      <c r="P162" s="2373"/>
      <c r="Q162" s="163"/>
      <c r="R162" s="76"/>
      <c r="S162" s="55"/>
      <c r="T162" s="56"/>
    </row>
    <row r="163" spans="1:20" ht="25.2" customHeight="1">
      <c r="A163" s="2467"/>
      <c r="B163" s="867"/>
      <c r="C163" s="51"/>
      <c r="D163" s="80"/>
      <c r="E163" s="18"/>
      <c r="F163" s="174"/>
      <c r="G163" s="83"/>
      <c r="H163" s="78"/>
      <c r="I163" s="78"/>
      <c r="J163" s="78"/>
      <c r="K163" s="78"/>
      <c r="L163" s="78"/>
      <c r="M163" s="2309"/>
      <c r="N163" s="2310"/>
      <c r="O163" s="2310"/>
      <c r="P163" s="2373"/>
      <c r="Q163" s="163"/>
      <c r="R163" s="76"/>
      <c r="S163" s="55"/>
      <c r="T163" s="56"/>
    </row>
    <row r="164" spans="1:20" ht="25.2" customHeight="1">
      <c r="A164" s="2467"/>
      <c r="B164" s="867"/>
      <c r="C164" s="51"/>
      <c r="D164" s="1359"/>
      <c r="E164" s="1423"/>
      <c r="F164" s="1174"/>
      <c r="G164" s="1090"/>
      <c r="H164" s="1090"/>
      <c r="I164" s="1090"/>
      <c r="J164" s="1090"/>
      <c r="K164" s="1090"/>
      <c r="L164" s="20"/>
      <c r="M164" s="2309"/>
      <c r="N164" s="2310"/>
      <c r="O164" s="2310"/>
      <c r="P164" s="2373"/>
      <c r="Q164" s="163"/>
      <c r="R164" s="76"/>
      <c r="S164" s="55"/>
      <c r="T164" s="56"/>
    </row>
    <row r="165" spans="1:20" ht="25.2" customHeight="1">
      <c r="A165" s="2467"/>
      <c r="B165" s="868"/>
      <c r="C165" s="255"/>
      <c r="D165" s="1500"/>
      <c r="E165" s="1500"/>
      <c r="F165" s="257"/>
      <c r="G165" s="258"/>
      <c r="H165" s="259"/>
      <c r="I165" s="259"/>
      <c r="J165" s="259"/>
      <c r="K165" s="259"/>
      <c r="L165" s="259"/>
      <c r="M165" s="2472"/>
      <c r="N165" s="2473"/>
      <c r="O165" s="2473"/>
      <c r="P165" s="2474"/>
      <c r="Q165" s="163"/>
      <c r="R165" s="91"/>
      <c r="S165" s="92"/>
      <c r="T165" s="93"/>
    </row>
    <row r="166" spans="1:20" ht="25.2" customHeight="1">
      <c r="A166" s="2402" t="str">
        <f>TEXT(A132,"DDDD")</f>
        <v>woensdag</v>
      </c>
      <c r="B166" s="2631" t="s">
        <v>25</v>
      </c>
      <c r="C166" s="2763"/>
      <c r="D166" s="2763"/>
      <c r="E166" s="2763"/>
      <c r="F166" s="2763"/>
      <c r="G166" s="2763"/>
      <c r="H166" s="2763"/>
      <c r="I166" s="2763"/>
      <c r="J166" s="2763"/>
      <c r="K166" s="2763"/>
      <c r="L166" s="2763"/>
      <c r="M166" s="2763"/>
      <c r="N166" s="2763"/>
      <c r="O166" s="2763"/>
      <c r="P166" s="2764"/>
      <c r="Q166" s="163"/>
      <c r="R166" s="232"/>
      <c r="S166" s="233"/>
      <c r="T166" s="233"/>
    </row>
    <row r="167" spans="1:20" ht="25.2" customHeight="1">
      <c r="A167" s="2402"/>
      <c r="B167" s="10" t="s">
        <v>16</v>
      </c>
      <c r="C167" s="622"/>
      <c r="D167" s="97"/>
      <c r="E167" s="207"/>
      <c r="F167" s="99"/>
      <c r="G167" s="100"/>
      <c r="H167" s="100"/>
      <c r="I167" s="100"/>
      <c r="J167" s="100"/>
      <c r="K167" s="100"/>
      <c r="L167" s="100"/>
      <c r="M167" s="2380"/>
      <c r="N167" s="2381"/>
      <c r="O167" s="2381"/>
      <c r="P167" s="2382"/>
      <c r="Q167" s="163"/>
      <c r="R167" s="101"/>
      <c r="S167" s="102">
        <f>B169*8</f>
        <v>56</v>
      </c>
      <c r="T167" s="103">
        <f>SUM(R167:R177)</f>
        <v>0</v>
      </c>
    </row>
    <row r="168" spans="1:20" ht="25.2" customHeight="1">
      <c r="A168" s="2402"/>
      <c r="B168" s="618" t="s">
        <v>22</v>
      </c>
      <c r="C168" s="1288"/>
      <c r="D168" s="1180"/>
      <c r="E168" s="1430"/>
      <c r="F168" s="108"/>
      <c r="G168" s="20"/>
      <c r="H168" s="21"/>
      <c r="I168" s="21"/>
      <c r="J168" s="22"/>
      <c r="K168" s="142"/>
      <c r="L168" s="20"/>
      <c r="M168" s="2407"/>
      <c r="N168" s="2408"/>
      <c r="O168" s="2408"/>
      <c r="P168" s="2538"/>
      <c r="Q168" s="163"/>
      <c r="R168" s="105"/>
      <c r="S168" s="24"/>
      <c r="T168" s="106"/>
    </row>
    <row r="169" spans="1:20" ht="25.2" customHeight="1">
      <c r="A169" s="2402"/>
      <c r="B169" s="107">
        <v>7</v>
      </c>
      <c r="C169" s="2044"/>
      <c r="D169" s="2045"/>
      <c r="E169" s="587"/>
      <c r="F169" s="108"/>
      <c r="G169" s="318"/>
      <c r="H169" s="318"/>
      <c r="I169" s="318"/>
      <c r="J169" s="318"/>
      <c r="K169" s="318"/>
      <c r="L169" s="253"/>
      <c r="M169" s="2309"/>
      <c r="N169" s="2310"/>
      <c r="O169" s="2310"/>
      <c r="P169" s="2311"/>
      <c r="Q169" s="163"/>
      <c r="R169" s="105"/>
      <c r="S169" s="24"/>
      <c r="T169" s="106"/>
    </row>
    <row r="170" spans="1:20" ht="25.2" customHeight="1">
      <c r="A170" s="2402"/>
      <c r="B170" s="107"/>
      <c r="C170" s="2046"/>
      <c r="D170" s="1818"/>
      <c r="E170" s="2047"/>
      <c r="F170" s="108"/>
      <c r="G170" s="318"/>
      <c r="H170" s="318"/>
      <c r="I170" s="318"/>
      <c r="J170" s="318"/>
      <c r="K170" s="142"/>
      <c r="L170" s="20"/>
      <c r="M170" s="2309"/>
      <c r="N170" s="2310"/>
      <c r="O170" s="2310"/>
      <c r="P170" s="2311"/>
      <c r="Q170" s="163"/>
      <c r="R170" s="105"/>
      <c r="S170" s="24"/>
      <c r="T170" s="106"/>
    </row>
    <row r="171" spans="1:20" ht="25.2" customHeight="1">
      <c r="A171" s="2402"/>
      <c r="B171" s="107"/>
      <c r="C171" s="2048"/>
      <c r="D171" s="1828"/>
      <c r="E171" s="682"/>
      <c r="F171" s="108"/>
      <c r="G171" s="318"/>
      <c r="H171" s="318"/>
      <c r="I171" s="318"/>
      <c r="J171" s="318"/>
      <c r="K171" s="1388"/>
      <c r="L171" s="340"/>
      <c r="M171" s="2309"/>
      <c r="N171" s="2310"/>
      <c r="O171" s="2310"/>
      <c r="P171" s="2311"/>
      <c r="Q171" s="163"/>
      <c r="R171" s="105"/>
      <c r="S171" s="24"/>
      <c r="T171" s="106"/>
    </row>
    <row r="172" spans="1:20" ht="25.2" customHeight="1">
      <c r="A172" s="2402"/>
      <c r="B172" s="107"/>
      <c r="C172" s="2048"/>
      <c r="D172" s="1828"/>
      <c r="E172" s="587"/>
      <c r="F172" s="108"/>
      <c r="G172" s="142"/>
      <c r="H172" s="142"/>
      <c r="I172" s="142"/>
      <c r="J172" s="142"/>
      <c r="K172" s="593"/>
      <c r="L172" s="340"/>
      <c r="M172" s="2309"/>
      <c r="N172" s="2310"/>
      <c r="O172" s="2310"/>
      <c r="P172" s="2311"/>
      <c r="Q172" s="163"/>
      <c r="R172" s="105"/>
      <c r="S172" s="24"/>
      <c r="T172" s="106"/>
    </row>
    <row r="173" spans="1:20" ht="25.2" customHeight="1">
      <c r="A173" s="2402"/>
      <c r="B173" s="104"/>
      <c r="C173" s="1154"/>
      <c r="D173" s="1902"/>
      <c r="E173" s="2049"/>
      <c r="F173" s="108"/>
      <c r="G173" s="1493"/>
      <c r="H173" s="1493"/>
      <c r="I173" s="1493"/>
      <c r="J173" s="1493"/>
      <c r="K173" s="1493"/>
      <c r="L173" s="1307"/>
      <c r="M173" s="2309"/>
      <c r="N173" s="2310"/>
      <c r="O173" s="2310"/>
      <c r="P173" s="2311"/>
      <c r="Q173" s="163"/>
      <c r="R173" s="105"/>
      <c r="S173" s="24"/>
      <c r="T173" s="106"/>
    </row>
    <row r="174" spans="1:20" ht="25.2" customHeight="1">
      <c r="A174" s="2402"/>
      <c r="B174" s="618"/>
      <c r="C174" s="585"/>
      <c r="D174" s="80"/>
      <c r="E174" s="454"/>
      <c r="F174" s="108"/>
      <c r="G174" s="142"/>
      <c r="H174" s="142"/>
      <c r="I174" s="142"/>
      <c r="J174" s="142"/>
      <c r="K174" s="142"/>
      <c r="L174" s="142"/>
      <c r="M174" s="2371"/>
      <c r="N174" s="2379"/>
      <c r="O174" s="2379"/>
      <c r="P174" s="2338"/>
      <c r="R174" s="23"/>
      <c r="S174" s="24"/>
      <c r="T174" s="106"/>
    </row>
    <row r="175" spans="1:20" ht="25.2" customHeight="1">
      <c r="A175" s="2402"/>
      <c r="B175" s="618"/>
      <c r="C175" s="463"/>
      <c r="D175" s="112"/>
      <c r="E175" s="1465"/>
      <c r="F175" s="1262"/>
      <c r="G175" s="1137"/>
      <c r="H175" s="1137"/>
      <c r="I175" s="1137"/>
      <c r="J175" s="1137"/>
      <c r="K175" s="1137"/>
      <c r="L175" s="1137"/>
      <c r="M175" s="2383"/>
      <c r="N175" s="2310"/>
      <c r="O175" s="2310"/>
      <c r="P175" s="2311"/>
      <c r="Q175" s="163"/>
      <c r="R175" s="546"/>
      <c r="S175" s="24"/>
      <c r="T175" s="106"/>
    </row>
    <row r="176" spans="1:20" ht="25.2" customHeight="1">
      <c r="A176" s="2402"/>
      <c r="B176" s="618"/>
      <c r="C176" s="463"/>
      <c r="D176" s="112"/>
      <c r="E176" s="1465"/>
      <c r="F176" s="1262"/>
      <c r="G176" s="1137"/>
      <c r="H176" s="1137"/>
      <c r="I176" s="1137"/>
      <c r="J176" s="1137"/>
      <c r="K176" s="1137"/>
      <c r="L176" s="1137"/>
      <c r="M176" s="2383"/>
      <c r="N176" s="2310"/>
      <c r="O176" s="2310"/>
      <c r="P176" s="2311"/>
      <c r="Q176" s="163"/>
      <c r="R176" s="546"/>
      <c r="S176" s="24"/>
      <c r="T176" s="106"/>
    </row>
    <row r="177" spans="1:20" ht="25.2" customHeight="1">
      <c r="A177" s="2402"/>
      <c r="B177" s="807"/>
      <c r="C177" s="1838"/>
      <c r="D177" s="308"/>
      <c r="E177" s="939"/>
      <c r="F177" s="309"/>
      <c r="G177" s="310"/>
      <c r="H177" s="238"/>
      <c r="I177" s="238"/>
      <c r="J177" s="238"/>
      <c r="K177" s="238"/>
      <c r="L177" s="238"/>
      <c r="M177" s="2482"/>
      <c r="N177" s="2483"/>
      <c r="O177" s="2483"/>
      <c r="P177" s="2484"/>
      <c r="Q177" s="163"/>
      <c r="R177" s="546"/>
      <c r="S177" s="24"/>
      <c r="T177" s="106"/>
    </row>
    <row r="178" spans="1:20" ht="25.2" customHeight="1">
      <c r="A178" s="2448"/>
      <c r="B178" s="889" t="s">
        <v>21</v>
      </c>
      <c r="C178" s="457"/>
      <c r="D178" s="565"/>
      <c r="E178" s="563"/>
      <c r="F178" s="580"/>
      <c r="G178" s="581"/>
      <c r="H178" s="564"/>
      <c r="I178" s="564"/>
      <c r="J178" s="564"/>
      <c r="K178" s="537"/>
      <c r="L178" s="537"/>
      <c r="M178" s="2368"/>
      <c r="N178" s="2369"/>
      <c r="O178" s="2369"/>
      <c r="P178" s="2370"/>
      <c r="Q178" s="163"/>
      <c r="R178" s="596"/>
      <c r="S178" s="597">
        <f>B180*8</f>
        <v>40</v>
      </c>
      <c r="T178" s="598">
        <f>SUM(R178:R187)</f>
        <v>0</v>
      </c>
    </row>
    <row r="179" spans="1:20" ht="25.2" customHeight="1">
      <c r="A179" s="2448"/>
      <c r="B179" s="820" t="s">
        <v>17</v>
      </c>
      <c r="C179" s="1699"/>
      <c r="D179" s="563"/>
      <c r="E179" s="2042"/>
      <c r="F179" s="108"/>
      <c r="G179" s="1498"/>
      <c r="H179" s="1498"/>
      <c r="I179" s="1498"/>
      <c r="J179" s="1498"/>
      <c r="K179" s="1498"/>
      <c r="L179" s="1499"/>
      <c r="M179" s="2614"/>
      <c r="N179" s="2575"/>
      <c r="O179" s="2575"/>
      <c r="P179" s="2576"/>
      <c r="Q179" s="163"/>
      <c r="R179" s="54"/>
      <c r="S179" s="55"/>
      <c r="T179" s="56"/>
    </row>
    <row r="180" spans="1:20" ht="25.2" customHeight="1">
      <c r="A180" s="2448"/>
      <c r="B180" s="819">
        <v>5</v>
      </c>
      <c r="C180" s="585"/>
      <c r="D180" s="80"/>
      <c r="E180" s="454"/>
      <c r="F180" s="304"/>
      <c r="G180" s="142"/>
      <c r="H180" s="142"/>
      <c r="I180" s="142"/>
      <c r="J180" s="142"/>
      <c r="K180" s="142"/>
      <c r="L180" s="142"/>
      <c r="M180" s="2371"/>
      <c r="N180" s="2379"/>
      <c r="O180" s="2379"/>
      <c r="P180" s="2338"/>
      <c r="R180" s="54"/>
      <c r="S180" s="55"/>
      <c r="T180" s="56"/>
    </row>
    <row r="181" spans="1:20" ht="25.2" customHeight="1">
      <c r="A181" s="2448"/>
      <c r="B181" s="873"/>
      <c r="C181" s="502"/>
      <c r="D181" s="319"/>
      <c r="E181" s="699"/>
      <c r="F181" s="108"/>
      <c r="G181" s="142"/>
      <c r="H181" s="142"/>
      <c r="I181" s="142"/>
      <c r="J181" s="142"/>
      <c r="K181" s="142"/>
      <c r="L181" s="142"/>
      <c r="M181" s="2371"/>
      <c r="N181" s="2371"/>
      <c r="O181" s="2371"/>
      <c r="P181" s="2372"/>
      <c r="R181" s="488"/>
      <c r="S181" s="55"/>
      <c r="T181" s="56"/>
    </row>
    <row r="182" spans="1:20" ht="25.2" customHeight="1">
      <c r="A182" s="2448"/>
      <c r="B182" s="873"/>
      <c r="C182" s="370"/>
      <c r="D182" s="589"/>
      <c r="E182" s="887"/>
      <c r="F182" s="108"/>
      <c r="G182" s="142"/>
      <c r="H182" s="142"/>
      <c r="I182" s="142"/>
      <c r="J182" s="142"/>
      <c r="K182" s="142"/>
      <c r="L182" s="593"/>
      <c r="M182" s="2246"/>
      <c r="N182" s="2246"/>
      <c r="O182" s="2246"/>
      <c r="P182" s="2247"/>
      <c r="Q182" s="8"/>
      <c r="R182" s="839"/>
      <c r="S182" s="55"/>
      <c r="T182" s="56"/>
    </row>
    <row r="183" spans="1:20" ht="25.2" customHeight="1">
      <c r="A183" s="2448"/>
      <c r="B183" s="873"/>
      <c r="C183" s="370"/>
      <c r="D183" s="589"/>
      <c r="E183" s="887"/>
      <c r="F183" s="304"/>
      <c r="G183" s="142"/>
      <c r="H183" s="142"/>
      <c r="I183" s="142"/>
      <c r="J183" s="142"/>
      <c r="K183" s="142"/>
      <c r="L183" s="593"/>
      <c r="M183" s="2246"/>
      <c r="N183" s="2246"/>
      <c r="O183" s="2246"/>
      <c r="P183" s="2247"/>
      <c r="Q183" s="8"/>
      <c r="R183" s="839"/>
      <c r="S183" s="55"/>
      <c r="T183" s="56"/>
    </row>
    <row r="184" spans="1:20" ht="25.2" customHeight="1">
      <c r="A184" s="2448"/>
      <c r="B184" s="873"/>
      <c r="C184" s="370"/>
      <c r="D184" s="589"/>
      <c r="E184" s="887"/>
      <c r="F184" s="108"/>
      <c r="G184" s="1493"/>
      <c r="H184" s="1493"/>
      <c r="I184" s="1493"/>
      <c r="J184" s="1493"/>
      <c r="K184" s="1493"/>
      <c r="L184" s="1307"/>
      <c r="M184" s="2246"/>
      <c r="N184" s="2246"/>
      <c r="O184" s="2246"/>
      <c r="P184" s="2247"/>
      <c r="Q184" s="8"/>
      <c r="R184" s="839"/>
      <c r="S184" s="55"/>
      <c r="T184" s="56"/>
    </row>
    <row r="185" spans="1:20" ht="25.2" customHeight="1">
      <c r="A185" s="2448"/>
      <c r="B185" s="873"/>
      <c r="C185" s="478"/>
      <c r="D185" s="684"/>
      <c r="E185" s="643"/>
      <c r="F185" s="638"/>
      <c r="G185" s="318"/>
      <c r="H185" s="318"/>
      <c r="I185" s="318"/>
      <c r="J185" s="318"/>
      <c r="K185" s="318"/>
      <c r="L185" s="142"/>
      <c r="M185" s="2246"/>
      <c r="N185" s="2246"/>
      <c r="O185" s="2246"/>
      <c r="P185" s="2247"/>
      <c r="Q185" s="8"/>
      <c r="R185" s="839"/>
      <c r="S185" s="55"/>
      <c r="T185" s="56"/>
    </row>
    <row r="186" spans="1:20" ht="25.2" customHeight="1">
      <c r="A186" s="2448"/>
      <c r="B186" s="873"/>
      <c r="C186" s="502"/>
      <c r="D186" s="319"/>
      <c r="E186" s="699"/>
      <c r="F186" s="108"/>
      <c r="G186" s="304"/>
      <c r="H186" s="304"/>
      <c r="I186" s="304"/>
      <c r="J186" s="304"/>
      <c r="K186" s="142"/>
      <c r="L186" s="306"/>
      <c r="M186" s="2371"/>
      <c r="N186" s="2371"/>
      <c r="O186" s="2371"/>
      <c r="P186" s="2372"/>
      <c r="R186" s="488"/>
      <c r="S186" s="55"/>
      <c r="T186" s="56"/>
    </row>
    <row r="187" spans="1:20" ht="25.2" customHeight="1">
      <c r="A187" s="2448"/>
      <c r="B187" s="818"/>
      <c r="C187" s="585"/>
      <c r="D187" s="444"/>
      <c r="E187" s="543"/>
      <c r="F187" s="309"/>
      <c r="G187" s="310"/>
      <c r="H187" s="238"/>
      <c r="I187" s="238"/>
      <c r="J187" s="662"/>
      <c r="K187" s="317"/>
      <c r="L187" s="317"/>
      <c r="M187" s="2432"/>
      <c r="N187" s="2433"/>
      <c r="O187" s="2433"/>
      <c r="P187" s="2660"/>
      <c r="Q187" s="163"/>
      <c r="R187" s="601"/>
      <c r="S187" s="92"/>
      <c r="T187" s="93"/>
    </row>
    <row r="188" spans="1:20" ht="25.2" customHeight="1">
      <c r="A188" s="2460" t="s">
        <v>26</v>
      </c>
      <c r="B188" s="2463" t="s">
        <v>27</v>
      </c>
      <c r="C188" s="2464"/>
      <c r="D188" s="2464"/>
      <c r="E188" s="2464"/>
      <c r="F188" s="2464"/>
      <c r="G188" s="2464"/>
      <c r="H188" s="2464"/>
      <c r="I188" s="2464"/>
      <c r="J188" s="2464"/>
      <c r="K188" s="2464"/>
      <c r="L188" s="2464"/>
      <c r="M188" s="2464"/>
      <c r="N188" s="2464"/>
      <c r="O188" s="2464"/>
      <c r="P188" s="2465"/>
      <c r="Q188" s="163"/>
      <c r="R188" s="232"/>
      <c r="S188" s="233"/>
      <c r="T188" s="233"/>
    </row>
    <row r="189" spans="1:20" ht="25.2" customHeight="1">
      <c r="A189" s="2461"/>
      <c r="B189" s="548"/>
      <c r="C189" s="2268"/>
      <c r="D189" s="2268"/>
      <c r="E189" s="2268"/>
      <c r="F189" s="2268"/>
      <c r="G189" s="2268"/>
      <c r="H189" s="2268"/>
      <c r="I189" s="2268"/>
      <c r="J189" s="2324"/>
      <c r="K189" s="2325"/>
      <c r="L189" s="2325"/>
      <c r="M189" s="2326"/>
      <c r="N189" s="2324"/>
      <c r="O189" s="2325"/>
      <c r="P189" s="2456"/>
      <c r="Q189" s="163"/>
      <c r="R189" s="232"/>
      <c r="S189" s="233"/>
      <c r="T189" s="233"/>
    </row>
    <row r="190" spans="1:20" ht="25.2" customHeight="1">
      <c r="A190" s="2461"/>
      <c r="B190" s="548"/>
      <c r="C190" s="2268"/>
      <c r="D190" s="2269"/>
      <c r="E190" s="2268"/>
      <c r="F190" s="2270"/>
      <c r="G190" s="2270"/>
      <c r="H190" s="2270"/>
      <c r="I190" s="2269"/>
      <c r="J190" s="2284"/>
      <c r="K190" s="2285"/>
      <c r="L190" s="2285"/>
      <c r="M190" s="2286"/>
      <c r="N190" s="2948"/>
      <c r="O190" s="2948"/>
      <c r="P190" s="2430"/>
      <c r="Q190" s="163"/>
      <c r="R190" s="232"/>
      <c r="S190" s="233"/>
      <c r="T190" s="233"/>
    </row>
    <row r="191" spans="1:20" ht="25.2" customHeight="1">
      <c r="A191" s="2461"/>
      <c r="B191" s="548"/>
      <c r="C191" s="151"/>
      <c r="D191" s="290"/>
      <c r="E191" s="1470"/>
      <c r="F191" s="1471"/>
      <c r="G191" s="1471"/>
      <c r="H191" s="1471"/>
      <c r="I191" s="1472"/>
      <c r="J191" s="2284"/>
      <c r="K191" s="2285"/>
      <c r="L191" s="2285"/>
      <c r="M191" s="2286"/>
      <c r="N191" s="2284"/>
      <c r="O191" s="2285"/>
      <c r="P191" s="2431"/>
      <c r="Q191" s="163"/>
      <c r="R191" s="232"/>
      <c r="S191" s="233"/>
      <c r="T191" s="233"/>
    </row>
    <row r="192" spans="1:20" ht="25.2" customHeight="1">
      <c r="A192" s="2461"/>
      <c r="B192" s="548"/>
      <c r="C192" s="151"/>
      <c r="D192" s="290"/>
      <c r="E192" s="2933"/>
      <c r="F192" s="2934"/>
      <c r="G192" s="2934"/>
      <c r="H192" s="2934"/>
      <c r="I192" s="2935"/>
      <c r="J192" s="2284"/>
      <c r="K192" s="2284"/>
      <c r="L192" s="2284"/>
      <c r="M192" s="2284"/>
      <c r="N192" s="2284"/>
      <c r="O192" s="2284"/>
      <c r="P192" s="2430"/>
      <c r="Q192" s="163"/>
      <c r="R192" s="232"/>
      <c r="S192" s="233"/>
      <c r="T192" s="233"/>
    </row>
    <row r="193" spans="1:20" ht="25.2" customHeight="1">
      <c r="A193" s="2461"/>
      <c r="B193" s="548"/>
      <c r="C193" s="2352"/>
      <c r="D193" s="2352"/>
      <c r="E193" s="2936"/>
      <c r="F193" s="2937"/>
      <c r="G193" s="2937"/>
      <c r="H193" s="2937"/>
      <c r="I193" s="2938"/>
      <c r="J193" s="2324"/>
      <c r="K193" s="2324"/>
      <c r="L193" s="2324"/>
      <c r="M193" s="2324"/>
      <c r="N193" s="2324"/>
      <c r="O193" s="2325"/>
      <c r="P193" s="2456"/>
      <c r="Q193" s="163"/>
      <c r="R193" s="232"/>
      <c r="S193" s="233"/>
      <c r="T193" s="233"/>
    </row>
    <row r="194" spans="1:20" ht="25.2" customHeight="1">
      <c r="A194" s="2461"/>
      <c r="B194" s="2457" t="s">
        <v>28</v>
      </c>
      <c r="C194" s="2356"/>
      <c r="D194" s="2356"/>
      <c r="E194" s="2356"/>
      <c r="F194" s="2356"/>
      <c r="G194" s="2356"/>
      <c r="H194" s="2356"/>
      <c r="I194" s="2356"/>
      <c r="J194" s="2356"/>
      <c r="K194" s="2356"/>
      <c r="L194" s="2356"/>
      <c r="M194" s="2356"/>
      <c r="N194" s="2356"/>
      <c r="O194" s="2356"/>
      <c r="P194" s="2458"/>
      <c r="Q194" s="163"/>
      <c r="R194" s="232"/>
      <c r="S194" s="233"/>
      <c r="T194" s="233"/>
    </row>
    <row r="195" spans="1:20" ht="25.2" customHeight="1">
      <c r="A195" s="2461"/>
      <c r="B195" s="551"/>
      <c r="C195" s="2277"/>
      <c r="D195" s="2278"/>
      <c r="E195" s="2277"/>
      <c r="F195" s="2279"/>
      <c r="G195" s="2279"/>
      <c r="H195" s="2279"/>
      <c r="I195" s="2279"/>
      <c r="J195" s="2279"/>
      <c r="K195" s="2279"/>
      <c r="L195" s="2279"/>
      <c r="M195" s="2279"/>
      <c r="N195" s="2279"/>
      <c r="O195" s="2279"/>
      <c r="P195" s="2459"/>
      <c r="Q195" s="163"/>
      <c r="R195" s="232"/>
      <c r="S195" s="233"/>
      <c r="T195" s="233"/>
    </row>
    <row r="196" spans="1:20" ht="25.2" customHeight="1">
      <c r="A196" s="2461"/>
      <c r="B196" s="157"/>
      <c r="C196" s="2277"/>
      <c r="D196" s="2278"/>
      <c r="E196" s="2329"/>
      <c r="F196" s="2330"/>
      <c r="G196" s="2330"/>
      <c r="H196" s="2330"/>
      <c r="I196" s="2330"/>
      <c r="J196" s="2330"/>
      <c r="K196" s="2330"/>
      <c r="L196" s="2330"/>
      <c r="M196" s="2330"/>
      <c r="N196" s="2330"/>
      <c r="O196" s="2330"/>
      <c r="P196" s="2331"/>
      <c r="Q196" s="163"/>
      <c r="R196" s="232"/>
      <c r="S196" s="233"/>
      <c r="T196" s="233"/>
    </row>
    <row r="197" spans="1:20" ht="25.2" customHeight="1">
      <c r="A197" s="2462"/>
      <c r="B197" s="552"/>
      <c r="C197" s="2451"/>
      <c r="D197" s="2452"/>
      <c r="E197" s="2453"/>
      <c r="F197" s="2454"/>
      <c r="G197" s="2454"/>
      <c r="H197" s="2454"/>
      <c r="I197" s="2454"/>
      <c r="J197" s="2454"/>
      <c r="K197" s="2454"/>
      <c r="L197" s="2454"/>
      <c r="M197" s="2454"/>
      <c r="N197" s="2454"/>
      <c r="O197" s="2454"/>
      <c r="P197" s="2455"/>
      <c r="Q197" s="163"/>
      <c r="R197" s="232"/>
      <c r="S197" s="233"/>
      <c r="T197" s="233"/>
    </row>
    <row r="199" spans="1:20" ht="15" customHeight="1" thickBot="1"/>
    <row r="200" spans="1:20" ht="57" customHeight="1">
      <c r="A200" s="2428" t="str">
        <f>A1</f>
        <v>WK17</v>
      </c>
      <c r="B200" s="2429"/>
      <c r="C200" s="440" t="s">
        <v>1</v>
      </c>
      <c r="D200" s="793" t="s">
        <v>43</v>
      </c>
      <c r="E200" s="440" t="s">
        <v>3</v>
      </c>
      <c r="F200" s="4" t="s">
        <v>4</v>
      </c>
      <c r="G200" s="5" t="s">
        <v>56</v>
      </c>
      <c r="H200" s="5" t="s">
        <v>57</v>
      </c>
      <c r="I200" s="5" t="s">
        <v>58</v>
      </c>
      <c r="J200" s="5" t="s">
        <v>59</v>
      </c>
      <c r="K200" s="5" t="s">
        <v>9</v>
      </c>
      <c r="L200" s="5" t="s">
        <v>60</v>
      </c>
      <c r="M200" s="2521" t="s">
        <v>11</v>
      </c>
      <c r="N200" s="2522"/>
      <c r="O200" s="2522"/>
      <c r="P200" s="2523"/>
      <c r="Q200" s="163"/>
      <c r="R200" s="2384" t="s">
        <v>12</v>
      </c>
      <c r="S200" s="2384" t="s">
        <v>13</v>
      </c>
      <c r="T200" s="2384" t="s">
        <v>14</v>
      </c>
    </row>
    <row r="201" spans="1:20" ht="25.2" customHeight="1">
      <c r="A201" s="3016">
        <f>+A2+3</f>
        <v>46499</v>
      </c>
      <c r="B201" s="2387" t="s">
        <v>15</v>
      </c>
      <c r="C201" s="2388"/>
      <c r="D201" s="2388"/>
      <c r="E201" s="2388"/>
      <c r="F201" s="2388"/>
      <c r="G201" s="2388"/>
      <c r="H201" s="2388"/>
      <c r="I201" s="2388"/>
      <c r="J201" s="2388"/>
      <c r="K201" s="2388"/>
      <c r="L201" s="2388"/>
      <c r="M201" s="2388"/>
      <c r="N201" s="2388"/>
      <c r="O201" s="2388"/>
      <c r="P201" s="2389"/>
      <c r="Q201" s="163"/>
      <c r="R201" s="2384"/>
      <c r="S201" s="2384"/>
      <c r="T201" s="2384"/>
    </row>
    <row r="202" spans="1:20" ht="25.2" customHeight="1">
      <c r="A202" s="3017"/>
      <c r="B202" s="10" t="s">
        <v>16</v>
      </c>
      <c r="C202" s="969"/>
      <c r="D202" s="969"/>
      <c r="E202" s="794"/>
      <c r="F202" s="161"/>
      <c r="G202" s="12"/>
      <c r="H202" s="12"/>
      <c r="I202" s="12"/>
      <c r="J202" s="12"/>
      <c r="K202" s="162"/>
      <c r="L202" s="12"/>
      <c r="M202" s="2380"/>
      <c r="N202" s="2381"/>
      <c r="O202" s="2381"/>
      <c r="P202" s="2382"/>
      <c r="Q202" s="163"/>
      <c r="R202" s="101"/>
      <c r="S202" s="102">
        <f>B204*8</f>
        <v>40</v>
      </c>
      <c r="T202" s="103">
        <f>SUM(R202:R216)</f>
        <v>0</v>
      </c>
    </row>
    <row r="203" spans="1:20" ht="25.2" customHeight="1">
      <c r="A203" s="3017"/>
      <c r="B203" s="795" t="s">
        <v>22</v>
      </c>
      <c r="C203" s="51"/>
      <c r="D203" s="18" t="s">
        <v>18</v>
      </c>
      <c r="E203" s="18" t="s">
        <v>19</v>
      </c>
      <c r="F203" s="108"/>
      <c r="G203" s="20"/>
      <c r="H203" s="21"/>
      <c r="I203" s="21"/>
      <c r="J203" s="21"/>
      <c r="K203" s="164"/>
      <c r="L203" s="21"/>
      <c r="M203" s="2309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3017"/>
      <c r="B204" s="796">
        <v>5</v>
      </c>
      <c r="C204" s="51"/>
      <c r="D204" s="18"/>
      <c r="E204" s="587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05"/>
      <c r="S204" s="24"/>
      <c r="T204" s="106"/>
    </row>
    <row r="205" spans="1:20" ht="25.2" customHeight="1">
      <c r="A205" s="3017"/>
      <c r="B205" s="795"/>
      <c r="C205" s="586"/>
      <c r="D205" s="181"/>
      <c r="E205" s="30"/>
      <c r="F205" s="108"/>
      <c r="G205" s="20"/>
      <c r="H205" s="21"/>
      <c r="I205" s="21"/>
      <c r="J205" s="21"/>
      <c r="K205" s="254"/>
      <c r="L205" s="254"/>
      <c r="M205" s="2450"/>
      <c r="N205" s="2413"/>
      <c r="O205" s="2413"/>
      <c r="P205" s="2642"/>
      <c r="Q205" s="163"/>
      <c r="R205" s="105"/>
      <c r="S205" s="24"/>
      <c r="T205" s="106"/>
    </row>
    <row r="206" spans="1:20" ht="25.2" customHeight="1">
      <c r="A206" s="3017"/>
      <c r="B206" s="795"/>
      <c r="C206" s="17"/>
      <c r="D206" s="63"/>
      <c r="E206" s="63"/>
      <c r="F206" s="108"/>
      <c r="G206" s="20"/>
      <c r="H206" s="21"/>
      <c r="I206" s="21"/>
      <c r="J206" s="21"/>
      <c r="K206" s="254"/>
      <c r="L206" s="21"/>
      <c r="M206" s="2309"/>
      <c r="N206" s="2310"/>
      <c r="O206" s="2310"/>
      <c r="P206" s="2311"/>
      <c r="Q206" s="163"/>
      <c r="R206" s="105"/>
      <c r="S206" s="24"/>
      <c r="T206" s="106"/>
    </row>
    <row r="207" spans="1:20" ht="25.2" customHeight="1">
      <c r="A207" s="3017"/>
      <c r="B207" s="795"/>
      <c r="C207" s="17"/>
      <c r="D207" s="63"/>
      <c r="E207" s="63"/>
      <c r="F207" s="108"/>
      <c r="G207" s="20"/>
      <c r="H207" s="21"/>
      <c r="I207" s="21"/>
      <c r="J207" s="21"/>
      <c r="K207" s="254"/>
      <c r="L207" s="21"/>
      <c r="M207" s="2309"/>
      <c r="N207" s="2310"/>
      <c r="O207" s="2310"/>
      <c r="P207" s="2311"/>
      <c r="Q207" s="163"/>
      <c r="R207" s="105"/>
      <c r="S207" s="24"/>
      <c r="T207" s="106"/>
    </row>
    <row r="208" spans="1:20" ht="25.2" customHeight="1">
      <c r="A208" s="3017"/>
      <c r="B208" s="795"/>
      <c r="C208" s="17"/>
      <c r="D208" s="63"/>
      <c r="E208" s="63"/>
      <c r="F208" s="108"/>
      <c r="G208" s="20"/>
      <c r="H208" s="21"/>
      <c r="I208" s="21"/>
      <c r="J208" s="21"/>
      <c r="K208" s="254"/>
      <c r="L208" s="21"/>
      <c r="M208" s="2309"/>
      <c r="N208" s="2310"/>
      <c r="O208" s="2310"/>
      <c r="P208" s="2311"/>
      <c r="Q208" s="163"/>
      <c r="R208" s="105"/>
      <c r="S208" s="24"/>
      <c r="T208" s="106"/>
    </row>
    <row r="209" spans="1:20" ht="25.2" customHeight="1">
      <c r="A209" s="3017"/>
      <c r="B209" s="795"/>
      <c r="C209" s="17"/>
      <c r="D209" s="63"/>
      <c r="E209" s="63"/>
      <c r="F209" s="108"/>
      <c r="G209" s="83"/>
      <c r="H209" s="78"/>
      <c r="I209" s="78"/>
      <c r="J209" s="78"/>
      <c r="K209" s="254"/>
      <c r="L209" s="21"/>
      <c r="M209" s="2309"/>
      <c r="N209" s="2310"/>
      <c r="O209" s="2310"/>
      <c r="P209" s="2311"/>
      <c r="Q209" s="163"/>
      <c r="R209" s="105"/>
      <c r="S209" s="24"/>
      <c r="T209" s="106"/>
    </row>
    <row r="210" spans="1:20" ht="25.2" customHeight="1">
      <c r="A210" s="3017"/>
      <c r="B210" s="795"/>
      <c r="C210" s="51"/>
      <c r="D210" s="18"/>
      <c r="E210" s="18"/>
      <c r="F210" s="108"/>
      <c r="G210" s="83"/>
      <c r="H210" s="78"/>
      <c r="I210" s="78"/>
      <c r="J210" s="78"/>
      <c r="K210" s="254"/>
      <c r="L210" s="21"/>
      <c r="M210" s="2309"/>
      <c r="N210" s="2310"/>
      <c r="O210" s="2310"/>
      <c r="P210" s="2311"/>
      <c r="Q210" s="163"/>
      <c r="R210" s="105"/>
      <c r="S210" s="24"/>
      <c r="T210" s="106"/>
    </row>
    <row r="211" spans="1:20" ht="25.2" customHeight="1">
      <c r="A211" s="3017"/>
      <c r="B211" s="795"/>
      <c r="C211" s="51"/>
      <c r="D211" s="80"/>
      <c r="E211" s="18"/>
      <c r="F211" s="108"/>
      <c r="G211" s="83"/>
      <c r="H211" s="78"/>
      <c r="I211" s="78"/>
      <c r="J211" s="78"/>
      <c r="K211" s="254"/>
      <c r="L211" s="21"/>
      <c r="M211" s="2309"/>
      <c r="N211" s="2310"/>
      <c r="O211" s="2310"/>
      <c r="P211" s="2311"/>
      <c r="Q211" s="163"/>
      <c r="R211" s="105"/>
      <c r="S211" s="24"/>
      <c r="T211" s="106"/>
    </row>
    <row r="212" spans="1:20" ht="25.2" customHeight="1">
      <c r="A212" s="3017"/>
      <c r="B212" s="795"/>
      <c r="C212" s="51"/>
      <c r="D212" s="80"/>
      <c r="E212" s="18"/>
      <c r="F212" s="108"/>
      <c r="G212" s="83"/>
      <c r="H212" s="78"/>
      <c r="I212" s="78"/>
      <c r="J212" s="78"/>
      <c r="K212" s="254"/>
      <c r="L212" s="21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3017"/>
      <c r="B213" s="795"/>
      <c r="C213" s="17"/>
      <c r="D213" s="143"/>
      <c r="E213" s="522"/>
      <c r="F213" s="108"/>
      <c r="G213" s="142"/>
      <c r="H213" s="142"/>
      <c r="I213" s="142"/>
      <c r="J213" s="142"/>
      <c r="K213" s="142"/>
      <c r="L213" s="21"/>
      <c r="M213" s="2309"/>
      <c r="N213" s="2310"/>
      <c r="O213" s="2310"/>
      <c r="P213" s="2311"/>
      <c r="Q213" s="163"/>
      <c r="R213" s="105"/>
      <c r="S213" s="24"/>
      <c r="T213" s="106"/>
    </row>
    <row r="214" spans="1:20" ht="25.2" customHeight="1">
      <c r="A214" s="3017"/>
      <c r="B214" s="795"/>
      <c r="C214" s="17"/>
      <c r="D214" s="143"/>
      <c r="E214" s="63"/>
      <c r="F214" s="108"/>
      <c r="G214" s="142"/>
      <c r="H214" s="142"/>
      <c r="I214" s="142"/>
      <c r="J214" s="142"/>
      <c r="K214" s="142"/>
      <c r="L214" s="21"/>
      <c r="M214" s="2309"/>
      <c r="N214" s="2310"/>
      <c r="O214" s="2310"/>
      <c r="P214" s="2311"/>
      <c r="Q214" s="163"/>
      <c r="R214" s="105"/>
      <c r="S214" s="24"/>
      <c r="T214" s="106"/>
    </row>
    <row r="215" spans="1:20" ht="25.2" customHeight="1">
      <c r="A215" s="3017"/>
      <c r="B215" s="795"/>
      <c r="C215" s="51"/>
      <c r="D215" s="18"/>
      <c r="E215" s="18"/>
      <c r="F215" s="108"/>
      <c r="G215" s="20"/>
      <c r="H215" s="21"/>
      <c r="I215" s="21"/>
      <c r="J215" s="21"/>
      <c r="K215" s="164"/>
      <c r="L215" s="21"/>
      <c r="M215" s="2309"/>
      <c r="N215" s="2310"/>
      <c r="O215" s="2310"/>
      <c r="P215" s="2311"/>
      <c r="Q215" s="163"/>
      <c r="R215" s="105"/>
      <c r="S215" s="24"/>
      <c r="T215" s="106"/>
    </row>
    <row r="216" spans="1:20" ht="25.2" customHeight="1">
      <c r="A216" s="3017"/>
      <c r="B216" s="795"/>
      <c r="C216" s="230"/>
      <c r="D216" s="80"/>
      <c r="E216" s="543"/>
      <c r="F216" s="174"/>
      <c r="G216" s="83"/>
      <c r="H216" s="78"/>
      <c r="I216" s="78"/>
      <c r="J216" s="78"/>
      <c r="K216" s="169"/>
      <c r="L216" s="78"/>
      <c r="M216" s="2482"/>
      <c r="N216" s="2483"/>
      <c r="O216" s="2483"/>
      <c r="P216" s="2484"/>
      <c r="Q216" s="163"/>
      <c r="R216" s="105"/>
      <c r="S216" s="24"/>
      <c r="T216" s="106"/>
    </row>
    <row r="217" spans="1:20" ht="25.2" customHeight="1">
      <c r="A217" s="3018"/>
      <c r="B217" s="888" t="s">
        <v>21</v>
      </c>
      <c r="C217" s="578"/>
      <c r="D217" s="565"/>
      <c r="E217" s="579"/>
      <c r="F217" s="580"/>
      <c r="G217" s="581"/>
      <c r="H217" s="564"/>
      <c r="I217" s="564"/>
      <c r="J217" s="564"/>
      <c r="K217" s="568"/>
      <c r="L217" s="564"/>
      <c r="M217" s="2368"/>
      <c r="N217" s="2369"/>
      <c r="O217" s="2369"/>
      <c r="P217" s="2370"/>
      <c r="Q217" s="163"/>
      <c r="R217" s="132"/>
      <c r="S217" s="48">
        <f>B219*8</f>
        <v>48</v>
      </c>
      <c r="T217" s="133">
        <f>SUM(R217:R225)</f>
        <v>0</v>
      </c>
    </row>
    <row r="218" spans="1:20" ht="25.2" customHeight="1">
      <c r="A218" s="3018"/>
      <c r="B218" s="818" t="s">
        <v>24</v>
      </c>
      <c r="C218" s="51"/>
      <c r="D218" s="18" t="s">
        <v>18</v>
      </c>
      <c r="E218" s="18" t="s">
        <v>181</v>
      </c>
      <c r="F218" s="108"/>
      <c r="G218" s="20"/>
      <c r="H218" s="21"/>
      <c r="I218" s="21"/>
      <c r="J218" s="21"/>
      <c r="K218" s="164"/>
      <c r="L218" s="21"/>
      <c r="M218" s="2309"/>
      <c r="N218" s="2310"/>
      <c r="O218" s="2310"/>
      <c r="P218" s="2373"/>
      <c r="Q218" s="163"/>
      <c r="R218" s="137"/>
      <c r="S218" s="55"/>
      <c r="T218" s="138"/>
    </row>
    <row r="219" spans="1:20" ht="25.2" customHeight="1">
      <c r="A219" s="3018"/>
      <c r="B219" s="873">
        <v>6</v>
      </c>
      <c r="C219" s="51"/>
      <c r="D219" s="643"/>
      <c r="E219" s="587"/>
      <c r="F219" s="967"/>
      <c r="G219" s="20"/>
      <c r="H219" s="21"/>
      <c r="I219" s="21"/>
      <c r="J219" s="21"/>
      <c r="K219" s="21"/>
      <c r="L219" s="21"/>
      <c r="M219" s="2309"/>
      <c r="N219" s="2310"/>
      <c r="O219" s="2310"/>
      <c r="P219" s="2373"/>
      <c r="Q219" s="163"/>
      <c r="R219" s="137"/>
      <c r="S219" s="55"/>
      <c r="T219" s="138"/>
    </row>
    <row r="220" spans="1:20" ht="25.2" customHeight="1">
      <c r="A220" s="3018"/>
      <c r="B220" s="873"/>
      <c r="C220" s="79"/>
      <c r="D220" s="339"/>
      <c r="E220" s="18"/>
      <c r="F220" s="967"/>
      <c r="G220" s="20"/>
      <c r="H220" s="21"/>
      <c r="I220" s="21"/>
      <c r="J220" s="21"/>
      <c r="K220" s="21"/>
      <c r="L220" s="21"/>
      <c r="M220" s="2309"/>
      <c r="N220" s="2310"/>
      <c r="O220" s="2310"/>
      <c r="P220" s="2373"/>
      <c r="Q220" s="163"/>
      <c r="R220" s="137"/>
      <c r="S220" s="55"/>
      <c r="T220" s="138"/>
    </row>
    <row r="221" spans="1:20" ht="25.2" customHeight="1">
      <c r="A221" s="3018"/>
      <c r="B221" s="873"/>
      <c r="C221" s="79"/>
      <c r="D221" s="339"/>
      <c r="E221" s="80"/>
      <c r="F221" s="108"/>
      <c r="G221" s="20"/>
      <c r="H221" s="21"/>
      <c r="I221" s="21"/>
      <c r="J221" s="21"/>
      <c r="K221" s="21"/>
      <c r="L221" s="21"/>
      <c r="M221" s="2309"/>
      <c r="N221" s="2310"/>
      <c r="O221" s="2310"/>
      <c r="P221" s="2373"/>
      <c r="Q221" s="163"/>
      <c r="R221" s="137"/>
      <c r="S221" s="55"/>
      <c r="T221" s="138"/>
    </row>
    <row r="222" spans="1:20" ht="25.2" customHeight="1">
      <c r="A222" s="3018"/>
      <c r="B222" s="873"/>
      <c r="C222" s="79"/>
      <c r="D222" s="339"/>
      <c r="E222" s="51"/>
      <c r="F222" s="108"/>
      <c r="G222" s="20"/>
      <c r="H222" s="21"/>
      <c r="I222" s="21"/>
      <c r="J222" s="21"/>
      <c r="K222" s="21"/>
      <c r="L222" s="21"/>
      <c r="M222" s="2450"/>
      <c r="N222" s="2413"/>
      <c r="O222" s="2413"/>
      <c r="P222" s="2642"/>
      <c r="Q222" s="163"/>
      <c r="R222" s="137"/>
      <c r="S222" s="55"/>
      <c r="T222" s="138"/>
    </row>
    <row r="223" spans="1:20" ht="25.2" customHeight="1">
      <c r="A223" s="3018"/>
      <c r="B223" s="873"/>
      <c r="C223" s="776"/>
      <c r="D223" s="643"/>
      <c r="E223" s="587"/>
      <c r="F223" s="1174"/>
      <c r="G223" s="20"/>
      <c r="H223" s="21"/>
      <c r="I223" s="21"/>
      <c r="J223" s="21"/>
      <c r="K223" s="21"/>
      <c r="L223" s="21"/>
      <c r="M223" s="2309"/>
      <c r="N223" s="2310"/>
      <c r="O223" s="2310"/>
      <c r="P223" s="2373"/>
      <c r="Q223" s="163"/>
      <c r="R223" s="137"/>
      <c r="S223" s="55"/>
      <c r="T223" s="138"/>
    </row>
    <row r="224" spans="1:20" ht="25.2" customHeight="1">
      <c r="A224" s="3018"/>
      <c r="B224" s="873"/>
      <c r="C224" s="79"/>
      <c r="D224" s="454"/>
      <c r="E224" s="319"/>
      <c r="F224" s="495"/>
      <c r="G224" s="20"/>
      <c r="H224" s="78"/>
      <c r="I224" s="78"/>
      <c r="J224" s="78"/>
      <c r="K224" s="169"/>
      <c r="L224" s="78"/>
      <c r="M224" s="2309"/>
      <c r="N224" s="2310"/>
      <c r="O224" s="2310"/>
      <c r="P224" s="2373"/>
      <c r="Q224" s="163"/>
      <c r="R224" s="137"/>
      <c r="S224" s="55"/>
      <c r="T224" s="138"/>
    </row>
    <row r="225" spans="1:20" ht="25.2" customHeight="1">
      <c r="A225" s="3018"/>
      <c r="B225" s="890"/>
      <c r="C225" s="583"/>
      <c r="D225" s="572"/>
      <c r="E225" s="905"/>
      <c r="F225" s="257"/>
      <c r="G225" s="258"/>
      <c r="H225" s="259"/>
      <c r="I225" s="259"/>
      <c r="J225" s="259"/>
      <c r="K225" s="462"/>
      <c r="L225" s="259"/>
      <c r="M225" s="2472"/>
      <c r="N225" s="2473"/>
      <c r="O225" s="2473"/>
      <c r="P225" s="2474"/>
      <c r="Q225" s="163"/>
      <c r="R225" s="137"/>
      <c r="S225" s="55"/>
      <c r="T225" s="138"/>
    </row>
    <row r="226" spans="1:20" ht="25.2" customHeight="1">
      <c r="A226" s="3017"/>
      <c r="B226" s="804" t="s">
        <v>23</v>
      </c>
      <c r="C226" s="181"/>
      <c r="D226" s="251"/>
      <c r="E226" s="30"/>
      <c r="F226" s="252"/>
      <c r="G226" s="253"/>
      <c r="H226" s="254"/>
      <c r="I226" s="254"/>
      <c r="J226" s="254"/>
      <c r="K226" s="439"/>
      <c r="L226" s="254"/>
      <c r="M226" s="2419"/>
      <c r="N226" s="2420"/>
      <c r="O226" s="2420"/>
      <c r="P226" s="2421"/>
      <c r="Q226" s="163"/>
      <c r="R226" s="171"/>
      <c r="S226" s="73">
        <f>B228*8</f>
        <v>32</v>
      </c>
      <c r="T226" s="172">
        <f>SUM(R226:R232)</f>
        <v>0</v>
      </c>
    </row>
    <row r="227" spans="1:20" ht="25.2" customHeight="1">
      <c r="A227" s="3017"/>
      <c r="B227" s="804" t="s">
        <v>17</v>
      </c>
      <c r="C227" s="51"/>
      <c r="D227" s="18" t="s">
        <v>18</v>
      </c>
      <c r="E227" s="18" t="s">
        <v>19</v>
      </c>
      <c r="F227" s="174"/>
      <c r="G227" s="83"/>
      <c r="H227" s="78"/>
      <c r="I227" s="78"/>
      <c r="J227" s="78"/>
      <c r="K227" s="169"/>
      <c r="L227" s="78"/>
      <c r="M227" s="2309"/>
      <c r="N227" s="2310"/>
      <c r="O227" s="2310"/>
      <c r="P227" s="2311"/>
      <c r="Q227" s="163"/>
      <c r="R227" s="173"/>
      <c r="S227" s="55"/>
      <c r="T227" s="138"/>
    </row>
    <row r="228" spans="1:20" ht="25.2" customHeight="1">
      <c r="A228" s="3017"/>
      <c r="B228" s="805">
        <v>4</v>
      </c>
      <c r="C228" s="1022"/>
      <c r="D228" s="1496"/>
      <c r="E228" s="1485"/>
      <c r="F228" s="1174"/>
      <c r="G228" s="21"/>
      <c r="H228" s="21"/>
      <c r="I228" s="21"/>
      <c r="J228" s="21"/>
      <c r="K228" s="20"/>
      <c r="L228" s="20"/>
      <c r="M228" s="2309"/>
      <c r="N228" s="2310"/>
      <c r="O228" s="2310"/>
      <c r="P228" s="2311"/>
      <c r="R228" s="76"/>
      <c r="S228" s="55"/>
      <c r="T228" s="138"/>
    </row>
    <row r="229" spans="1:20" ht="25.2" customHeight="1">
      <c r="A229" s="3017"/>
      <c r="B229" s="805"/>
      <c r="C229" s="51"/>
      <c r="D229" s="80"/>
      <c r="E229" s="18"/>
      <c r="F229" s="1174"/>
      <c r="G229" s="1090"/>
      <c r="H229" s="1090"/>
      <c r="I229" s="1090"/>
      <c r="J229" s="1090"/>
      <c r="K229" s="1090"/>
      <c r="L229" s="20"/>
      <c r="M229" s="2309"/>
      <c r="N229" s="2310"/>
      <c r="O229" s="2310"/>
      <c r="P229" s="2311"/>
      <c r="Q229" s="163"/>
      <c r="R229" s="173"/>
      <c r="S229" s="55"/>
      <c r="T229" s="138"/>
    </row>
    <row r="230" spans="1:20" ht="25.2" customHeight="1">
      <c r="A230" s="3017"/>
      <c r="B230" s="805"/>
      <c r="C230" s="51"/>
      <c r="D230" s="80"/>
      <c r="E230" s="18"/>
      <c r="F230" s="108"/>
      <c r="G230" s="1090"/>
      <c r="H230" s="1090"/>
      <c r="I230" s="1090"/>
      <c r="J230" s="1090"/>
      <c r="K230" s="1090"/>
      <c r="L230" s="21"/>
      <c r="M230" s="2309"/>
      <c r="N230" s="2310"/>
      <c r="O230" s="2310"/>
      <c r="P230" s="2311"/>
      <c r="Q230" s="163"/>
      <c r="R230" s="173"/>
      <c r="S230" s="55"/>
      <c r="T230" s="138"/>
    </row>
    <row r="231" spans="1:20" ht="25.2" customHeight="1">
      <c r="A231" s="3017"/>
      <c r="B231" s="805"/>
      <c r="C231" s="51"/>
      <c r="D231" s="1359"/>
      <c r="E231" s="1423"/>
      <c r="F231" s="108"/>
      <c r="G231" s="20"/>
      <c r="H231" s="21"/>
      <c r="I231" s="21"/>
      <c r="J231" s="21"/>
      <c r="K231" s="164"/>
      <c r="L231" s="21"/>
      <c r="M231" s="2309"/>
      <c r="N231" s="2310"/>
      <c r="O231" s="2310"/>
      <c r="P231" s="2311"/>
      <c r="Q231" s="163"/>
      <c r="R231" s="173"/>
      <c r="S231" s="55"/>
      <c r="T231" s="138"/>
    </row>
    <row r="232" spans="1:20" ht="25.2" customHeight="1">
      <c r="A232" s="3017"/>
      <c r="B232" s="804"/>
      <c r="C232" s="79"/>
      <c r="D232" s="18"/>
      <c r="E232" s="788"/>
      <c r="F232" s="108"/>
      <c r="G232" s="20"/>
      <c r="H232" s="21"/>
      <c r="I232" s="21"/>
      <c r="J232" s="21"/>
      <c r="K232" s="164"/>
      <c r="L232" s="21"/>
      <c r="M232" s="2309"/>
      <c r="N232" s="2310"/>
      <c r="O232" s="2310"/>
      <c r="P232" s="2311"/>
      <c r="Q232" s="163"/>
      <c r="R232" s="175"/>
      <c r="S232" s="92"/>
      <c r="T232" s="176"/>
    </row>
    <row r="233" spans="1:20" ht="25.2" customHeight="1">
      <c r="A233" s="3014" t="str">
        <f>TEXT(A201,"DDDD")</f>
        <v>donderdag</v>
      </c>
      <c r="B233" s="2598" t="s">
        <v>25</v>
      </c>
      <c r="C233" s="2599"/>
      <c r="D233" s="2599"/>
      <c r="E233" s="2599"/>
      <c r="F233" s="2599"/>
      <c r="G233" s="2599"/>
      <c r="H233" s="2599"/>
      <c r="I233" s="2599"/>
      <c r="J233" s="2599"/>
      <c r="K233" s="2599"/>
      <c r="L233" s="2599"/>
      <c r="M233" s="2599"/>
      <c r="N233" s="2599"/>
      <c r="O233" s="2599"/>
      <c r="P233" s="2600"/>
      <c r="Q233" s="163"/>
      <c r="R233" s="232"/>
      <c r="S233" s="233"/>
      <c r="T233" s="233"/>
    </row>
    <row r="234" spans="1:20" ht="25.2" customHeight="1">
      <c r="A234" s="3014"/>
      <c r="B234" s="10" t="s">
        <v>16</v>
      </c>
      <c r="C234" s="96"/>
      <c r="D234" s="97"/>
      <c r="E234" s="272"/>
      <c r="F234" s="174"/>
      <c r="G234" s="83"/>
      <c r="H234" s="78"/>
      <c r="I234" s="78"/>
      <c r="J234" s="78"/>
      <c r="K234" s="78"/>
      <c r="L234" s="78"/>
      <c r="M234" s="2309"/>
      <c r="N234" s="2310"/>
      <c r="O234" s="2310"/>
      <c r="P234" s="2311"/>
      <c r="Q234" s="163"/>
      <c r="R234" s="101"/>
      <c r="S234" s="102">
        <f>B236*8</f>
        <v>32</v>
      </c>
      <c r="T234" s="103">
        <f>SUM(R234:R239)</f>
        <v>0</v>
      </c>
    </row>
    <row r="235" spans="1:20" ht="25.2" customHeight="1">
      <c r="A235" s="3014"/>
      <c r="B235" s="104" t="s">
        <v>22</v>
      </c>
      <c r="C235" s="51"/>
      <c r="D235" s="18"/>
      <c r="E235" s="18"/>
      <c r="F235" s="108"/>
      <c r="G235" s="20"/>
      <c r="H235" s="21"/>
      <c r="I235" s="21"/>
      <c r="J235" s="21"/>
      <c r="K235" s="83"/>
      <c r="L235" s="78"/>
      <c r="M235" s="2408"/>
      <c r="N235" s="2408"/>
      <c r="O235" s="2408"/>
      <c r="P235" s="2409"/>
      <c r="Q235" s="163"/>
      <c r="R235" s="105"/>
      <c r="S235" s="24"/>
      <c r="T235" s="106"/>
    </row>
    <row r="236" spans="1:20" ht="25.2" customHeight="1">
      <c r="A236" s="3014"/>
      <c r="B236" s="107">
        <v>4</v>
      </c>
      <c r="C236" s="1100"/>
      <c r="D236" s="18"/>
      <c r="E236" s="18"/>
      <c r="F236" s="1174"/>
      <c r="G236" s="20"/>
      <c r="H236" s="21"/>
      <c r="I236" s="21"/>
      <c r="J236" s="21"/>
      <c r="K236" s="21"/>
      <c r="L236" s="21"/>
      <c r="M236" s="2407"/>
      <c r="N236" s="2408"/>
      <c r="O236" s="2408"/>
      <c r="P236" s="2409"/>
      <c r="Q236" s="163"/>
      <c r="R236" s="105"/>
      <c r="S236" s="24"/>
      <c r="T236" s="106"/>
    </row>
    <row r="237" spans="1:20" ht="25.2" customHeight="1">
      <c r="A237" s="3014"/>
      <c r="B237" s="107"/>
      <c r="C237" s="449"/>
      <c r="D237" s="18"/>
      <c r="E237" s="18"/>
      <c r="F237" s="108"/>
      <c r="G237" s="20"/>
      <c r="H237" s="21"/>
      <c r="I237" s="21"/>
      <c r="J237" s="21"/>
      <c r="K237" s="21"/>
      <c r="L237" s="21"/>
      <c r="M237" s="2407"/>
      <c r="N237" s="2408"/>
      <c r="O237" s="2408"/>
      <c r="P237" s="2409"/>
      <c r="Q237" s="163"/>
      <c r="R237" s="105"/>
      <c r="S237" s="24"/>
      <c r="T237" s="106"/>
    </row>
    <row r="238" spans="1:20" ht="25.2" customHeight="1">
      <c r="A238" s="3014"/>
      <c r="B238" s="608"/>
      <c r="C238" s="502"/>
      <c r="D238" s="503"/>
      <c r="E238" s="18"/>
      <c r="F238" s="496"/>
      <c r="G238" s="20"/>
      <c r="H238" s="21"/>
      <c r="I238" s="21"/>
      <c r="J238" s="21"/>
      <c r="K238" s="21"/>
      <c r="L238" s="78"/>
      <c r="M238" s="2408"/>
      <c r="N238" s="2408"/>
      <c r="O238" s="2408"/>
      <c r="P238" s="2409"/>
      <c r="Q238" s="163"/>
      <c r="R238" s="105"/>
      <c r="S238" s="24"/>
      <c r="T238" s="106"/>
    </row>
    <row r="239" spans="1:20" ht="25.2" customHeight="1">
      <c r="A239" s="3014"/>
      <c r="B239" s="608"/>
      <c r="C239" s="502"/>
      <c r="D239" s="503"/>
      <c r="E239" s="454"/>
      <c r="F239" s="539"/>
      <c r="G239" s="253"/>
      <c r="H239" s="254"/>
      <c r="I239" s="254"/>
      <c r="J239" s="254"/>
      <c r="K239" s="180"/>
      <c r="L239" s="142"/>
      <c r="M239" s="2408"/>
      <c r="N239" s="2408"/>
      <c r="O239" s="2408"/>
      <c r="P239" s="2409"/>
      <c r="Q239" s="163"/>
      <c r="R239" s="105"/>
      <c r="S239" s="24"/>
      <c r="T239" s="106"/>
    </row>
    <row r="240" spans="1:20" ht="25.2" customHeight="1">
      <c r="A240" s="3014"/>
      <c r="B240" s="809" t="s">
        <v>21</v>
      </c>
      <c r="C240" s="450"/>
      <c r="D240" s="245"/>
      <c r="E240" s="245"/>
      <c r="F240" s="246"/>
      <c r="G240" s="129"/>
      <c r="H240" s="100"/>
      <c r="I240" s="130"/>
      <c r="J240" s="451"/>
      <c r="K240" s="452"/>
      <c r="L240" s="451"/>
      <c r="M240" s="2397"/>
      <c r="N240" s="2398"/>
      <c r="O240" s="2398"/>
      <c r="P240" s="2399"/>
      <c r="Q240" s="163"/>
      <c r="R240" s="132"/>
      <c r="S240" s="48">
        <f>B242*8</f>
        <v>32</v>
      </c>
      <c r="T240" s="133">
        <f>SUM(R240:R247)</f>
        <v>0</v>
      </c>
    </row>
    <row r="241" spans="1:20" ht="25.2" customHeight="1">
      <c r="A241" s="3014"/>
      <c r="B241" s="800" t="s">
        <v>17</v>
      </c>
      <c r="C241" s="1238"/>
      <c r="D241" s="1494"/>
      <c r="E241" s="1495"/>
      <c r="F241" s="182"/>
      <c r="G241" s="20"/>
      <c r="H241" s="21"/>
      <c r="I241" s="21"/>
      <c r="J241" s="21"/>
      <c r="K241" s="142"/>
      <c r="L241" s="306"/>
      <c r="M241" s="2371"/>
      <c r="N241" s="2371"/>
      <c r="O241" s="2371"/>
      <c r="P241" s="2390"/>
      <c r="Q241" s="163"/>
      <c r="R241" s="137"/>
      <c r="S241" s="55"/>
      <c r="T241" s="138"/>
    </row>
    <row r="242" spans="1:20" ht="25.2" customHeight="1">
      <c r="A242" s="3014"/>
      <c r="B242" s="810">
        <v>4</v>
      </c>
      <c r="C242" s="181"/>
      <c r="D242" s="18"/>
      <c r="E242" s="18"/>
      <c r="F242" s="108"/>
      <c r="G242" s="20"/>
      <c r="H242" s="21"/>
      <c r="I242" s="21"/>
      <c r="J242" s="21"/>
      <c r="K242" s="21"/>
      <c r="L242" s="238"/>
      <c r="M242" s="2371"/>
      <c r="N242" s="2371"/>
      <c r="O242" s="2371"/>
      <c r="P242" s="2390"/>
      <c r="Q242" s="163"/>
      <c r="R242" s="137"/>
      <c r="S242" s="55"/>
      <c r="T242" s="138"/>
    </row>
    <row r="243" spans="1:20" ht="25.2" customHeight="1">
      <c r="A243" s="3014"/>
      <c r="B243" s="810"/>
      <c r="C243" s="181"/>
      <c r="D243" s="18"/>
      <c r="E243" s="18"/>
      <c r="F243" s="108"/>
      <c r="G243" s="20"/>
      <c r="H243" s="21"/>
      <c r="I243" s="21"/>
      <c r="J243" s="21"/>
      <c r="K243" s="21"/>
      <c r="L243" s="21"/>
      <c r="M243" s="2309"/>
      <c r="N243" s="2310"/>
      <c r="O243" s="2310"/>
      <c r="P243" s="2311"/>
      <c r="Q243" s="163"/>
      <c r="R243" s="137"/>
      <c r="S243" s="55"/>
      <c r="T243" s="138"/>
    </row>
    <row r="244" spans="1:20" ht="25.2" customHeight="1">
      <c r="A244" s="3014"/>
      <c r="B244" s="810"/>
      <c r="C244" s="449"/>
      <c r="D244" s="18"/>
      <c r="E244" s="18"/>
      <c r="F244" s="108"/>
      <c r="G244" s="20"/>
      <c r="H244" s="21"/>
      <c r="I244" s="21"/>
      <c r="J244" s="21"/>
      <c r="K244" s="21"/>
      <c r="L244" s="21"/>
      <c r="M244" s="2371"/>
      <c r="N244" s="2371"/>
      <c r="O244" s="2371"/>
      <c r="P244" s="2390"/>
      <c r="Q244" s="163"/>
      <c r="R244" s="137"/>
      <c r="S244" s="55"/>
      <c r="T244" s="138"/>
    </row>
    <row r="245" spans="1:20" ht="25.2" customHeight="1">
      <c r="A245" s="3014"/>
      <c r="B245" s="737"/>
      <c r="C245" s="79"/>
      <c r="D245" s="339"/>
      <c r="E245" s="80"/>
      <c r="F245" s="108"/>
      <c r="G245" s="20"/>
      <c r="H245" s="21"/>
      <c r="I245" s="21"/>
      <c r="J245" s="21"/>
      <c r="K245" s="21"/>
      <c r="L245" s="135"/>
      <c r="M245" s="2371"/>
      <c r="N245" s="2371"/>
      <c r="O245" s="2371"/>
      <c r="P245" s="2390"/>
      <c r="Q245" s="163"/>
      <c r="R245" s="137"/>
      <c r="S245" s="55"/>
      <c r="T245" s="138"/>
    </row>
    <row r="246" spans="1:20" ht="25.2" customHeight="1">
      <c r="A246" s="3014"/>
      <c r="B246" s="737"/>
      <c r="C246" s="230"/>
      <c r="D246" s="80"/>
      <c r="E246" s="80"/>
      <c r="F246" s="1174"/>
      <c r="G246" s="20"/>
      <c r="H246" s="21"/>
      <c r="I246" s="21"/>
      <c r="J246" s="21"/>
      <c r="K246" s="21"/>
      <c r="L246" s="318"/>
      <c r="M246" s="2432"/>
      <c r="N246" s="2433"/>
      <c r="O246" s="2433"/>
      <c r="P246" s="2434"/>
      <c r="Q246" s="163"/>
      <c r="R246" s="148"/>
      <c r="S246" s="55"/>
      <c r="T246" s="138"/>
    </row>
    <row r="247" spans="1:20" ht="25.2" customHeight="1">
      <c r="A247" s="3015"/>
      <c r="B247" s="737"/>
      <c r="C247" s="230"/>
      <c r="D247" s="80"/>
      <c r="E247" s="80"/>
      <c r="F247" s="182"/>
      <c r="G247" s="20"/>
      <c r="H247" s="21"/>
      <c r="I247" s="21"/>
      <c r="J247" s="21"/>
      <c r="K247" s="21"/>
      <c r="L247" s="318"/>
      <c r="M247" s="2432"/>
      <c r="N247" s="2433"/>
      <c r="O247" s="2433"/>
      <c r="P247" s="2434"/>
      <c r="Q247" s="163"/>
      <c r="R247" s="148"/>
      <c r="S247" s="69"/>
      <c r="T247" s="149"/>
    </row>
    <row r="248" spans="1:20" ht="25.2" customHeight="1">
      <c r="A248" s="2460" t="s">
        <v>26</v>
      </c>
      <c r="B248" s="2463" t="s">
        <v>27</v>
      </c>
      <c r="C248" s="2464"/>
      <c r="D248" s="2464"/>
      <c r="E248" s="2464"/>
      <c r="F248" s="2464"/>
      <c r="G248" s="2464"/>
      <c r="H248" s="2464"/>
      <c r="I248" s="2464"/>
      <c r="J248" s="2464"/>
      <c r="K248" s="2464"/>
      <c r="L248" s="2464"/>
      <c r="M248" s="2464"/>
      <c r="N248" s="2464"/>
      <c r="O248" s="2464"/>
      <c r="P248" s="2465"/>
      <c r="Q248" s="163"/>
      <c r="R248" s="232"/>
      <c r="S248" s="233"/>
      <c r="T248" s="233"/>
    </row>
    <row r="249" spans="1:20" ht="25.2" customHeight="1">
      <c r="A249" s="2461"/>
      <c r="B249" s="548"/>
      <c r="C249" s="2268"/>
      <c r="D249" s="2268"/>
      <c r="E249" s="2268"/>
      <c r="F249" s="2268"/>
      <c r="G249" s="2268"/>
      <c r="H249" s="2268"/>
      <c r="I249" s="2268"/>
      <c r="J249" s="2324"/>
      <c r="K249" s="2325"/>
      <c r="L249" s="2325"/>
      <c r="M249" s="2326"/>
      <c r="N249" s="2324"/>
      <c r="O249" s="2325"/>
      <c r="P249" s="2456"/>
      <c r="Q249" s="163"/>
      <c r="R249" s="232"/>
      <c r="S249" s="233"/>
      <c r="T249" s="233"/>
    </row>
    <row r="250" spans="1:20" ht="25.2" customHeight="1">
      <c r="A250" s="2461"/>
      <c r="B250" s="548"/>
      <c r="C250" s="2268"/>
      <c r="D250" s="2269"/>
      <c r="E250" s="2268"/>
      <c r="F250" s="2270"/>
      <c r="G250" s="2270"/>
      <c r="H250" s="2270"/>
      <c r="I250" s="2269"/>
      <c r="J250" s="2284"/>
      <c r="K250" s="2285"/>
      <c r="L250" s="2285"/>
      <c r="M250" s="2286"/>
      <c r="N250" s="2948"/>
      <c r="O250" s="2948"/>
      <c r="P250" s="2430"/>
      <c r="Q250" s="163"/>
      <c r="R250" s="232"/>
      <c r="S250" s="233"/>
      <c r="T250" s="233"/>
    </row>
    <row r="251" spans="1:20" ht="25.2" customHeight="1">
      <c r="A251" s="2461"/>
      <c r="B251" s="548"/>
      <c r="C251" s="151"/>
      <c r="D251" s="290"/>
      <c r="E251" s="1470"/>
      <c r="F251" s="1471"/>
      <c r="G251" s="1471"/>
      <c r="H251" s="1471"/>
      <c r="I251" s="1472"/>
      <c r="J251" s="2284"/>
      <c r="K251" s="2285"/>
      <c r="L251" s="2285"/>
      <c r="M251" s="2286"/>
      <c r="N251" s="2284"/>
      <c r="O251" s="2285"/>
      <c r="P251" s="2431"/>
      <c r="Q251" s="163"/>
      <c r="R251" s="232"/>
      <c r="S251" s="233"/>
      <c r="T251" s="233"/>
    </row>
    <row r="252" spans="1:20" ht="25.2" customHeight="1">
      <c r="A252" s="2461"/>
      <c r="B252" s="548"/>
      <c r="C252" s="151"/>
      <c r="D252" s="290"/>
      <c r="E252" s="2933"/>
      <c r="F252" s="2934"/>
      <c r="G252" s="2934"/>
      <c r="H252" s="2934"/>
      <c r="I252" s="2935"/>
      <c r="J252" s="2284"/>
      <c r="K252" s="2284"/>
      <c r="L252" s="2284"/>
      <c r="M252" s="2284"/>
      <c r="N252" s="2284"/>
      <c r="O252" s="2284"/>
      <c r="P252" s="2430"/>
      <c r="Q252" s="163"/>
      <c r="R252" s="232"/>
      <c r="S252" s="233"/>
      <c r="T252" s="233"/>
    </row>
    <row r="253" spans="1:20" ht="25.2" customHeight="1">
      <c r="A253" s="2461"/>
      <c r="B253" s="548"/>
      <c r="C253" s="2352"/>
      <c r="D253" s="2352"/>
      <c r="E253" s="2936"/>
      <c r="F253" s="2937"/>
      <c r="G253" s="2937"/>
      <c r="H253" s="2937"/>
      <c r="I253" s="2938"/>
      <c r="J253" s="2324"/>
      <c r="K253" s="2324"/>
      <c r="L253" s="2324"/>
      <c r="M253" s="2324"/>
      <c r="N253" s="2324"/>
      <c r="O253" s="2325"/>
      <c r="P253" s="2456"/>
      <c r="Q253" s="163"/>
      <c r="R253" s="232"/>
      <c r="S253" s="233"/>
      <c r="T253" s="233"/>
    </row>
    <row r="254" spans="1:20" ht="25.2" customHeight="1">
      <c r="A254" s="2461"/>
      <c r="B254" s="2457" t="s">
        <v>28</v>
      </c>
      <c r="C254" s="2356"/>
      <c r="D254" s="2356"/>
      <c r="E254" s="2356"/>
      <c r="F254" s="2356"/>
      <c r="G254" s="2356"/>
      <c r="H254" s="2356"/>
      <c r="I254" s="2356"/>
      <c r="J254" s="2356"/>
      <c r="K254" s="2356"/>
      <c r="L254" s="2356"/>
      <c r="M254" s="2356"/>
      <c r="N254" s="2356"/>
      <c r="O254" s="2356"/>
      <c r="P254" s="2458"/>
      <c r="Q254" s="163"/>
      <c r="R254" s="232"/>
      <c r="S254" s="233"/>
      <c r="T254" s="233"/>
    </row>
    <row r="255" spans="1:20" ht="25.2" customHeight="1">
      <c r="A255" s="2461"/>
      <c r="B255" s="551"/>
      <c r="C255" s="2277"/>
      <c r="D255" s="2278"/>
      <c r="E255" s="2277"/>
      <c r="F255" s="2279"/>
      <c r="G255" s="2279"/>
      <c r="H255" s="2279"/>
      <c r="I255" s="2279"/>
      <c r="J255" s="2279"/>
      <c r="K255" s="2279"/>
      <c r="L255" s="2279"/>
      <c r="M255" s="2279"/>
      <c r="N255" s="2279"/>
      <c r="O255" s="2279"/>
      <c r="P255" s="2459"/>
      <c r="Q255" s="163"/>
      <c r="R255" s="232"/>
      <c r="S255" s="233"/>
      <c r="T255" s="233"/>
    </row>
    <row r="256" spans="1:20" ht="25.2" customHeight="1">
      <c r="A256" s="2461"/>
      <c r="B256" s="551"/>
      <c r="C256" s="2277"/>
      <c r="D256" s="2278"/>
      <c r="E256" s="2329"/>
      <c r="F256" s="2330"/>
      <c r="G256" s="2330"/>
      <c r="H256" s="2330"/>
      <c r="I256" s="2330"/>
      <c r="J256" s="2330"/>
      <c r="K256" s="2330"/>
      <c r="L256" s="2330"/>
      <c r="M256" s="2330"/>
      <c r="N256" s="2330"/>
      <c r="O256" s="2330"/>
      <c r="P256" s="2501"/>
      <c r="Q256" s="163"/>
      <c r="R256" s="232"/>
      <c r="S256" s="233"/>
      <c r="T256" s="233"/>
    </row>
    <row r="257" spans="1:20" ht="25.2" customHeight="1">
      <c r="A257" s="2462"/>
      <c r="B257" s="552"/>
      <c r="C257" s="2451"/>
      <c r="D257" s="2452"/>
      <c r="E257" s="2453"/>
      <c r="F257" s="2454"/>
      <c r="G257" s="2454"/>
      <c r="H257" s="2454"/>
      <c r="I257" s="2454"/>
      <c r="J257" s="2454"/>
      <c r="K257" s="2454"/>
      <c r="L257" s="2454"/>
      <c r="M257" s="2454"/>
      <c r="N257" s="2454"/>
      <c r="O257" s="2454"/>
      <c r="P257" s="2455"/>
      <c r="Q257" s="163"/>
      <c r="R257" s="232"/>
      <c r="S257" s="233"/>
      <c r="T257" s="233"/>
    </row>
    <row r="259" spans="1:20" ht="15" customHeight="1" thickBot="1"/>
    <row r="260" spans="1:20" ht="57" customHeight="1">
      <c r="A260" s="2428" t="str">
        <f>A1</f>
        <v>WK17</v>
      </c>
      <c r="B260" s="2429"/>
      <c r="C260" s="2" t="s">
        <v>1</v>
      </c>
      <c r="D260" s="793" t="s">
        <v>44</v>
      </c>
      <c r="E260" s="2" t="s">
        <v>3</v>
      </c>
      <c r="F260" s="4" t="s">
        <v>4</v>
      </c>
      <c r="G260" s="5" t="s">
        <v>56</v>
      </c>
      <c r="H260" s="5" t="s">
        <v>57</v>
      </c>
      <c r="I260" s="5" t="s">
        <v>58</v>
      </c>
      <c r="J260" s="5" t="s">
        <v>59</v>
      </c>
      <c r="K260" s="5" t="s">
        <v>9</v>
      </c>
      <c r="L260" s="5" t="s">
        <v>60</v>
      </c>
      <c r="M260" s="2521" t="s">
        <v>11</v>
      </c>
      <c r="N260" s="2522"/>
      <c r="O260" s="2522"/>
      <c r="P260" s="2523"/>
      <c r="R260" s="2384" t="s">
        <v>12</v>
      </c>
      <c r="S260" s="2384" t="s">
        <v>13</v>
      </c>
      <c r="T260" s="2384" t="s">
        <v>14</v>
      </c>
    </row>
    <row r="261" spans="1:20" ht="25.2" customHeight="1">
      <c r="A261" s="2319">
        <f>+A2+4</f>
        <v>46500</v>
      </c>
      <c r="B261" s="2387" t="s">
        <v>15</v>
      </c>
      <c r="C261" s="2388"/>
      <c r="D261" s="2388"/>
      <c r="E261" s="2388"/>
      <c r="F261" s="2388"/>
      <c r="G261" s="2388"/>
      <c r="H261" s="2388"/>
      <c r="I261" s="2388"/>
      <c r="J261" s="2388"/>
      <c r="K261" s="2388"/>
      <c r="L261" s="2388"/>
      <c r="M261" s="2388"/>
      <c r="N261" s="2388"/>
      <c r="O261" s="2388"/>
      <c r="P261" s="2389"/>
      <c r="R261" s="2384"/>
      <c r="S261" s="2384"/>
      <c r="T261" s="2384"/>
    </row>
    <row r="262" spans="1:20" ht="25.2" customHeight="1">
      <c r="A262" s="2320"/>
      <c r="B262" s="10" t="s">
        <v>16</v>
      </c>
      <c r="C262" s="11"/>
      <c r="D262" s="11"/>
      <c r="E262" s="207"/>
      <c r="F262" s="161"/>
      <c r="G262" s="12"/>
      <c r="H262" s="12"/>
      <c r="I262" s="12"/>
      <c r="J262" s="12"/>
      <c r="K262" s="12"/>
      <c r="L262" s="12"/>
      <c r="M262" s="2380"/>
      <c r="N262" s="2381"/>
      <c r="O262" s="2381"/>
      <c r="P262" s="2382"/>
      <c r="R262" s="101"/>
      <c r="S262" s="102">
        <f>B264*8</f>
        <v>16</v>
      </c>
      <c r="T262" s="103">
        <f>SUM(R262:R267)</f>
        <v>0</v>
      </c>
    </row>
    <row r="263" spans="1:20" ht="25.2" customHeight="1">
      <c r="A263" s="2320"/>
      <c r="B263" s="795" t="s">
        <v>22</v>
      </c>
      <c r="C263" s="51"/>
      <c r="D263" s="18" t="s">
        <v>18</v>
      </c>
      <c r="E263" s="18" t="s">
        <v>19</v>
      </c>
      <c r="F263" s="108"/>
      <c r="G263" s="21"/>
      <c r="H263" s="21"/>
      <c r="I263" s="21"/>
      <c r="J263" s="21"/>
      <c r="K263" s="21"/>
      <c r="L263" s="135"/>
      <c r="M263" s="2309"/>
      <c r="N263" s="2310"/>
      <c r="O263" s="2310"/>
      <c r="P263" s="2311"/>
      <c r="R263" s="105"/>
      <c r="S263" s="24"/>
      <c r="T263" s="106"/>
    </row>
    <row r="264" spans="1:20" ht="25.2" customHeight="1">
      <c r="A264" s="2320"/>
      <c r="B264" s="796">
        <v>2</v>
      </c>
      <c r="C264" s="51"/>
      <c r="D264" s="18"/>
      <c r="E264" s="587" t="s">
        <v>31</v>
      </c>
      <c r="F264" s="182"/>
      <c r="G264" s="142"/>
      <c r="H264" s="142"/>
      <c r="I264" s="142"/>
      <c r="J264" s="142"/>
      <c r="K264" s="21"/>
      <c r="L264" s="21"/>
      <c r="M264" s="2309"/>
      <c r="N264" s="2310"/>
      <c r="O264" s="2310"/>
      <c r="P264" s="2311"/>
      <c r="R264" s="105"/>
      <c r="S264" s="24"/>
      <c r="T264" s="106"/>
    </row>
    <row r="265" spans="1:20" ht="25.2" customHeight="1">
      <c r="A265" s="2320"/>
      <c r="B265" s="795"/>
      <c r="C265" s="181"/>
      <c r="D265" s="18"/>
      <c r="E265" s="690" t="s">
        <v>102</v>
      </c>
      <c r="F265" s="170"/>
      <c r="G265" s="142"/>
      <c r="H265" s="142"/>
      <c r="I265" s="142"/>
      <c r="J265" s="142"/>
      <c r="K265" s="21"/>
      <c r="L265" s="21"/>
      <c r="M265" s="2309"/>
      <c r="N265" s="2310"/>
      <c r="O265" s="2310"/>
      <c r="P265" s="2311"/>
      <c r="Q265" s="163"/>
      <c r="R265" s="105"/>
      <c r="S265" s="24"/>
      <c r="T265" s="106"/>
    </row>
    <row r="266" spans="1:20" ht="25.2" customHeight="1">
      <c r="A266" s="2320"/>
      <c r="B266" s="795"/>
      <c r="C266" s="181"/>
      <c r="D266" s="18"/>
      <c r="E266" s="376" t="s">
        <v>52</v>
      </c>
      <c r="F266" s="539"/>
      <c r="G266" s="142"/>
      <c r="H266" s="142"/>
      <c r="I266" s="142"/>
      <c r="J266" s="142"/>
      <c r="K266" s="21"/>
      <c r="L266" s="21"/>
      <c r="M266" s="2309"/>
      <c r="N266" s="2310"/>
      <c r="O266" s="2310"/>
      <c r="P266" s="2311"/>
      <c r="R266" s="105"/>
      <c r="S266" s="24"/>
      <c r="T266" s="106"/>
    </row>
    <row r="267" spans="1:20" ht="25.2" customHeight="1">
      <c r="A267" s="2320"/>
      <c r="B267" s="795"/>
      <c r="C267" s="51"/>
      <c r="D267" s="18"/>
      <c r="E267" s="18"/>
      <c r="F267" s="108"/>
      <c r="G267" s="20"/>
      <c r="H267" s="21"/>
      <c r="I267" s="21"/>
      <c r="J267" s="21"/>
      <c r="K267" s="21"/>
      <c r="L267" s="21"/>
      <c r="M267" s="2309"/>
      <c r="N267" s="2310"/>
      <c r="O267" s="2310"/>
      <c r="P267" s="2311"/>
      <c r="R267" s="105"/>
      <c r="S267" s="24"/>
      <c r="T267" s="106"/>
    </row>
    <row r="268" spans="1:20" ht="25.2" customHeight="1">
      <c r="A268" s="2320"/>
      <c r="B268" s="799" t="s">
        <v>21</v>
      </c>
      <c r="C268" s="42"/>
      <c r="D268" s="43"/>
      <c r="E268" s="167"/>
      <c r="F268" s="168"/>
      <c r="G268" s="46"/>
      <c r="H268" s="12"/>
      <c r="I268" s="12"/>
      <c r="J268" s="12"/>
      <c r="K268" s="12"/>
      <c r="L268" s="12"/>
      <c r="M268" s="2380"/>
      <c r="N268" s="2381"/>
      <c r="O268" s="2381"/>
      <c r="P268" s="2382"/>
      <c r="R268" s="132"/>
      <c r="S268" s="48">
        <f>B270*8</f>
        <v>32</v>
      </c>
      <c r="T268" s="133">
        <f>SUM(R268:R274)</f>
        <v>0</v>
      </c>
    </row>
    <row r="269" spans="1:20" ht="25.2" customHeight="1">
      <c r="A269" s="2320"/>
      <c r="B269" s="800" t="s">
        <v>24</v>
      </c>
      <c r="C269" s="51"/>
      <c r="D269" s="18" t="s">
        <v>18</v>
      </c>
      <c r="E269" s="18" t="s">
        <v>19</v>
      </c>
      <c r="F269" s="108"/>
      <c r="G269" s="20"/>
      <c r="H269" s="21"/>
      <c r="I269" s="21"/>
      <c r="J269" s="21"/>
      <c r="K269" s="135"/>
      <c r="L269" s="135"/>
      <c r="M269" s="2309"/>
      <c r="N269" s="2310"/>
      <c r="O269" s="2310"/>
      <c r="P269" s="2311"/>
      <c r="R269" s="137"/>
      <c r="S269" s="55"/>
      <c r="T269" s="138"/>
    </row>
    <row r="270" spans="1:20" ht="25.2" customHeight="1">
      <c r="A270" s="2320"/>
      <c r="B270" s="801">
        <v>4</v>
      </c>
      <c r="C270" s="51"/>
      <c r="D270" s="18"/>
      <c r="E270" s="587" t="s">
        <v>31</v>
      </c>
      <c r="F270" s="108"/>
      <c r="G270" s="20"/>
      <c r="H270" s="21"/>
      <c r="I270" s="21"/>
      <c r="J270" s="21"/>
      <c r="K270" s="135"/>
      <c r="L270" s="135"/>
      <c r="M270" s="2309"/>
      <c r="N270" s="2310"/>
      <c r="O270" s="2310"/>
      <c r="P270" s="2311"/>
      <c r="R270" s="137"/>
      <c r="S270" s="55"/>
      <c r="T270" s="138"/>
    </row>
    <row r="271" spans="1:20" ht="25.2" customHeight="1">
      <c r="A271" s="2320"/>
      <c r="B271" s="801"/>
      <c r="C271" s="79"/>
      <c r="D271" s="319"/>
      <c r="E271" s="690" t="s">
        <v>102</v>
      </c>
      <c r="F271" s="182"/>
      <c r="G271" s="318"/>
      <c r="H271" s="318"/>
      <c r="I271" s="318"/>
      <c r="J271" s="318"/>
      <c r="K271" s="21"/>
      <c r="L271" s="21"/>
      <c r="M271" s="2309"/>
      <c r="N271" s="2310"/>
      <c r="O271" s="2310"/>
      <c r="P271" s="2311"/>
      <c r="Q271" s="163"/>
      <c r="R271" s="137"/>
      <c r="S271" s="55"/>
      <c r="T271" s="138"/>
    </row>
    <row r="272" spans="1:20" ht="25.2" customHeight="1">
      <c r="A272" s="2320"/>
      <c r="B272" s="801"/>
      <c r="C272" s="51"/>
      <c r="D272" s="18"/>
      <c r="E272" s="376" t="s">
        <v>52</v>
      </c>
      <c r="F272" s="170"/>
      <c r="G272" s="318"/>
      <c r="H272" s="318"/>
      <c r="I272" s="318"/>
      <c r="J272" s="318"/>
      <c r="K272" s="318"/>
      <c r="L272" s="318"/>
      <c r="M272" s="2309"/>
      <c r="N272" s="2310"/>
      <c r="O272" s="2310"/>
      <c r="P272" s="2311"/>
      <c r="R272" s="137"/>
      <c r="S272" s="55"/>
      <c r="T272" s="138"/>
    </row>
    <row r="273" spans="1:20" ht="25.2" customHeight="1">
      <c r="A273" s="2320"/>
      <c r="B273" s="801"/>
      <c r="C273" s="79"/>
      <c r="D273" s="18"/>
      <c r="E273" s="18"/>
      <c r="F273" s="541"/>
      <c r="G273" s="318"/>
      <c r="H273" s="318"/>
      <c r="I273" s="318"/>
      <c r="J273" s="318"/>
      <c r="K273" s="21"/>
      <c r="L273" s="21"/>
      <c r="M273" s="2309"/>
      <c r="N273" s="2310"/>
      <c r="O273" s="2310"/>
      <c r="P273" s="2311"/>
      <c r="R273" s="137"/>
      <c r="S273" s="55"/>
      <c r="T273" s="138"/>
    </row>
    <row r="274" spans="1:20" ht="25.2" customHeight="1">
      <c r="A274" s="2320"/>
      <c r="B274" s="801"/>
      <c r="C274" s="79"/>
      <c r="D274" s="18"/>
      <c r="E274" s="610"/>
      <c r="F274" s="304"/>
      <c r="G274" s="142"/>
      <c r="H274" s="142"/>
      <c r="I274" s="142"/>
      <c r="J274" s="142"/>
      <c r="K274" s="142"/>
      <c r="L274" s="142"/>
      <c r="M274" s="2310"/>
      <c r="N274" s="2310"/>
      <c r="O274" s="2310"/>
      <c r="P274" s="2311"/>
      <c r="R274" s="137"/>
      <c r="S274" s="55"/>
      <c r="T274" s="138"/>
    </row>
    <row r="275" spans="1:20" ht="25.2" customHeight="1">
      <c r="A275" s="2320"/>
      <c r="B275" s="803" t="s">
        <v>23</v>
      </c>
      <c r="C275" s="42"/>
      <c r="D275" s="43"/>
      <c r="E275" s="43"/>
      <c r="F275" s="168"/>
      <c r="G275" s="46"/>
      <c r="H275" s="12"/>
      <c r="I275" s="12"/>
      <c r="J275" s="12"/>
      <c r="K275" s="12"/>
      <c r="L275" s="12"/>
      <c r="M275" s="2380"/>
      <c r="N275" s="2381"/>
      <c r="O275" s="2381"/>
      <c r="P275" s="2382"/>
      <c r="R275" s="171"/>
      <c r="S275" s="73">
        <f>B277*8</f>
        <v>16</v>
      </c>
      <c r="T275" s="172">
        <f>SUM(R275:R280)</f>
        <v>0</v>
      </c>
    </row>
    <row r="276" spans="1:20" ht="25.2" customHeight="1">
      <c r="A276" s="2320"/>
      <c r="B276" s="804" t="s">
        <v>17</v>
      </c>
      <c r="C276" s="51"/>
      <c r="D276" s="18" t="s">
        <v>18</v>
      </c>
      <c r="E276" s="18" t="s">
        <v>19</v>
      </c>
      <c r="F276" s="304"/>
      <c r="G276" s="142"/>
      <c r="H276" s="142"/>
      <c r="I276" s="142"/>
      <c r="J276" s="142"/>
      <c r="K276" s="142"/>
      <c r="L276" s="142"/>
      <c r="M276" s="2383"/>
      <c r="N276" s="2310"/>
      <c r="O276" s="2310"/>
      <c r="P276" s="2311"/>
      <c r="R276" s="173"/>
      <c r="S276" s="55"/>
      <c r="T276" s="138"/>
    </row>
    <row r="277" spans="1:20" ht="25.2" customHeight="1">
      <c r="A277" s="2320"/>
      <c r="B277" s="805">
        <v>2</v>
      </c>
      <c r="C277" s="51"/>
      <c r="D277" s="18"/>
      <c r="E277" s="587" t="s">
        <v>31</v>
      </c>
      <c r="F277" s="304"/>
      <c r="G277" s="142"/>
      <c r="H277" s="142"/>
      <c r="I277" s="142"/>
      <c r="J277" s="142"/>
      <c r="K277" s="142"/>
      <c r="L277" s="142"/>
      <c r="M277" s="2309"/>
      <c r="N277" s="2310"/>
      <c r="O277" s="2310"/>
      <c r="P277" s="2311"/>
      <c r="R277" s="173"/>
      <c r="S277" s="55"/>
      <c r="T277" s="138"/>
    </row>
    <row r="278" spans="1:20" ht="25.2" customHeight="1">
      <c r="A278" s="2320"/>
      <c r="B278" s="805"/>
      <c r="C278" s="51"/>
      <c r="D278" s="18"/>
      <c r="E278" s="690" t="s">
        <v>102</v>
      </c>
      <c r="F278" s="182"/>
      <c r="G278" s="318"/>
      <c r="H278" s="318"/>
      <c r="I278" s="318"/>
      <c r="J278" s="318"/>
      <c r="K278" s="78"/>
      <c r="L278" s="78"/>
      <c r="M278" s="2309"/>
      <c r="N278" s="2310"/>
      <c r="O278" s="2310"/>
      <c r="P278" s="2311"/>
      <c r="R278" s="173"/>
      <c r="S278" s="55"/>
      <c r="T278" s="138"/>
    </row>
    <row r="279" spans="1:20" ht="25.2" customHeight="1">
      <c r="A279" s="2320"/>
      <c r="B279" s="805"/>
      <c r="C279" s="79"/>
      <c r="D279" s="18"/>
      <c r="E279" s="376" t="s">
        <v>52</v>
      </c>
      <c r="F279" s="539"/>
      <c r="G279" s="142"/>
      <c r="H279" s="142"/>
      <c r="I279" s="142"/>
      <c r="J279" s="142"/>
      <c r="K279" s="142"/>
      <c r="L279" s="142"/>
      <c r="M279" s="2310"/>
      <c r="N279" s="2310"/>
      <c r="O279" s="2310"/>
      <c r="P279" s="2311"/>
      <c r="Q279" s="163"/>
      <c r="R279" s="173"/>
      <c r="S279" s="55"/>
      <c r="T279" s="138"/>
    </row>
    <row r="280" spans="1:20" ht="25.2" customHeight="1">
      <c r="A280" s="2320"/>
      <c r="B280" s="805"/>
      <c r="C280" s="181"/>
      <c r="D280" s="444"/>
      <c r="E280" s="30"/>
      <c r="F280" s="309"/>
      <c r="G280" s="310"/>
      <c r="H280" s="238"/>
      <c r="I280" s="238"/>
      <c r="J280" s="238"/>
      <c r="K280" s="238"/>
      <c r="L280" s="238"/>
      <c r="M280" s="2309"/>
      <c r="N280" s="2310"/>
      <c r="O280" s="2310"/>
      <c r="P280" s="2311"/>
      <c r="R280" s="175"/>
      <c r="S280" s="92"/>
      <c r="T280" s="176"/>
    </row>
    <row r="281" spans="1:20" ht="25.2" customHeight="1">
      <c r="A281" s="2301" t="str">
        <f>TEXT(A261,"DDDD")</f>
        <v>vrijdag</v>
      </c>
      <c r="B281" s="2535" t="s">
        <v>25</v>
      </c>
      <c r="C281" s="2536"/>
      <c r="D281" s="2536"/>
      <c r="E281" s="2536"/>
      <c r="F281" s="2536"/>
      <c r="G281" s="2536"/>
      <c r="H281" s="2536"/>
      <c r="I281" s="2536"/>
      <c r="J281" s="2536"/>
      <c r="K281" s="2536"/>
      <c r="L281" s="2536"/>
      <c r="M281" s="2536"/>
      <c r="N281" s="2536"/>
      <c r="O281" s="2536"/>
      <c r="P281" s="2537"/>
      <c r="R281" s="232"/>
      <c r="S281" s="233"/>
      <c r="T281" s="233"/>
    </row>
    <row r="282" spans="1:20" ht="25.2" customHeight="1">
      <c r="A282" s="2301"/>
      <c r="B282" s="10" t="s">
        <v>16</v>
      </c>
      <c r="C282" s="96"/>
      <c r="D282" s="97"/>
      <c r="E282" s="207"/>
      <c r="F282" s="99"/>
      <c r="G282" s="100"/>
      <c r="H282" s="100"/>
      <c r="I282" s="100"/>
      <c r="J282" s="100"/>
      <c r="K282" s="430"/>
      <c r="L282" s="100"/>
      <c r="M282" s="2380"/>
      <c r="N282" s="2381"/>
      <c r="O282" s="2381"/>
      <c r="P282" s="2382"/>
      <c r="R282" s="101"/>
      <c r="S282" s="102">
        <f>B284*8</f>
        <v>16</v>
      </c>
      <c r="T282" s="103">
        <f>SUM(R282:R287)</f>
        <v>0</v>
      </c>
    </row>
    <row r="283" spans="1:20" ht="25.2" customHeight="1">
      <c r="A283" s="2301"/>
      <c r="B283" s="104" t="s">
        <v>22</v>
      </c>
      <c r="C283" s="449"/>
      <c r="D283" s="18"/>
      <c r="E283" s="1172"/>
      <c r="F283" s="108"/>
      <c r="G283" s="20"/>
      <c r="H283" s="21"/>
      <c r="I283" s="21"/>
      <c r="J283" s="21"/>
      <c r="K283" s="21"/>
      <c r="L283" s="21"/>
      <c r="M283" s="2407"/>
      <c r="N283" s="2408"/>
      <c r="O283" s="2408"/>
      <c r="P283" s="2409"/>
      <c r="Q283" s="163"/>
      <c r="R283" s="105"/>
      <c r="S283" s="24"/>
      <c r="T283" s="106"/>
    </row>
    <row r="284" spans="1:20" ht="25.2" customHeight="1">
      <c r="A284" s="2301"/>
      <c r="B284" s="107">
        <v>2</v>
      </c>
      <c r="C284" s="2050"/>
      <c r="D284" s="922"/>
      <c r="E284" s="922"/>
      <c r="F284" s="108"/>
      <c r="G284" s="20"/>
      <c r="H284" s="21"/>
      <c r="I284" s="21"/>
      <c r="J284" s="21"/>
      <c r="K284" s="21"/>
      <c r="L284" s="78"/>
      <c r="M284" s="2408"/>
      <c r="N284" s="2408"/>
      <c r="O284" s="2408"/>
      <c r="P284" s="2409"/>
      <c r="Q284" s="163"/>
      <c r="R284" s="105"/>
      <c r="S284" s="24"/>
      <c r="T284" s="106"/>
    </row>
    <row r="285" spans="1:20" ht="25.2" customHeight="1">
      <c r="A285" s="2301"/>
      <c r="B285" s="608"/>
      <c r="C285" s="649"/>
      <c r="D285" s="269"/>
      <c r="E285" s="30"/>
      <c r="F285" s="108"/>
      <c r="G285" s="20"/>
      <c r="H285" s="21"/>
      <c r="I285" s="21"/>
      <c r="J285" s="21"/>
      <c r="K285" s="21"/>
      <c r="L285" s="78"/>
      <c r="M285" s="2408"/>
      <c r="N285" s="2408"/>
      <c r="O285" s="2408"/>
      <c r="P285" s="2409"/>
      <c r="Q285" s="163"/>
      <c r="R285" s="105"/>
      <c r="S285" s="24"/>
      <c r="T285" s="106"/>
    </row>
    <row r="286" spans="1:20" ht="25.2" customHeight="1">
      <c r="A286" s="2301"/>
      <c r="B286" s="608"/>
      <c r="C286" s="502"/>
      <c r="D286" s="503"/>
      <c r="E286" s="18"/>
      <c r="F286" s="108"/>
      <c r="G286" s="20"/>
      <c r="H286" s="21"/>
      <c r="I286" s="21"/>
      <c r="J286" s="21"/>
      <c r="K286" s="21"/>
      <c r="L286" s="142"/>
      <c r="M286" s="2408"/>
      <c r="N286" s="2408"/>
      <c r="O286" s="2408"/>
      <c r="P286" s="2409"/>
      <c r="Q286" s="163"/>
      <c r="R286" s="105"/>
      <c r="S286" s="24"/>
      <c r="T286" s="106"/>
    </row>
    <row r="287" spans="1:20" ht="25.2" customHeight="1">
      <c r="A287" s="2301"/>
      <c r="B287" s="808"/>
      <c r="C287" s="627"/>
      <c r="D287" s="66"/>
      <c r="E287" s="66"/>
      <c r="F287" s="321"/>
      <c r="G287" s="322"/>
      <c r="H287" s="323"/>
      <c r="I287" s="323"/>
      <c r="J287" s="307"/>
      <c r="K287" s="191"/>
      <c r="L287" s="123"/>
      <c r="M287" s="2438"/>
      <c r="N287" s="2438"/>
      <c r="O287" s="2438"/>
      <c r="P287" s="2439"/>
      <c r="R287" s="124"/>
      <c r="S287" s="39"/>
      <c r="T287" s="125"/>
    </row>
    <row r="288" spans="1:20" ht="25.2" customHeight="1">
      <c r="A288" s="2301"/>
      <c r="B288" s="737" t="s">
        <v>21</v>
      </c>
      <c r="C288" s="181"/>
      <c r="D288" s="308"/>
      <c r="E288" s="308"/>
      <c r="F288" s="309"/>
      <c r="G288" s="310"/>
      <c r="H288" s="238"/>
      <c r="I288" s="311"/>
      <c r="J288" s="135"/>
      <c r="K288" s="183"/>
      <c r="L288" s="135"/>
      <c r="M288" s="2376"/>
      <c r="N288" s="2377"/>
      <c r="O288" s="2377"/>
      <c r="P288" s="2401"/>
      <c r="R288" s="132"/>
      <c r="S288" s="48">
        <f>B290*8</f>
        <v>16</v>
      </c>
      <c r="T288" s="133">
        <f>SUM(R288:R293)</f>
        <v>0</v>
      </c>
    </row>
    <row r="289" spans="1:20" ht="25.2" customHeight="1">
      <c r="A289" s="2301"/>
      <c r="B289" s="737" t="s">
        <v>17</v>
      </c>
      <c r="C289" s="181"/>
      <c r="D289" s="18"/>
      <c r="E289" s="18"/>
      <c r="F289" s="108"/>
      <c r="G289" s="20"/>
      <c r="H289" s="21"/>
      <c r="I289" s="21"/>
      <c r="J289" s="21"/>
      <c r="K289" s="21"/>
      <c r="L289" s="21"/>
      <c r="M289" s="2379"/>
      <c r="N289" s="2371"/>
      <c r="O289" s="2371"/>
      <c r="P289" s="2390"/>
      <c r="R289" s="137"/>
      <c r="S289" s="55"/>
      <c r="T289" s="138"/>
    </row>
    <row r="290" spans="1:20" ht="25.2" customHeight="1">
      <c r="A290" s="2301"/>
      <c r="B290" s="810">
        <v>2</v>
      </c>
      <c r="C290" s="585"/>
      <c r="D290" s="80"/>
      <c r="E290" s="80"/>
      <c r="F290" s="108"/>
      <c r="G290" s="20"/>
      <c r="H290" s="21"/>
      <c r="I290" s="21"/>
      <c r="J290" s="21"/>
      <c r="K290" s="21"/>
      <c r="L290" s="21"/>
      <c r="M290" s="2379"/>
      <c r="N290" s="2371"/>
      <c r="O290" s="2371"/>
      <c r="P290" s="2390"/>
      <c r="R290" s="137"/>
      <c r="S290" s="55"/>
      <c r="T290" s="138"/>
    </row>
    <row r="291" spans="1:20" ht="25.2" customHeight="1">
      <c r="A291" s="2301"/>
      <c r="B291" s="801"/>
      <c r="C291" s="502"/>
      <c r="D291" s="319"/>
      <c r="E291" s="319"/>
      <c r="F291" s="304"/>
      <c r="G291" s="142"/>
      <c r="H291" s="142"/>
      <c r="I291" s="142"/>
      <c r="J291" s="142"/>
      <c r="K291" s="200"/>
      <c r="L291" s="142"/>
      <c r="M291" s="2379"/>
      <c r="N291" s="2371"/>
      <c r="O291" s="2371"/>
      <c r="P291" s="2390"/>
      <c r="R291" s="248"/>
      <c r="S291" s="55"/>
      <c r="T291" s="138"/>
    </row>
    <row r="292" spans="1:20" ht="25.2" customHeight="1">
      <c r="A292" s="2301"/>
      <c r="B292" s="801"/>
      <c r="C292" s="502"/>
      <c r="D292" s="319"/>
      <c r="E292" s="319"/>
      <c r="F292" s="304"/>
      <c r="G292" s="142"/>
      <c r="H292" s="142"/>
      <c r="I292" s="142"/>
      <c r="J292" s="142"/>
      <c r="K292" s="200"/>
      <c r="L292" s="142"/>
      <c r="M292" s="2379"/>
      <c r="N292" s="2371"/>
      <c r="O292" s="2371"/>
      <c r="P292" s="2390"/>
      <c r="R292" s="248"/>
      <c r="S292" s="55"/>
      <c r="T292" s="138"/>
    </row>
    <row r="293" spans="1:20" ht="25.2" customHeight="1" thickBot="1">
      <c r="A293" s="2301"/>
      <c r="B293" s="737"/>
      <c r="C293" s="585"/>
      <c r="D293" s="444"/>
      <c r="E293" s="939"/>
      <c r="F293" s="309"/>
      <c r="G293" s="310"/>
      <c r="H293" s="238"/>
      <c r="I293" s="311"/>
      <c r="J293" s="317"/>
      <c r="K293" s="1143"/>
      <c r="L293" s="317"/>
      <c r="M293" s="2432"/>
      <c r="N293" s="2433"/>
      <c r="O293" s="2433"/>
      <c r="P293" s="2434"/>
      <c r="R293" s="148"/>
      <c r="S293" s="69"/>
      <c r="T293" s="149"/>
    </row>
    <row r="294" spans="1:20" ht="25.2" customHeight="1">
      <c r="A294" s="2346" t="s">
        <v>26</v>
      </c>
      <c r="B294" s="2349" t="s">
        <v>27</v>
      </c>
      <c r="C294" s="2350"/>
      <c r="D294" s="2350"/>
      <c r="E294" s="2350"/>
      <c r="F294" s="2350"/>
      <c r="G294" s="2350"/>
      <c r="H294" s="2350"/>
      <c r="I294" s="2350"/>
      <c r="J294" s="2350"/>
      <c r="K294" s="2350"/>
      <c r="L294" s="2350"/>
      <c r="M294" s="2350"/>
      <c r="N294" s="2350"/>
      <c r="O294" s="2350"/>
      <c r="P294" s="2351"/>
    </row>
    <row r="295" spans="1:20" ht="25.2" customHeight="1">
      <c r="A295" s="2347"/>
      <c r="B295" s="548"/>
      <c r="C295" s="2268"/>
      <c r="D295" s="2268"/>
      <c r="E295" s="2268"/>
      <c r="F295" s="2268"/>
      <c r="G295" s="2268"/>
      <c r="H295" s="2268"/>
      <c r="I295" s="2268"/>
      <c r="J295" s="2324"/>
      <c r="K295" s="2325"/>
      <c r="L295" s="2325"/>
      <c r="M295" s="2326"/>
      <c r="N295" s="2324"/>
      <c r="O295" s="2325"/>
      <c r="P295" s="2326"/>
    </row>
    <row r="296" spans="1:20" ht="25.2" customHeight="1">
      <c r="A296" s="2347"/>
      <c r="B296" s="150"/>
      <c r="C296" s="151"/>
      <c r="D296" s="290"/>
      <c r="E296" s="2933"/>
      <c r="F296" s="2934"/>
      <c r="G296" s="2934"/>
      <c r="H296" s="2934"/>
      <c r="I296" s="2935"/>
      <c r="J296" s="2284"/>
      <c r="K296" s="2284"/>
      <c r="L296" s="2284"/>
      <c r="M296" s="2284"/>
      <c r="N296" s="2284"/>
      <c r="O296" s="2284"/>
      <c r="P296" s="2284"/>
    </row>
    <row r="297" spans="1:20" ht="25.2" customHeight="1">
      <c r="A297" s="2347"/>
      <c r="B297" s="150"/>
      <c r="C297" s="2352"/>
      <c r="D297" s="2352"/>
      <c r="E297" s="2936"/>
      <c r="F297" s="2937"/>
      <c r="G297" s="2937"/>
      <c r="H297" s="2937"/>
      <c r="I297" s="2938"/>
      <c r="J297" s="2324"/>
      <c r="K297" s="2324"/>
      <c r="L297" s="2324"/>
      <c r="M297" s="2324"/>
      <c r="N297" s="2324"/>
      <c r="O297" s="2325"/>
      <c r="P297" s="2326"/>
    </row>
    <row r="298" spans="1:20" ht="25.2" customHeight="1">
      <c r="A298" s="2347"/>
      <c r="B298" s="155"/>
      <c r="C298" s="2284"/>
      <c r="D298" s="2326"/>
      <c r="E298" s="2268"/>
      <c r="F298" s="2270"/>
      <c r="G298" s="2270"/>
      <c r="H298" s="2270"/>
      <c r="I298" s="2269"/>
      <c r="J298" s="2284"/>
      <c r="K298" s="2285"/>
      <c r="L298" s="2285"/>
      <c r="M298" s="2286"/>
      <c r="N298" s="2324"/>
      <c r="O298" s="2325"/>
      <c r="P298" s="2326"/>
    </row>
    <row r="299" spans="1:20" ht="25.2" customHeight="1">
      <c r="A299" s="2347"/>
      <c r="B299" s="150"/>
      <c r="C299" s="2352"/>
      <c r="D299" s="2353"/>
      <c r="E299" s="2352"/>
      <c r="F299" s="2354"/>
      <c r="G299" s="2354"/>
      <c r="H299" s="2354"/>
      <c r="I299" s="2353"/>
      <c r="J299" s="2324"/>
      <c r="K299" s="2325"/>
      <c r="L299" s="2325"/>
      <c r="M299" s="2326"/>
      <c r="N299" s="2324"/>
      <c r="O299" s="2325"/>
      <c r="P299" s="2326"/>
    </row>
    <row r="300" spans="1:20" ht="25.2" customHeight="1">
      <c r="A300" s="2347"/>
      <c r="B300" s="2355" t="s">
        <v>28</v>
      </c>
      <c r="C300" s="2356"/>
      <c r="D300" s="2356"/>
      <c r="E300" s="2356"/>
      <c r="F300" s="2356"/>
      <c r="G300" s="2356"/>
      <c r="H300" s="2356"/>
      <c r="I300" s="2356"/>
      <c r="J300" s="2356"/>
      <c r="K300" s="2356"/>
      <c r="L300" s="2356"/>
      <c r="M300" s="2356"/>
      <c r="N300" s="2356"/>
      <c r="O300" s="2356"/>
      <c r="P300" s="2357"/>
    </row>
    <row r="301" spans="1:20" ht="25.2" customHeight="1">
      <c r="A301" s="2347"/>
      <c r="B301" s="157"/>
      <c r="C301" s="2277"/>
      <c r="D301" s="2278"/>
      <c r="E301" s="2277"/>
      <c r="F301" s="2279"/>
      <c r="G301" s="2279"/>
      <c r="H301" s="2279"/>
      <c r="I301" s="2279"/>
      <c r="J301" s="2279"/>
      <c r="K301" s="2279"/>
      <c r="L301" s="2279"/>
      <c r="M301" s="2279"/>
      <c r="N301" s="2279"/>
      <c r="O301" s="2279"/>
      <c r="P301" s="2280"/>
    </row>
    <row r="302" spans="1:20" ht="25.2" customHeight="1">
      <c r="A302" s="2347"/>
      <c r="B302" s="551"/>
      <c r="C302" s="2277"/>
      <c r="D302" s="2278"/>
      <c r="E302" s="2329"/>
      <c r="F302" s="2330"/>
      <c r="G302" s="2330"/>
      <c r="H302" s="2330"/>
      <c r="I302" s="2330"/>
      <c r="J302" s="2330"/>
      <c r="K302" s="2330"/>
      <c r="L302" s="2330"/>
      <c r="M302" s="2330"/>
      <c r="N302" s="2330"/>
      <c r="O302" s="2330"/>
      <c r="P302" s="2501"/>
    </row>
    <row r="303" spans="1:20" ht="25.2" customHeight="1">
      <c r="A303" s="2348"/>
      <c r="B303" s="158"/>
      <c r="C303" s="2332"/>
      <c r="D303" s="2333"/>
      <c r="E303" s="2334"/>
      <c r="F303" s="2335"/>
      <c r="G303" s="2335"/>
      <c r="H303" s="2335"/>
      <c r="I303" s="2335"/>
      <c r="J303" s="2335"/>
      <c r="K303" s="2335"/>
      <c r="L303" s="2335"/>
      <c r="M303" s="2335"/>
      <c r="N303" s="2335"/>
      <c r="O303" s="2335"/>
      <c r="P303" s="2336"/>
    </row>
    <row r="305" spans="1:20" ht="15" customHeight="1" thickBot="1"/>
    <row r="306" spans="1:20" ht="57" customHeight="1" thickBot="1">
      <c r="A306" s="2428" t="str">
        <f>A1</f>
        <v>WK17</v>
      </c>
      <c r="B306" s="2429"/>
      <c r="C306" s="822" t="s">
        <v>1</v>
      </c>
      <c r="D306" s="823" t="s">
        <v>35</v>
      </c>
      <c r="E306" s="823" t="s">
        <v>3</v>
      </c>
      <c r="F306" s="823" t="s">
        <v>4</v>
      </c>
      <c r="G306" s="824" t="s">
        <v>56</v>
      </c>
      <c r="H306" s="824" t="s">
        <v>57</v>
      </c>
      <c r="I306" s="824" t="s">
        <v>58</v>
      </c>
      <c r="J306" s="824" t="s">
        <v>59</v>
      </c>
      <c r="K306" s="824" t="s">
        <v>9</v>
      </c>
      <c r="L306" s="824" t="s">
        <v>60</v>
      </c>
      <c r="M306" s="2521" t="s">
        <v>11</v>
      </c>
      <c r="N306" s="2522"/>
      <c r="O306" s="2522"/>
      <c r="P306" s="2523"/>
      <c r="Q306" s="8"/>
      <c r="R306" s="2384" t="s">
        <v>12</v>
      </c>
      <c r="S306" s="2384" t="s">
        <v>13</v>
      </c>
      <c r="T306" s="2384" t="s">
        <v>14</v>
      </c>
    </row>
    <row r="307" spans="1:20" ht="25.2" customHeight="1" thickBot="1">
      <c r="A307" s="2319">
        <f>A2+5</f>
        <v>46501</v>
      </c>
      <c r="B307" s="2542" t="s">
        <v>15</v>
      </c>
      <c r="C307" s="2543"/>
      <c r="D307" s="2543"/>
      <c r="E307" s="2543"/>
      <c r="F307" s="2543"/>
      <c r="G307" s="2543"/>
      <c r="H307" s="2543"/>
      <c r="I307" s="2543"/>
      <c r="J307" s="2543"/>
      <c r="K307" s="2543"/>
      <c r="L307" s="2543"/>
      <c r="M307" s="2543"/>
      <c r="N307" s="2543"/>
      <c r="O307" s="2543"/>
      <c r="P307" s="2544"/>
      <c r="Q307" s="8"/>
      <c r="R307" s="2573"/>
      <c r="S307" s="2573"/>
      <c r="T307" s="2573"/>
    </row>
    <row r="308" spans="1:20" ht="25.2" customHeight="1">
      <c r="A308" s="2320"/>
      <c r="B308" s="826" t="s">
        <v>16</v>
      </c>
      <c r="C308" s="332"/>
      <c r="D308" s="333"/>
      <c r="E308" s="333"/>
      <c r="F308" s="333"/>
      <c r="G308" s="334"/>
      <c r="H308" s="334"/>
      <c r="I308" s="334"/>
      <c r="J308" s="334"/>
      <c r="K308" s="335"/>
      <c r="L308" s="334"/>
      <c r="M308" s="2306"/>
      <c r="N308" s="2307"/>
      <c r="O308" s="2307"/>
      <c r="P308" s="2308"/>
      <c r="Q308" s="8"/>
      <c r="R308" s="827"/>
      <c r="S308" s="828">
        <f>B310*8</f>
        <v>16</v>
      </c>
      <c r="T308" s="133">
        <f>SUM(R308:R314)</f>
        <v>0</v>
      </c>
    </row>
    <row r="309" spans="1:20" ht="25.2" customHeight="1">
      <c r="A309" s="2320"/>
      <c r="B309" s="826"/>
      <c r="C309" s="338"/>
      <c r="D309" s="18" t="s">
        <v>18</v>
      </c>
      <c r="E309" s="18" t="s">
        <v>19</v>
      </c>
      <c r="F309" s="339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>
        <v>2</v>
      </c>
      <c r="C310" s="338"/>
      <c r="D310" s="643"/>
      <c r="E310" s="587" t="s">
        <v>31</v>
      </c>
      <c r="F310" s="339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38"/>
      <c r="D311" s="339"/>
      <c r="E311" s="690" t="s">
        <v>102</v>
      </c>
      <c r="F311" s="339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829"/>
      <c r="S311" s="830"/>
      <c r="T311" s="831"/>
    </row>
    <row r="312" spans="1:20" ht="25.2" customHeight="1">
      <c r="A312" s="2320"/>
      <c r="B312" s="826"/>
      <c r="C312" s="348"/>
      <c r="D312" s="376"/>
      <c r="E312" s="376" t="s">
        <v>52</v>
      </c>
      <c r="F312" s="170"/>
      <c r="G312" s="20"/>
      <c r="H312" s="20"/>
      <c r="I312" s="20"/>
      <c r="J312" s="20"/>
      <c r="K312" s="20"/>
      <c r="L312" s="20"/>
      <c r="M312" s="2245"/>
      <c r="N312" s="2246"/>
      <c r="O312" s="2246"/>
      <c r="P312" s="2247"/>
      <c r="Q312" s="8"/>
      <c r="R312" s="829"/>
      <c r="S312" s="830"/>
      <c r="T312" s="831"/>
    </row>
    <row r="313" spans="1:20" ht="25.2" customHeight="1">
      <c r="A313" s="2320"/>
      <c r="B313" s="826"/>
      <c r="C313" s="1890"/>
      <c r="D313" s="376"/>
      <c r="E313" s="376"/>
      <c r="F313" s="1174"/>
      <c r="G313" s="350"/>
      <c r="H313" s="351"/>
      <c r="I313" s="351"/>
      <c r="J313" s="351"/>
      <c r="K313" s="351"/>
      <c r="L313" s="351"/>
      <c r="M313" s="2245"/>
      <c r="N313" s="2246"/>
      <c r="O313" s="2246"/>
      <c r="P313" s="2247"/>
      <c r="Q313" s="8"/>
      <c r="R313" s="829"/>
      <c r="S313" s="830"/>
      <c r="T313" s="831"/>
    </row>
    <row r="314" spans="1:20" ht="25.2" customHeight="1" thickBot="1">
      <c r="A314" s="2320"/>
      <c r="B314" s="826"/>
      <c r="C314" s="353"/>
      <c r="D314" s="354"/>
      <c r="E314" s="354"/>
      <c r="F314" s="355"/>
      <c r="G314" s="356"/>
      <c r="H314" s="357"/>
      <c r="I314" s="357"/>
      <c r="J314" s="357"/>
      <c r="K314" s="358"/>
      <c r="L314" s="357"/>
      <c r="M314" s="2298"/>
      <c r="N314" s="2299"/>
      <c r="O314" s="2299"/>
      <c r="P314" s="2300"/>
      <c r="Q314" s="8"/>
      <c r="R314" s="832"/>
      <c r="S314" s="833"/>
      <c r="T314" s="834"/>
    </row>
    <row r="315" spans="1:20" ht="25.2" customHeight="1">
      <c r="A315" s="2320"/>
      <c r="B315" s="835" t="s">
        <v>21</v>
      </c>
      <c r="C315" s="363"/>
      <c r="D315" s="364"/>
      <c r="E315" s="364"/>
      <c r="F315" s="365"/>
      <c r="G315" s="366"/>
      <c r="H315" s="334"/>
      <c r="I315" s="334"/>
      <c r="J315" s="334"/>
      <c r="K315" s="335"/>
      <c r="L315" s="334"/>
      <c r="M315" s="2306"/>
      <c r="N315" s="2307"/>
      <c r="O315" s="2307"/>
      <c r="P315" s="2308"/>
      <c r="Q315" s="8"/>
      <c r="R315" s="836"/>
      <c r="S315" s="837">
        <f>B317*8</f>
        <v>24</v>
      </c>
      <c r="T315" s="133">
        <f>SUM(R315:R321)</f>
        <v>0</v>
      </c>
    </row>
    <row r="316" spans="1:20" ht="25.2" customHeight="1">
      <c r="A316" s="2320"/>
      <c r="B316" s="838"/>
      <c r="C316" s="370"/>
      <c r="D316" s="18" t="s">
        <v>18</v>
      </c>
      <c r="E316" s="18" t="s">
        <v>19</v>
      </c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>
        <v>3</v>
      </c>
      <c r="C317" s="370"/>
      <c r="D317" s="643"/>
      <c r="E317" s="587" t="s">
        <v>31</v>
      </c>
      <c r="F317" s="37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70"/>
      <c r="D318" s="339"/>
      <c r="E318" s="690" t="s">
        <v>102</v>
      </c>
      <c r="F318" s="37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>
      <c r="A319" s="2320"/>
      <c r="B319" s="838"/>
      <c r="C319" s="348"/>
      <c r="D319" s="376"/>
      <c r="E319" s="376" t="s">
        <v>52</v>
      </c>
      <c r="F319" s="170"/>
      <c r="G319" s="20"/>
      <c r="H319" s="20"/>
      <c r="I319" s="20"/>
      <c r="J319" s="20"/>
      <c r="K319" s="20"/>
      <c r="L319" s="20"/>
      <c r="M319" s="2245"/>
      <c r="N319" s="2246"/>
      <c r="O319" s="2246"/>
      <c r="P319" s="2247"/>
      <c r="Q319" s="8"/>
      <c r="R319" s="839"/>
      <c r="S319" s="840"/>
      <c r="T319" s="841"/>
    </row>
    <row r="320" spans="1:20" ht="25.2" customHeight="1">
      <c r="A320" s="2320"/>
      <c r="B320" s="838"/>
      <c r="C320" s="348"/>
      <c r="D320" s="376"/>
      <c r="E320" s="376"/>
      <c r="F320" s="349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8"/>
      <c r="R320" s="839"/>
      <c r="S320" s="840"/>
      <c r="T320" s="841"/>
    </row>
    <row r="321" spans="1:20" ht="25.2" customHeight="1">
      <c r="A321" s="2320"/>
      <c r="B321" s="838"/>
      <c r="C321" s="353"/>
      <c r="D321" s="386"/>
      <c r="E321" s="386"/>
      <c r="F321" s="355"/>
      <c r="G321" s="356"/>
      <c r="H321" s="357"/>
      <c r="I321" s="357"/>
      <c r="J321" s="357"/>
      <c r="K321" s="358"/>
      <c r="L321" s="357"/>
      <c r="M321" s="2298"/>
      <c r="N321" s="2299"/>
      <c r="O321" s="2299"/>
      <c r="P321" s="2300"/>
      <c r="Q321" s="8"/>
      <c r="R321" s="842"/>
      <c r="S321" s="843"/>
      <c r="T321" s="844"/>
    </row>
    <row r="322" spans="1:20" ht="25.2" customHeight="1">
      <c r="A322" s="2320"/>
      <c r="B322" s="845" t="s">
        <v>23</v>
      </c>
      <c r="C322" s="363"/>
      <c r="D322" s="397"/>
      <c r="E322" s="397"/>
      <c r="F322" s="334"/>
      <c r="G322" s="366"/>
      <c r="H322" s="334"/>
      <c r="I322" s="334"/>
      <c r="J322" s="334"/>
      <c r="K322" s="335"/>
      <c r="L322" s="334"/>
      <c r="M322" s="2306"/>
      <c r="N322" s="2307"/>
      <c r="O322" s="2307"/>
      <c r="P322" s="2308"/>
      <c r="Q322" s="8"/>
      <c r="R322" s="846"/>
      <c r="S322" s="847">
        <f>B324*8</f>
        <v>16</v>
      </c>
      <c r="T322" s="133">
        <f>SUM(R322:R328)</f>
        <v>0</v>
      </c>
    </row>
    <row r="323" spans="1:20" ht="25.2" customHeight="1">
      <c r="A323" s="2320"/>
      <c r="B323" s="848"/>
      <c r="C323" s="370"/>
      <c r="D323" s="18" t="s">
        <v>18</v>
      </c>
      <c r="E323" s="18" t="s">
        <v>19</v>
      </c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>
        <v>2</v>
      </c>
      <c r="C324" s="370"/>
      <c r="D324" s="643"/>
      <c r="E324" s="587" t="s">
        <v>31</v>
      </c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70"/>
      <c r="D325" s="339"/>
      <c r="E325" s="690" t="s">
        <v>102</v>
      </c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48"/>
      <c r="D326" s="376"/>
      <c r="E326" s="376" t="s">
        <v>52</v>
      </c>
      <c r="F326" s="170"/>
      <c r="G326" s="20"/>
      <c r="H326" s="20"/>
      <c r="I326" s="20"/>
      <c r="J326" s="20"/>
      <c r="K326" s="20"/>
      <c r="L326" s="20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/>
      <c r="C327" s="348"/>
      <c r="D327" s="376"/>
      <c r="E327" s="376"/>
      <c r="F327" s="349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 thickBot="1">
      <c r="A328" s="2320"/>
      <c r="B328" s="848"/>
      <c r="C328" s="385"/>
      <c r="D328" s="386"/>
      <c r="E328" s="386"/>
      <c r="F328" s="387"/>
      <c r="G328" s="388"/>
      <c r="H328" s="389"/>
      <c r="I328" s="389"/>
      <c r="J328" s="389"/>
      <c r="K328" s="390"/>
      <c r="L328" s="389"/>
      <c r="M328" s="2298"/>
      <c r="N328" s="2299"/>
      <c r="O328" s="2299"/>
      <c r="P328" s="2300"/>
      <c r="Q328" s="8"/>
      <c r="R328" s="850"/>
      <c r="S328" s="843"/>
      <c r="T328" s="844"/>
    </row>
    <row r="329" spans="1:20" ht="25.2" customHeight="1" thickBot="1">
      <c r="A329" s="2301" t="str">
        <f>TEXT(A307,"DDDD")</f>
        <v>zaterdag</v>
      </c>
      <c r="B329" s="2539" t="s">
        <v>25</v>
      </c>
      <c r="C329" s="2540"/>
      <c r="D329" s="2540"/>
      <c r="E329" s="2540"/>
      <c r="F329" s="2540"/>
      <c r="G329" s="2540"/>
      <c r="H329" s="2540"/>
      <c r="I329" s="2540"/>
      <c r="J329" s="2540"/>
      <c r="K329" s="2540"/>
      <c r="L329" s="2540"/>
      <c r="M329" s="2540"/>
      <c r="N329" s="2540"/>
      <c r="O329" s="2540"/>
      <c r="P329" s="2541"/>
      <c r="Q329" s="8"/>
      <c r="R329" s="232"/>
      <c r="S329" s="233"/>
      <c r="T329" s="233"/>
    </row>
    <row r="330" spans="1:20" ht="25.2" customHeight="1">
      <c r="A330" s="2301"/>
      <c r="B330" s="826" t="s">
        <v>16</v>
      </c>
      <c r="C330" s="332"/>
      <c r="D330" s="333"/>
      <c r="E330" s="333"/>
      <c r="F330" s="333"/>
      <c r="G330" s="334"/>
      <c r="H330" s="334"/>
      <c r="I330" s="334"/>
      <c r="J330" s="334"/>
      <c r="K330" s="335"/>
      <c r="L330" s="334"/>
      <c r="M330" s="2306"/>
      <c r="N330" s="2307"/>
      <c r="O330" s="2307"/>
      <c r="P330" s="2308"/>
      <c r="Q330" s="8"/>
      <c r="R330" s="827"/>
      <c r="S330" s="828">
        <f>B332*8</f>
        <v>16</v>
      </c>
      <c r="T330" s="133">
        <f>SUM(R330:R335)</f>
        <v>0</v>
      </c>
    </row>
    <row r="331" spans="1:20" ht="25.2" customHeight="1">
      <c r="A331" s="2301"/>
      <c r="B331" s="826"/>
      <c r="C331" s="338"/>
      <c r="D331" s="2051"/>
      <c r="E331" s="30"/>
      <c r="F331" s="108"/>
      <c r="G331" s="20"/>
      <c r="H331" s="21"/>
      <c r="I331" s="21"/>
      <c r="J331" s="21"/>
      <c r="K331" s="142"/>
      <c r="L331" s="20"/>
      <c r="M331" s="2245"/>
      <c r="N331" s="2246"/>
      <c r="O331" s="2246"/>
      <c r="P331" s="2247"/>
      <c r="Q331" s="8"/>
      <c r="R331" s="829"/>
      <c r="S331" s="830"/>
      <c r="T331" s="831"/>
    </row>
    <row r="332" spans="1:20" ht="25.2" customHeight="1">
      <c r="A332" s="2301"/>
      <c r="B332" s="826">
        <v>2</v>
      </c>
      <c r="C332" s="338"/>
      <c r="D332" s="339"/>
      <c r="E332" s="339"/>
      <c r="F332" s="182"/>
      <c r="G332" s="20"/>
      <c r="H332" s="20"/>
      <c r="I332" s="20"/>
      <c r="J332" s="20"/>
      <c r="K332" s="20"/>
      <c r="L332" s="20"/>
      <c r="M332" s="2245"/>
      <c r="N332" s="2246"/>
      <c r="O332" s="2246"/>
      <c r="P332" s="2247"/>
      <c r="Q332" s="8"/>
      <c r="R332" s="829"/>
      <c r="S332" s="830"/>
      <c r="T332" s="831"/>
    </row>
    <row r="333" spans="1:20" ht="25.2" customHeight="1">
      <c r="A333" s="2301"/>
      <c r="B333" s="826"/>
      <c r="C333" s="338"/>
      <c r="D333" s="339"/>
      <c r="E333" s="51"/>
      <c r="F333" s="2052"/>
      <c r="G333" s="20"/>
      <c r="H333" s="20"/>
      <c r="I333" s="20"/>
      <c r="J333" s="20"/>
      <c r="K333" s="20"/>
      <c r="L333" s="20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01"/>
      <c r="B334" s="826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53"/>
      <c r="D335" s="354"/>
      <c r="E335" s="354"/>
      <c r="F335" s="355"/>
      <c r="G335" s="356"/>
      <c r="H335" s="357"/>
      <c r="I335" s="357"/>
      <c r="J335" s="357"/>
      <c r="K335" s="358"/>
      <c r="L335" s="357"/>
      <c r="M335" s="2298"/>
      <c r="N335" s="2299"/>
      <c r="O335" s="2299"/>
      <c r="P335" s="2300"/>
      <c r="Q335" s="8"/>
      <c r="R335" s="832"/>
      <c r="S335" s="833"/>
      <c r="T335" s="834"/>
    </row>
    <row r="336" spans="1:20" ht="25.2" customHeight="1">
      <c r="A336" s="2301"/>
      <c r="B336" s="835" t="s">
        <v>21</v>
      </c>
      <c r="C336" s="363"/>
      <c r="D336" s="364"/>
      <c r="E336" s="364"/>
      <c r="F336" s="365"/>
      <c r="G336" s="366"/>
      <c r="H336" s="334"/>
      <c r="I336" s="334"/>
      <c r="J336" s="334"/>
      <c r="K336" s="335"/>
      <c r="L336" s="334"/>
      <c r="M336" s="2306"/>
      <c r="N336" s="2307"/>
      <c r="O336" s="2307"/>
      <c r="P336" s="2308"/>
      <c r="Q336" s="8"/>
      <c r="R336" s="836"/>
      <c r="S336" s="837">
        <f>B338*8</f>
        <v>16</v>
      </c>
      <c r="T336" s="133">
        <f>SUM(R336:R341)</f>
        <v>0</v>
      </c>
    </row>
    <row r="337" spans="1:20" ht="25.2" customHeight="1">
      <c r="A337" s="2301"/>
      <c r="B337" s="838"/>
      <c r="C337" s="370"/>
      <c r="D337" s="2051"/>
      <c r="E337" s="376"/>
      <c r="F337" s="108"/>
      <c r="G337" s="1090"/>
      <c r="H337" s="1090"/>
      <c r="I337" s="1090"/>
      <c r="J337" s="1090"/>
      <c r="K337" s="1090"/>
      <c r="L337" s="1090"/>
      <c r="M337" s="2245"/>
      <c r="N337" s="2246"/>
      <c r="O337" s="2246"/>
      <c r="P337" s="2247"/>
      <c r="Q337" s="8"/>
      <c r="R337" s="839"/>
      <c r="S337" s="840"/>
      <c r="T337" s="841"/>
    </row>
    <row r="338" spans="1:20" ht="25.2" customHeight="1">
      <c r="A338" s="2301"/>
      <c r="B338" s="838">
        <v>2</v>
      </c>
      <c r="C338" s="314"/>
      <c r="D338" s="477"/>
      <c r="E338" s="376"/>
      <c r="F338" s="108"/>
      <c r="G338" s="1090"/>
      <c r="H338" s="1090"/>
      <c r="I338" s="1090"/>
      <c r="J338" s="1090"/>
      <c r="K338" s="1090"/>
      <c r="L338" s="1090"/>
      <c r="M338" s="2309"/>
      <c r="N338" s="2310"/>
      <c r="O338" s="2310"/>
      <c r="P338" s="2311"/>
      <c r="Q338" s="8"/>
      <c r="R338" s="839"/>
      <c r="S338" s="840"/>
      <c r="T338" s="841"/>
    </row>
    <row r="339" spans="1:20" ht="25.2" customHeight="1">
      <c r="A339" s="2301"/>
      <c r="B339" s="838"/>
      <c r="C339" s="370"/>
      <c r="D339" s="339"/>
      <c r="E339" s="51"/>
      <c r="F339" s="2052"/>
      <c r="G339" s="20"/>
      <c r="H339" s="20"/>
      <c r="I339" s="20"/>
      <c r="J339" s="20"/>
      <c r="K339" s="20"/>
      <c r="L339" s="20"/>
      <c r="M339" s="2245"/>
      <c r="N339" s="2246"/>
      <c r="O339" s="2246"/>
      <c r="P339" s="2247"/>
      <c r="Q339" s="8"/>
      <c r="R339" s="839"/>
      <c r="S339" s="840"/>
      <c r="T339" s="841"/>
    </row>
    <row r="340" spans="1:20" ht="25.2" customHeight="1">
      <c r="A340" s="2301"/>
      <c r="B340" s="838"/>
      <c r="C340" s="370"/>
      <c r="D340" s="394"/>
      <c r="E340" s="394"/>
      <c r="F340" s="2052"/>
      <c r="G340" s="20"/>
      <c r="H340" s="20"/>
      <c r="I340" s="20"/>
      <c r="J340" s="20"/>
      <c r="K340" s="20"/>
      <c r="L340" s="20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01"/>
      <c r="B341" s="838"/>
      <c r="C341" s="385"/>
      <c r="D341" s="386"/>
      <c r="E341" s="386"/>
      <c r="F341" s="387"/>
      <c r="G341" s="388"/>
      <c r="H341" s="389"/>
      <c r="I341" s="389"/>
      <c r="J341" s="389"/>
      <c r="K341" s="390"/>
      <c r="L341" s="389"/>
      <c r="M341" s="2248"/>
      <c r="N341" s="2249"/>
      <c r="O341" s="2249"/>
      <c r="P341" s="2250"/>
      <c r="Q341" s="8"/>
      <c r="R341" s="842"/>
      <c r="S341" s="843"/>
      <c r="T341" s="844"/>
    </row>
    <row r="342" spans="1:20" ht="25.2" customHeight="1">
      <c r="A342" s="2301"/>
      <c r="B342" s="851" t="s">
        <v>23</v>
      </c>
      <c r="C342" s="396"/>
      <c r="D342" s="397"/>
      <c r="E342" s="397"/>
      <c r="F342" s="398"/>
      <c r="G342" s="399"/>
      <c r="H342" s="400"/>
      <c r="I342" s="400"/>
      <c r="J342" s="400"/>
      <c r="K342" s="401"/>
      <c r="L342" s="400"/>
      <c r="M342" s="2251"/>
      <c r="N342" s="2252"/>
      <c r="O342" s="2252"/>
      <c r="P342" s="2253"/>
      <c r="Q342" s="8"/>
      <c r="R342" s="846"/>
      <c r="S342" s="847">
        <f>B344*8</f>
        <v>16</v>
      </c>
      <c r="T342" s="133">
        <f>SUM(R342:R346)</f>
        <v>0</v>
      </c>
    </row>
    <row r="343" spans="1:20" ht="25.2" customHeight="1">
      <c r="A343" s="2301"/>
      <c r="B343" s="848"/>
      <c r="C343" s="2053"/>
      <c r="D343" s="2051"/>
      <c r="E343" s="58"/>
      <c r="F343" s="108"/>
      <c r="G343" s="20"/>
      <c r="H343" s="21"/>
      <c r="I343" s="21"/>
      <c r="J343" s="21"/>
      <c r="K343" s="142"/>
      <c r="L343" s="34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>
      <c r="A344" s="2301"/>
      <c r="B344" s="848">
        <v>2</v>
      </c>
      <c r="C344" s="370"/>
      <c r="D344" s="643"/>
      <c r="E344" s="587"/>
      <c r="F344" s="339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49"/>
      <c r="S344" s="840"/>
      <c r="T344" s="841"/>
    </row>
    <row r="345" spans="1:20" ht="25.2" customHeight="1">
      <c r="A345" s="2301"/>
      <c r="B345" s="848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8"/>
      <c r="R345" s="849"/>
      <c r="S345" s="840"/>
      <c r="T345" s="841"/>
    </row>
    <row r="346" spans="1:20" ht="25.2" customHeight="1">
      <c r="A346" s="2302"/>
      <c r="B346" s="848"/>
      <c r="C346" s="385"/>
      <c r="D346" s="386"/>
      <c r="E346" s="386"/>
      <c r="F346" s="387"/>
      <c r="G346" s="388"/>
      <c r="H346" s="389"/>
      <c r="I346" s="389"/>
      <c r="J346" s="389"/>
      <c r="K346" s="390"/>
      <c r="L346" s="389"/>
      <c r="M346" s="2688"/>
      <c r="N346" s="2689"/>
      <c r="O346" s="2689"/>
      <c r="P346" s="2690"/>
      <c r="Q346" s="8"/>
      <c r="R346" s="850"/>
      <c r="S346" s="843"/>
      <c r="T346" s="844"/>
    </row>
    <row r="347" spans="1:20" ht="25.2" customHeight="1">
      <c r="A347" s="2568" t="s">
        <v>26</v>
      </c>
      <c r="B347" s="2965" t="s">
        <v>27</v>
      </c>
      <c r="C347" s="2571"/>
      <c r="D347" s="2571"/>
      <c r="E347" s="2571"/>
      <c r="F347" s="2571"/>
      <c r="G347" s="2571"/>
      <c r="H347" s="2571"/>
      <c r="I347" s="2571"/>
      <c r="J347" s="2571"/>
      <c r="K347" s="2571"/>
      <c r="L347" s="2571"/>
      <c r="M347" s="2571"/>
      <c r="N347" s="2571"/>
      <c r="O347" s="2571"/>
      <c r="P347" s="2966"/>
      <c r="Q347" s="8"/>
      <c r="R347" s="853"/>
      <c r="S347" s="854"/>
      <c r="T347" s="854"/>
    </row>
    <row r="348" spans="1:20" ht="25.2" customHeight="1">
      <c r="A348" s="2569"/>
      <c r="B348" s="548"/>
      <c r="C348" s="2268"/>
      <c r="D348" s="2268"/>
      <c r="E348" s="2268"/>
      <c r="F348" s="2268"/>
      <c r="G348" s="2268"/>
      <c r="H348" s="2268"/>
      <c r="I348" s="2268"/>
      <c r="J348" s="2678"/>
      <c r="K348" s="2679"/>
      <c r="L348" s="2679"/>
      <c r="M348" s="2680"/>
      <c r="N348" s="2557"/>
      <c r="O348" s="2558"/>
      <c r="P348" s="2974"/>
      <c r="Q348" s="8"/>
      <c r="R348" s="853"/>
      <c r="S348" s="854"/>
      <c r="T348" s="854"/>
    </row>
    <row r="349" spans="1:20" ht="25.2" customHeight="1">
      <c r="A349" s="2569"/>
      <c r="B349" s="548"/>
      <c r="C349" s="2268"/>
      <c r="D349" s="2269"/>
      <c r="E349" s="2268"/>
      <c r="F349" s="2270"/>
      <c r="G349" s="2270"/>
      <c r="H349" s="2270"/>
      <c r="I349" s="2269"/>
      <c r="J349" s="2284"/>
      <c r="K349" s="2285"/>
      <c r="L349" s="2285"/>
      <c r="M349" s="2286"/>
      <c r="N349" s="2284"/>
      <c r="O349" s="2285"/>
      <c r="P349" s="2431"/>
      <c r="Q349" s="8"/>
      <c r="R349" s="853"/>
      <c r="S349" s="854"/>
      <c r="T349" s="854"/>
    </row>
    <row r="350" spans="1:20" ht="25.2" customHeight="1">
      <c r="A350" s="2569"/>
      <c r="B350" s="956"/>
      <c r="C350" s="856"/>
      <c r="D350" s="857"/>
      <c r="E350" s="2554"/>
      <c r="F350" s="2555"/>
      <c r="G350" s="2555"/>
      <c r="H350" s="2555"/>
      <c r="I350" s="2556"/>
      <c r="J350" s="2557"/>
      <c r="K350" s="2558"/>
      <c r="L350" s="2558"/>
      <c r="M350" s="2559"/>
      <c r="N350" s="2557"/>
      <c r="O350" s="2558"/>
      <c r="P350" s="2974"/>
      <c r="Q350" s="8"/>
      <c r="R350" s="853"/>
      <c r="S350" s="854"/>
      <c r="T350" s="854"/>
    </row>
    <row r="351" spans="1:20" ht="25.2" customHeight="1">
      <c r="A351" s="2569"/>
      <c r="B351" s="955"/>
      <c r="C351" s="859"/>
      <c r="D351" s="860"/>
      <c r="E351" s="2561"/>
      <c r="F351" s="2562"/>
      <c r="G351" s="2562"/>
      <c r="H351" s="2562"/>
      <c r="I351" s="2563"/>
      <c r="J351" s="2564"/>
      <c r="K351" s="2565"/>
      <c r="L351" s="2565"/>
      <c r="M351" s="2566"/>
      <c r="N351" s="2564"/>
      <c r="O351" s="2565"/>
      <c r="P351" s="2970"/>
      <c r="Q351" s="8"/>
      <c r="R351" s="853"/>
      <c r="S351" s="854"/>
      <c r="T351" s="854"/>
    </row>
    <row r="352" spans="1:20" ht="25.2" customHeight="1">
      <c r="A352" s="2569"/>
      <c r="B352" s="2971" t="s">
        <v>28</v>
      </c>
      <c r="C352" s="2546"/>
      <c r="D352" s="2546"/>
      <c r="E352" s="2546"/>
      <c r="F352" s="2546"/>
      <c r="G352" s="2546"/>
      <c r="H352" s="2546"/>
      <c r="I352" s="2546"/>
      <c r="J352" s="2546"/>
      <c r="K352" s="2546"/>
      <c r="L352" s="2546"/>
      <c r="M352" s="2546"/>
      <c r="N352" s="2546"/>
      <c r="O352" s="2546"/>
      <c r="P352" s="2972"/>
      <c r="Q352" s="8"/>
      <c r="R352" s="853"/>
      <c r="S352" s="854"/>
      <c r="T352" s="854"/>
    </row>
    <row r="353" spans="1:20" ht="25.2" customHeight="1">
      <c r="A353" s="2569"/>
      <c r="B353" s="957"/>
      <c r="C353" s="861"/>
      <c r="D353" s="862"/>
      <c r="E353" s="2548"/>
      <c r="F353" s="2549"/>
      <c r="G353" s="2549"/>
      <c r="H353" s="2549"/>
      <c r="I353" s="2549"/>
      <c r="J353" s="2549"/>
      <c r="K353" s="2549"/>
      <c r="L353" s="2549"/>
      <c r="M353" s="2549"/>
      <c r="N353" s="2549"/>
      <c r="O353" s="2549"/>
      <c r="P353" s="2973"/>
      <c r="Q353" s="8"/>
      <c r="R353" s="853"/>
      <c r="S353" s="854"/>
      <c r="T353" s="854"/>
    </row>
    <row r="354" spans="1:20" ht="25.2" customHeight="1">
      <c r="A354" s="2569"/>
      <c r="B354" s="551"/>
      <c r="C354" s="2277"/>
      <c r="D354" s="2278"/>
      <c r="E354" s="2329"/>
      <c r="F354" s="2330"/>
      <c r="G354" s="2330"/>
      <c r="H354" s="2330"/>
      <c r="I354" s="2330"/>
      <c r="J354" s="2330"/>
      <c r="K354" s="2330"/>
      <c r="L354" s="2330"/>
      <c r="M354" s="2330"/>
      <c r="N354" s="2330"/>
      <c r="O354" s="2330"/>
      <c r="P354" s="2501"/>
      <c r="Q354" s="8"/>
      <c r="R354" s="853"/>
      <c r="S354" s="854"/>
      <c r="T354" s="854"/>
    </row>
    <row r="355" spans="1:20" ht="25.2" customHeight="1">
      <c r="A355" s="2569"/>
      <c r="B355" s="958"/>
      <c r="C355" s="959"/>
      <c r="D355" s="960"/>
      <c r="E355" s="2967"/>
      <c r="F355" s="2968"/>
      <c r="G355" s="2968"/>
      <c r="H355" s="2968"/>
      <c r="I355" s="2968"/>
      <c r="J355" s="2968"/>
      <c r="K355" s="2968"/>
      <c r="L355" s="2968"/>
      <c r="M355" s="2968"/>
      <c r="N355" s="2968"/>
      <c r="O355" s="2968"/>
      <c r="P355" s="2969"/>
      <c r="Q355" s="8"/>
      <c r="R355" s="853"/>
      <c r="S355" s="854"/>
      <c r="T355" s="854"/>
    </row>
    <row r="357" spans="1:20" ht="15" customHeight="1" thickBot="1"/>
    <row r="358" spans="1:20" ht="57" customHeight="1" thickBot="1">
      <c r="A358" s="2428" t="str">
        <f>A1</f>
        <v>WK17</v>
      </c>
      <c r="B358" s="2429"/>
      <c r="C358" s="822" t="s">
        <v>1</v>
      </c>
      <c r="D358" s="823" t="s">
        <v>35</v>
      </c>
      <c r="E358" s="823" t="s">
        <v>3</v>
      </c>
      <c r="F358" s="823" t="s">
        <v>4</v>
      </c>
      <c r="G358" s="824" t="s">
        <v>56</v>
      </c>
      <c r="H358" s="824" t="s">
        <v>57</v>
      </c>
      <c r="I358" s="824" t="s">
        <v>58</v>
      </c>
      <c r="J358" s="824" t="s">
        <v>59</v>
      </c>
      <c r="K358" s="824" t="s">
        <v>9</v>
      </c>
      <c r="L358" s="824" t="s">
        <v>60</v>
      </c>
      <c r="M358" s="2521" t="s">
        <v>11</v>
      </c>
      <c r="N358" s="2522"/>
      <c r="O358" s="2522"/>
      <c r="P358" s="2523"/>
      <c r="Q358" s="8"/>
      <c r="R358" s="2384" t="s">
        <v>12</v>
      </c>
      <c r="S358" s="2384" t="s">
        <v>13</v>
      </c>
      <c r="T358" s="2384" t="s">
        <v>14</v>
      </c>
    </row>
    <row r="359" spans="1:20" ht="25.2" customHeight="1" thickBot="1">
      <c r="A359" s="2319">
        <f>+A2+6</f>
        <v>46502</v>
      </c>
      <c r="B359" s="2542" t="s">
        <v>15</v>
      </c>
      <c r="C359" s="2543"/>
      <c r="D359" s="2543"/>
      <c r="E359" s="2543"/>
      <c r="F359" s="2543"/>
      <c r="G359" s="2543"/>
      <c r="H359" s="2543"/>
      <c r="I359" s="2543"/>
      <c r="J359" s="2543"/>
      <c r="K359" s="2543"/>
      <c r="L359" s="2543"/>
      <c r="M359" s="2543"/>
      <c r="N359" s="2543"/>
      <c r="O359" s="2543"/>
      <c r="P359" s="2544"/>
      <c r="Q359" s="8"/>
      <c r="R359" s="2573"/>
      <c r="S359" s="2573"/>
      <c r="T359" s="2573"/>
    </row>
    <row r="360" spans="1:20" ht="25.2" customHeight="1">
      <c r="A360" s="2320"/>
      <c r="B360" s="826" t="s">
        <v>16</v>
      </c>
      <c r="C360" s="332"/>
      <c r="D360" s="333"/>
      <c r="E360" s="333"/>
      <c r="F360" s="333"/>
      <c r="G360" s="334"/>
      <c r="H360" s="334"/>
      <c r="I360" s="334"/>
      <c r="J360" s="334"/>
      <c r="K360" s="335"/>
      <c r="L360" s="334"/>
      <c r="M360" s="2306"/>
      <c r="N360" s="2307"/>
      <c r="O360" s="2307"/>
      <c r="P360" s="2308"/>
      <c r="Q360" s="8"/>
      <c r="R360" s="827"/>
      <c r="S360" s="828">
        <f>B362*8</f>
        <v>16</v>
      </c>
      <c r="T360" s="133">
        <f>SUM(R360:R366)</f>
        <v>0</v>
      </c>
    </row>
    <row r="361" spans="1:20" ht="25.2" customHeight="1">
      <c r="A361" s="2320"/>
      <c r="B361" s="826"/>
      <c r="C361" s="338"/>
      <c r="D361" s="18" t="s">
        <v>18</v>
      </c>
      <c r="E361" s="18" t="s">
        <v>19</v>
      </c>
      <c r="F361" s="339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29"/>
      <c r="S361" s="830"/>
      <c r="T361" s="831"/>
    </row>
    <row r="362" spans="1:20" ht="25.2" customHeight="1">
      <c r="A362" s="2320"/>
      <c r="B362" s="826">
        <v>2</v>
      </c>
      <c r="C362" s="338"/>
      <c r="D362" s="643"/>
      <c r="E362" s="587" t="s">
        <v>31</v>
      </c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29"/>
      <c r="S362" s="830"/>
      <c r="T362" s="831"/>
    </row>
    <row r="363" spans="1:20" ht="25.2" customHeight="1">
      <c r="A363" s="2320"/>
      <c r="B363" s="826"/>
      <c r="C363" s="338"/>
      <c r="D363" s="339"/>
      <c r="E363" s="690" t="s">
        <v>102</v>
      </c>
      <c r="F363" s="339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8"/>
      <c r="R363" s="829"/>
      <c r="S363" s="830"/>
      <c r="T363" s="831"/>
    </row>
    <row r="364" spans="1:20" ht="25.2" customHeight="1">
      <c r="A364" s="2320"/>
      <c r="B364" s="826"/>
      <c r="C364" s="370"/>
      <c r="D364" s="376"/>
      <c r="E364" s="376" t="s">
        <v>52</v>
      </c>
      <c r="F364" s="170"/>
      <c r="G364" s="20"/>
      <c r="H364" s="20"/>
      <c r="I364" s="20"/>
      <c r="J364" s="20"/>
      <c r="K364" s="20"/>
      <c r="L364" s="20"/>
      <c r="M364" s="2245"/>
      <c r="N364" s="2246"/>
      <c r="O364" s="2246"/>
      <c r="P364" s="2247"/>
      <c r="Q364" s="8"/>
      <c r="R364" s="829"/>
      <c r="S364" s="830"/>
      <c r="T364" s="831"/>
    </row>
    <row r="365" spans="1:20" ht="25.2" customHeight="1">
      <c r="A365" s="2320"/>
      <c r="B365" s="826"/>
      <c r="C365" s="348"/>
      <c r="D365" s="376"/>
      <c r="E365" s="376"/>
      <c r="F365" s="349"/>
      <c r="G365" s="350"/>
      <c r="H365" s="351"/>
      <c r="I365" s="351"/>
      <c r="J365" s="351"/>
      <c r="K365" s="352"/>
      <c r="L365" s="351"/>
      <c r="M365" s="2245"/>
      <c r="N365" s="2246"/>
      <c r="O365" s="2246"/>
      <c r="P365" s="2247"/>
      <c r="Q365" s="8"/>
      <c r="R365" s="829"/>
      <c r="S365" s="830"/>
      <c r="T365" s="831"/>
    </row>
    <row r="366" spans="1:20" ht="25.2" customHeight="1" thickBot="1">
      <c r="A366" s="2320"/>
      <c r="B366" s="826"/>
      <c r="C366" s="353"/>
      <c r="D366" s="354"/>
      <c r="E366" s="354"/>
      <c r="F366" s="355"/>
      <c r="G366" s="356"/>
      <c r="H366" s="357"/>
      <c r="I366" s="357"/>
      <c r="J366" s="357"/>
      <c r="K366" s="358"/>
      <c r="L366" s="357"/>
      <c r="M366" s="2298"/>
      <c r="N366" s="2299"/>
      <c r="O366" s="2299"/>
      <c r="P366" s="2300"/>
      <c r="Q366" s="8"/>
      <c r="R366" s="832"/>
      <c r="S366" s="833"/>
      <c r="T366" s="834"/>
    </row>
    <row r="367" spans="1:20" ht="25.2" customHeight="1">
      <c r="A367" s="2320"/>
      <c r="B367" s="835" t="s">
        <v>21</v>
      </c>
      <c r="C367" s="363"/>
      <c r="D367" s="364"/>
      <c r="E367" s="364"/>
      <c r="F367" s="365"/>
      <c r="G367" s="366"/>
      <c r="H367" s="334"/>
      <c r="I367" s="334"/>
      <c r="J367" s="334"/>
      <c r="K367" s="335"/>
      <c r="L367" s="334"/>
      <c r="M367" s="2306"/>
      <c r="N367" s="2307"/>
      <c r="O367" s="2307"/>
      <c r="P367" s="2308"/>
      <c r="Q367" s="8"/>
      <c r="R367" s="836"/>
      <c r="S367" s="837">
        <f>B369*8</f>
        <v>32</v>
      </c>
      <c r="T367" s="133">
        <f>SUM(R367:R373)</f>
        <v>0</v>
      </c>
    </row>
    <row r="368" spans="1:20" ht="25.2" customHeight="1">
      <c r="A368" s="2320"/>
      <c r="B368" s="838"/>
      <c r="C368" s="370"/>
      <c r="D368" s="18" t="s">
        <v>18</v>
      </c>
      <c r="E368" s="18" t="s">
        <v>19</v>
      </c>
      <c r="F368" s="371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8"/>
      <c r="R368" s="839"/>
      <c r="S368" s="840"/>
      <c r="T368" s="841"/>
    </row>
    <row r="369" spans="1:20" ht="25.2" customHeight="1">
      <c r="A369" s="2320"/>
      <c r="B369" s="838">
        <v>4</v>
      </c>
      <c r="C369" s="370"/>
      <c r="D369" s="643"/>
      <c r="E369" s="587" t="s">
        <v>31</v>
      </c>
      <c r="F369" s="371"/>
      <c r="G369" s="340"/>
      <c r="H369" s="341"/>
      <c r="I369" s="341"/>
      <c r="J369" s="341"/>
      <c r="K369" s="342"/>
      <c r="L369" s="341"/>
      <c r="M369" s="2245"/>
      <c r="N369" s="2246"/>
      <c r="O369" s="2246"/>
      <c r="P369" s="2247"/>
      <c r="Q369" s="8"/>
      <c r="R369" s="839"/>
      <c r="S369" s="840"/>
      <c r="T369" s="841"/>
    </row>
    <row r="370" spans="1:20" ht="25.2" customHeight="1">
      <c r="A370" s="2320"/>
      <c r="B370" s="838"/>
      <c r="C370" s="370"/>
      <c r="D370" s="339"/>
      <c r="E370" s="690" t="s">
        <v>102</v>
      </c>
      <c r="F370" s="371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39"/>
      <c r="S370" s="840"/>
      <c r="T370" s="841"/>
    </row>
    <row r="371" spans="1:20" ht="25.2" customHeight="1">
      <c r="A371" s="2320"/>
      <c r="B371" s="838"/>
      <c r="C371" s="370"/>
      <c r="D371" s="376"/>
      <c r="E371" s="376" t="s">
        <v>52</v>
      </c>
      <c r="F371" s="170"/>
      <c r="G371" s="20"/>
      <c r="H371" s="20"/>
      <c r="I371" s="20"/>
      <c r="J371" s="20"/>
      <c r="K371" s="20"/>
      <c r="L371" s="20"/>
      <c r="M371" s="2245"/>
      <c r="N371" s="2246"/>
      <c r="O371" s="2246"/>
      <c r="P371" s="2247"/>
      <c r="Q371" s="8"/>
      <c r="R371" s="839"/>
      <c r="S371" s="840"/>
      <c r="T371" s="841"/>
    </row>
    <row r="372" spans="1:20" ht="25.2" customHeight="1">
      <c r="A372" s="2320"/>
      <c r="B372" s="838"/>
      <c r="C372" s="348"/>
      <c r="D372" s="376"/>
      <c r="E372" s="376"/>
      <c r="F372" s="349"/>
      <c r="G372" s="350"/>
      <c r="H372" s="351"/>
      <c r="I372" s="351"/>
      <c r="J372" s="351"/>
      <c r="K372" s="352"/>
      <c r="L372" s="351"/>
      <c r="M372" s="2245"/>
      <c r="N372" s="2246"/>
      <c r="O372" s="2246"/>
      <c r="P372" s="2247"/>
      <c r="Q372" s="8"/>
      <c r="R372" s="839"/>
      <c r="S372" s="840"/>
      <c r="T372" s="841"/>
    </row>
    <row r="373" spans="1:20" ht="25.2" customHeight="1" thickBot="1">
      <c r="A373" s="2320"/>
      <c r="B373" s="838"/>
      <c r="C373" s="353"/>
      <c r="D373" s="354"/>
      <c r="E373" s="354"/>
      <c r="F373" s="355"/>
      <c r="G373" s="356"/>
      <c r="H373" s="357"/>
      <c r="I373" s="357"/>
      <c r="J373" s="357"/>
      <c r="K373" s="358"/>
      <c r="L373" s="357"/>
      <c r="M373" s="2298"/>
      <c r="N373" s="2299"/>
      <c r="O373" s="2299"/>
      <c r="P373" s="2300"/>
      <c r="Q373" s="8"/>
      <c r="R373" s="842"/>
      <c r="S373" s="843"/>
      <c r="T373" s="844"/>
    </row>
    <row r="374" spans="1:20" ht="25.2" customHeight="1">
      <c r="A374" s="2320"/>
      <c r="B374" s="845" t="s">
        <v>23</v>
      </c>
      <c r="C374" s="363"/>
      <c r="D374" s="364"/>
      <c r="E374" s="364"/>
      <c r="F374" s="334"/>
      <c r="G374" s="366"/>
      <c r="H374" s="334"/>
      <c r="I374" s="334"/>
      <c r="J374" s="334"/>
      <c r="K374" s="335"/>
      <c r="L374" s="334"/>
      <c r="M374" s="2306"/>
      <c r="N374" s="2307"/>
      <c r="O374" s="2307"/>
      <c r="P374" s="2308"/>
      <c r="Q374" s="8"/>
      <c r="R374" s="846"/>
      <c r="S374" s="847">
        <f>B376*8</f>
        <v>16</v>
      </c>
      <c r="T374" s="133">
        <f>SUM(R374:R380)</f>
        <v>0</v>
      </c>
    </row>
    <row r="375" spans="1:20" ht="25.2" customHeight="1">
      <c r="A375" s="2320"/>
      <c r="B375" s="848"/>
      <c r="C375" s="370"/>
      <c r="D375" s="18" t="s">
        <v>18</v>
      </c>
      <c r="E375" s="18" t="s">
        <v>19</v>
      </c>
      <c r="F375" s="341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49"/>
      <c r="S375" s="840"/>
      <c r="T375" s="841"/>
    </row>
    <row r="376" spans="1:20" ht="25.2" customHeight="1">
      <c r="A376" s="2320"/>
      <c r="B376" s="848">
        <v>2</v>
      </c>
      <c r="C376" s="370"/>
      <c r="D376" s="643"/>
      <c r="E376" s="587" t="s">
        <v>31</v>
      </c>
      <c r="F376" s="341"/>
      <c r="G376" s="340"/>
      <c r="H376" s="341"/>
      <c r="I376" s="341"/>
      <c r="J376" s="341"/>
      <c r="K376" s="342"/>
      <c r="L376" s="341"/>
      <c r="M376" s="2245"/>
      <c r="N376" s="2246"/>
      <c r="O376" s="2246"/>
      <c r="P376" s="2247"/>
      <c r="Q376" s="8"/>
      <c r="R376" s="849"/>
      <c r="S376" s="840"/>
      <c r="T376" s="841"/>
    </row>
    <row r="377" spans="1:20" ht="25.2" customHeight="1">
      <c r="A377" s="2320"/>
      <c r="B377" s="848"/>
      <c r="C377" s="370"/>
      <c r="D377" s="339"/>
      <c r="E377" s="690" t="s">
        <v>102</v>
      </c>
      <c r="F377" s="341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49"/>
      <c r="S377" s="840"/>
      <c r="T377" s="841"/>
    </row>
    <row r="378" spans="1:20" ht="25.2" customHeight="1">
      <c r="A378" s="2320"/>
      <c r="B378" s="848"/>
      <c r="C378" s="370"/>
      <c r="D378" s="376"/>
      <c r="E378" s="376" t="s">
        <v>52</v>
      </c>
      <c r="F378" s="170"/>
      <c r="G378" s="20"/>
      <c r="H378" s="20"/>
      <c r="I378" s="20"/>
      <c r="J378" s="20"/>
      <c r="K378" s="20"/>
      <c r="L378" s="20"/>
      <c r="M378" s="2245"/>
      <c r="N378" s="2246"/>
      <c r="O378" s="2246"/>
      <c r="P378" s="2247"/>
      <c r="Q378" s="8"/>
      <c r="R378" s="849"/>
      <c r="S378" s="840"/>
      <c r="T378" s="841"/>
    </row>
    <row r="379" spans="1:20" ht="25.2" customHeight="1">
      <c r="A379" s="2320"/>
      <c r="B379" s="848"/>
      <c r="C379" s="348"/>
      <c r="D379" s="376"/>
      <c r="E379" s="376"/>
      <c r="F379" s="349"/>
      <c r="G379" s="350"/>
      <c r="H379" s="351"/>
      <c r="I379" s="351"/>
      <c r="J379" s="351"/>
      <c r="K379" s="352"/>
      <c r="L379" s="351"/>
      <c r="M379" s="2245"/>
      <c r="N379" s="2246"/>
      <c r="O379" s="2246"/>
      <c r="P379" s="2247"/>
      <c r="Q379" s="8"/>
      <c r="R379" s="849"/>
      <c r="S379" s="840"/>
      <c r="T379" s="841"/>
    </row>
    <row r="380" spans="1:20" ht="25.2" customHeight="1" thickBot="1">
      <c r="A380" s="2320"/>
      <c r="B380" s="848"/>
      <c r="C380" s="385"/>
      <c r="D380" s="386"/>
      <c r="E380" s="386"/>
      <c r="F380" s="387"/>
      <c r="G380" s="388"/>
      <c r="H380" s="389"/>
      <c r="I380" s="389"/>
      <c r="J380" s="389"/>
      <c r="K380" s="390"/>
      <c r="L380" s="389"/>
      <c r="M380" s="2298"/>
      <c r="N380" s="2299"/>
      <c r="O380" s="2299"/>
      <c r="P380" s="2300"/>
      <c r="Q380" s="8"/>
      <c r="R380" s="850"/>
      <c r="S380" s="843"/>
      <c r="T380" s="844"/>
    </row>
    <row r="381" spans="1:20" ht="25.2" customHeight="1" thickBot="1">
      <c r="A381" s="2301" t="str">
        <f>TEXT(A359,"DDDD")</f>
        <v>zondag</v>
      </c>
      <c r="B381" s="2539" t="s">
        <v>25</v>
      </c>
      <c r="C381" s="2540"/>
      <c r="D381" s="2540"/>
      <c r="E381" s="2540"/>
      <c r="F381" s="2540"/>
      <c r="G381" s="2540"/>
      <c r="H381" s="2540"/>
      <c r="I381" s="2540"/>
      <c r="J381" s="2540"/>
      <c r="K381" s="2540"/>
      <c r="L381" s="2540"/>
      <c r="M381" s="2540"/>
      <c r="N381" s="2540"/>
      <c r="O381" s="2540"/>
      <c r="P381" s="2541"/>
      <c r="Q381" s="8"/>
      <c r="R381" s="232"/>
      <c r="S381" s="233"/>
      <c r="T381" s="233"/>
    </row>
    <row r="382" spans="1:20" ht="25.2" customHeight="1">
      <c r="A382" s="2301"/>
      <c r="B382" s="826" t="s">
        <v>16</v>
      </c>
      <c r="C382" s="332"/>
      <c r="D382" s="333"/>
      <c r="E382" s="333"/>
      <c r="F382" s="333"/>
      <c r="G382" s="334"/>
      <c r="H382" s="334"/>
      <c r="I382" s="334"/>
      <c r="J382" s="334"/>
      <c r="K382" s="335"/>
      <c r="L382" s="334"/>
      <c r="M382" s="3011"/>
      <c r="N382" s="3012"/>
      <c r="O382" s="3012"/>
      <c r="P382" s="3013"/>
      <c r="Q382" s="8"/>
      <c r="R382" s="827"/>
      <c r="S382" s="828">
        <f>B384*8</f>
        <v>16</v>
      </c>
      <c r="T382" s="133">
        <f>SUM(R382:R387)</f>
        <v>0</v>
      </c>
    </row>
    <row r="383" spans="1:20" ht="25.2" customHeight="1">
      <c r="A383" s="2301"/>
      <c r="B383" s="826"/>
      <c r="C383" s="2053"/>
      <c r="D383" s="140"/>
      <c r="E383" s="58"/>
      <c r="F383" s="108"/>
      <c r="G383" s="20"/>
      <c r="H383" s="21"/>
      <c r="I383" s="21"/>
      <c r="J383" s="21"/>
      <c r="K383" s="142"/>
      <c r="L383" s="135"/>
      <c r="M383" s="2376"/>
      <c r="N383" s="2377"/>
      <c r="O383" s="2377"/>
      <c r="P383" s="2401"/>
      <c r="Q383" s="8"/>
      <c r="R383" s="829"/>
      <c r="S383" s="830"/>
      <c r="T383" s="831"/>
    </row>
    <row r="384" spans="1:20" ht="25.2" customHeight="1">
      <c r="A384" s="2301"/>
      <c r="B384" s="826">
        <v>2</v>
      </c>
      <c r="C384" s="370"/>
      <c r="D384" s="394"/>
      <c r="E384" s="394"/>
      <c r="F384" s="170"/>
      <c r="G384" s="20"/>
      <c r="H384" s="20"/>
      <c r="I384" s="20"/>
      <c r="J384" s="20"/>
      <c r="K384" s="20"/>
      <c r="L384" s="20"/>
      <c r="M384" s="2245"/>
      <c r="N384" s="2246"/>
      <c r="O384" s="2246"/>
      <c r="P384" s="2247"/>
      <c r="Q384" s="8"/>
      <c r="R384" s="829"/>
      <c r="S384" s="830"/>
      <c r="T384" s="831"/>
    </row>
    <row r="385" spans="1:20" ht="25.2" customHeight="1">
      <c r="A385" s="2301"/>
      <c r="B385" s="826"/>
      <c r="C385" s="338"/>
      <c r="D385" s="339"/>
      <c r="E385" s="339"/>
      <c r="F385" s="339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29"/>
      <c r="S385" s="830"/>
      <c r="T385" s="831"/>
    </row>
    <row r="386" spans="1:20" ht="25.2" customHeight="1">
      <c r="A386" s="2301"/>
      <c r="B386" s="826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8"/>
      <c r="R386" s="829"/>
      <c r="S386" s="830"/>
      <c r="T386" s="831"/>
    </row>
    <row r="387" spans="1:20" ht="25.2" customHeight="1" thickBot="1">
      <c r="A387" s="2301"/>
      <c r="B387" s="826"/>
      <c r="C387" s="353"/>
      <c r="D387" s="354"/>
      <c r="E387" s="354"/>
      <c r="F387" s="355"/>
      <c r="G387" s="356"/>
      <c r="H387" s="357"/>
      <c r="I387" s="357"/>
      <c r="J387" s="357"/>
      <c r="K387" s="358"/>
      <c r="L387" s="357"/>
      <c r="M387" s="2298"/>
      <c r="N387" s="2299"/>
      <c r="O387" s="2299"/>
      <c r="P387" s="2300"/>
      <c r="Q387" s="8"/>
      <c r="R387" s="832"/>
      <c r="S387" s="833"/>
      <c r="T387" s="834"/>
    </row>
    <row r="388" spans="1:20" ht="25.2" customHeight="1">
      <c r="A388" s="2301"/>
      <c r="B388" s="835" t="s">
        <v>21</v>
      </c>
      <c r="C388" s="363"/>
      <c r="D388" s="364"/>
      <c r="E388" s="364"/>
      <c r="F388" s="365"/>
      <c r="G388" s="366"/>
      <c r="H388" s="334"/>
      <c r="I388" s="334"/>
      <c r="J388" s="334"/>
      <c r="K388" s="335"/>
      <c r="L388" s="334"/>
      <c r="M388" s="2306"/>
      <c r="N388" s="2307"/>
      <c r="O388" s="2307"/>
      <c r="P388" s="2308"/>
      <c r="Q388" s="8"/>
      <c r="R388" s="836"/>
      <c r="S388" s="837">
        <f>B390*8</f>
        <v>16</v>
      </c>
      <c r="T388" s="133">
        <f>SUM(R388:R392)</f>
        <v>0</v>
      </c>
    </row>
    <row r="389" spans="1:20" ht="25.2" customHeight="1">
      <c r="A389" s="2301"/>
      <c r="B389" s="838"/>
      <c r="C389" s="370"/>
      <c r="D389" s="394"/>
      <c r="E389" s="376"/>
      <c r="F389" s="108"/>
      <c r="G389" s="1090"/>
      <c r="H389" s="1090"/>
      <c r="I389" s="1090"/>
      <c r="J389" s="1090"/>
      <c r="K389" s="1090"/>
      <c r="L389" s="341"/>
      <c r="M389" s="2245"/>
      <c r="N389" s="2246"/>
      <c r="O389" s="2246"/>
      <c r="P389" s="2247"/>
      <c r="Q389" s="8"/>
      <c r="R389" s="839"/>
      <c r="S389" s="840"/>
      <c r="T389" s="841"/>
    </row>
    <row r="390" spans="1:20" ht="25.2" customHeight="1">
      <c r="A390" s="2301"/>
      <c r="B390" s="838">
        <v>2</v>
      </c>
      <c r="C390" s="370"/>
      <c r="D390" s="394"/>
      <c r="E390" s="376"/>
      <c r="F390" s="108"/>
      <c r="G390" s="1090"/>
      <c r="H390" s="1090"/>
      <c r="I390" s="1090"/>
      <c r="J390" s="1090"/>
      <c r="K390" s="1090"/>
      <c r="L390" s="341"/>
      <c r="M390" s="2245"/>
      <c r="N390" s="2246"/>
      <c r="O390" s="2246"/>
      <c r="P390" s="2247"/>
      <c r="Q390" s="8"/>
      <c r="R390" s="839"/>
      <c r="S390" s="840"/>
      <c r="T390" s="841"/>
    </row>
    <row r="391" spans="1:20" ht="25.2" customHeight="1">
      <c r="A391" s="2301"/>
      <c r="B391" s="838"/>
      <c r="C391" s="348"/>
      <c r="D391" s="376"/>
      <c r="E391" s="376"/>
      <c r="F391" s="349"/>
      <c r="G391" s="350"/>
      <c r="H391" s="351"/>
      <c r="I391" s="351"/>
      <c r="J391" s="351"/>
      <c r="K391" s="352"/>
      <c r="L391" s="351"/>
      <c r="M391" s="2245"/>
      <c r="N391" s="2246"/>
      <c r="O391" s="2246"/>
      <c r="P391" s="2247"/>
      <c r="Q391" s="8"/>
      <c r="R391" s="839"/>
      <c r="S391" s="840"/>
      <c r="T391" s="841"/>
    </row>
    <row r="392" spans="1:20" ht="25.2" customHeight="1" thickBot="1">
      <c r="A392" s="2301"/>
      <c r="B392" s="838"/>
      <c r="C392" s="385"/>
      <c r="D392" s="386"/>
      <c r="E392" s="386"/>
      <c r="F392" s="387"/>
      <c r="G392" s="388"/>
      <c r="H392" s="389"/>
      <c r="I392" s="389"/>
      <c r="J392" s="389"/>
      <c r="K392" s="390"/>
      <c r="L392" s="389"/>
      <c r="M392" s="2248"/>
      <c r="N392" s="2249"/>
      <c r="O392" s="2249"/>
      <c r="P392" s="2250"/>
      <c r="Q392" s="8"/>
      <c r="R392" s="842"/>
      <c r="S392" s="843"/>
      <c r="T392" s="844"/>
    </row>
    <row r="393" spans="1:20" ht="25.2" customHeight="1">
      <c r="A393" s="2301"/>
      <c r="B393" s="851" t="s">
        <v>23</v>
      </c>
      <c r="C393" s="511"/>
      <c r="D393" s="397"/>
      <c r="E393" s="397"/>
      <c r="F393" s="398"/>
      <c r="G393" s="399"/>
      <c r="H393" s="400"/>
      <c r="I393" s="400"/>
      <c r="J393" s="400"/>
      <c r="K393" s="401"/>
      <c r="L393" s="400"/>
      <c r="M393" s="2251"/>
      <c r="N393" s="2252"/>
      <c r="O393" s="2252"/>
      <c r="P393" s="2253"/>
      <c r="Q393" s="8"/>
      <c r="R393" s="846"/>
      <c r="S393" s="847">
        <f>B395*8</f>
        <v>16</v>
      </c>
      <c r="T393" s="133">
        <f>SUM(R393:R397)</f>
        <v>0</v>
      </c>
    </row>
    <row r="394" spans="1:20" ht="25.2" customHeight="1">
      <c r="A394" s="2301"/>
      <c r="B394" s="848"/>
      <c r="C394" s="314"/>
      <c r="D394" s="477"/>
      <c r="E394" s="2054"/>
      <c r="F394" s="108"/>
      <c r="G394" s="254"/>
      <c r="H394" s="254"/>
      <c r="I394" s="254"/>
      <c r="J394" s="254"/>
      <c r="K394" s="254"/>
      <c r="L394" s="317"/>
      <c r="M394" s="2407"/>
      <c r="N394" s="2408"/>
      <c r="O394" s="2408"/>
      <c r="P394" s="2409"/>
      <c r="Q394" s="163"/>
      <c r="R394" s="173"/>
      <c r="S394" s="840"/>
      <c r="T394" s="841"/>
    </row>
    <row r="395" spans="1:20" ht="25.2" customHeight="1">
      <c r="A395" s="2301"/>
      <c r="B395" s="848">
        <v>2</v>
      </c>
      <c r="C395" s="1656"/>
      <c r="D395" s="370"/>
      <c r="E395" s="58"/>
      <c r="F395" s="1174"/>
      <c r="G395" s="20"/>
      <c r="H395" s="21"/>
      <c r="I395" s="21"/>
      <c r="J395" s="21"/>
      <c r="K395" s="142"/>
      <c r="L395" s="20"/>
      <c r="M395" s="2245"/>
      <c r="N395" s="2246"/>
      <c r="O395" s="2246"/>
      <c r="P395" s="2247"/>
      <c r="Q395" s="8"/>
      <c r="R395" s="849"/>
      <c r="S395" s="840"/>
      <c r="T395" s="841"/>
    </row>
    <row r="396" spans="1:20" ht="25.2" customHeight="1">
      <c r="A396" s="2301"/>
      <c r="B396" s="848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8"/>
      <c r="R396" s="849"/>
      <c r="S396" s="840"/>
      <c r="T396" s="841"/>
    </row>
    <row r="397" spans="1:20" ht="25.2" customHeight="1" thickBot="1">
      <c r="A397" s="2302"/>
      <c r="B397" s="852"/>
      <c r="C397" s="403"/>
      <c r="D397" s="404"/>
      <c r="E397" s="404"/>
      <c r="F397" s="405"/>
      <c r="G397" s="406"/>
      <c r="H397" s="407"/>
      <c r="I397" s="407"/>
      <c r="J397" s="407"/>
      <c r="K397" s="408"/>
      <c r="L397" s="407"/>
      <c r="M397" s="2248"/>
      <c r="N397" s="2249"/>
      <c r="O397" s="2249"/>
      <c r="P397" s="2250"/>
      <c r="Q397" s="8"/>
      <c r="R397" s="850"/>
      <c r="S397" s="843"/>
      <c r="T397" s="844"/>
    </row>
    <row r="398" spans="1:20" ht="25.2" customHeight="1">
      <c r="A398" s="2568" t="s">
        <v>26</v>
      </c>
      <c r="B398" s="2570" t="s">
        <v>27</v>
      </c>
      <c r="C398" s="2571"/>
      <c r="D398" s="2571"/>
      <c r="E398" s="2571"/>
      <c r="F398" s="2571"/>
      <c r="G398" s="2571"/>
      <c r="H398" s="2571"/>
      <c r="I398" s="2571"/>
      <c r="J398" s="2571"/>
      <c r="K398" s="2571"/>
      <c r="L398" s="2571"/>
      <c r="M398" s="2571"/>
      <c r="N398" s="2571"/>
      <c r="O398" s="2571"/>
      <c r="P398" s="2572"/>
      <c r="Q398" s="8"/>
      <c r="R398" s="853"/>
      <c r="S398" s="854"/>
      <c r="T398" s="854"/>
    </row>
    <row r="399" spans="1:20" ht="25.2" customHeight="1">
      <c r="A399" s="2569"/>
      <c r="B399" s="548"/>
      <c r="C399" s="2268"/>
      <c r="D399" s="2268"/>
      <c r="E399" s="2268"/>
      <c r="F399" s="2268"/>
      <c r="G399" s="2268"/>
      <c r="H399" s="2268"/>
      <c r="I399" s="2268"/>
      <c r="J399" s="2678"/>
      <c r="K399" s="2679"/>
      <c r="L399" s="2679"/>
      <c r="M399" s="2680"/>
      <c r="N399" s="2557"/>
      <c r="O399" s="2558"/>
      <c r="P399" s="2560"/>
      <c r="Q399" s="8"/>
      <c r="R399" s="853"/>
      <c r="S399" s="854"/>
      <c r="T399" s="854"/>
    </row>
    <row r="400" spans="1:20" ht="25.2" customHeight="1">
      <c r="A400" s="2569"/>
      <c r="B400" s="150"/>
      <c r="C400" s="2268"/>
      <c r="D400" s="2269"/>
      <c r="E400" s="2268"/>
      <c r="F400" s="2270"/>
      <c r="G400" s="2270"/>
      <c r="H400" s="2270"/>
      <c r="I400" s="2269"/>
      <c r="J400" s="2284"/>
      <c r="K400" s="2285"/>
      <c r="L400" s="2285"/>
      <c r="M400" s="2286"/>
      <c r="N400" s="2284"/>
      <c r="O400" s="2285"/>
      <c r="P400" s="2286"/>
      <c r="Q400" s="8"/>
      <c r="R400" s="853"/>
      <c r="S400" s="854"/>
      <c r="T400" s="854"/>
    </row>
    <row r="401" spans="1:20" ht="25.2" customHeight="1">
      <c r="A401" s="2569"/>
      <c r="B401" s="855"/>
      <c r="C401" s="856"/>
      <c r="D401" s="857"/>
      <c r="E401" s="2554"/>
      <c r="F401" s="2555"/>
      <c r="G401" s="2555"/>
      <c r="H401" s="2555"/>
      <c r="I401" s="2556"/>
      <c r="J401" s="2557"/>
      <c r="K401" s="2558"/>
      <c r="L401" s="2558"/>
      <c r="M401" s="2559"/>
      <c r="N401" s="2557"/>
      <c r="O401" s="2558"/>
      <c r="P401" s="2560"/>
      <c r="Q401" s="8"/>
      <c r="R401" s="853"/>
      <c r="S401" s="854"/>
      <c r="T401" s="854"/>
    </row>
    <row r="402" spans="1:20" ht="25.2" customHeight="1">
      <c r="A402" s="2569"/>
      <c r="B402" s="858"/>
      <c r="C402" s="859"/>
      <c r="D402" s="860"/>
      <c r="E402" s="2561"/>
      <c r="F402" s="2562"/>
      <c r="G402" s="2562"/>
      <c r="H402" s="2562"/>
      <c r="I402" s="2563"/>
      <c r="J402" s="2564"/>
      <c r="K402" s="2565"/>
      <c r="L402" s="2565"/>
      <c r="M402" s="2566"/>
      <c r="N402" s="2564"/>
      <c r="O402" s="2565"/>
      <c r="P402" s="2567"/>
      <c r="Q402" s="8"/>
      <c r="R402" s="853"/>
      <c r="S402" s="854"/>
      <c r="T402" s="854"/>
    </row>
    <row r="403" spans="1:20" ht="25.2" customHeight="1">
      <c r="A403" s="2569"/>
      <c r="B403" s="2545" t="s">
        <v>28</v>
      </c>
      <c r="C403" s="2546"/>
      <c r="D403" s="2546"/>
      <c r="E403" s="2546"/>
      <c r="F403" s="2546"/>
      <c r="G403" s="2546"/>
      <c r="H403" s="2546"/>
      <c r="I403" s="2546"/>
      <c r="J403" s="2546"/>
      <c r="K403" s="2546"/>
      <c r="L403" s="2546"/>
      <c r="M403" s="2546"/>
      <c r="N403" s="2546"/>
      <c r="O403" s="2546"/>
      <c r="P403" s="2547"/>
      <c r="Q403" s="8"/>
      <c r="R403" s="853"/>
      <c r="S403" s="854"/>
      <c r="T403" s="854"/>
    </row>
    <row r="404" spans="1:20" ht="25.2" customHeight="1">
      <c r="A404" s="2569"/>
      <c r="B404" s="829"/>
      <c r="C404" s="861"/>
      <c r="D404" s="862"/>
      <c r="E404" s="2548"/>
      <c r="F404" s="2549"/>
      <c r="G404" s="2549"/>
      <c r="H404" s="2549"/>
      <c r="I404" s="2549"/>
      <c r="J404" s="2549"/>
      <c r="K404" s="2549"/>
      <c r="L404" s="2549"/>
      <c r="M404" s="2549"/>
      <c r="N404" s="2549"/>
      <c r="O404" s="2549"/>
      <c r="P404" s="2550"/>
      <c r="Q404" s="8"/>
      <c r="R404" s="853"/>
      <c r="S404" s="854"/>
      <c r="T404" s="854"/>
    </row>
    <row r="405" spans="1:20" ht="25.2" customHeight="1">
      <c r="A405" s="2569"/>
      <c r="B405" s="551"/>
      <c r="C405" s="2277"/>
      <c r="D405" s="2278"/>
      <c r="E405" s="2329"/>
      <c r="F405" s="2330"/>
      <c r="G405" s="2330"/>
      <c r="H405" s="2330"/>
      <c r="I405" s="2330"/>
      <c r="J405" s="2330"/>
      <c r="K405" s="2330"/>
      <c r="L405" s="2330"/>
      <c r="M405" s="2330"/>
      <c r="N405" s="2330"/>
      <c r="O405" s="2330"/>
      <c r="P405" s="2501"/>
      <c r="Q405" s="8"/>
      <c r="R405" s="853"/>
      <c r="S405" s="854"/>
      <c r="T405" s="854"/>
    </row>
    <row r="406" spans="1:20" ht="25.2" customHeight="1">
      <c r="A406" s="2569"/>
      <c r="B406" s="832"/>
      <c r="C406" s="863"/>
      <c r="D406" s="864"/>
      <c r="E406" s="2551"/>
      <c r="F406" s="2552"/>
      <c r="G406" s="2552"/>
      <c r="H406" s="2552"/>
      <c r="I406" s="2552"/>
      <c r="J406" s="2552"/>
      <c r="K406" s="2552"/>
      <c r="L406" s="2552"/>
      <c r="M406" s="2552"/>
      <c r="N406" s="2552"/>
      <c r="O406" s="2552"/>
      <c r="P406" s="2553"/>
      <c r="Q406" s="8"/>
      <c r="R406" s="853"/>
      <c r="S406" s="854"/>
      <c r="T406" s="854"/>
    </row>
  </sheetData>
  <mergeCells count="540">
    <mergeCell ref="M22:P22"/>
    <mergeCell ref="M23:P23"/>
    <mergeCell ref="M24:P24"/>
    <mergeCell ref="M25:P25"/>
    <mergeCell ref="M12:P12"/>
    <mergeCell ref="M10:P10"/>
    <mergeCell ref="M19:P19"/>
    <mergeCell ref="M20:P20"/>
    <mergeCell ref="M18:P18"/>
    <mergeCell ref="R1:R2"/>
    <mergeCell ref="S1:S2"/>
    <mergeCell ref="T1:T2"/>
    <mergeCell ref="A2:A34"/>
    <mergeCell ref="B2:P2"/>
    <mergeCell ref="M3:P3"/>
    <mergeCell ref="M4:P4"/>
    <mergeCell ref="M5:P5"/>
    <mergeCell ref="M14:P14"/>
    <mergeCell ref="M15:P15"/>
    <mergeCell ref="M16:P16"/>
    <mergeCell ref="M21:P21"/>
    <mergeCell ref="M13:P13"/>
    <mergeCell ref="M30:P30"/>
    <mergeCell ref="M9:P9"/>
    <mergeCell ref="A1:B1"/>
    <mergeCell ref="M1:P1"/>
    <mergeCell ref="M17:P17"/>
    <mergeCell ref="M6:P6"/>
    <mergeCell ref="M8:P8"/>
    <mergeCell ref="M11:P11"/>
    <mergeCell ref="M7:P7"/>
    <mergeCell ref="M34:P34"/>
    <mergeCell ref="M26:P26"/>
    <mergeCell ref="R63:R64"/>
    <mergeCell ref="A35:A50"/>
    <mergeCell ref="B35:P35"/>
    <mergeCell ref="M36:P36"/>
    <mergeCell ref="M37:P37"/>
    <mergeCell ref="M39:P39"/>
    <mergeCell ref="M40:P40"/>
    <mergeCell ref="J53:M53"/>
    <mergeCell ref="A63:B63"/>
    <mergeCell ref="M48:P48"/>
    <mergeCell ref="B57:P57"/>
    <mergeCell ref="C58:D58"/>
    <mergeCell ref="E58:P58"/>
    <mergeCell ref="C59:D59"/>
    <mergeCell ref="E59:P59"/>
    <mergeCell ref="C60:D60"/>
    <mergeCell ref="E60:P60"/>
    <mergeCell ref="C55:D55"/>
    <mergeCell ref="E55:I55"/>
    <mergeCell ref="J55:M55"/>
    <mergeCell ref="N55:O55"/>
    <mergeCell ref="A51:A60"/>
    <mergeCell ref="B51:P51"/>
    <mergeCell ref="M46:P46"/>
    <mergeCell ref="S63:S64"/>
    <mergeCell ref="T63:T64"/>
    <mergeCell ref="A64:A98"/>
    <mergeCell ref="B64:P64"/>
    <mergeCell ref="M65:P65"/>
    <mergeCell ref="M66:P66"/>
    <mergeCell ref="M67:P67"/>
    <mergeCell ref="M76:P76"/>
    <mergeCell ref="M77:P77"/>
    <mergeCell ref="M78:P78"/>
    <mergeCell ref="M80:P80"/>
    <mergeCell ref="M81:P81"/>
    <mergeCell ref="M84:P84"/>
    <mergeCell ref="M68:P68"/>
    <mergeCell ref="M69:P69"/>
    <mergeCell ref="M70:P70"/>
    <mergeCell ref="M73:P73"/>
    <mergeCell ref="M74:P74"/>
    <mergeCell ref="M75:P75"/>
    <mergeCell ref="M91:P91"/>
    <mergeCell ref="M92:P92"/>
    <mergeCell ref="M93:P93"/>
    <mergeCell ref="M94:P94"/>
    <mergeCell ref="M95:P95"/>
    <mergeCell ref="A99:A118"/>
    <mergeCell ref="B99:P99"/>
    <mergeCell ref="M100:P100"/>
    <mergeCell ref="M101:P101"/>
    <mergeCell ref="M102:P102"/>
    <mergeCell ref="M103:P103"/>
    <mergeCell ref="M104:P104"/>
    <mergeCell ref="M118:P118"/>
    <mergeCell ref="M106:P106"/>
    <mergeCell ref="M107:P107"/>
    <mergeCell ref="M108:P108"/>
    <mergeCell ref="M109:P109"/>
    <mergeCell ref="M110:P110"/>
    <mergeCell ref="M111:P111"/>
    <mergeCell ref="M112:P112"/>
    <mergeCell ref="M117:P117"/>
    <mergeCell ref="M105:P105"/>
    <mergeCell ref="M114:P114"/>
    <mergeCell ref="M115:P115"/>
    <mergeCell ref="A119:A128"/>
    <mergeCell ref="B119:P119"/>
    <mergeCell ref="C120:D120"/>
    <mergeCell ref="E120:I120"/>
    <mergeCell ref="J120:M120"/>
    <mergeCell ref="N120:P120"/>
    <mergeCell ref="J122:M122"/>
    <mergeCell ref="C123:D123"/>
    <mergeCell ref="E123:I123"/>
    <mergeCell ref="J123:M123"/>
    <mergeCell ref="N123:P123"/>
    <mergeCell ref="C124:D124"/>
    <mergeCell ref="E124:I124"/>
    <mergeCell ref="E121:I122"/>
    <mergeCell ref="C122:D122"/>
    <mergeCell ref="C127:D127"/>
    <mergeCell ref="C128:D128"/>
    <mergeCell ref="E126:P126"/>
    <mergeCell ref="S131:S132"/>
    <mergeCell ref="T131:T132"/>
    <mergeCell ref="A132:A165"/>
    <mergeCell ref="B132:P132"/>
    <mergeCell ref="M133:P133"/>
    <mergeCell ref="M134:P134"/>
    <mergeCell ref="M135:P135"/>
    <mergeCell ref="M144:P144"/>
    <mergeCell ref="M145:P145"/>
    <mergeCell ref="M146:P146"/>
    <mergeCell ref="M147:P147"/>
    <mergeCell ref="M136:P136"/>
    <mergeCell ref="M137:P137"/>
    <mergeCell ref="M138:P138"/>
    <mergeCell ref="M141:P141"/>
    <mergeCell ref="M142:P142"/>
    <mergeCell ref="M143:P143"/>
    <mergeCell ref="M158:P158"/>
    <mergeCell ref="M165:P165"/>
    <mergeCell ref="M148:P148"/>
    <mergeCell ref="M155:P155"/>
    <mergeCell ref="A131:B131"/>
    <mergeCell ref="M131:P131"/>
    <mergeCell ref="R131:R132"/>
    <mergeCell ref="R200:R201"/>
    <mergeCell ref="S200:S201"/>
    <mergeCell ref="T200:T201"/>
    <mergeCell ref="A201:A232"/>
    <mergeCell ref="B201:P201"/>
    <mergeCell ref="M202:P202"/>
    <mergeCell ref="M203:P203"/>
    <mergeCell ref="M204:P204"/>
    <mergeCell ref="M217:P217"/>
    <mergeCell ref="M218:P218"/>
    <mergeCell ref="M219:P219"/>
    <mergeCell ref="M213:P213"/>
    <mergeCell ref="M223:P223"/>
    <mergeCell ref="M205:P205"/>
    <mergeCell ref="M210:P210"/>
    <mergeCell ref="M214:P214"/>
    <mergeCell ref="M215:P215"/>
    <mergeCell ref="M216:P216"/>
    <mergeCell ref="M220:P220"/>
    <mergeCell ref="M222:P222"/>
    <mergeCell ref="A200:B200"/>
    <mergeCell ref="M227:P227"/>
    <mergeCell ref="M228:P228"/>
    <mergeCell ref="M211:P211"/>
    <mergeCell ref="A233:A247"/>
    <mergeCell ref="B233:P233"/>
    <mergeCell ref="M234:P234"/>
    <mergeCell ref="M235:P235"/>
    <mergeCell ref="M236:P236"/>
    <mergeCell ref="M237:P237"/>
    <mergeCell ref="M245:P245"/>
    <mergeCell ref="M247:P247"/>
    <mergeCell ref="M241:P241"/>
    <mergeCell ref="M242:P242"/>
    <mergeCell ref="M240:P240"/>
    <mergeCell ref="M243:P243"/>
    <mergeCell ref="M244:P244"/>
    <mergeCell ref="M238:P238"/>
    <mergeCell ref="M239:P239"/>
    <mergeCell ref="M246:P246"/>
    <mergeCell ref="A248:A257"/>
    <mergeCell ref="B248:P248"/>
    <mergeCell ref="C249:D249"/>
    <mergeCell ref="E249:I249"/>
    <mergeCell ref="J249:M249"/>
    <mergeCell ref="N249:P249"/>
    <mergeCell ref="C250:D250"/>
    <mergeCell ref="E250:I250"/>
    <mergeCell ref="E255:P255"/>
    <mergeCell ref="C256:D256"/>
    <mergeCell ref="E256:P256"/>
    <mergeCell ref="C257:D257"/>
    <mergeCell ref="E257:P257"/>
    <mergeCell ref="J252:M252"/>
    <mergeCell ref="J253:M253"/>
    <mergeCell ref="J250:M250"/>
    <mergeCell ref="N250:P250"/>
    <mergeCell ref="C253:D253"/>
    <mergeCell ref="E252:I253"/>
    <mergeCell ref="N253:P253"/>
    <mergeCell ref="J251:M251"/>
    <mergeCell ref="N251:P251"/>
    <mergeCell ref="N252:P252"/>
    <mergeCell ref="A281:A293"/>
    <mergeCell ref="T260:T261"/>
    <mergeCell ref="A261:A280"/>
    <mergeCell ref="B261:P261"/>
    <mergeCell ref="M262:P262"/>
    <mergeCell ref="M263:P263"/>
    <mergeCell ref="M264:P264"/>
    <mergeCell ref="M268:P268"/>
    <mergeCell ref="M269:P269"/>
    <mergeCell ref="M270:P270"/>
    <mergeCell ref="M271:P271"/>
    <mergeCell ref="M272:P272"/>
    <mergeCell ref="M273:P273"/>
    <mergeCell ref="M265:P265"/>
    <mergeCell ref="M266:P266"/>
    <mergeCell ref="M267:P267"/>
    <mergeCell ref="A260:B260"/>
    <mergeCell ref="R260:R261"/>
    <mergeCell ref="S260:S261"/>
    <mergeCell ref="M293:P293"/>
    <mergeCell ref="M260:P260"/>
    <mergeCell ref="M288:P288"/>
    <mergeCell ref="M289:P289"/>
    <mergeCell ref="M290:P290"/>
    <mergeCell ref="A294:A303"/>
    <mergeCell ref="B294:P294"/>
    <mergeCell ref="C295:D295"/>
    <mergeCell ref="E295:I295"/>
    <mergeCell ref="J295:M295"/>
    <mergeCell ref="N295:P295"/>
    <mergeCell ref="B300:P300"/>
    <mergeCell ref="C301:D301"/>
    <mergeCell ref="E301:P301"/>
    <mergeCell ref="C302:D302"/>
    <mergeCell ref="E302:P302"/>
    <mergeCell ref="C303:D303"/>
    <mergeCell ref="E303:P303"/>
    <mergeCell ref="C298:D298"/>
    <mergeCell ref="E298:I298"/>
    <mergeCell ref="N297:P297"/>
    <mergeCell ref="R306:R307"/>
    <mergeCell ref="S306:S307"/>
    <mergeCell ref="T306:T307"/>
    <mergeCell ref="J296:M296"/>
    <mergeCell ref="N296:P296"/>
    <mergeCell ref="C297:D297"/>
    <mergeCell ref="J297:M297"/>
    <mergeCell ref="E296:I297"/>
    <mergeCell ref="M326:P326"/>
    <mergeCell ref="M327:P327"/>
    <mergeCell ref="M328:P328"/>
    <mergeCell ref="M320:P320"/>
    <mergeCell ref="J298:M298"/>
    <mergeCell ref="N298:P298"/>
    <mergeCell ref="C299:D299"/>
    <mergeCell ref="E299:I299"/>
    <mergeCell ref="J299:M299"/>
    <mergeCell ref="N299:P299"/>
    <mergeCell ref="M336:P336"/>
    <mergeCell ref="M337:P337"/>
    <mergeCell ref="M338:P338"/>
    <mergeCell ref="M339:P339"/>
    <mergeCell ref="M341:P341"/>
    <mergeCell ref="M342:P342"/>
    <mergeCell ref="M343:P343"/>
    <mergeCell ref="A306:B306"/>
    <mergeCell ref="M306:P306"/>
    <mergeCell ref="A307:A328"/>
    <mergeCell ref="B307:P307"/>
    <mergeCell ref="M308:P308"/>
    <mergeCell ref="M309:P309"/>
    <mergeCell ref="M310:P310"/>
    <mergeCell ref="M315:P315"/>
    <mergeCell ref="M316:P316"/>
    <mergeCell ref="M317:P317"/>
    <mergeCell ref="M318:P318"/>
    <mergeCell ref="M319:P319"/>
    <mergeCell ref="M311:P311"/>
    <mergeCell ref="M312:P312"/>
    <mergeCell ref="M313:P313"/>
    <mergeCell ref="M314:P314"/>
    <mergeCell ref="M325:P325"/>
    <mergeCell ref="J348:M348"/>
    <mergeCell ref="N348:P348"/>
    <mergeCell ref="E355:P355"/>
    <mergeCell ref="A358:B358"/>
    <mergeCell ref="M358:P358"/>
    <mergeCell ref="E350:I350"/>
    <mergeCell ref="J350:M350"/>
    <mergeCell ref="N350:P350"/>
    <mergeCell ref="M321:P321"/>
    <mergeCell ref="M322:P322"/>
    <mergeCell ref="M323:P323"/>
    <mergeCell ref="M324:P324"/>
    <mergeCell ref="A329:A346"/>
    <mergeCell ref="B329:P329"/>
    <mergeCell ref="M330:P330"/>
    <mergeCell ref="M331:P331"/>
    <mergeCell ref="M332:P332"/>
    <mergeCell ref="M333:P333"/>
    <mergeCell ref="M334:P334"/>
    <mergeCell ref="M344:P344"/>
    <mergeCell ref="M345:P345"/>
    <mergeCell ref="M340:P340"/>
    <mergeCell ref="M346:P346"/>
    <mergeCell ref="M335:P335"/>
    <mergeCell ref="M360:P360"/>
    <mergeCell ref="M363:P363"/>
    <mergeCell ref="M378:P378"/>
    <mergeCell ref="C349:D349"/>
    <mergeCell ref="E349:I349"/>
    <mergeCell ref="J349:M349"/>
    <mergeCell ref="N349:P349"/>
    <mergeCell ref="B359:P359"/>
    <mergeCell ref="B352:P352"/>
    <mergeCell ref="E353:P353"/>
    <mergeCell ref="C354:D354"/>
    <mergeCell ref="E354:P354"/>
    <mergeCell ref="M362:P362"/>
    <mergeCell ref="M395:P395"/>
    <mergeCell ref="A347:A355"/>
    <mergeCell ref="B347:P347"/>
    <mergeCell ref="C348:D348"/>
    <mergeCell ref="M388:P388"/>
    <mergeCell ref="S358:S359"/>
    <mergeCell ref="T358:T359"/>
    <mergeCell ref="M373:P373"/>
    <mergeCell ref="M374:P374"/>
    <mergeCell ref="M375:P375"/>
    <mergeCell ref="M376:P376"/>
    <mergeCell ref="M377:P377"/>
    <mergeCell ref="M369:P369"/>
    <mergeCell ref="M370:P370"/>
    <mergeCell ref="M371:P371"/>
    <mergeCell ref="M372:P372"/>
    <mergeCell ref="M365:P365"/>
    <mergeCell ref="M366:P366"/>
    <mergeCell ref="M367:P367"/>
    <mergeCell ref="M368:P368"/>
    <mergeCell ref="R358:R359"/>
    <mergeCell ref="M364:P364"/>
    <mergeCell ref="E348:I348"/>
    <mergeCell ref="A359:A380"/>
    <mergeCell ref="A398:A406"/>
    <mergeCell ref="B398:P398"/>
    <mergeCell ref="C399:D399"/>
    <mergeCell ref="E399:I399"/>
    <mergeCell ref="J399:M399"/>
    <mergeCell ref="A381:A397"/>
    <mergeCell ref="E406:P406"/>
    <mergeCell ref="E402:I402"/>
    <mergeCell ref="J402:M402"/>
    <mergeCell ref="N402:P402"/>
    <mergeCell ref="B403:P403"/>
    <mergeCell ref="E404:P404"/>
    <mergeCell ref="C405:D405"/>
    <mergeCell ref="E405:P405"/>
    <mergeCell ref="N399:P399"/>
    <mergeCell ref="C400:D400"/>
    <mergeCell ref="E400:I400"/>
    <mergeCell ref="J400:M400"/>
    <mergeCell ref="N400:P400"/>
    <mergeCell ref="M391:P391"/>
    <mergeCell ref="M392:P392"/>
    <mergeCell ref="M393:P393"/>
    <mergeCell ref="M394:P394"/>
    <mergeCell ref="E401:I401"/>
    <mergeCell ref="J401:M401"/>
    <mergeCell ref="N401:P401"/>
    <mergeCell ref="M396:P396"/>
    <mergeCell ref="M397:P397"/>
    <mergeCell ref="M389:P389"/>
    <mergeCell ref="M390:P390"/>
    <mergeCell ref="J124:M124"/>
    <mergeCell ref="N124:P124"/>
    <mergeCell ref="M292:P292"/>
    <mergeCell ref="M379:P379"/>
    <mergeCell ref="M380:P380"/>
    <mergeCell ref="B381:P381"/>
    <mergeCell ref="M382:P382"/>
    <mergeCell ref="M383:P383"/>
    <mergeCell ref="M384:P384"/>
    <mergeCell ref="M385:P385"/>
    <mergeCell ref="M386:P386"/>
    <mergeCell ref="M387:P387"/>
    <mergeCell ref="E351:I351"/>
    <mergeCell ref="J351:M351"/>
    <mergeCell ref="N351:P351"/>
    <mergeCell ref="M361:P361"/>
    <mergeCell ref="M163:P163"/>
    <mergeCell ref="M159:P159"/>
    <mergeCell ref="M27:P27"/>
    <mergeCell ref="C56:D56"/>
    <mergeCell ref="C54:D54"/>
    <mergeCell ref="J56:M56"/>
    <mergeCell ref="N56:O56"/>
    <mergeCell ref="E56:I56"/>
    <mergeCell ref="C52:D52"/>
    <mergeCell ref="E52:I52"/>
    <mergeCell ref="J52:M52"/>
    <mergeCell ref="N52:O52"/>
    <mergeCell ref="M41:P41"/>
    <mergeCell ref="M42:P42"/>
    <mergeCell ref="M43:P43"/>
    <mergeCell ref="N54:O54"/>
    <mergeCell ref="M50:P50"/>
    <mergeCell ref="N53:P53"/>
    <mergeCell ref="E53:I54"/>
    <mergeCell ref="M28:P28"/>
    <mergeCell ref="M29:P29"/>
    <mergeCell ref="M33:P33"/>
    <mergeCell ref="M38:P38"/>
    <mergeCell ref="M31:P31"/>
    <mergeCell ref="M32:P32"/>
    <mergeCell ref="M44:P45"/>
    <mergeCell ref="M96:P96"/>
    <mergeCell ref="M97:P97"/>
    <mergeCell ref="M156:P156"/>
    <mergeCell ref="M157:P157"/>
    <mergeCell ref="N122:O122"/>
    <mergeCell ref="M90:P90"/>
    <mergeCell ref="J121:M121"/>
    <mergeCell ref="N121:P121"/>
    <mergeCell ref="E127:P127"/>
    <mergeCell ref="E128:P128"/>
    <mergeCell ref="M149:P149"/>
    <mergeCell ref="M150:P150"/>
    <mergeCell ref="M151:P151"/>
    <mergeCell ref="M152:P152"/>
    <mergeCell ref="M153:P153"/>
    <mergeCell ref="M116:P116"/>
    <mergeCell ref="M139:P139"/>
    <mergeCell ref="M140:P140"/>
    <mergeCell ref="B125:P125"/>
    <mergeCell ref="C126:D126"/>
    <mergeCell ref="M154:P154"/>
    <mergeCell ref="A188:A197"/>
    <mergeCell ref="C189:D189"/>
    <mergeCell ref="C195:D195"/>
    <mergeCell ref="E195:P195"/>
    <mergeCell ref="C196:D196"/>
    <mergeCell ref="E196:P196"/>
    <mergeCell ref="C197:D197"/>
    <mergeCell ref="E197:P197"/>
    <mergeCell ref="M178:P178"/>
    <mergeCell ref="M179:P179"/>
    <mergeCell ref="M180:P180"/>
    <mergeCell ref="M183:P183"/>
    <mergeCell ref="M185:P185"/>
    <mergeCell ref="B188:P188"/>
    <mergeCell ref="J190:M190"/>
    <mergeCell ref="J192:M192"/>
    <mergeCell ref="B194:P194"/>
    <mergeCell ref="C190:D190"/>
    <mergeCell ref="E190:I190"/>
    <mergeCell ref="C193:D193"/>
    <mergeCell ref="N190:P190"/>
    <mergeCell ref="J191:M191"/>
    <mergeCell ref="N191:P191"/>
    <mergeCell ref="N193:P193"/>
    <mergeCell ref="A166:A187"/>
    <mergeCell ref="B166:P166"/>
    <mergeCell ref="E189:I189"/>
    <mergeCell ref="J189:M189"/>
    <mergeCell ref="N189:P189"/>
    <mergeCell ref="E192:I193"/>
    <mergeCell ref="M230:P230"/>
    <mergeCell ref="M162:P162"/>
    <mergeCell ref="M187:P187"/>
    <mergeCell ref="M169:P169"/>
    <mergeCell ref="M173:P173"/>
    <mergeCell ref="M177:P177"/>
    <mergeCell ref="M172:P172"/>
    <mergeCell ref="M170:P170"/>
    <mergeCell ref="M174:P174"/>
    <mergeCell ref="M175:P175"/>
    <mergeCell ref="M176:P176"/>
    <mergeCell ref="M206:P206"/>
    <mergeCell ref="M212:P212"/>
    <mergeCell ref="M168:P168"/>
    <mergeCell ref="M171:P171"/>
    <mergeCell ref="M181:P181"/>
    <mergeCell ref="M182:P182"/>
    <mergeCell ref="M184:P184"/>
    <mergeCell ref="M291:P291"/>
    <mergeCell ref="M280:P280"/>
    <mergeCell ref="M278:P278"/>
    <mergeCell ref="M274:P274"/>
    <mergeCell ref="M275:P275"/>
    <mergeCell ref="M276:P276"/>
    <mergeCell ref="M277:P277"/>
    <mergeCell ref="B254:P254"/>
    <mergeCell ref="C255:D255"/>
    <mergeCell ref="M287:P287"/>
    <mergeCell ref="B281:P281"/>
    <mergeCell ref="M282:P282"/>
    <mergeCell ref="M283:P283"/>
    <mergeCell ref="M284:P284"/>
    <mergeCell ref="M279:P279"/>
    <mergeCell ref="M285:P285"/>
    <mergeCell ref="M286:P286"/>
    <mergeCell ref="M232:P232"/>
    <mergeCell ref="M224:P224"/>
    <mergeCell ref="M225:P225"/>
    <mergeCell ref="M226:P226"/>
    <mergeCell ref="M229:P229"/>
    <mergeCell ref="M207:P207"/>
    <mergeCell ref="M208:P208"/>
    <mergeCell ref="M209:P209"/>
    <mergeCell ref="M221:P221"/>
    <mergeCell ref="M231:P231"/>
    <mergeCell ref="M200:P200"/>
    <mergeCell ref="J193:M193"/>
    <mergeCell ref="M86:P86"/>
    <mergeCell ref="M87:P87"/>
    <mergeCell ref="N192:P192"/>
    <mergeCell ref="M47:P47"/>
    <mergeCell ref="M63:P63"/>
    <mergeCell ref="M82:P82"/>
    <mergeCell ref="M83:P83"/>
    <mergeCell ref="M98:P98"/>
    <mergeCell ref="M85:P85"/>
    <mergeCell ref="M79:P79"/>
    <mergeCell ref="J54:M54"/>
    <mergeCell ref="M113:P113"/>
    <mergeCell ref="M72:P72"/>
    <mergeCell ref="M49:P49"/>
    <mergeCell ref="M71:P71"/>
    <mergeCell ref="M161:P161"/>
    <mergeCell ref="M160:P160"/>
    <mergeCell ref="M186:P186"/>
    <mergeCell ref="M164:P164"/>
    <mergeCell ref="M167:P167"/>
    <mergeCell ref="M88:P88"/>
    <mergeCell ref="M89:P89"/>
  </mergeCells>
  <conditionalFormatting sqref="F5:F10 F17:F19 F25:F31 F37:F41 F43:F48">
    <cfRule type="containsText" dxfId="4317" priority="44" operator="containsText" text="STP">
      <formula>NOT(ISERROR(SEARCH("STP",F5)))</formula>
    </cfRule>
  </conditionalFormatting>
  <conditionalFormatting sqref="F12:F13">
    <cfRule type="containsText" dxfId="4316" priority="64" operator="containsText" text="STP">
      <formula>NOT(ISERROR(SEARCH("STP",F12)))</formula>
    </cfRule>
  </conditionalFormatting>
  <conditionalFormatting sqref="F21">
    <cfRule type="containsText" dxfId="4315" priority="46" operator="containsText" text="STP">
      <formula>NOT(ISERROR(SEARCH("STP",F21)))</formula>
    </cfRule>
  </conditionalFormatting>
  <conditionalFormatting sqref="F68:F71 F82:F85 F94:F96">
    <cfRule type="containsText" dxfId="4314" priority="30" operator="containsText" text="STP">
      <formula>NOT(ISERROR(SEARCH("STP",F68)))</formula>
    </cfRule>
  </conditionalFormatting>
  <conditionalFormatting sqref="F74">
    <cfRule type="containsText" dxfId="4313" priority="84" operator="containsText" text="STP">
      <formula>NOT(ISERROR(SEARCH("STP",F74)))</formula>
    </cfRule>
  </conditionalFormatting>
  <conditionalFormatting sqref="F79:F80 F90 F92 F101:F105 F111:F113 F117">
    <cfRule type="containsText" dxfId="4312" priority="31" operator="containsText" text="STP">
      <formula>NOT(ISERROR(SEARCH("STP",F79)))</formula>
    </cfRule>
  </conditionalFormatting>
  <conditionalFormatting sqref="F135:F141 F146:F153 F168:F176 F179:F186">
    <cfRule type="containsText" dxfId="4311" priority="13" operator="containsText" text="STP">
      <formula>NOT(ISERROR(SEARCH("STP",F135)))</formula>
    </cfRule>
  </conditionalFormatting>
  <conditionalFormatting sqref="F155:F160">
    <cfRule type="containsText" dxfId="4310" priority="12" operator="containsText" text="STP">
      <formula>NOT(ISERROR(SEARCH("STP",F155)))</formula>
    </cfRule>
  </conditionalFormatting>
  <conditionalFormatting sqref="F162">
    <cfRule type="containsText" dxfId="4309" priority="40" operator="containsText" text="STP">
      <formula>NOT(ISERROR(SEARCH("STP",F162)))</formula>
    </cfRule>
  </conditionalFormatting>
  <conditionalFormatting sqref="F164">
    <cfRule type="containsText" dxfId="4308" priority="25" operator="containsText" text="STP">
      <formula>NOT(ISERROR(SEARCH("STP",F164)))</formula>
    </cfRule>
  </conditionalFormatting>
  <conditionalFormatting sqref="F205:F214">
    <cfRule type="containsText" dxfId="4307" priority="7" operator="containsText" text="STP">
      <formula>NOT(ISERROR(SEARCH("STP",F205)))</formula>
    </cfRule>
  </conditionalFormatting>
  <conditionalFormatting sqref="F221:F223 F228:F230 F235:F237 F242:F246">
    <cfRule type="containsText" dxfId="4306" priority="6" operator="containsText" text="STP">
      <formula>NOT(ISERROR(SEARCH("STP",F221)))</formula>
    </cfRule>
  </conditionalFormatting>
  <conditionalFormatting sqref="F265">
    <cfRule type="containsText" dxfId="4305" priority="80" operator="containsText" text="STP">
      <formula>NOT(ISERROR(SEARCH("STP",F265)))</formula>
    </cfRule>
  </conditionalFormatting>
  <conditionalFormatting sqref="F272 F319 F326">
    <cfRule type="containsText" dxfId="4304" priority="79" operator="containsText" text="STP">
      <formula>NOT(ISERROR(SEARCH("STP",F272)))</formula>
    </cfRule>
  </conditionalFormatting>
  <conditionalFormatting sqref="F283:F286 F289:F290">
    <cfRule type="containsText" dxfId="4303" priority="5" operator="containsText" text="STP">
      <formula>NOT(ISERROR(SEARCH("STP",F283)))</formula>
    </cfRule>
  </conditionalFormatting>
  <conditionalFormatting sqref="F312:F313">
    <cfRule type="containsText" dxfId="4302" priority="3" operator="containsText" text="STP">
      <formula>NOT(ISERROR(SEARCH("STP",F312)))</formula>
    </cfRule>
  </conditionalFormatting>
  <conditionalFormatting sqref="F331 F337:F338 F343 F383:F384 F389:F390">
    <cfRule type="containsText" dxfId="4301" priority="2" operator="containsText" text="STP">
      <formula>NOT(ISERROR(SEARCH("STP",F331)))</formula>
    </cfRule>
  </conditionalFormatting>
  <conditionalFormatting sqref="F364 F371 F378">
    <cfRule type="containsText" dxfId="4300" priority="78" operator="containsText" text="STP">
      <formula>NOT(ISERROR(SEARCH("STP",F364)))</formula>
    </cfRule>
  </conditionalFormatting>
  <conditionalFormatting sqref="F394:F395">
    <cfRule type="containsText" dxfId="4299" priority="1" operator="containsText" text="STP">
      <formula>NOT(ISERROR(SEARCH("STP",F394)))</formula>
    </cfRule>
  </conditionalFormatting>
  <conditionalFormatting sqref="T3">
    <cfRule type="cellIs" dxfId="4298" priority="198" operator="lessThan">
      <formula>$S$3</formula>
    </cfRule>
    <cfRule type="cellIs" dxfId="4297" priority="197" operator="equal">
      <formula>$S$3</formula>
    </cfRule>
    <cfRule type="cellIs" dxfId="4296" priority="196" operator="greaterThan">
      <formula>$S$3</formula>
    </cfRule>
  </conditionalFormatting>
  <conditionalFormatting sqref="T14">
    <cfRule type="cellIs" dxfId="4295" priority="195" operator="lessThan">
      <formula>$S$14</formula>
    </cfRule>
    <cfRule type="cellIs" dxfId="4294" priority="194" operator="equal">
      <formula>$S$14</formula>
    </cfRule>
    <cfRule type="cellIs" dxfId="4293" priority="193" operator="greaterThan">
      <formula>$S$14</formula>
    </cfRule>
  </conditionalFormatting>
  <conditionalFormatting sqref="T23">
    <cfRule type="cellIs" dxfId="4292" priority="192" operator="lessThan">
      <formula>$S$14</formula>
    </cfRule>
    <cfRule type="cellIs" dxfId="4291" priority="191" operator="equal">
      <formula>$S$14</formula>
    </cfRule>
    <cfRule type="cellIs" dxfId="4290" priority="190" operator="greaterThan">
      <formula>$S$14</formula>
    </cfRule>
  </conditionalFormatting>
  <conditionalFormatting sqref="T36">
    <cfRule type="cellIs" dxfId="4289" priority="189" operator="lessThan">
      <formula>$S$36</formula>
    </cfRule>
    <cfRule type="cellIs" dxfId="4288" priority="188" operator="equal">
      <formula>$S$36</formula>
    </cfRule>
    <cfRule type="cellIs" dxfId="4287" priority="187" operator="greaterThan">
      <formula>$S$36</formula>
    </cfRule>
  </conditionalFormatting>
  <conditionalFormatting sqref="T42">
    <cfRule type="cellIs" dxfId="4286" priority="186" operator="lessThan">
      <formula>$S$42</formula>
    </cfRule>
    <cfRule type="cellIs" dxfId="4285" priority="185" operator="equal">
      <formula>$S$42</formula>
    </cfRule>
    <cfRule type="cellIs" dxfId="4284" priority="184" operator="greaterThan">
      <formula>$S$42</formula>
    </cfRule>
  </conditionalFormatting>
  <conditionalFormatting sqref="T65">
    <cfRule type="cellIs" dxfId="4283" priority="183" operator="lessThan">
      <formula>$S$65</formula>
    </cfRule>
    <cfRule type="cellIs" dxfId="4282" priority="182" operator="equal">
      <formula>$S$65</formula>
    </cfRule>
    <cfRule type="cellIs" dxfId="4281" priority="181" operator="greaterThan">
      <formula>$S$65</formula>
    </cfRule>
  </conditionalFormatting>
  <conditionalFormatting sqref="T76">
    <cfRule type="cellIs" dxfId="4280" priority="180" operator="lessThan">
      <formula>$S$76</formula>
    </cfRule>
    <cfRule type="cellIs" dxfId="4279" priority="179" operator="equal">
      <formula>$S$76</formula>
    </cfRule>
    <cfRule type="cellIs" dxfId="4278" priority="178" operator="greaterThan">
      <formula>$S$76</formula>
    </cfRule>
  </conditionalFormatting>
  <conditionalFormatting sqref="T87">
    <cfRule type="cellIs" dxfId="4277" priority="177" operator="lessThan">
      <formula>$S$87</formula>
    </cfRule>
    <cfRule type="cellIs" dxfId="4276" priority="176" operator="equal">
      <formula>$S$87</formula>
    </cfRule>
    <cfRule type="cellIs" dxfId="4275" priority="175" operator="greaterThan">
      <formula>$S$87</formula>
    </cfRule>
  </conditionalFormatting>
  <conditionalFormatting sqref="T100">
    <cfRule type="cellIs" dxfId="4274" priority="172" operator="greaterThan">
      <formula>$S$100</formula>
    </cfRule>
    <cfRule type="cellIs" dxfId="4273" priority="174" operator="lessThan">
      <formula>$S$100</formula>
    </cfRule>
    <cfRule type="cellIs" dxfId="4272" priority="173" operator="equal">
      <formula>$S$100</formula>
    </cfRule>
  </conditionalFormatting>
  <conditionalFormatting sqref="T110">
    <cfRule type="cellIs" dxfId="4271" priority="171" operator="lessThan">
      <formula>$S$14</formula>
    </cfRule>
    <cfRule type="cellIs" dxfId="4270" priority="170" operator="equal">
      <formula>$S$14</formula>
    </cfRule>
    <cfRule type="cellIs" dxfId="4269" priority="169" operator="greaterThan">
      <formula>$S$14</formula>
    </cfRule>
  </conditionalFormatting>
  <conditionalFormatting sqref="T133">
    <cfRule type="cellIs" dxfId="4268" priority="168" operator="lessThan">
      <formula>$S$133</formula>
    </cfRule>
    <cfRule type="cellIs" dxfId="4267" priority="167" operator="equal">
      <formula>$S$133</formula>
    </cfRule>
    <cfRule type="cellIs" dxfId="4266" priority="166" operator="greaterThan">
      <formula>$S$133</formula>
    </cfRule>
  </conditionalFormatting>
  <conditionalFormatting sqref="T144">
    <cfRule type="cellIs" dxfId="4265" priority="165" operator="lessThan">
      <formula>$S$144</formula>
    </cfRule>
    <cfRule type="cellIs" dxfId="4264" priority="164" operator="equal">
      <formula>$S$144</formula>
    </cfRule>
    <cfRule type="cellIs" dxfId="4263" priority="163" operator="greaterThan">
      <formula>$S$144</formula>
    </cfRule>
  </conditionalFormatting>
  <conditionalFormatting sqref="T155">
    <cfRule type="cellIs" dxfId="4262" priority="162" operator="lessThan">
      <formula>$S$155</formula>
    </cfRule>
    <cfRule type="cellIs" dxfId="4261" priority="161" operator="equal">
      <formula>$S$155</formula>
    </cfRule>
    <cfRule type="cellIs" dxfId="4260" priority="160" operator="greaterThan">
      <formula>$S$155</formula>
    </cfRule>
  </conditionalFormatting>
  <conditionalFormatting sqref="T167">
    <cfRule type="cellIs" dxfId="4259" priority="159" operator="lessThan">
      <formula>$S$167</formula>
    </cfRule>
    <cfRule type="cellIs" dxfId="4258" priority="158" operator="equal">
      <formula>$S$167</formula>
    </cfRule>
    <cfRule type="cellIs" dxfId="4257" priority="157" operator="greaterThan">
      <formula>$S$167</formula>
    </cfRule>
  </conditionalFormatting>
  <conditionalFormatting sqref="T178">
    <cfRule type="cellIs" dxfId="4256" priority="156" operator="lessThan">
      <formula>$S$14</formula>
    </cfRule>
    <cfRule type="cellIs" dxfId="4255" priority="155" operator="equal">
      <formula>$S$14</formula>
    </cfRule>
    <cfRule type="cellIs" dxfId="4254" priority="154" operator="greaterThan">
      <formula>$S$14</formula>
    </cfRule>
  </conditionalFormatting>
  <conditionalFormatting sqref="T202">
    <cfRule type="cellIs" dxfId="4253" priority="151" operator="greaterThan">
      <formula>$S$65</formula>
    </cfRule>
    <cfRule type="cellIs" dxfId="4252" priority="152" operator="equal">
      <formula>$S$65</formula>
    </cfRule>
    <cfRule type="cellIs" dxfId="4251" priority="153" operator="lessThan">
      <formula>$S$65</formula>
    </cfRule>
  </conditionalFormatting>
  <conditionalFormatting sqref="T217">
    <cfRule type="cellIs" dxfId="4250" priority="150" operator="lessThan">
      <formula>$S$76</formula>
    </cfRule>
    <cfRule type="cellIs" dxfId="4249" priority="149" operator="equal">
      <formula>$S$76</formula>
    </cfRule>
    <cfRule type="cellIs" dxfId="4248" priority="148" operator="greaterThan">
      <formula>$S$76</formula>
    </cfRule>
  </conditionalFormatting>
  <conditionalFormatting sqref="T226">
    <cfRule type="cellIs" dxfId="4247" priority="147" operator="lessThan">
      <formula>$S$87</formula>
    </cfRule>
    <cfRule type="cellIs" dxfId="4246" priority="146" operator="equal">
      <formula>$S$87</formula>
    </cfRule>
    <cfRule type="cellIs" dxfId="4245" priority="145" operator="greaterThan">
      <formula>$S$87</formula>
    </cfRule>
  </conditionalFormatting>
  <conditionalFormatting sqref="T234">
    <cfRule type="cellIs" dxfId="4244" priority="144" operator="lessThan">
      <formula>$S$234</formula>
    </cfRule>
    <cfRule type="cellIs" dxfId="4243" priority="143" operator="equal">
      <formula>$S$234</formula>
    </cfRule>
    <cfRule type="cellIs" dxfId="4242" priority="142" operator="greaterThan">
      <formula>$S$234</formula>
    </cfRule>
  </conditionalFormatting>
  <conditionalFormatting sqref="T240">
    <cfRule type="cellIs" dxfId="4241" priority="141" operator="lessThan">
      <formula>$S$240</formula>
    </cfRule>
    <cfRule type="cellIs" dxfId="4240" priority="140" operator="equal">
      <formula>$S$240</formula>
    </cfRule>
    <cfRule type="cellIs" dxfId="4239" priority="139" operator="greaterThan">
      <formula>$S$240</formula>
    </cfRule>
  </conditionalFormatting>
  <conditionalFormatting sqref="T262">
    <cfRule type="cellIs" dxfId="4238" priority="138" operator="lessThan">
      <formula>$S$262</formula>
    </cfRule>
    <cfRule type="cellIs" dxfId="4237" priority="136" operator="greaterThan">
      <formula>$S$262</formula>
    </cfRule>
    <cfRule type="cellIs" dxfId="4236" priority="137" operator="equal">
      <formula>$S$262</formula>
    </cfRule>
  </conditionalFormatting>
  <conditionalFormatting sqref="T268">
    <cfRule type="cellIs" dxfId="4235" priority="133" operator="greaterThan">
      <formula>$S$268</formula>
    </cfRule>
    <cfRule type="cellIs" dxfId="4234" priority="134" operator="equal">
      <formula>$S$268</formula>
    </cfRule>
    <cfRule type="cellIs" dxfId="4233" priority="135" operator="lessThan">
      <formula>$S$268</formula>
    </cfRule>
  </conditionalFormatting>
  <conditionalFormatting sqref="T275">
    <cfRule type="cellIs" dxfId="4232" priority="130" operator="greaterThan">
      <formula>$S$275</formula>
    </cfRule>
    <cfRule type="cellIs" dxfId="4231" priority="131" operator="equal">
      <formula>$S$275</formula>
    </cfRule>
    <cfRule type="cellIs" dxfId="4230" priority="132" operator="lessThan">
      <formula>$S$275</formula>
    </cfRule>
  </conditionalFormatting>
  <conditionalFormatting sqref="T282">
    <cfRule type="cellIs" dxfId="4229" priority="127" operator="greaterThan">
      <formula>$S$282</formula>
    </cfRule>
    <cfRule type="cellIs" dxfId="4228" priority="129" operator="lessThan">
      <formula>$S$282</formula>
    </cfRule>
    <cfRule type="cellIs" dxfId="4227" priority="128" operator="equal">
      <formula>$S$282</formula>
    </cfRule>
  </conditionalFormatting>
  <conditionalFormatting sqref="T288">
    <cfRule type="cellIs" dxfId="4226" priority="125" operator="equal">
      <formula>$S$288</formula>
    </cfRule>
    <cfRule type="cellIs" dxfId="4225" priority="124" operator="greaterThan">
      <formula>$S$288</formula>
    </cfRule>
    <cfRule type="cellIs" dxfId="4224" priority="126" operator="lessThan">
      <formula>$S$288</formula>
    </cfRule>
  </conditionalFormatting>
  <conditionalFormatting sqref="T308">
    <cfRule type="cellIs" dxfId="4223" priority="121" operator="greaterThan">
      <formula>$S$308</formula>
    </cfRule>
    <cfRule type="cellIs" dxfId="4222" priority="122" operator="equal">
      <formula>$S$308</formula>
    </cfRule>
    <cfRule type="cellIs" dxfId="4221" priority="123" operator="lessThan">
      <formula>$S$308</formula>
    </cfRule>
  </conditionalFormatting>
  <conditionalFormatting sqref="T315">
    <cfRule type="cellIs" dxfId="4220" priority="118" operator="greaterThan">
      <formula>$S$315</formula>
    </cfRule>
    <cfRule type="cellIs" dxfId="4219" priority="119" operator="equal">
      <formula>$S$315</formula>
    </cfRule>
    <cfRule type="cellIs" dxfId="4218" priority="120" operator="lessThan">
      <formula>$S$315</formula>
    </cfRule>
  </conditionalFormatting>
  <conditionalFormatting sqref="T322">
    <cfRule type="cellIs" dxfId="4217" priority="117" operator="lessThan">
      <formula>$S$322</formula>
    </cfRule>
    <cfRule type="cellIs" dxfId="4216" priority="116" operator="equal">
      <formula>$S$322</formula>
    </cfRule>
    <cfRule type="cellIs" dxfId="4215" priority="115" operator="greaterThan">
      <formula>$S$322</formula>
    </cfRule>
  </conditionalFormatting>
  <conditionalFormatting sqref="T330">
    <cfRule type="cellIs" dxfId="4214" priority="112" operator="greaterThan">
      <formula>$S$330</formula>
    </cfRule>
    <cfRule type="cellIs" dxfId="4213" priority="114" operator="lessThan">
      <formula>$S$322</formula>
    </cfRule>
    <cfRule type="cellIs" dxfId="4212" priority="113" operator="equal">
      <formula>$S$322</formula>
    </cfRule>
  </conditionalFormatting>
  <conditionalFormatting sqref="T336">
    <cfRule type="cellIs" dxfId="4211" priority="109" operator="greaterThan">
      <formula>$S$336</formula>
    </cfRule>
    <cfRule type="cellIs" dxfId="4210" priority="110" operator="equal">
      <formula>$S$336</formula>
    </cfRule>
    <cfRule type="cellIs" dxfId="4209" priority="111" operator="lessThan">
      <formula>$S$336</formula>
    </cfRule>
  </conditionalFormatting>
  <conditionalFormatting sqref="T342">
    <cfRule type="cellIs" dxfId="4208" priority="107" operator="equal">
      <formula>$S$342</formula>
    </cfRule>
    <cfRule type="cellIs" dxfId="4207" priority="106" operator="greaterThan">
      <formula>$S$342</formula>
    </cfRule>
    <cfRule type="cellIs" dxfId="4206" priority="108" operator="lessThan">
      <formula>$S$342</formula>
    </cfRule>
  </conditionalFormatting>
  <conditionalFormatting sqref="T360">
    <cfRule type="cellIs" dxfId="4205" priority="105" operator="lessThan">
      <formula>$S$360</formula>
    </cfRule>
    <cfRule type="cellIs" dxfId="4204" priority="104" operator="equal">
      <formula>$S$360</formula>
    </cfRule>
    <cfRule type="cellIs" dxfId="4203" priority="103" operator="greaterThan">
      <formula>$S$360</formula>
    </cfRule>
  </conditionalFormatting>
  <conditionalFormatting sqref="T367">
    <cfRule type="cellIs" dxfId="4202" priority="102" operator="lessThan">
      <formula>$S$367</formula>
    </cfRule>
    <cfRule type="cellIs" dxfId="4201" priority="101" operator="equal">
      <formula>$S$367</formula>
    </cfRule>
    <cfRule type="cellIs" dxfId="4200" priority="100" operator="greaterThan">
      <formula>$S$367</formula>
    </cfRule>
  </conditionalFormatting>
  <conditionalFormatting sqref="T374">
    <cfRule type="cellIs" dxfId="4199" priority="99" operator="lessThan">
      <formula>$S$374</formula>
    </cfRule>
    <cfRule type="cellIs" dxfId="4198" priority="98" operator="equal">
      <formula>$S$374</formula>
    </cfRule>
    <cfRule type="cellIs" dxfId="4197" priority="97" operator="greaterThan">
      <formula>$S$374</formula>
    </cfRule>
  </conditionalFormatting>
  <conditionalFormatting sqref="T382">
    <cfRule type="cellIs" dxfId="4196" priority="95" operator="equal">
      <formula>$S$382</formula>
    </cfRule>
    <cfRule type="cellIs" dxfId="4195" priority="96" operator="lessThan">
      <formula>$S$382</formula>
    </cfRule>
    <cfRule type="cellIs" dxfId="4194" priority="94" operator="greaterThan">
      <formula>$S$382</formula>
    </cfRule>
  </conditionalFormatting>
  <conditionalFormatting sqref="T388">
    <cfRule type="cellIs" dxfId="4193" priority="93" operator="lessThan">
      <formula>$S$388</formula>
    </cfRule>
    <cfRule type="cellIs" dxfId="4192" priority="92" operator="equal">
      <formula>$S$388</formula>
    </cfRule>
    <cfRule type="cellIs" dxfId="4191" priority="91" operator="greaterThan">
      <formula>$S$388</formula>
    </cfRule>
  </conditionalFormatting>
  <conditionalFormatting sqref="T393">
    <cfRule type="cellIs" dxfId="4190" priority="89" operator="equal">
      <formula>$S$393</formula>
    </cfRule>
    <cfRule type="cellIs" dxfId="4189" priority="90" operator="lessThan">
      <formula>$S$393</formula>
    </cfRule>
    <cfRule type="cellIs" dxfId="4188" priority="88" operator="greaterThan">
      <formula>$S$393</formula>
    </cfRule>
  </conditionalFormatting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3FDA-719A-4D6E-8697-0BFF1946F906}">
  <sheetPr codeName="Blad19">
    <pageSetUpPr fitToPage="1"/>
  </sheetPr>
  <dimension ref="A1:Z416"/>
  <sheetViews>
    <sheetView zoomScale="55" zoomScaleNormal="55" workbookViewId="0">
      <selection activeCell="B410" sqref="B410:I410"/>
    </sheetView>
  </sheetViews>
  <sheetFormatPr defaultColWidth="8.88671875" defaultRowHeight="17.399999999999999"/>
  <cols>
    <col min="1" max="1" width="17.3320312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8.88671875" style="8" customWidth="1"/>
    <col min="17" max="17" width="9.109375" style="6" customWidth="1"/>
    <col min="18" max="18" width="10.33203125" style="94" bestFit="1" customWidth="1"/>
    <col min="19" max="19" width="6.33203125" style="95" bestFit="1" customWidth="1"/>
    <col min="20" max="20" width="9" style="95" bestFit="1" customWidth="1"/>
    <col min="21" max="16384" width="8.88671875" style="8"/>
  </cols>
  <sheetData>
    <row r="1" spans="1:20" ht="58.2" customHeight="1">
      <c r="A1" s="2428" t="s">
        <v>121</v>
      </c>
      <c r="B1" s="2428"/>
      <c r="C1" s="2" t="s">
        <v>1</v>
      </c>
      <c r="D1" s="793" t="s">
        <v>124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1"/>
      <c r="O1" s="2521"/>
      <c r="P1" s="2521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46503</v>
      </c>
      <c r="B2" s="2468" t="s">
        <v>15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R2" s="2384"/>
      <c r="S2" s="2384"/>
      <c r="T2" s="2384"/>
    </row>
    <row r="3" spans="1:20" ht="25.2" customHeight="1">
      <c r="A3" s="2319"/>
      <c r="B3" s="456" t="s">
        <v>16</v>
      </c>
      <c r="C3" s="565"/>
      <c r="D3" s="565"/>
      <c r="E3" s="566"/>
      <c r="F3" s="567"/>
      <c r="G3" s="564"/>
      <c r="H3" s="564"/>
      <c r="I3" s="564"/>
      <c r="J3" s="564"/>
      <c r="K3" s="568"/>
      <c r="L3" s="564"/>
      <c r="M3" s="2368"/>
      <c r="N3" s="2368"/>
      <c r="O3" s="2368"/>
      <c r="P3" s="2368"/>
      <c r="R3" s="13"/>
      <c r="S3" s="14">
        <f>B5*8</f>
        <v>56</v>
      </c>
      <c r="T3" s="15">
        <f>SUM(R3:R11)</f>
        <v>0</v>
      </c>
    </row>
    <row r="4" spans="1:20" ht="25.2" customHeight="1">
      <c r="A4" s="2319"/>
      <c r="B4" s="869" t="s">
        <v>17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164"/>
      <c r="L4" s="21"/>
      <c r="M4" s="2309"/>
      <c r="N4" s="2309"/>
      <c r="O4" s="2309"/>
      <c r="P4" s="2309"/>
      <c r="R4" s="23"/>
      <c r="S4" s="24"/>
      <c r="T4" s="25"/>
    </row>
    <row r="5" spans="1:20" ht="25.2" customHeight="1">
      <c r="A5" s="2319"/>
      <c r="B5" s="870">
        <v>7</v>
      </c>
      <c r="C5" s="51"/>
      <c r="D5" s="18"/>
      <c r="E5" s="18"/>
      <c r="F5" s="108"/>
      <c r="G5" s="20"/>
      <c r="H5" s="21"/>
      <c r="I5" s="21"/>
      <c r="J5" s="21"/>
      <c r="K5" s="164"/>
      <c r="L5" s="21"/>
      <c r="M5" s="2309"/>
      <c r="N5" s="2309"/>
      <c r="O5" s="2309"/>
      <c r="P5" s="2309"/>
      <c r="R5" s="23"/>
      <c r="S5" s="24"/>
      <c r="T5" s="25"/>
    </row>
    <row r="6" spans="1:20" ht="25.2" customHeight="1">
      <c r="A6" s="2319"/>
      <c r="B6" s="869"/>
      <c r="C6" s="17"/>
      <c r="D6" s="347"/>
      <c r="E6" s="17"/>
      <c r="F6" s="108"/>
      <c r="G6" s="20"/>
      <c r="H6" s="21"/>
      <c r="I6" s="21"/>
      <c r="J6" s="21"/>
      <c r="K6" s="21"/>
      <c r="L6" s="21"/>
      <c r="M6" s="2450"/>
      <c r="N6" s="2450"/>
      <c r="O6" s="2450"/>
      <c r="P6" s="2450"/>
      <c r="R6" s="23"/>
      <c r="S6" s="24"/>
      <c r="T6" s="25"/>
    </row>
    <row r="7" spans="1:20" ht="25.2" customHeight="1">
      <c r="A7" s="2319"/>
      <c r="B7" s="869"/>
      <c r="C7" s="726"/>
      <c r="D7" s="339"/>
      <c r="E7" s="51"/>
      <c r="F7" s="1174"/>
      <c r="G7" s="20"/>
      <c r="H7" s="21"/>
      <c r="I7" s="21"/>
      <c r="J7" s="21"/>
      <c r="K7" s="21"/>
      <c r="L7" s="21"/>
      <c r="M7" s="2309"/>
      <c r="N7" s="2309"/>
      <c r="O7" s="2309"/>
      <c r="P7" s="2309"/>
      <c r="R7" s="23"/>
      <c r="S7" s="24"/>
      <c r="T7" s="25"/>
    </row>
    <row r="8" spans="1:20" ht="25.2" customHeight="1">
      <c r="A8" s="2319"/>
      <c r="B8" s="869"/>
      <c r="C8" s="51"/>
      <c r="D8" s="18"/>
      <c r="E8" s="18"/>
      <c r="F8" s="108"/>
      <c r="G8" s="20"/>
      <c r="H8" s="21"/>
      <c r="I8" s="21"/>
      <c r="J8" s="21"/>
      <c r="K8" s="21"/>
      <c r="L8" s="21"/>
      <c r="M8" s="2450"/>
      <c r="N8" s="2450"/>
      <c r="O8" s="2450"/>
      <c r="P8" s="2450"/>
      <c r="R8" s="23"/>
      <c r="S8" s="24"/>
      <c r="T8" s="25"/>
    </row>
    <row r="9" spans="1:20" ht="25.2" customHeight="1">
      <c r="A9" s="2319"/>
      <c r="B9" s="869"/>
      <c r="C9" s="51"/>
      <c r="D9" s="18"/>
      <c r="E9" s="18"/>
      <c r="F9" s="108"/>
      <c r="G9" s="20"/>
      <c r="H9" s="21"/>
      <c r="I9" s="21"/>
      <c r="J9" s="21"/>
      <c r="K9" s="21"/>
      <c r="L9" s="21"/>
      <c r="M9" s="2450"/>
      <c r="N9" s="2450"/>
      <c r="O9" s="2450"/>
      <c r="P9" s="2450"/>
      <c r="R9" s="23"/>
      <c r="S9" s="24"/>
      <c r="T9" s="25"/>
    </row>
    <row r="10" spans="1:20" ht="25.2" customHeight="1">
      <c r="A10" s="2319"/>
      <c r="B10" s="869"/>
      <c r="C10" s="51"/>
      <c r="D10" s="18"/>
      <c r="E10" s="18"/>
      <c r="F10" s="108"/>
      <c r="G10" s="318"/>
      <c r="H10" s="318"/>
      <c r="I10" s="318"/>
      <c r="J10" s="318"/>
      <c r="K10" s="318"/>
      <c r="L10" s="21"/>
      <c r="M10" s="2309"/>
      <c r="N10" s="2309"/>
      <c r="O10" s="2309"/>
      <c r="P10" s="2309"/>
      <c r="R10" s="23"/>
      <c r="S10" s="24"/>
      <c r="T10" s="25"/>
    </row>
    <row r="11" spans="1:20" ht="25.2" customHeight="1">
      <c r="A11" s="2319"/>
      <c r="B11" s="928"/>
      <c r="C11" s="971"/>
      <c r="D11" s="572"/>
      <c r="E11" s="905"/>
      <c r="F11" s="257"/>
      <c r="G11" s="258"/>
      <c r="H11" s="259"/>
      <c r="I11" s="259"/>
      <c r="J11" s="259"/>
      <c r="K11" s="462"/>
      <c r="L11" s="259"/>
      <c r="M11" s="2472"/>
      <c r="N11" s="2472"/>
      <c r="O11" s="2472"/>
      <c r="P11" s="2472"/>
      <c r="R11" s="487"/>
      <c r="S11" s="24"/>
      <c r="T11" s="25"/>
    </row>
    <row r="12" spans="1:20" ht="25.2" customHeight="1">
      <c r="A12" s="2319"/>
      <c r="B12" s="800" t="s">
        <v>21</v>
      </c>
      <c r="C12" s="181"/>
      <c r="D12" s="30"/>
      <c r="E12" s="236"/>
      <c r="F12" s="252"/>
      <c r="G12" s="253"/>
      <c r="H12" s="254"/>
      <c r="I12" s="254"/>
      <c r="J12" s="254"/>
      <c r="K12" s="439"/>
      <c r="L12" s="254"/>
      <c r="M12" s="2419"/>
      <c r="N12" s="2419"/>
      <c r="O12" s="2419"/>
      <c r="P12" s="2419"/>
      <c r="R12" s="596"/>
      <c r="S12" s="597">
        <f>B14*8</f>
        <v>40</v>
      </c>
      <c r="T12" s="598">
        <f>SUM(R12:R20)</f>
        <v>0</v>
      </c>
    </row>
    <row r="13" spans="1:20" ht="25.2" customHeight="1">
      <c r="A13" s="2319"/>
      <c r="B13" s="800" t="s">
        <v>22</v>
      </c>
      <c r="C13" s="51"/>
      <c r="D13" s="18" t="s">
        <v>18</v>
      </c>
      <c r="E13" s="18" t="s">
        <v>19</v>
      </c>
      <c r="F13" s="108"/>
      <c r="G13" s="20"/>
      <c r="H13" s="21"/>
      <c r="I13" s="21"/>
      <c r="J13" s="21"/>
      <c r="K13" s="164"/>
      <c r="L13" s="21"/>
      <c r="M13" s="2309"/>
      <c r="N13" s="2309"/>
      <c r="O13" s="2309"/>
      <c r="P13" s="2309"/>
      <c r="R13" s="54"/>
      <c r="S13" s="55"/>
      <c r="T13" s="56"/>
    </row>
    <row r="14" spans="1:20" ht="25.2" customHeight="1">
      <c r="A14" s="2319"/>
      <c r="B14" s="801">
        <v>5</v>
      </c>
      <c r="C14" s="230"/>
      <c r="D14" s="542"/>
      <c r="E14" s="302"/>
      <c r="F14" s="182"/>
      <c r="G14" s="83"/>
      <c r="H14" s="78"/>
      <c r="I14" s="78"/>
      <c r="J14" s="78"/>
      <c r="K14" s="317"/>
      <c r="L14" s="317"/>
      <c r="M14" s="2309"/>
      <c r="N14" s="2309"/>
      <c r="O14" s="2309"/>
      <c r="P14" s="2309"/>
      <c r="R14" s="54"/>
      <c r="S14" s="55"/>
      <c r="T14" s="56"/>
    </row>
    <row r="15" spans="1:20" ht="25.2" customHeight="1">
      <c r="A15" s="2319"/>
      <c r="B15" s="801"/>
      <c r="C15" s="705"/>
      <c r="D15" s="319"/>
      <c r="E15" s="319"/>
      <c r="F15" s="1174"/>
      <c r="G15" s="83"/>
      <c r="H15" s="78"/>
      <c r="I15" s="78"/>
      <c r="J15" s="78"/>
      <c r="K15" s="142"/>
      <c r="L15" s="142"/>
      <c r="M15" s="2309"/>
      <c r="N15" s="2309"/>
      <c r="O15" s="2309"/>
      <c r="P15" s="2309"/>
      <c r="R15" s="54"/>
      <c r="S15" s="55"/>
      <c r="T15" s="56"/>
    </row>
    <row r="16" spans="1:20" ht="25.2" customHeight="1">
      <c r="A16" s="2319"/>
      <c r="B16" s="801"/>
      <c r="C16" s="1894"/>
      <c r="D16" s="530"/>
      <c r="E16" s="786"/>
      <c r="F16" s="1174"/>
      <c r="G16" s="83"/>
      <c r="H16" s="83"/>
      <c r="I16" s="83"/>
      <c r="J16" s="83"/>
      <c r="K16" s="83"/>
      <c r="L16" s="142"/>
      <c r="M16" s="2309"/>
      <c r="N16" s="2309"/>
      <c r="O16" s="2309"/>
      <c r="P16" s="2309"/>
      <c r="R16" s="54"/>
      <c r="S16" s="55"/>
      <c r="T16" s="56"/>
    </row>
    <row r="17" spans="1:20" ht="25.2" customHeight="1">
      <c r="A17" s="2319"/>
      <c r="B17" s="801"/>
      <c r="C17" s="502"/>
      <c r="D17" s="625"/>
      <c r="E17" s="319"/>
      <c r="F17" s="108"/>
      <c r="G17" s="83"/>
      <c r="H17" s="83"/>
      <c r="I17" s="83"/>
      <c r="J17" s="83"/>
      <c r="K17" s="83"/>
      <c r="L17" s="142"/>
      <c r="M17" s="2309"/>
      <c r="N17" s="2309"/>
      <c r="O17" s="2309"/>
      <c r="P17" s="2309"/>
      <c r="R17" s="54"/>
      <c r="S17" s="55"/>
      <c r="T17" s="56"/>
    </row>
    <row r="18" spans="1:20" ht="25.2" customHeight="1">
      <c r="A18" s="2319"/>
      <c r="B18" s="801"/>
      <c r="C18" s="502"/>
      <c r="D18" s="319"/>
      <c r="E18" s="530"/>
      <c r="F18" s="304"/>
      <c r="G18" s="142"/>
      <c r="H18" s="142"/>
      <c r="I18" s="142"/>
      <c r="J18" s="142"/>
      <c r="K18" s="142"/>
      <c r="L18" s="142"/>
      <c r="M18" s="2309"/>
      <c r="N18" s="2309"/>
      <c r="O18" s="2309"/>
      <c r="P18" s="2309"/>
      <c r="R18" s="54"/>
      <c r="S18" s="55"/>
      <c r="T18" s="56"/>
    </row>
    <row r="19" spans="1:20" ht="25.2" customHeight="1">
      <c r="A19" s="2319"/>
      <c r="B19" s="800"/>
      <c r="C19" s="586"/>
      <c r="D19" s="58"/>
      <c r="E19" s="62"/>
      <c r="F19" s="170"/>
      <c r="G19" s="254"/>
      <c r="H19" s="254"/>
      <c r="I19" s="254"/>
      <c r="J19" s="254"/>
      <c r="K19" s="254"/>
      <c r="L19" s="254"/>
      <c r="M19" s="2309"/>
      <c r="N19" s="2309"/>
      <c r="O19" s="2309"/>
      <c r="P19" s="2309"/>
      <c r="R19" s="54"/>
      <c r="S19" s="55"/>
      <c r="T19" s="56"/>
    </row>
    <row r="20" spans="1:20" ht="25.2" customHeight="1">
      <c r="A20" s="2319"/>
      <c r="B20" s="800"/>
      <c r="C20" s="230"/>
      <c r="D20" s="444"/>
      <c r="E20" s="1503"/>
      <c r="F20" s="174"/>
      <c r="G20" s="83"/>
      <c r="H20" s="78"/>
      <c r="I20" s="78"/>
      <c r="J20" s="78"/>
      <c r="K20" s="169"/>
      <c r="L20" s="78"/>
      <c r="M20" s="2482"/>
      <c r="N20" s="2482"/>
      <c r="O20" s="2482"/>
      <c r="P20" s="2482"/>
      <c r="R20" s="601"/>
      <c r="S20" s="92"/>
      <c r="T20" s="93"/>
    </row>
    <row r="21" spans="1:20" ht="25.2" customHeight="1">
      <c r="A21" s="2319"/>
      <c r="B21" s="865" t="s">
        <v>23</v>
      </c>
      <c r="C21" s="535"/>
      <c r="D21" s="1502"/>
      <c r="E21" s="2056"/>
      <c r="F21" s="1497"/>
      <c r="G21" s="1498"/>
      <c r="H21" s="1498"/>
      <c r="I21" s="1498"/>
      <c r="J21" s="1498"/>
      <c r="K21" s="1498"/>
      <c r="L21" s="1499"/>
      <c r="M21" s="2614"/>
      <c r="N21" s="2614"/>
      <c r="O21" s="2614"/>
      <c r="P21" s="2614"/>
      <c r="R21" s="602"/>
      <c r="S21" s="603">
        <f>B23*8</f>
        <v>72</v>
      </c>
      <c r="T21" s="604">
        <f>SUM(R21:R30)</f>
        <v>0</v>
      </c>
    </row>
    <row r="22" spans="1:20" ht="25.2" customHeight="1">
      <c r="A22" s="2319"/>
      <c r="B22" s="866" t="s">
        <v>24</v>
      </c>
      <c r="C22" s="502"/>
      <c r="D22" s="554" t="s">
        <v>18</v>
      </c>
      <c r="E22" s="276" t="s">
        <v>19</v>
      </c>
      <c r="F22" s="174"/>
      <c r="G22" s="83"/>
      <c r="H22" s="78"/>
      <c r="I22" s="78"/>
      <c r="J22" s="78"/>
      <c r="K22" s="169"/>
      <c r="L22" s="78"/>
      <c r="M22" s="2482"/>
      <c r="N22" s="2482"/>
      <c r="O22" s="2482"/>
      <c r="P22" s="2482"/>
      <c r="R22" s="76"/>
      <c r="S22" s="55"/>
      <c r="T22" s="56"/>
    </row>
    <row r="23" spans="1:20" ht="25.2" customHeight="1">
      <c r="A23" s="2319"/>
      <c r="B23" s="867">
        <v>9</v>
      </c>
      <c r="C23" s="790"/>
      <c r="D23" s="319"/>
      <c r="E23" s="3031"/>
      <c r="F23" s="108"/>
      <c r="G23" s="1137"/>
      <c r="H23" s="1137"/>
      <c r="I23" s="1137"/>
      <c r="J23" s="1137"/>
      <c r="K23" s="1501"/>
      <c r="L23" s="1501"/>
      <c r="M23" s="2812"/>
      <c r="N23" s="2812"/>
      <c r="O23" s="2812"/>
      <c r="P23" s="2812"/>
      <c r="R23" s="602"/>
      <c r="S23" s="55"/>
      <c r="T23" s="56"/>
    </row>
    <row r="24" spans="1:20" ht="25.2" customHeight="1">
      <c r="A24" s="2319"/>
      <c r="B24" s="867"/>
      <c r="C24" s="790"/>
      <c r="D24" s="319"/>
      <c r="E24" s="3031"/>
      <c r="F24" s="967"/>
      <c r="G24" s="20"/>
      <c r="H24" s="21"/>
      <c r="I24" s="21"/>
      <c r="J24" s="21"/>
      <c r="K24" s="21"/>
      <c r="L24" s="1501"/>
      <c r="M24" s="2450"/>
      <c r="N24" s="2450"/>
      <c r="O24" s="2450"/>
      <c r="P24" s="2450"/>
      <c r="R24" s="602"/>
      <c r="S24" s="55"/>
      <c r="T24" s="56"/>
    </row>
    <row r="25" spans="1:20" ht="25.2" customHeight="1">
      <c r="A25" s="2319"/>
      <c r="B25" s="867"/>
      <c r="C25" s="790"/>
      <c r="D25" s="319"/>
      <c r="E25" s="2055"/>
      <c r="F25" s="108"/>
      <c r="G25" s="20"/>
      <c r="H25" s="21"/>
      <c r="I25" s="21"/>
      <c r="J25" s="21"/>
      <c r="K25" s="21"/>
      <c r="L25" s="1501"/>
      <c r="M25" s="2450"/>
      <c r="N25" s="2450"/>
      <c r="O25" s="2450"/>
      <c r="P25" s="2450"/>
      <c r="R25" s="602"/>
      <c r="S25" s="55"/>
      <c r="T25" s="56"/>
    </row>
    <row r="26" spans="1:20" ht="25.2" customHeight="1">
      <c r="A26" s="2319"/>
      <c r="B26" s="867"/>
      <c r="C26" s="181"/>
      <c r="D26" s="58"/>
      <c r="E26" s="18"/>
      <c r="F26" s="1174"/>
      <c r="G26" s="20"/>
      <c r="H26" s="21"/>
      <c r="I26" s="21"/>
      <c r="J26" s="21"/>
      <c r="K26" s="21"/>
      <c r="L26" s="78"/>
      <c r="M26" s="3032"/>
      <c r="N26" s="3032"/>
      <c r="O26" s="3032"/>
      <c r="P26" s="3032"/>
      <c r="R26" s="76"/>
      <c r="S26" s="55"/>
      <c r="T26" s="56"/>
    </row>
    <row r="27" spans="1:20" ht="25.2" customHeight="1">
      <c r="A27" s="2319"/>
      <c r="B27" s="867"/>
      <c r="C27" s="942"/>
      <c r="D27" s="58"/>
      <c r="E27" s="18"/>
      <c r="F27" s="1174"/>
      <c r="G27" s="20"/>
      <c r="H27" s="21"/>
      <c r="I27" s="21"/>
      <c r="J27" s="21"/>
      <c r="K27" s="21"/>
      <c r="L27" s="78"/>
      <c r="M27" s="3032"/>
      <c r="N27" s="3032"/>
      <c r="O27" s="3032"/>
      <c r="P27" s="3032"/>
      <c r="R27" s="76"/>
      <c r="S27" s="55"/>
      <c r="T27" s="56"/>
    </row>
    <row r="28" spans="1:20" ht="25.2" customHeight="1">
      <c r="A28" s="2319"/>
      <c r="B28" s="866"/>
      <c r="C28" s="181"/>
      <c r="D28" s="58"/>
      <c r="E28" s="18"/>
      <c r="F28" s="967"/>
      <c r="G28" s="20"/>
      <c r="H28" s="21"/>
      <c r="I28" s="21"/>
      <c r="J28" s="21"/>
      <c r="K28" s="21"/>
      <c r="L28" s="78"/>
      <c r="M28" s="2450"/>
      <c r="N28" s="2450"/>
      <c r="O28" s="2450"/>
      <c r="P28" s="2450"/>
      <c r="R28" s="76"/>
      <c r="S28" s="55"/>
      <c r="T28" s="56"/>
    </row>
    <row r="29" spans="1:20" ht="25.2" customHeight="1">
      <c r="A29" s="2319"/>
      <c r="B29" s="866"/>
      <c r="C29" s="181"/>
      <c r="D29" s="58"/>
      <c r="E29" s="1220"/>
      <c r="F29" s="108"/>
      <c r="G29" s="20"/>
      <c r="H29" s="21"/>
      <c r="I29" s="21"/>
      <c r="J29" s="21"/>
      <c r="K29" s="21"/>
      <c r="L29" s="78"/>
      <c r="M29" s="1753"/>
      <c r="N29" s="1748"/>
      <c r="O29" s="1748"/>
      <c r="P29" s="1762"/>
      <c r="R29" s="76"/>
      <c r="S29" s="55"/>
      <c r="T29" s="56"/>
    </row>
    <row r="30" spans="1:20" ht="25.2" customHeight="1">
      <c r="A30" s="2319"/>
      <c r="B30" s="895"/>
      <c r="C30" s="776"/>
      <c r="D30" s="80"/>
      <c r="E30" s="1220"/>
      <c r="F30" s="1174"/>
      <c r="G30" s="20"/>
      <c r="H30" s="21"/>
      <c r="I30" s="21"/>
      <c r="J30" s="21"/>
      <c r="K30" s="21"/>
      <c r="L30" s="83"/>
      <c r="M30" s="2450"/>
      <c r="N30" s="2450"/>
      <c r="O30" s="2450"/>
      <c r="P30" s="2450"/>
      <c r="R30" s="76"/>
      <c r="S30" s="55"/>
      <c r="T30" s="56"/>
    </row>
    <row r="31" spans="1:20" ht="25.2" customHeight="1">
      <c r="A31" s="2402" t="str">
        <f>TEXT(A2,"DDDD")</f>
        <v>maandag</v>
      </c>
      <c r="B31" s="2720" t="s">
        <v>25</v>
      </c>
      <c r="C31" s="2720"/>
      <c r="D31" s="2720"/>
      <c r="E31" s="2720"/>
      <c r="F31" s="2720"/>
      <c r="G31" s="2720"/>
      <c r="H31" s="2720"/>
      <c r="I31" s="2720"/>
      <c r="J31" s="2720"/>
      <c r="K31" s="2720"/>
      <c r="L31" s="2720"/>
      <c r="M31" s="2720"/>
      <c r="N31" s="2720"/>
      <c r="O31" s="2720"/>
      <c r="P31" s="2720"/>
    </row>
    <row r="32" spans="1:20" ht="25.2" customHeight="1">
      <c r="A32" s="2402"/>
      <c r="B32" s="456" t="s">
        <v>16</v>
      </c>
      <c r="C32" s="457"/>
      <c r="D32" s="458"/>
      <c r="E32" s="566"/>
      <c r="F32" s="459"/>
      <c r="G32" s="285"/>
      <c r="H32" s="285"/>
      <c r="I32" s="285"/>
      <c r="J32" s="285"/>
      <c r="K32" s="460"/>
      <c r="L32" s="285"/>
      <c r="M32" s="2368"/>
      <c r="N32" s="2368"/>
      <c r="O32" s="2368"/>
      <c r="P32" s="2368"/>
      <c r="R32" s="101"/>
      <c r="S32" s="102">
        <f>B34*8</f>
        <v>48</v>
      </c>
      <c r="T32" s="103">
        <f>SUM(R32:R39)</f>
        <v>0</v>
      </c>
    </row>
    <row r="33" spans="1:20" ht="25.2" customHeight="1">
      <c r="A33" s="2402"/>
      <c r="B33" s="234" t="s">
        <v>17</v>
      </c>
      <c r="C33" s="314"/>
      <c r="D33" s="477"/>
      <c r="E33" s="2054"/>
      <c r="F33" s="108"/>
      <c r="G33" s="142"/>
      <c r="H33" s="142"/>
      <c r="I33" s="142"/>
      <c r="J33" s="142"/>
      <c r="K33" s="142"/>
      <c r="L33" s="306"/>
      <c r="M33" s="2371"/>
      <c r="N33" s="2371"/>
      <c r="O33" s="2371"/>
      <c r="P33" s="2371"/>
      <c r="Q33" s="163"/>
      <c r="R33" s="105"/>
      <c r="S33" s="24"/>
      <c r="T33" s="106"/>
    </row>
    <row r="34" spans="1:20" ht="25.2" customHeight="1">
      <c r="A34" s="2402"/>
      <c r="B34" s="240">
        <v>6</v>
      </c>
      <c r="C34" s="276"/>
      <c r="D34" s="347"/>
      <c r="E34" s="17"/>
      <c r="F34" s="967"/>
      <c r="G34" s="20"/>
      <c r="H34" s="21"/>
      <c r="I34" s="21"/>
      <c r="J34" s="21"/>
      <c r="K34" s="21"/>
      <c r="L34" s="21"/>
      <c r="M34" s="2309"/>
      <c r="N34" s="2309"/>
      <c r="O34" s="2309"/>
      <c r="P34" s="2309"/>
      <c r="Q34" s="163"/>
      <c r="R34" s="105"/>
      <c r="S34" s="24"/>
      <c r="T34" s="106"/>
    </row>
    <row r="35" spans="1:20" ht="25.2" customHeight="1">
      <c r="A35" s="2402"/>
      <c r="B35" s="652"/>
      <c r="C35" s="230"/>
      <c r="D35" s="80"/>
      <c r="E35" s="80"/>
      <c r="F35" s="108"/>
      <c r="G35" s="142"/>
      <c r="H35" s="142"/>
      <c r="I35" s="142"/>
      <c r="J35" s="142"/>
      <c r="K35" s="142"/>
      <c r="L35" s="21"/>
      <c r="M35" s="2309"/>
      <c r="N35" s="2309"/>
      <c r="O35" s="2309"/>
      <c r="P35" s="2309"/>
      <c r="Q35" s="163"/>
      <c r="R35" s="105"/>
      <c r="S35" s="24"/>
      <c r="T35" s="106"/>
    </row>
    <row r="36" spans="1:20" ht="25.2" customHeight="1">
      <c r="A36" s="2402"/>
      <c r="B36" s="651"/>
      <c r="C36" s="314"/>
      <c r="D36" s="80"/>
      <c r="E36" s="80"/>
      <c r="F36" s="108"/>
      <c r="G36" s="142"/>
      <c r="H36" s="142"/>
      <c r="I36" s="142"/>
      <c r="J36" s="142"/>
      <c r="K36" s="142"/>
      <c r="L36" s="142"/>
      <c r="M36" s="2310"/>
      <c r="N36" s="2310"/>
      <c r="O36" s="2310"/>
      <c r="P36" s="2310"/>
      <c r="Q36" s="163"/>
      <c r="R36" s="105"/>
      <c r="S36" s="24"/>
      <c r="T36" s="106"/>
    </row>
    <row r="37" spans="1:20" ht="25.2" customHeight="1">
      <c r="A37" s="2402"/>
      <c r="B37" s="234"/>
      <c r="C37" s="181"/>
      <c r="D37" s="18"/>
      <c r="E37" s="18"/>
      <c r="F37" s="182"/>
      <c r="G37" s="20"/>
      <c r="H37" s="21"/>
      <c r="I37" s="21"/>
      <c r="J37" s="21"/>
      <c r="K37" s="142"/>
      <c r="L37" s="142"/>
      <c r="M37" s="2371"/>
      <c r="N37" s="2371"/>
      <c r="O37" s="2371"/>
      <c r="P37" s="2371"/>
      <c r="R37" s="105"/>
      <c r="S37" s="24"/>
      <c r="T37" s="106"/>
    </row>
    <row r="38" spans="1:20" ht="25.2" customHeight="1">
      <c r="A38" s="2402"/>
      <c r="B38" s="234"/>
      <c r="C38" s="370"/>
      <c r="D38" s="370"/>
      <c r="E38" s="58"/>
      <c r="F38" s="182"/>
      <c r="G38" s="20"/>
      <c r="H38" s="21"/>
      <c r="I38" s="21"/>
      <c r="J38" s="21"/>
      <c r="K38" s="142"/>
      <c r="L38" s="20"/>
      <c r="M38" s="2245"/>
      <c r="N38" s="2245"/>
      <c r="O38" s="2245"/>
      <c r="P38" s="2245"/>
      <c r="Q38" s="8"/>
      <c r="R38" s="1280"/>
      <c r="S38" s="24"/>
      <c r="T38" s="106"/>
    </row>
    <row r="39" spans="1:20" ht="25.2" customHeight="1">
      <c r="A39" s="2402"/>
      <c r="B39" s="877"/>
      <c r="C39" s="691"/>
      <c r="D39" s="672"/>
      <c r="E39" s="905"/>
      <c r="F39" s="257"/>
      <c r="G39" s="258"/>
      <c r="H39" s="259"/>
      <c r="I39" s="259"/>
      <c r="J39" s="259"/>
      <c r="K39" s="462"/>
      <c r="L39" s="605"/>
      <c r="M39" s="2472"/>
      <c r="N39" s="2472"/>
      <c r="O39" s="2472"/>
      <c r="P39" s="2472"/>
      <c r="R39" s="124"/>
      <c r="S39" s="39"/>
      <c r="T39" s="125"/>
    </row>
    <row r="40" spans="1:20" ht="25.2" customHeight="1">
      <c r="A40" s="2402"/>
      <c r="B40" s="737" t="s">
        <v>21</v>
      </c>
      <c r="C40" s="370"/>
      <c r="D40" s="370"/>
      <c r="E40" s="58"/>
      <c r="F40" s="108"/>
      <c r="G40" s="20"/>
      <c r="H40" s="21"/>
      <c r="I40" s="21"/>
      <c r="J40" s="21"/>
      <c r="K40" s="142"/>
      <c r="L40" s="20"/>
      <c r="M40" s="2245"/>
      <c r="N40" s="2245"/>
      <c r="O40" s="2245"/>
      <c r="P40" s="2245"/>
      <c r="Q40" s="8"/>
      <c r="R40" s="973"/>
      <c r="S40" s="48">
        <f>B42*8</f>
        <v>40</v>
      </c>
      <c r="T40" s="133">
        <f>SUM(R40:R46)</f>
        <v>0</v>
      </c>
    </row>
    <row r="41" spans="1:20" ht="25.2" customHeight="1">
      <c r="A41" s="2402"/>
      <c r="B41" s="737" t="s">
        <v>22</v>
      </c>
      <c r="C41" s="58"/>
      <c r="D41" s="922"/>
      <c r="E41" s="886"/>
      <c r="F41" s="108"/>
      <c r="G41" s="20"/>
      <c r="H41" s="21"/>
      <c r="I41" s="21"/>
      <c r="J41" s="21"/>
      <c r="K41" s="20"/>
      <c r="L41" s="20"/>
      <c r="M41" s="2379"/>
      <c r="N41" s="2379"/>
      <c r="O41" s="2379"/>
      <c r="P41" s="2379"/>
      <c r="R41" s="137"/>
      <c r="S41" s="55"/>
      <c r="T41" s="138"/>
    </row>
    <row r="42" spans="1:20" ht="25.2" customHeight="1">
      <c r="A42" s="2402"/>
      <c r="B42" s="810">
        <v>5</v>
      </c>
      <c r="C42" s="314"/>
      <c r="D42" s="1986"/>
      <c r="E42" s="610"/>
      <c r="F42" s="108"/>
      <c r="G42" s="20"/>
      <c r="H42" s="21"/>
      <c r="I42" s="21"/>
      <c r="J42" s="21"/>
      <c r="K42" s="142"/>
      <c r="L42" s="142"/>
      <c r="M42" s="2310"/>
      <c r="N42" s="2310"/>
      <c r="O42" s="2310"/>
      <c r="P42" s="2310"/>
      <c r="Q42" s="163"/>
      <c r="R42" s="137"/>
      <c r="S42" s="55"/>
      <c r="T42" s="138"/>
    </row>
    <row r="43" spans="1:20" ht="25.2" customHeight="1">
      <c r="A43" s="2402"/>
      <c r="B43" s="801"/>
      <c r="C43" s="181"/>
      <c r="D43" s="18"/>
      <c r="E43" s="18"/>
      <c r="F43" s="108"/>
      <c r="G43" s="20"/>
      <c r="H43" s="21"/>
      <c r="I43" s="21"/>
      <c r="J43" s="21"/>
      <c r="K43" s="142"/>
      <c r="L43" s="142"/>
      <c r="M43" s="2371"/>
      <c r="N43" s="2371"/>
      <c r="O43" s="2371"/>
      <c r="P43" s="2371"/>
      <c r="R43" s="137"/>
      <c r="S43" s="55"/>
      <c r="T43" s="138"/>
    </row>
    <row r="44" spans="1:20" ht="25.2" customHeight="1">
      <c r="A44" s="2402"/>
      <c r="B44" s="737"/>
      <c r="C44" s="2033"/>
      <c r="D44" s="477"/>
      <c r="E44" s="58"/>
      <c r="F44" s="1174"/>
      <c r="G44" s="20"/>
      <c r="H44" s="21"/>
      <c r="I44" s="21"/>
      <c r="J44" s="21"/>
      <c r="K44" s="20"/>
      <c r="L44" s="306"/>
      <c r="M44" s="2309"/>
      <c r="N44" s="2309"/>
      <c r="O44" s="2309"/>
      <c r="P44" s="2309"/>
      <c r="R44" s="137"/>
      <c r="S44" s="55"/>
      <c r="T44" s="138"/>
    </row>
    <row r="45" spans="1:20" ht="25.2" customHeight="1">
      <c r="A45" s="2402"/>
      <c r="B45" s="737"/>
      <c r="C45" s="58"/>
      <c r="D45" s="922"/>
      <c r="E45" s="2057"/>
      <c r="F45" s="108"/>
      <c r="G45" s="20"/>
      <c r="H45" s="21"/>
      <c r="I45" s="21"/>
      <c r="J45" s="21"/>
      <c r="K45" s="20"/>
      <c r="L45" s="20"/>
      <c r="M45" s="2379"/>
      <c r="N45" s="2379"/>
      <c r="O45" s="2379"/>
      <c r="P45" s="2379"/>
      <c r="R45" s="137"/>
      <c r="S45" s="55"/>
      <c r="T45" s="138"/>
    </row>
    <row r="46" spans="1:20" ht="25.2" customHeight="1">
      <c r="A46" s="2402"/>
      <c r="B46" s="812"/>
      <c r="C46" s="65"/>
      <c r="D46" s="628"/>
      <c r="E46" s="1503"/>
      <c r="F46" s="190"/>
      <c r="G46" s="122"/>
      <c r="H46" s="123"/>
      <c r="I46" s="37"/>
      <c r="J46" s="147"/>
      <c r="K46" s="201"/>
      <c r="L46" s="147"/>
      <c r="M46" s="2391"/>
      <c r="N46" s="2391"/>
      <c r="O46" s="2391"/>
      <c r="P46" s="2391"/>
      <c r="R46" s="148"/>
      <c r="S46" s="69"/>
      <c r="T46" s="149"/>
    </row>
    <row r="47" spans="1:20" ht="25.2" customHeight="1">
      <c r="A47" s="2346" t="s">
        <v>26</v>
      </c>
      <c r="B47" s="2394" t="s">
        <v>27</v>
      </c>
      <c r="C47" s="2394"/>
      <c r="D47" s="2394"/>
      <c r="E47" s="2394"/>
      <c r="F47" s="2394"/>
      <c r="G47" s="2394"/>
      <c r="H47" s="2394"/>
      <c r="I47" s="2394"/>
      <c r="J47" s="2394"/>
      <c r="K47" s="2394"/>
      <c r="L47" s="2394"/>
      <c r="M47" s="2394"/>
      <c r="N47" s="2394"/>
      <c r="O47" s="2394"/>
      <c r="P47" s="2394"/>
    </row>
    <row r="48" spans="1:20" ht="25.2" customHeight="1">
      <c r="A48" s="2346"/>
      <c r="B48" s="150"/>
      <c r="C48" s="2268"/>
      <c r="D48" s="2268"/>
      <c r="E48" s="2268"/>
      <c r="F48" s="2268"/>
      <c r="G48" s="2268"/>
      <c r="H48" s="2268"/>
      <c r="I48" s="2268"/>
      <c r="J48" s="2324"/>
      <c r="K48" s="2324"/>
      <c r="L48" s="2324"/>
      <c r="M48" s="2324"/>
      <c r="N48" s="2324"/>
      <c r="O48" s="2324"/>
      <c r="P48" s="153"/>
    </row>
    <row r="49" spans="1:20" ht="25.2" customHeight="1">
      <c r="A49" s="2346"/>
      <c r="B49" s="150"/>
      <c r="C49" s="2268"/>
      <c r="D49" s="2268"/>
      <c r="E49" s="2268"/>
      <c r="F49" s="2268"/>
      <c r="G49" s="2268"/>
      <c r="H49" s="2268"/>
      <c r="I49" s="2268"/>
      <c r="J49" s="2284"/>
      <c r="K49" s="2284"/>
      <c r="L49" s="2284"/>
      <c r="M49" s="2284"/>
      <c r="N49" s="2284"/>
      <c r="O49" s="2284"/>
      <c r="P49" s="2284"/>
    </row>
    <row r="50" spans="1:20" ht="25.2" customHeight="1">
      <c r="A50" s="2346"/>
      <c r="B50" s="548"/>
      <c r="C50" s="2268"/>
      <c r="D50" s="2268"/>
      <c r="E50" s="2268"/>
      <c r="F50" s="2268"/>
      <c r="G50" s="2268"/>
      <c r="H50" s="2268"/>
      <c r="I50" s="2268"/>
      <c r="J50" s="2284"/>
      <c r="K50" s="2284"/>
      <c r="L50" s="2284"/>
      <c r="M50" s="2284"/>
      <c r="N50" s="2284"/>
      <c r="O50" s="2284"/>
      <c r="P50" s="2284"/>
    </row>
    <row r="51" spans="1:20" ht="25.2" customHeight="1">
      <c r="A51" s="2346"/>
      <c r="B51" s="155"/>
      <c r="C51" s="2268"/>
      <c r="D51" s="2268"/>
      <c r="E51" s="2268"/>
      <c r="F51" s="2268"/>
      <c r="G51" s="2268"/>
      <c r="H51" s="2268"/>
      <c r="I51" s="2268"/>
      <c r="J51" s="2284"/>
      <c r="K51" s="2284"/>
      <c r="L51" s="2284"/>
      <c r="M51" s="2284"/>
      <c r="N51" s="2284"/>
      <c r="O51" s="2284"/>
      <c r="P51" s="2284"/>
    </row>
    <row r="52" spans="1:20" ht="25.2" customHeight="1">
      <c r="A52" s="2346"/>
      <c r="B52" s="150"/>
      <c r="C52" s="2352"/>
      <c r="D52" s="2352"/>
      <c r="E52" s="2352"/>
      <c r="F52" s="2352"/>
      <c r="G52" s="2352"/>
      <c r="H52" s="2352"/>
      <c r="I52" s="2352"/>
      <c r="J52" s="2324"/>
      <c r="K52" s="2324"/>
      <c r="L52" s="2324"/>
      <c r="M52" s="2324"/>
      <c r="N52" s="2324"/>
      <c r="O52" s="2324"/>
      <c r="P52" s="153"/>
    </row>
    <row r="53" spans="1:20" ht="25.2" customHeight="1">
      <c r="A53" s="2346"/>
      <c r="B53" s="2355" t="s">
        <v>28</v>
      </c>
      <c r="C53" s="2355"/>
      <c r="D53" s="2355"/>
      <c r="E53" s="2355"/>
      <c r="F53" s="2355"/>
      <c r="G53" s="2355"/>
      <c r="H53" s="2355"/>
      <c r="I53" s="2355"/>
      <c r="J53" s="2355"/>
      <c r="K53" s="2355"/>
      <c r="L53" s="2355"/>
      <c r="M53" s="2355"/>
      <c r="N53" s="2355"/>
      <c r="O53" s="2355"/>
      <c r="P53" s="2355"/>
    </row>
    <row r="54" spans="1:20" ht="25.2" customHeight="1">
      <c r="A54" s="2346"/>
      <c r="B54" s="156"/>
      <c r="C54" s="2329"/>
      <c r="D54" s="2329"/>
      <c r="E54" s="2329"/>
      <c r="F54" s="2329"/>
      <c r="G54" s="2329"/>
      <c r="H54" s="2329"/>
      <c r="I54" s="2329"/>
      <c r="J54" s="2329"/>
      <c r="K54" s="2329"/>
      <c r="L54" s="2329"/>
      <c r="M54" s="2329"/>
      <c r="N54" s="2329"/>
      <c r="O54" s="2329"/>
      <c r="P54" s="2329"/>
    </row>
    <row r="55" spans="1:20" ht="25.2" customHeight="1">
      <c r="A55" s="2346"/>
      <c r="B55" s="551"/>
      <c r="C55" s="2277"/>
      <c r="D55" s="2277"/>
      <c r="E55" s="2329"/>
      <c r="F55" s="2329"/>
      <c r="G55" s="2329"/>
      <c r="H55" s="2329"/>
      <c r="I55" s="2329"/>
      <c r="J55" s="2329"/>
      <c r="K55" s="2329"/>
      <c r="L55" s="2329"/>
      <c r="M55" s="2329"/>
      <c r="N55" s="2329"/>
      <c r="O55" s="2329"/>
      <c r="P55" s="2329"/>
    </row>
    <row r="56" spans="1:20" ht="25.2" customHeight="1">
      <c r="A56" s="2346"/>
      <c r="B56" s="158"/>
      <c r="C56" s="2332"/>
      <c r="D56" s="2332"/>
      <c r="E56" s="2334"/>
      <c r="F56" s="2334"/>
      <c r="G56" s="2334"/>
      <c r="H56" s="2334"/>
      <c r="I56" s="2334"/>
      <c r="J56" s="2334"/>
      <c r="K56" s="2334"/>
      <c r="L56" s="2334"/>
      <c r="M56" s="2334"/>
      <c r="N56" s="2334"/>
      <c r="O56" s="2334"/>
      <c r="P56" s="2334"/>
    </row>
    <row r="58" spans="1:20" ht="15" customHeight="1" thickBot="1"/>
    <row r="59" spans="1:20" ht="57.6" customHeight="1">
      <c r="A59" s="2428" t="str">
        <f>A1</f>
        <v>WK18</v>
      </c>
      <c r="B59" s="2428"/>
      <c r="C59" s="2" t="s">
        <v>1</v>
      </c>
      <c r="D59" s="793" t="s">
        <v>125</v>
      </c>
      <c r="E59" s="2" t="s">
        <v>3</v>
      </c>
      <c r="F59" s="4" t="s">
        <v>4</v>
      </c>
      <c r="G59" s="5" t="s">
        <v>56</v>
      </c>
      <c r="H59" s="5" t="s">
        <v>57</v>
      </c>
      <c r="I59" s="5" t="s">
        <v>58</v>
      </c>
      <c r="J59" s="5" t="s">
        <v>59</v>
      </c>
      <c r="K59" s="5" t="s">
        <v>9</v>
      </c>
      <c r="L59" s="5" t="s">
        <v>60</v>
      </c>
      <c r="M59" s="2521" t="s">
        <v>11</v>
      </c>
      <c r="N59" s="2521"/>
      <c r="O59" s="2521"/>
      <c r="P59" s="2521"/>
      <c r="R59" s="2384" t="s">
        <v>12</v>
      </c>
      <c r="S59" s="2384" t="s">
        <v>13</v>
      </c>
      <c r="T59" s="2384" t="s">
        <v>14</v>
      </c>
    </row>
    <row r="60" spans="1:20" ht="25.2" customHeight="1" thickBot="1">
      <c r="A60" s="2319">
        <f>A2+1</f>
        <v>46504</v>
      </c>
      <c r="B60" s="2387" t="s">
        <v>15</v>
      </c>
      <c r="C60" s="2387"/>
      <c r="D60" s="2387"/>
      <c r="E60" s="2387"/>
      <c r="F60" s="2387"/>
      <c r="G60" s="2387"/>
      <c r="H60" s="2387"/>
      <c r="I60" s="2387"/>
      <c r="J60" s="2387"/>
      <c r="K60" s="2387"/>
      <c r="L60" s="2387"/>
      <c r="M60" s="2387"/>
      <c r="N60" s="2387"/>
      <c r="O60" s="2387"/>
      <c r="P60" s="2387"/>
      <c r="R60" s="2384"/>
      <c r="S60" s="2384"/>
      <c r="T60" s="2384"/>
    </row>
    <row r="61" spans="1:20" ht="25.2" customHeight="1">
      <c r="A61" s="2319"/>
      <c r="B61" s="10" t="s">
        <v>16</v>
      </c>
      <c r="C61" s="11"/>
      <c r="D61" s="11"/>
      <c r="E61" s="207"/>
      <c r="F61" s="161"/>
      <c r="G61" s="12"/>
      <c r="H61" s="12"/>
      <c r="I61" s="12"/>
      <c r="J61" s="12"/>
      <c r="K61" s="12"/>
      <c r="L61" s="12"/>
      <c r="M61" s="2380"/>
      <c r="N61" s="2380"/>
      <c r="O61" s="2380"/>
      <c r="P61" s="2380"/>
      <c r="Q61" s="163"/>
      <c r="R61" s="101"/>
      <c r="S61" s="102">
        <f>B63*8</f>
        <v>48</v>
      </c>
      <c r="T61" s="103">
        <f>SUM(R61:R68)</f>
        <v>0</v>
      </c>
    </row>
    <row r="62" spans="1:20" ht="25.2" customHeight="1">
      <c r="A62" s="2319"/>
      <c r="B62" s="795" t="s">
        <v>17</v>
      </c>
      <c r="C62" s="51"/>
      <c r="D62" s="18" t="s">
        <v>18</v>
      </c>
      <c r="E62" s="18" t="s">
        <v>19</v>
      </c>
      <c r="F62" s="108"/>
      <c r="G62" s="20"/>
      <c r="H62" s="21"/>
      <c r="I62" s="21"/>
      <c r="J62" s="21"/>
      <c r="K62" s="21"/>
      <c r="L62" s="21"/>
      <c r="M62" s="2309"/>
      <c r="N62" s="2309"/>
      <c r="O62" s="2309"/>
      <c r="P62" s="2309"/>
      <c r="Q62" s="163"/>
      <c r="R62" s="105"/>
      <c r="S62" s="24"/>
      <c r="T62" s="106"/>
    </row>
    <row r="63" spans="1:20" ht="25.2" customHeight="1">
      <c r="A63" s="2319"/>
      <c r="B63" s="796">
        <v>6</v>
      </c>
      <c r="C63" s="51"/>
      <c r="D63" s="18"/>
      <c r="E63" s="18"/>
      <c r="F63" s="1504"/>
      <c r="G63" s="318"/>
      <c r="H63" s="318"/>
      <c r="I63" s="318"/>
      <c r="J63" s="318"/>
      <c r="K63" s="318"/>
      <c r="L63" s="21"/>
      <c r="M63" s="2309"/>
      <c r="N63" s="2309"/>
      <c r="O63" s="2309"/>
      <c r="P63" s="2309"/>
      <c r="R63" s="23"/>
      <c r="S63" s="24"/>
      <c r="T63" s="106"/>
    </row>
    <row r="64" spans="1:20" ht="25.2" customHeight="1">
      <c r="A64" s="2319"/>
      <c r="B64" s="795"/>
      <c r="C64" s="79"/>
      <c r="D64" s="58"/>
      <c r="E64" s="62"/>
      <c r="F64" s="108"/>
      <c r="G64" s="318"/>
      <c r="H64" s="318"/>
      <c r="I64" s="318"/>
      <c r="J64" s="318"/>
      <c r="K64" s="318"/>
      <c r="L64" s="21"/>
      <c r="M64" s="2309"/>
      <c r="N64" s="2309"/>
      <c r="O64" s="2309"/>
      <c r="P64" s="2309"/>
      <c r="Q64" s="163"/>
      <c r="R64" s="105"/>
      <c r="S64" s="24"/>
      <c r="T64" s="106"/>
    </row>
    <row r="65" spans="1:20" ht="25.2" customHeight="1">
      <c r="A65" s="2319"/>
      <c r="B65" s="795"/>
      <c r="C65" s="776"/>
      <c r="D65" s="18"/>
      <c r="E65" s="18"/>
      <c r="F65" s="1174"/>
      <c r="G65" s="142"/>
      <c r="H65" s="142"/>
      <c r="I65" s="142"/>
      <c r="J65" s="142"/>
      <c r="K65" s="142"/>
      <c r="L65" s="21"/>
      <c r="M65" s="2309"/>
      <c r="N65" s="2309"/>
      <c r="O65" s="2309"/>
      <c r="P65" s="2309"/>
      <c r="Q65" s="163"/>
      <c r="R65" s="105"/>
      <c r="S65" s="24"/>
      <c r="T65" s="106"/>
    </row>
    <row r="66" spans="1:20" ht="25.2" customHeight="1">
      <c r="A66" s="2319"/>
      <c r="B66" s="795"/>
      <c r="C66" s="51"/>
      <c r="D66" s="18"/>
      <c r="E66" s="18"/>
      <c r="F66" s="1504"/>
      <c r="G66" s="142"/>
      <c r="H66" s="142"/>
      <c r="I66" s="142"/>
      <c r="J66" s="142"/>
      <c r="K66" s="142"/>
      <c r="L66" s="21"/>
      <c r="M66" s="2309"/>
      <c r="N66" s="2309"/>
      <c r="O66" s="2309"/>
      <c r="P66" s="2309"/>
      <c r="Q66" s="163"/>
      <c r="R66" s="105"/>
      <c r="S66" s="24"/>
      <c r="T66" s="106"/>
    </row>
    <row r="67" spans="1:20" ht="25.2" customHeight="1">
      <c r="A67" s="2319"/>
      <c r="B67" s="795">
        <v>1</v>
      </c>
      <c r="C67" s="641"/>
      <c r="D67" s="18"/>
      <c r="E67" s="51"/>
      <c r="F67" s="182"/>
      <c r="G67" s="20"/>
      <c r="H67" s="21"/>
      <c r="I67" s="21"/>
      <c r="J67" s="21"/>
      <c r="K67" s="21"/>
      <c r="L67" s="21"/>
      <c r="M67" s="2309"/>
      <c r="N67" s="2309"/>
      <c r="O67" s="2309"/>
      <c r="P67" s="2309"/>
      <c r="Q67" s="163"/>
      <c r="R67" s="105"/>
      <c r="S67" s="24"/>
      <c r="T67" s="106"/>
    </row>
    <row r="68" spans="1:20" ht="25.2" customHeight="1">
      <c r="A68" s="2319"/>
      <c r="B68" s="795"/>
      <c r="C68" s="51"/>
      <c r="D68" s="18"/>
      <c r="E68" s="18"/>
      <c r="F68" s="108"/>
      <c r="G68" s="20"/>
      <c r="H68" s="21"/>
      <c r="I68" s="21"/>
      <c r="J68" s="21"/>
      <c r="K68" s="21"/>
      <c r="L68" s="21"/>
      <c r="M68" s="2309"/>
      <c r="N68" s="2309"/>
      <c r="O68" s="2309"/>
      <c r="P68" s="2309"/>
      <c r="Q68" s="163"/>
      <c r="R68" s="105"/>
      <c r="S68" s="24"/>
      <c r="T68" s="106"/>
    </row>
    <row r="69" spans="1:20" ht="25.2" customHeight="1">
      <c r="A69" s="2319"/>
      <c r="B69" s="799" t="s">
        <v>21</v>
      </c>
      <c r="C69" s="42"/>
      <c r="D69" s="11"/>
      <c r="E69" s="167"/>
      <c r="F69" s="168"/>
      <c r="G69" s="46"/>
      <c r="H69" s="12"/>
      <c r="I69" s="12"/>
      <c r="J69" s="12"/>
      <c r="K69" s="12"/>
      <c r="L69" s="12"/>
      <c r="M69" s="2380"/>
      <c r="N69" s="2380"/>
      <c r="O69" s="2380"/>
      <c r="P69" s="2380"/>
      <c r="Q69" s="163"/>
      <c r="R69" s="132"/>
      <c r="S69" s="48">
        <f>B71*8</f>
        <v>40</v>
      </c>
      <c r="T69" s="133">
        <f>SUM(R69:R78)</f>
        <v>0</v>
      </c>
    </row>
    <row r="70" spans="1:20" ht="25.2" customHeight="1">
      <c r="A70" s="2319"/>
      <c r="B70" s="800" t="s">
        <v>22</v>
      </c>
      <c r="C70" s="51"/>
      <c r="D70" s="18" t="s">
        <v>18</v>
      </c>
      <c r="E70" s="18" t="s">
        <v>19</v>
      </c>
      <c r="F70" s="108"/>
      <c r="G70" s="20"/>
      <c r="H70" s="21"/>
      <c r="I70" s="21"/>
      <c r="J70" s="21"/>
      <c r="K70" s="21"/>
      <c r="L70" s="21"/>
      <c r="M70" s="2309"/>
      <c r="N70" s="2309"/>
      <c r="O70" s="2309"/>
      <c r="P70" s="2309"/>
      <c r="Q70" s="163"/>
      <c r="R70" s="137"/>
      <c r="S70" s="55"/>
      <c r="T70" s="138"/>
    </row>
    <row r="71" spans="1:20" ht="25.2" customHeight="1">
      <c r="A71" s="2319"/>
      <c r="B71" s="801">
        <v>5</v>
      </c>
      <c r="C71" s="51"/>
      <c r="D71" s="18"/>
      <c r="E71" s="18"/>
      <c r="F71" s="170"/>
      <c r="G71" s="20"/>
      <c r="H71" s="21"/>
      <c r="I71" s="21"/>
      <c r="J71" s="21"/>
      <c r="K71" s="21"/>
      <c r="L71" s="21"/>
      <c r="M71" s="2309"/>
      <c r="N71" s="2309"/>
      <c r="O71" s="2309"/>
      <c r="P71" s="2309"/>
      <c r="Q71" s="163"/>
      <c r="R71" s="137"/>
      <c r="S71" s="55"/>
      <c r="T71" s="138"/>
    </row>
    <row r="72" spans="1:20" ht="25.2" customHeight="1">
      <c r="A72" s="2319"/>
      <c r="B72" s="801"/>
      <c r="C72" s="51"/>
      <c r="D72" s="18"/>
      <c r="E72" s="230"/>
      <c r="F72" s="108"/>
      <c r="G72" s="20"/>
      <c r="H72" s="20"/>
      <c r="I72" s="20"/>
      <c r="J72" s="20"/>
      <c r="K72" s="20"/>
      <c r="L72" s="78"/>
      <c r="M72" s="2309"/>
      <c r="N72" s="2309"/>
      <c r="O72" s="2309"/>
      <c r="P72" s="2309"/>
      <c r="Q72" s="163"/>
      <c r="R72" s="137"/>
      <c r="S72" s="55"/>
      <c r="T72" s="138"/>
    </row>
    <row r="73" spans="1:20" ht="25.2" customHeight="1">
      <c r="A73" s="2319"/>
      <c r="B73" s="801"/>
      <c r="C73" s="79"/>
      <c r="D73" s="18"/>
      <c r="E73" s="230"/>
      <c r="F73" s="108"/>
      <c r="G73" s="20"/>
      <c r="H73" s="20"/>
      <c r="I73" s="20"/>
      <c r="J73" s="20"/>
      <c r="K73" s="20"/>
      <c r="L73" s="78"/>
      <c r="M73" s="2309"/>
      <c r="N73" s="2309"/>
      <c r="O73" s="2309"/>
      <c r="P73" s="2309"/>
      <c r="Q73" s="163"/>
      <c r="R73" s="137"/>
      <c r="S73" s="55"/>
      <c r="T73" s="138"/>
    </row>
    <row r="74" spans="1:20" ht="25.2" customHeight="1">
      <c r="A74" s="2319"/>
      <c r="B74" s="801"/>
      <c r="C74" s="79"/>
      <c r="D74" s="18"/>
      <c r="E74" s="230"/>
      <c r="F74" s="108"/>
      <c r="G74" s="20"/>
      <c r="H74" s="20"/>
      <c r="I74" s="20"/>
      <c r="J74" s="20"/>
      <c r="K74" s="20"/>
      <c r="L74" s="78"/>
      <c r="M74" s="2309"/>
      <c r="N74" s="2309"/>
      <c r="O74" s="2309"/>
      <c r="P74" s="2309"/>
      <c r="Q74" s="163"/>
      <c r="R74" s="137"/>
      <c r="S74" s="55"/>
      <c r="T74" s="138"/>
    </row>
    <row r="75" spans="1:20" ht="25.2" customHeight="1">
      <c r="A75" s="2319"/>
      <c r="B75" s="801"/>
      <c r="C75" s="79"/>
      <c r="D75" s="18"/>
      <c r="E75" s="230"/>
      <c r="F75" s="108"/>
      <c r="G75" s="318"/>
      <c r="H75" s="318"/>
      <c r="I75" s="318"/>
      <c r="J75" s="318"/>
      <c r="K75" s="78"/>
      <c r="L75" s="78"/>
      <c r="M75" s="2310"/>
      <c r="N75" s="2310"/>
      <c r="O75" s="2310"/>
      <c r="P75" s="2310"/>
      <c r="Q75" s="163"/>
      <c r="R75" s="137"/>
      <c r="S75" s="55"/>
      <c r="T75" s="138"/>
    </row>
    <row r="76" spans="1:20" ht="25.2" customHeight="1">
      <c r="A76" s="2319"/>
      <c r="B76" s="801"/>
      <c r="C76" s="463"/>
      <c r="D76" s="1491"/>
      <c r="E76" s="1465"/>
      <c r="F76" s="108"/>
      <c r="G76" s="1090"/>
      <c r="H76" s="1090"/>
      <c r="I76" s="1090"/>
      <c r="J76" s="1090"/>
      <c r="K76" s="1090"/>
      <c r="L76" s="1090"/>
      <c r="M76" s="2309"/>
      <c r="N76" s="2309"/>
      <c r="O76" s="2309"/>
      <c r="P76" s="2309"/>
      <c r="Q76" s="163"/>
      <c r="R76" s="137"/>
      <c r="S76" s="55"/>
      <c r="T76" s="138"/>
    </row>
    <row r="77" spans="1:20" ht="25.2" customHeight="1">
      <c r="A77" s="2319"/>
      <c r="B77" s="801"/>
      <c r="C77" s="79"/>
      <c r="D77" s="170"/>
      <c r="E77" s="80"/>
      <c r="F77" s="108"/>
      <c r="G77" s="20"/>
      <c r="H77" s="78"/>
      <c r="I77" s="78"/>
      <c r="J77" s="78"/>
      <c r="K77" s="78"/>
      <c r="L77" s="78"/>
      <c r="M77" s="2309"/>
      <c r="N77" s="2309"/>
      <c r="O77" s="2309"/>
      <c r="P77" s="2309"/>
      <c r="Q77" s="163"/>
      <c r="R77" s="137"/>
      <c r="S77" s="55"/>
      <c r="T77" s="138"/>
    </row>
    <row r="78" spans="1:20" ht="25.2" customHeight="1">
      <c r="A78" s="2319"/>
      <c r="B78" s="801"/>
      <c r="C78" s="79"/>
      <c r="D78" s="18"/>
      <c r="E78" s="18"/>
      <c r="F78" s="108"/>
      <c r="G78" s="20"/>
      <c r="H78" s="78"/>
      <c r="I78" s="78"/>
      <c r="J78" s="78"/>
      <c r="K78" s="78"/>
      <c r="L78" s="78"/>
      <c r="M78" s="2309"/>
      <c r="N78" s="2309"/>
      <c r="O78" s="2309"/>
      <c r="P78" s="2309"/>
      <c r="Q78" s="163"/>
      <c r="R78" s="248"/>
      <c r="S78" s="55"/>
      <c r="T78" s="138"/>
    </row>
    <row r="79" spans="1:20" ht="25.2" customHeight="1">
      <c r="A79" s="2319"/>
      <c r="B79" s="803" t="s">
        <v>23</v>
      </c>
      <c r="C79" s="42"/>
      <c r="D79" s="11"/>
      <c r="E79" s="43"/>
      <c r="F79" s="168"/>
      <c r="G79" s="46"/>
      <c r="H79" s="12"/>
      <c r="I79" s="12"/>
      <c r="J79" s="12"/>
      <c r="K79" s="12"/>
      <c r="L79" s="12"/>
      <c r="M79" s="2380"/>
      <c r="N79" s="2380"/>
      <c r="O79" s="2380"/>
      <c r="P79" s="2380"/>
      <c r="Q79" s="163"/>
      <c r="R79" s="573"/>
      <c r="S79" s="574">
        <f>B81*8</f>
        <v>72</v>
      </c>
      <c r="T79" s="575">
        <f>SUM(R79:R87)</f>
        <v>0</v>
      </c>
    </row>
    <row r="80" spans="1:20" ht="25.2" customHeight="1">
      <c r="A80" s="2319"/>
      <c r="B80" s="804" t="s">
        <v>24</v>
      </c>
      <c r="C80" s="51"/>
      <c r="D80" s="18" t="s">
        <v>18</v>
      </c>
      <c r="E80" s="18" t="s">
        <v>181</v>
      </c>
      <c r="F80" s="174"/>
      <c r="G80" s="83"/>
      <c r="H80" s="78"/>
      <c r="I80" s="78"/>
      <c r="J80" s="78"/>
      <c r="K80" s="21"/>
      <c r="L80" s="21"/>
      <c r="M80" s="2309"/>
      <c r="N80" s="2309"/>
      <c r="O80" s="2309"/>
      <c r="P80" s="2309"/>
      <c r="Q80" s="163"/>
      <c r="R80" s="76"/>
      <c r="S80" s="55"/>
      <c r="T80" s="56"/>
    </row>
    <row r="81" spans="1:20" ht="25.2" customHeight="1">
      <c r="A81" s="2319"/>
      <c r="B81" s="805">
        <v>9</v>
      </c>
      <c r="C81" s="51"/>
      <c r="D81" s="542"/>
      <c r="E81" s="587"/>
      <c r="F81" s="108"/>
      <c r="G81" s="142"/>
      <c r="H81" s="142"/>
      <c r="I81" s="142"/>
      <c r="J81" s="142"/>
      <c r="K81" s="83"/>
      <c r="L81" s="83"/>
      <c r="M81" s="2450"/>
      <c r="N81" s="2450"/>
      <c r="O81" s="2450"/>
      <c r="P81" s="2450"/>
      <c r="Q81" s="163"/>
      <c r="R81" s="76"/>
      <c r="S81" s="55"/>
      <c r="T81" s="56"/>
    </row>
    <row r="82" spans="1:20" ht="25.2" customHeight="1">
      <c r="A82" s="2319"/>
      <c r="B82" s="805"/>
      <c r="C82" s="51"/>
      <c r="D82" s="18"/>
      <c r="E82" s="542"/>
      <c r="F82" s="1262"/>
      <c r="G82" s="142"/>
      <c r="H82" s="142"/>
      <c r="I82" s="142"/>
      <c r="J82" s="142"/>
      <c r="K82" s="306"/>
      <c r="L82" s="83"/>
      <c r="M82" s="2309"/>
      <c r="N82" s="2309"/>
      <c r="O82" s="2309"/>
      <c r="P82" s="2309"/>
      <c r="R82" s="76"/>
      <c r="S82" s="55"/>
      <c r="T82" s="56"/>
    </row>
    <row r="83" spans="1:20" ht="25.2" customHeight="1">
      <c r="A83" s="2319"/>
      <c r="B83" s="805"/>
      <c r="C83" s="51"/>
      <c r="D83" s="18"/>
      <c r="E83" s="79"/>
      <c r="F83" s="1480"/>
      <c r="G83" s="318"/>
      <c r="H83" s="318"/>
      <c r="I83" s="318"/>
      <c r="J83" s="318"/>
      <c r="K83" s="310"/>
      <c r="L83" s="78"/>
      <c r="M83" s="2615"/>
      <c r="N83" s="2615"/>
      <c r="O83" s="2615"/>
      <c r="P83" s="2615"/>
      <c r="Q83" s="163"/>
      <c r="R83" s="76"/>
      <c r="S83" s="55"/>
      <c r="T83" s="56"/>
    </row>
    <row r="84" spans="1:20" ht="25.2" customHeight="1">
      <c r="A84" s="2319"/>
      <c r="B84" s="805"/>
      <c r="C84" s="51"/>
      <c r="D84" s="542"/>
      <c r="E84" s="2058"/>
      <c r="F84" s="108"/>
      <c r="G84" s="318"/>
      <c r="H84" s="318"/>
      <c r="I84" s="318"/>
      <c r="J84" s="318"/>
      <c r="K84" s="83"/>
      <c r="L84" s="78"/>
      <c r="M84" s="2309"/>
      <c r="N84" s="2309"/>
      <c r="O84" s="2309"/>
      <c r="P84" s="2309"/>
      <c r="Q84" s="163"/>
      <c r="R84" s="76"/>
      <c r="S84" s="55"/>
      <c r="T84" s="56"/>
    </row>
    <row r="85" spans="1:20" ht="25.2" customHeight="1">
      <c r="A85" s="2319"/>
      <c r="B85" s="805"/>
      <c r="C85" s="51"/>
      <c r="D85" s="542"/>
      <c r="E85" s="1505"/>
      <c r="F85" s="1348"/>
      <c r="G85" s="142"/>
      <c r="H85" s="142"/>
      <c r="I85" s="142"/>
      <c r="J85" s="142"/>
      <c r="K85" s="83"/>
      <c r="L85" s="78"/>
      <c r="M85" s="2309"/>
      <c r="N85" s="2309"/>
      <c r="O85" s="2309"/>
      <c r="P85" s="2309"/>
      <c r="Q85" s="163"/>
      <c r="R85" s="76"/>
      <c r="S85" s="55"/>
      <c r="T85" s="56"/>
    </row>
    <row r="86" spans="1:20" ht="25.2" customHeight="1">
      <c r="A86" s="2319"/>
      <c r="B86" s="805"/>
      <c r="C86" s="51"/>
      <c r="D86" s="454"/>
      <c r="E86" s="587"/>
      <c r="F86" s="539"/>
      <c r="G86" s="142"/>
      <c r="H86" s="142"/>
      <c r="I86" s="142"/>
      <c r="J86" s="20"/>
      <c r="K86" s="20"/>
      <c r="L86" s="20"/>
      <c r="M86" s="2309"/>
      <c r="N86" s="2309"/>
      <c r="O86" s="2309"/>
      <c r="P86" s="2309"/>
      <c r="Q86" s="163"/>
      <c r="R86" s="76"/>
      <c r="S86" s="55"/>
      <c r="T86" s="56"/>
    </row>
    <row r="87" spans="1:20" ht="25.2" customHeight="1">
      <c r="A87" s="2319"/>
      <c r="B87" s="805"/>
      <c r="C87" s="51"/>
      <c r="D87" s="80"/>
      <c r="E87" s="1506"/>
      <c r="F87" s="309"/>
      <c r="G87" s="310"/>
      <c r="H87" s="238"/>
      <c r="I87" s="238"/>
      <c r="J87" s="78"/>
      <c r="K87" s="78"/>
      <c r="L87" s="78"/>
      <c r="M87" s="2309"/>
      <c r="N87" s="2309"/>
      <c r="O87" s="2309"/>
      <c r="P87" s="2309"/>
      <c r="Q87" s="163"/>
      <c r="R87" s="91"/>
      <c r="S87" s="92"/>
      <c r="T87" s="93"/>
    </row>
    <row r="88" spans="1:20" ht="25.2" customHeight="1">
      <c r="A88" s="2402" t="str">
        <f>TEXT(A60,"DDDD")</f>
        <v>dinsdag</v>
      </c>
      <c r="B88" s="2598" t="s">
        <v>25</v>
      </c>
      <c r="C88" s="2598"/>
      <c r="D88" s="2598"/>
      <c r="E88" s="2598"/>
      <c r="F88" s="2598"/>
      <c r="G88" s="2598"/>
      <c r="H88" s="2598"/>
      <c r="I88" s="2598"/>
      <c r="J88" s="2598"/>
      <c r="K88" s="2598"/>
      <c r="L88" s="2598"/>
      <c r="M88" s="2598"/>
      <c r="N88" s="2598"/>
      <c r="O88" s="2598"/>
      <c r="P88" s="2598"/>
    </row>
    <row r="89" spans="1:20" ht="25.2" customHeight="1">
      <c r="A89" s="2402"/>
      <c r="B89" s="10" t="s">
        <v>16</v>
      </c>
      <c r="C89" s="2059"/>
      <c r="D89" s="198"/>
      <c r="E89" s="80"/>
      <c r="F89" s="1174"/>
      <c r="G89" s="142"/>
      <c r="H89" s="142"/>
      <c r="I89" s="142"/>
      <c r="J89" s="142"/>
      <c r="K89" s="593"/>
      <c r="L89" s="178"/>
      <c r="M89" s="2417"/>
      <c r="N89" s="2417"/>
      <c r="O89" s="2417"/>
      <c r="P89" s="2417"/>
      <c r="Q89" s="163"/>
      <c r="R89" s="101"/>
      <c r="S89" s="102">
        <f>B91*8</f>
        <v>32</v>
      </c>
      <c r="T89" s="103">
        <f>SUM(R89:R97)</f>
        <v>0</v>
      </c>
    </row>
    <row r="90" spans="1:20" ht="25.2" customHeight="1">
      <c r="A90" s="2402"/>
      <c r="B90" s="104" t="s">
        <v>17</v>
      </c>
      <c r="C90" s="2048"/>
      <c r="D90" s="1828"/>
      <c r="E90" s="587"/>
      <c r="F90" s="108"/>
      <c r="G90" s="142"/>
      <c r="H90" s="142"/>
      <c r="I90" s="142"/>
      <c r="J90" s="142"/>
      <c r="K90" s="593"/>
      <c r="L90" s="340"/>
      <c r="M90" s="2502"/>
      <c r="N90" s="2502"/>
      <c r="O90" s="2502"/>
      <c r="P90" s="2502"/>
      <c r="Q90" s="163"/>
      <c r="R90" s="105"/>
      <c r="S90" s="24"/>
      <c r="T90" s="106"/>
    </row>
    <row r="91" spans="1:20" ht="25.2" customHeight="1">
      <c r="A91" s="2402"/>
      <c r="B91" s="107">
        <v>4</v>
      </c>
      <c r="C91" s="2046"/>
      <c r="D91" s="1818"/>
      <c r="E91" s="2047"/>
      <c r="F91" s="108"/>
      <c r="G91" s="317"/>
      <c r="H91" s="317"/>
      <c r="I91" s="317"/>
      <c r="J91" s="317"/>
      <c r="K91" s="238"/>
      <c r="L91" s="78"/>
      <c r="M91" s="2309"/>
      <c r="N91" s="2309"/>
      <c r="O91" s="2309"/>
      <c r="P91" s="2309"/>
      <c r="Q91" s="163"/>
      <c r="R91" s="105"/>
      <c r="S91" s="24"/>
      <c r="T91" s="106"/>
    </row>
    <row r="92" spans="1:20" ht="25.2" customHeight="1">
      <c r="A92" s="2402"/>
      <c r="B92" s="104"/>
      <c r="C92" s="197"/>
      <c r="D92" s="968"/>
      <c r="E92" s="319"/>
      <c r="F92" s="108"/>
      <c r="G92" s="142"/>
      <c r="H92" s="142"/>
      <c r="I92" s="142"/>
      <c r="J92" s="142"/>
      <c r="K92" s="142"/>
      <c r="L92" s="142"/>
      <c r="M92" s="2310"/>
      <c r="N92" s="2310"/>
      <c r="O92" s="2310"/>
      <c r="P92" s="2310"/>
      <c r="Q92" s="163"/>
      <c r="R92" s="105"/>
      <c r="S92" s="24"/>
      <c r="T92" s="106"/>
    </row>
    <row r="93" spans="1:20" ht="25.2" customHeight="1">
      <c r="A93" s="2402"/>
      <c r="B93" s="104"/>
      <c r="C93" s="197"/>
      <c r="D93" s="968"/>
      <c r="E93" s="1218"/>
      <c r="F93" s="108"/>
      <c r="G93" s="142"/>
      <c r="H93" s="142"/>
      <c r="I93" s="142"/>
      <c r="J93" s="142"/>
      <c r="K93" s="142"/>
      <c r="L93" s="142"/>
      <c r="M93" s="2408"/>
      <c r="N93" s="2408"/>
      <c r="O93" s="2408"/>
      <c r="P93" s="2408"/>
      <c r="Q93" s="163"/>
      <c r="R93" s="105"/>
      <c r="S93" s="24"/>
      <c r="T93" s="106"/>
    </row>
    <row r="94" spans="1:20" ht="25.2" customHeight="1">
      <c r="A94" s="2402"/>
      <c r="B94" s="104"/>
      <c r="C94" s="181"/>
      <c r="D94" s="454"/>
      <c r="E94" s="530"/>
      <c r="F94" s="1174"/>
      <c r="G94" s="142"/>
      <c r="H94" s="142"/>
      <c r="I94" s="142"/>
      <c r="J94" s="142"/>
      <c r="K94" s="142"/>
      <c r="L94" s="142"/>
      <c r="M94" s="2824"/>
      <c r="N94" s="2824"/>
      <c r="O94" s="2824"/>
      <c r="P94" s="2824"/>
      <c r="Q94" s="163"/>
      <c r="R94" s="105"/>
      <c r="S94" s="24"/>
      <c r="T94" s="106"/>
    </row>
    <row r="95" spans="1:20" ht="25.2" customHeight="1">
      <c r="A95" s="2402"/>
      <c r="B95" s="807"/>
      <c r="C95" s="181"/>
      <c r="D95" s="18"/>
      <c r="E95" s="30"/>
      <c r="F95" s="1174"/>
      <c r="G95" s="142"/>
      <c r="H95" s="142"/>
      <c r="I95" s="142"/>
      <c r="J95" s="142"/>
      <c r="K95" s="142"/>
      <c r="L95" s="135"/>
      <c r="M95" s="2824"/>
      <c r="N95" s="2824"/>
      <c r="O95" s="2824"/>
      <c r="P95" s="2824"/>
      <c r="Q95" s="163"/>
      <c r="R95" s="105"/>
      <c r="S95" s="24"/>
      <c r="T95" s="106"/>
    </row>
    <row r="96" spans="1:20" ht="25.2" customHeight="1">
      <c r="A96" s="2402"/>
      <c r="B96" s="807"/>
      <c r="C96" s="184"/>
      <c r="D96" s="80"/>
      <c r="E96" s="18"/>
      <c r="F96" s="108"/>
      <c r="G96" s="142"/>
      <c r="H96" s="142"/>
      <c r="I96" s="142"/>
      <c r="J96" s="142"/>
      <c r="K96" s="142"/>
      <c r="L96" s="116"/>
      <c r="M96" s="2309"/>
      <c r="N96" s="2309"/>
      <c r="O96" s="2309"/>
      <c r="P96" s="2309"/>
      <c r="Q96" s="163"/>
      <c r="R96" s="105"/>
      <c r="S96" s="24"/>
      <c r="T96" s="106"/>
    </row>
    <row r="97" spans="1:20" ht="25.2" customHeight="1">
      <c r="A97" s="2402"/>
      <c r="B97" s="807"/>
      <c r="C97" s="184"/>
      <c r="D97" s="80"/>
      <c r="E97" s="80"/>
      <c r="F97" s="108"/>
      <c r="G97" s="318"/>
      <c r="H97" s="318"/>
      <c r="I97" s="318"/>
      <c r="J97" s="318"/>
      <c r="K97" s="318"/>
      <c r="L97" s="78"/>
      <c r="M97" s="2482"/>
      <c r="N97" s="2482"/>
      <c r="O97" s="2482"/>
      <c r="P97" s="2482"/>
      <c r="Q97" s="163"/>
      <c r="R97" s="124"/>
      <c r="S97" s="39"/>
      <c r="T97" s="125"/>
    </row>
    <row r="98" spans="1:20" ht="25.2" customHeight="1">
      <c r="A98" s="2402"/>
      <c r="B98" s="888" t="s">
        <v>21</v>
      </c>
      <c r="C98" s="2060"/>
      <c r="D98" s="2060"/>
      <c r="E98" s="2061"/>
      <c r="F98" s="1234"/>
      <c r="G98" s="898"/>
      <c r="H98" s="898"/>
      <c r="I98" s="898"/>
      <c r="J98" s="898"/>
      <c r="K98" s="898"/>
      <c r="L98" s="898"/>
      <c r="M98" s="3030"/>
      <c r="N98" s="3030"/>
      <c r="O98" s="3030"/>
      <c r="P98" s="3030"/>
      <c r="Q98" s="163"/>
      <c r="R98" s="132"/>
      <c r="S98" s="48">
        <f>B100*8</f>
        <v>32</v>
      </c>
      <c r="T98" s="133">
        <f>SUM(R98:R105)</f>
        <v>0</v>
      </c>
    </row>
    <row r="99" spans="1:20" ht="25.2" customHeight="1">
      <c r="A99" s="2402"/>
      <c r="B99" s="820" t="s">
        <v>22</v>
      </c>
      <c r="C99" s="449"/>
      <c r="D99" s="610"/>
      <c r="E99" s="3022"/>
      <c r="F99" s="108"/>
      <c r="G99" s="1493"/>
      <c r="H99" s="1493"/>
      <c r="I99" s="1493"/>
      <c r="J99" s="1493"/>
      <c r="K99" s="1493"/>
      <c r="L99" s="1501"/>
      <c r="M99" s="2812"/>
      <c r="N99" s="2812"/>
      <c r="O99" s="2812"/>
      <c r="P99" s="2812"/>
      <c r="Q99" s="163"/>
      <c r="R99" s="137"/>
      <c r="S99" s="55"/>
      <c r="T99" s="138"/>
    </row>
    <row r="100" spans="1:20" ht="25.2" customHeight="1">
      <c r="A100" s="2402"/>
      <c r="B100" s="819">
        <v>4</v>
      </c>
      <c r="C100" s="181"/>
      <c r="D100" s="454"/>
      <c r="E100" s="3022"/>
      <c r="F100" s="423"/>
      <c r="G100" s="20"/>
      <c r="H100" s="20"/>
      <c r="I100" s="20"/>
      <c r="J100" s="20"/>
      <c r="K100" s="20"/>
      <c r="L100" s="20"/>
      <c r="M100" s="2379"/>
      <c r="N100" s="2379"/>
      <c r="O100" s="2379"/>
      <c r="P100" s="2379"/>
      <c r="Q100" s="163"/>
      <c r="R100" s="137"/>
      <c r="S100" s="55"/>
      <c r="T100" s="138"/>
    </row>
    <row r="101" spans="1:20" ht="25.2" customHeight="1">
      <c r="A101" s="2402"/>
      <c r="B101" s="820"/>
      <c r="C101" s="197"/>
      <c r="D101" s="198"/>
      <c r="E101" s="484"/>
      <c r="F101" s="108"/>
      <c r="G101" s="142"/>
      <c r="H101" s="142"/>
      <c r="I101" s="142"/>
      <c r="J101" s="142"/>
      <c r="K101" s="142"/>
      <c r="L101" s="20"/>
      <c r="M101" s="2379"/>
      <c r="N101" s="2379"/>
      <c r="O101" s="2379"/>
      <c r="P101" s="2379"/>
      <c r="Q101" s="163"/>
      <c r="R101" s="137"/>
      <c r="S101" s="55"/>
      <c r="T101" s="138"/>
    </row>
    <row r="102" spans="1:20" ht="25.2" customHeight="1">
      <c r="A102" s="2402"/>
      <c r="B102" s="820"/>
      <c r="C102" s="51"/>
      <c r="D102" s="542"/>
      <c r="E102" s="3022"/>
      <c r="F102" s="108"/>
      <c r="G102" s="20"/>
      <c r="H102" s="21"/>
      <c r="I102" s="21"/>
      <c r="J102" s="21"/>
      <c r="K102" s="20"/>
      <c r="L102" s="142"/>
      <c r="M102" s="2379"/>
      <c r="N102" s="2379"/>
      <c r="O102" s="2379"/>
      <c r="P102" s="2379"/>
      <c r="Q102" s="163"/>
      <c r="R102" s="137"/>
      <c r="S102" s="55"/>
      <c r="T102" s="138"/>
    </row>
    <row r="103" spans="1:20" ht="25.2" customHeight="1">
      <c r="A103" s="2402"/>
      <c r="B103" s="820"/>
      <c r="C103" s="230"/>
      <c r="D103" s="2062"/>
      <c r="E103" s="3022"/>
      <c r="F103" s="555"/>
      <c r="G103" s="83"/>
      <c r="H103" s="78"/>
      <c r="I103" s="116"/>
      <c r="J103" s="318"/>
      <c r="K103" s="318"/>
      <c r="L103" s="318"/>
      <c r="M103" s="2432"/>
      <c r="N103" s="2432"/>
      <c r="O103" s="2432"/>
      <c r="P103" s="2432"/>
      <c r="Q103" s="163"/>
      <c r="R103" s="1507"/>
      <c r="S103" s="55"/>
      <c r="T103" s="138"/>
    </row>
    <row r="104" spans="1:20" ht="25.2" customHeight="1">
      <c r="A104" s="2402"/>
      <c r="B104" s="820"/>
      <c r="C104" s="51"/>
      <c r="D104" s="542"/>
      <c r="E104" s="530"/>
      <c r="F104" s="423"/>
      <c r="G104" s="21"/>
      <c r="H104" s="21"/>
      <c r="I104" s="21"/>
      <c r="J104" s="21"/>
      <c r="K104" s="142"/>
      <c r="L104" s="142"/>
      <c r="M104" s="2379"/>
      <c r="N104" s="2379"/>
      <c r="O104" s="2379"/>
      <c r="P104" s="2379"/>
      <c r="Q104" s="163"/>
      <c r="R104" s="483"/>
      <c r="S104" s="55"/>
      <c r="T104" s="138"/>
    </row>
    <row r="105" spans="1:20" ht="25.2" customHeight="1">
      <c r="A105" s="2402"/>
      <c r="B105" s="821"/>
      <c r="C105" s="255"/>
      <c r="D105" s="256"/>
      <c r="E105" s="672"/>
      <c r="F105" s="257"/>
      <c r="G105" s="258"/>
      <c r="H105" s="259"/>
      <c r="I105" s="260"/>
      <c r="J105" s="261"/>
      <c r="K105" s="261"/>
      <c r="L105" s="261"/>
      <c r="M105" s="2343"/>
      <c r="N105" s="2343"/>
      <c r="O105" s="2343"/>
      <c r="P105" s="2343"/>
      <c r="Q105" s="163"/>
      <c r="R105" s="148"/>
      <c r="S105" s="69"/>
      <c r="T105" s="149"/>
    </row>
    <row r="106" spans="1:20" ht="25.2" customHeight="1">
      <c r="A106" s="2460" t="s">
        <v>26</v>
      </c>
      <c r="B106" s="2494" t="s">
        <v>27</v>
      </c>
      <c r="C106" s="2494"/>
      <c r="D106" s="2494"/>
      <c r="E106" s="2494"/>
      <c r="F106" s="2494"/>
      <c r="G106" s="2494"/>
      <c r="H106" s="2494"/>
      <c r="I106" s="2494"/>
      <c r="J106" s="2494"/>
      <c r="K106" s="2494"/>
      <c r="L106" s="2494"/>
      <c r="M106" s="2494"/>
      <c r="N106" s="2494"/>
      <c r="O106" s="2494"/>
      <c r="P106" s="2494"/>
    </row>
    <row r="107" spans="1:20" ht="25.2" customHeight="1">
      <c r="A107" s="2460"/>
      <c r="B107" s="548"/>
      <c r="C107" s="2268"/>
      <c r="D107" s="2268"/>
      <c r="E107" s="2268"/>
      <c r="F107" s="2268"/>
      <c r="G107" s="2268"/>
      <c r="H107" s="2268"/>
      <c r="I107" s="2268"/>
      <c r="J107" s="2324"/>
      <c r="K107" s="2324"/>
      <c r="L107" s="2324"/>
      <c r="M107" s="2324"/>
      <c r="N107" s="2324"/>
      <c r="O107" s="2324"/>
      <c r="P107" s="2324"/>
    </row>
    <row r="108" spans="1:20" ht="25.2" customHeight="1">
      <c r="A108" s="2460"/>
      <c r="B108" s="548"/>
      <c r="C108" s="2268"/>
      <c r="D108" s="2268"/>
      <c r="E108" s="2268"/>
      <c r="F108" s="2268"/>
      <c r="G108" s="2268"/>
      <c r="H108" s="2268"/>
      <c r="I108" s="2268"/>
      <c r="J108" s="2284"/>
      <c r="K108" s="2284"/>
      <c r="L108" s="2284"/>
      <c r="M108" s="2284"/>
      <c r="N108" s="2284"/>
      <c r="O108" s="2284"/>
      <c r="P108" s="2284"/>
    </row>
    <row r="109" spans="1:20" ht="25.2" customHeight="1">
      <c r="A109" s="2460"/>
      <c r="B109" s="548"/>
      <c r="C109" s="2268"/>
      <c r="D109" s="2268"/>
      <c r="E109" s="2268"/>
      <c r="F109" s="2268"/>
      <c r="G109" s="2268"/>
      <c r="H109" s="2268"/>
      <c r="I109" s="2268"/>
      <c r="J109" s="2284"/>
      <c r="K109" s="2284"/>
      <c r="L109" s="2284"/>
      <c r="M109" s="2284"/>
      <c r="N109" s="2284"/>
      <c r="O109" s="2284"/>
      <c r="P109" s="2284"/>
    </row>
    <row r="110" spans="1:20" ht="25.2" customHeight="1">
      <c r="A110" s="2460"/>
      <c r="B110" s="549"/>
      <c r="C110" s="2268"/>
      <c r="D110" s="2268"/>
      <c r="E110" s="2268"/>
      <c r="F110" s="2268"/>
      <c r="G110" s="2268"/>
      <c r="H110" s="2268"/>
      <c r="I110" s="2268"/>
      <c r="J110" s="2284"/>
      <c r="K110" s="2284"/>
      <c r="L110" s="2284"/>
      <c r="M110" s="2284"/>
      <c r="N110" s="2284"/>
      <c r="O110" s="2284"/>
      <c r="P110" s="2284"/>
    </row>
    <row r="111" spans="1:20" ht="25.2" customHeight="1">
      <c r="A111" s="2460"/>
      <c r="B111" s="548"/>
      <c r="C111" s="2352"/>
      <c r="D111" s="2352"/>
      <c r="E111" s="2352"/>
      <c r="F111" s="2352"/>
      <c r="G111" s="2352"/>
      <c r="H111" s="2352"/>
      <c r="I111" s="2352"/>
      <c r="J111" s="2324"/>
      <c r="K111" s="2324"/>
      <c r="L111" s="2324"/>
      <c r="M111" s="2324"/>
      <c r="N111" s="2324"/>
      <c r="O111" s="2324"/>
      <c r="P111" s="2324"/>
    </row>
    <row r="112" spans="1:20" ht="25.2" customHeight="1">
      <c r="A112" s="2460"/>
      <c r="B112" s="2457" t="s">
        <v>28</v>
      </c>
      <c r="C112" s="2457"/>
      <c r="D112" s="2457"/>
      <c r="E112" s="2457"/>
      <c r="F112" s="2457"/>
      <c r="G112" s="2457"/>
      <c r="H112" s="2457"/>
      <c r="I112" s="2457"/>
      <c r="J112" s="2457"/>
      <c r="K112" s="2457"/>
      <c r="L112" s="2457"/>
      <c r="M112" s="2457"/>
      <c r="N112" s="2457"/>
      <c r="O112" s="2457"/>
      <c r="P112" s="2457"/>
    </row>
    <row r="113" spans="1:20" ht="25.2" customHeight="1">
      <c r="A113" s="2460"/>
      <c r="B113" s="551"/>
      <c r="C113" s="2277"/>
      <c r="D113" s="2277"/>
      <c r="E113" s="2277"/>
      <c r="F113" s="2277"/>
      <c r="G113" s="2277"/>
      <c r="H113" s="2277"/>
      <c r="I113" s="2277"/>
      <c r="J113" s="2277"/>
      <c r="K113" s="2277"/>
      <c r="L113" s="2277"/>
      <c r="M113" s="2277"/>
      <c r="N113" s="2277"/>
      <c r="O113" s="2277"/>
      <c r="P113" s="2277"/>
    </row>
    <row r="114" spans="1:20" ht="25.2" customHeight="1">
      <c r="A114" s="2460"/>
      <c r="B114" s="551"/>
      <c r="C114" s="2327"/>
      <c r="D114" s="2327"/>
      <c r="E114" s="2277"/>
      <c r="F114" s="2277"/>
      <c r="G114" s="2277"/>
      <c r="H114" s="2277"/>
      <c r="I114" s="2277"/>
      <c r="J114" s="2277"/>
      <c r="K114" s="2277"/>
      <c r="L114" s="2277"/>
      <c r="M114" s="2277"/>
      <c r="N114" s="2277"/>
      <c r="O114" s="2277"/>
      <c r="P114" s="2277"/>
    </row>
    <row r="115" spans="1:20" ht="25.2" customHeight="1" thickBot="1">
      <c r="A115" s="2460"/>
      <c r="B115" s="552"/>
      <c r="C115" s="2451"/>
      <c r="D115" s="2451"/>
      <c r="E115" s="2453"/>
      <c r="F115" s="2453"/>
      <c r="G115" s="2453"/>
      <c r="H115" s="2453"/>
      <c r="I115" s="2453"/>
      <c r="J115" s="2453"/>
      <c r="K115" s="2453"/>
      <c r="L115" s="2453"/>
      <c r="M115" s="2453"/>
      <c r="N115" s="2453"/>
      <c r="O115" s="2453"/>
      <c r="P115" s="2453"/>
    </row>
    <row r="117" spans="1:20" ht="15" customHeight="1" thickBot="1"/>
    <row r="118" spans="1:20" ht="56.4" customHeight="1">
      <c r="A118" s="2428" t="str">
        <f>A1</f>
        <v>WK18</v>
      </c>
      <c r="B118" s="2428"/>
      <c r="C118" s="440" t="s">
        <v>1</v>
      </c>
      <c r="D118" s="793" t="s">
        <v>49</v>
      </c>
      <c r="E118" s="440" t="s">
        <v>3</v>
      </c>
      <c r="F118" s="4" t="s">
        <v>4</v>
      </c>
      <c r="G118" s="5" t="s">
        <v>56</v>
      </c>
      <c r="H118" s="5" t="s">
        <v>57</v>
      </c>
      <c r="I118" s="5" t="s">
        <v>58</v>
      </c>
      <c r="J118" s="5" t="s">
        <v>59</v>
      </c>
      <c r="K118" s="5" t="s">
        <v>9</v>
      </c>
      <c r="L118" s="5" t="s">
        <v>60</v>
      </c>
      <c r="M118" s="2521" t="s">
        <v>11</v>
      </c>
      <c r="N118" s="2521"/>
      <c r="O118" s="2521"/>
      <c r="P118" s="2521"/>
      <c r="Q118" s="163"/>
      <c r="R118" s="2384" t="s">
        <v>12</v>
      </c>
      <c r="S118" s="2384" t="s">
        <v>13</v>
      </c>
      <c r="T118" s="2384" t="s">
        <v>14</v>
      </c>
    </row>
    <row r="119" spans="1:20" ht="25.2" customHeight="1" thickBot="1">
      <c r="A119" s="2319">
        <f>A2+2</f>
        <v>46505</v>
      </c>
      <c r="B119" s="2387" t="s">
        <v>15</v>
      </c>
      <c r="C119" s="2387"/>
      <c r="D119" s="2387"/>
      <c r="E119" s="2387"/>
      <c r="F119" s="2387"/>
      <c r="G119" s="2387"/>
      <c r="H119" s="2387"/>
      <c r="I119" s="2387"/>
      <c r="J119" s="2387"/>
      <c r="K119" s="2387"/>
      <c r="L119" s="2387"/>
      <c r="M119" s="2387"/>
      <c r="N119" s="2387"/>
      <c r="O119" s="2387"/>
      <c r="P119" s="2387"/>
      <c r="Q119" s="163"/>
      <c r="R119" s="2384"/>
      <c r="S119" s="2384"/>
      <c r="T119" s="2384"/>
    </row>
    <row r="120" spans="1:20" ht="25.2" customHeight="1">
      <c r="A120" s="2319"/>
      <c r="B120" s="10" t="s">
        <v>16</v>
      </c>
      <c r="C120" s="11"/>
      <c r="D120" s="11"/>
      <c r="E120" s="207"/>
      <c r="F120" s="161"/>
      <c r="G120" s="12"/>
      <c r="H120" s="12"/>
      <c r="I120" s="12"/>
      <c r="J120" s="12"/>
      <c r="K120" s="12"/>
      <c r="L120" s="12"/>
      <c r="M120" s="2380"/>
      <c r="N120" s="2380"/>
      <c r="O120" s="2380"/>
      <c r="P120" s="2380"/>
      <c r="Q120" s="163"/>
      <c r="R120" s="101"/>
      <c r="S120" s="208">
        <f>B122*8</f>
        <v>48</v>
      </c>
      <c r="T120" s="103">
        <f>SUM(R120:R128)</f>
        <v>0</v>
      </c>
    </row>
    <row r="121" spans="1:20" ht="25.2" customHeight="1">
      <c r="A121" s="2319"/>
      <c r="B121" s="795" t="s">
        <v>17</v>
      </c>
      <c r="C121" s="51"/>
      <c r="D121" s="18" t="s">
        <v>18</v>
      </c>
      <c r="E121" s="18" t="s">
        <v>19</v>
      </c>
      <c r="F121" s="108"/>
      <c r="G121" s="20"/>
      <c r="H121" s="20"/>
      <c r="I121" s="20"/>
      <c r="J121" s="20"/>
      <c r="K121" s="20"/>
      <c r="L121" s="21"/>
      <c r="M121" s="2309"/>
      <c r="N121" s="2309"/>
      <c r="O121" s="2309"/>
      <c r="P121" s="2309"/>
      <c r="Q121" s="163"/>
      <c r="R121" s="105"/>
      <c r="S121" s="212"/>
      <c r="T121" s="213"/>
    </row>
    <row r="122" spans="1:20" ht="25.2" customHeight="1">
      <c r="A122" s="2319"/>
      <c r="B122" s="796">
        <v>6</v>
      </c>
      <c r="C122" s="51"/>
      <c r="D122" s="18"/>
      <c r="E122" s="18"/>
      <c r="F122" s="108"/>
      <c r="G122" s="20"/>
      <c r="H122" s="21"/>
      <c r="I122" s="21"/>
      <c r="J122" s="21"/>
      <c r="K122" s="21"/>
      <c r="L122" s="21"/>
      <c r="M122" s="2309"/>
      <c r="N122" s="2309"/>
      <c r="O122" s="2309"/>
      <c r="P122" s="2309"/>
      <c r="Q122" s="163"/>
      <c r="R122" s="105"/>
      <c r="S122" s="212"/>
      <c r="T122" s="213"/>
    </row>
    <row r="123" spans="1:20" ht="25.2" customHeight="1">
      <c r="A123" s="2319"/>
      <c r="B123" s="795"/>
      <c r="C123" s="776"/>
      <c r="D123" s="18"/>
      <c r="E123" s="230"/>
      <c r="F123" s="108"/>
      <c r="G123" s="20"/>
      <c r="H123" s="21"/>
      <c r="I123" s="21"/>
      <c r="J123" s="21"/>
      <c r="K123" s="21"/>
      <c r="L123" s="21"/>
      <c r="M123" s="2309"/>
      <c r="N123" s="2309"/>
      <c r="O123" s="2309"/>
      <c r="P123" s="2309"/>
      <c r="R123" s="23"/>
      <c r="S123" s="212"/>
      <c r="T123" s="213"/>
    </row>
    <row r="124" spans="1:20" ht="25.2" customHeight="1">
      <c r="A124" s="2319"/>
      <c r="B124" s="795"/>
      <c r="C124" s="51"/>
      <c r="D124" s="18"/>
      <c r="E124" s="230"/>
      <c r="F124" s="108"/>
      <c r="G124" s="20"/>
      <c r="H124" s="21"/>
      <c r="I124" s="21"/>
      <c r="J124" s="21"/>
      <c r="K124" s="21"/>
      <c r="L124" s="21"/>
      <c r="M124" s="2309"/>
      <c r="N124" s="2309"/>
      <c r="O124" s="2309"/>
      <c r="P124" s="2309"/>
      <c r="Q124" s="163"/>
      <c r="R124" s="105"/>
      <c r="S124" s="212"/>
      <c r="T124" s="213"/>
    </row>
    <row r="125" spans="1:20" ht="25.2" customHeight="1">
      <c r="A125" s="2319"/>
      <c r="B125" s="795"/>
      <c r="C125" s="463"/>
      <c r="D125" s="1491"/>
      <c r="E125" s="1465"/>
      <c r="F125" s="108"/>
      <c r="G125" s="1090"/>
      <c r="H125" s="1090"/>
      <c r="I125" s="1090"/>
      <c r="J125" s="1090"/>
      <c r="K125" s="1090"/>
      <c r="L125" s="1090"/>
      <c r="M125" s="2309"/>
      <c r="N125" s="2309"/>
      <c r="O125" s="2309"/>
      <c r="P125" s="2309"/>
      <c r="Q125" s="163"/>
      <c r="R125" s="105"/>
      <c r="S125" s="212"/>
      <c r="T125" s="213"/>
    </row>
    <row r="126" spans="1:20" ht="25.2" customHeight="1">
      <c r="A126" s="2319"/>
      <c r="B126" s="795"/>
      <c r="C126" s="51"/>
      <c r="D126" s="18"/>
      <c r="E126" s="18"/>
      <c r="F126" s="108"/>
      <c r="G126" s="20"/>
      <c r="H126" s="21"/>
      <c r="I126" s="21"/>
      <c r="J126" s="21"/>
      <c r="K126" s="21"/>
      <c r="L126" s="21"/>
      <c r="M126" s="2309"/>
      <c r="N126" s="2309"/>
      <c r="O126" s="2309"/>
      <c r="P126" s="2309"/>
      <c r="Q126" s="163"/>
      <c r="R126" s="105"/>
      <c r="S126" s="24"/>
      <c r="T126" s="106"/>
    </row>
    <row r="127" spans="1:20" ht="25.2" customHeight="1">
      <c r="A127" s="2319"/>
      <c r="B127" s="795"/>
      <c r="C127" s="51"/>
      <c r="D127" s="18"/>
      <c r="E127" s="80"/>
      <c r="F127" s="108"/>
      <c r="G127" s="20"/>
      <c r="H127" s="21"/>
      <c r="I127" s="21"/>
      <c r="J127" s="21"/>
      <c r="K127" s="21"/>
      <c r="L127" s="21"/>
      <c r="M127" s="2309"/>
      <c r="N127" s="2309"/>
      <c r="O127" s="2309"/>
      <c r="P127" s="2309"/>
      <c r="Q127" s="163"/>
      <c r="R127" s="105"/>
      <c r="S127" s="24"/>
      <c r="T127" s="106"/>
    </row>
    <row r="128" spans="1:20" ht="25.2" customHeight="1">
      <c r="A128" s="2319"/>
      <c r="B128" s="795"/>
      <c r="C128" s="51"/>
      <c r="D128" s="18"/>
      <c r="E128" s="18"/>
      <c r="F128" s="108"/>
      <c r="G128" s="20"/>
      <c r="H128" s="21"/>
      <c r="I128" s="21"/>
      <c r="J128" s="21"/>
      <c r="K128" s="21"/>
      <c r="L128" s="21"/>
      <c r="M128" s="2309"/>
      <c r="N128" s="2309"/>
      <c r="O128" s="2309"/>
      <c r="P128" s="2309"/>
      <c r="Q128" s="163"/>
      <c r="R128" s="105"/>
      <c r="S128" s="24"/>
      <c r="T128" s="106"/>
    </row>
    <row r="129" spans="1:26" ht="25.2" customHeight="1">
      <c r="A129" s="2319"/>
      <c r="B129" s="799" t="s">
        <v>21</v>
      </c>
      <c r="C129" s="42"/>
      <c r="D129" s="11"/>
      <c r="E129" s="167"/>
      <c r="F129" s="168"/>
      <c r="G129" s="46"/>
      <c r="H129" s="12"/>
      <c r="I129" s="12"/>
      <c r="J129" s="12"/>
      <c r="K129" s="12"/>
      <c r="L129" s="12"/>
      <c r="M129" s="2380"/>
      <c r="N129" s="2380"/>
      <c r="O129" s="2380"/>
      <c r="P129" s="2380"/>
      <c r="Q129" s="163"/>
      <c r="R129" s="132"/>
      <c r="S129" s="48">
        <f>B131*8</f>
        <v>64</v>
      </c>
      <c r="T129" s="133">
        <f>SUM(R129:R139)</f>
        <v>0</v>
      </c>
    </row>
    <row r="130" spans="1:26" ht="25.2" customHeight="1">
      <c r="A130" s="2319"/>
      <c r="B130" s="800" t="s">
        <v>22</v>
      </c>
      <c r="C130" s="51"/>
      <c r="D130" s="18" t="s">
        <v>18</v>
      </c>
      <c r="E130" s="18" t="s">
        <v>19</v>
      </c>
      <c r="F130" s="108"/>
      <c r="G130" s="20"/>
      <c r="H130" s="21"/>
      <c r="I130" s="21"/>
      <c r="J130" s="21"/>
      <c r="K130" s="21"/>
      <c r="L130" s="21"/>
      <c r="M130" s="2309"/>
      <c r="N130" s="2309"/>
      <c r="O130" s="2309"/>
      <c r="P130" s="2309"/>
      <c r="Q130" s="163"/>
      <c r="R130" s="137"/>
      <c r="S130" s="55"/>
      <c r="T130" s="138"/>
    </row>
    <row r="131" spans="1:26" ht="25.2" customHeight="1">
      <c r="A131" s="2319"/>
      <c r="B131" s="801">
        <v>8</v>
      </c>
      <c r="C131" s="51"/>
      <c r="D131" s="18"/>
      <c r="E131" s="18"/>
      <c r="F131" s="108"/>
      <c r="G131" s="20"/>
      <c r="H131" s="21"/>
      <c r="I131" s="21"/>
      <c r="J131" s="21"/>
      <c r="K131" s="21"/>
      <c r="L131" s="21"/>
      <c r="M131" s="2309"/>
      <c r="N131" s="2309"/>
      <c r="O131" s="2309"/>
      <c r="P131" s="2309"/>
      <c r="Q131" s="163"/>
      <c r="R131" s="137"/>
      <c r="S131" s="55"/>
      <c r="T131" s="138"/>
    </row>
    <row r="132" spans="1:26" ht="25.2" customHeight="1">
      <c r="A132" s="2319"/>
      <c r="B132" s="801"/>
      <c r="C132" s="225"/>
      <c r="D132" s="226"/>
      <c r="E132" s="447"/>
      <c r="F132" s="108"/>
      <c r="G132" s="20"/>
      <c r="H132" s="21"/>
      <c r="I132" s="21"/>
      <c r="J132" s="21"/>
      <c r="K132" s="21"/>
      <c r="L132" s="21"/>
      <c r="M132" s="2309"/>
      <c r="N132" s="2309"/>
      <c r="O132" s="2309"/>
      <c r="P132" s="2309"/>
      <c r="Q132" s="163"/>
      <c r="R132" s="137"/>
      <c r="S132" s="55"/>
      <c r="T132" s="138"/>
    </row>
    <row r="133" spans="1:26" ht="25.2" customHeight="1">
      <c r="A133" s="2319"/>
      <c r="B133" s="801"/>
      <c r="C133" s="51"/>
      <c r="D133" s="542"/>
      <c r="E133" s="530"/>
      <c r="F133" s="108"/>
      <c r="G133" s="20"/>
      <c r="H133" s="21"/>
      <c r="I133" s="21"/>
      <c r="J133" s="21"/>
      <c r="K133" s="21"/>
      <c r="L133" s="21"/>
      <c r="M133" s="2309"/>
      <c r="N133" s="2309"/>
      <c r="O133" s="2309"/>
      <c r="P133" s="2309"/>
      <c r="Q133" s="163"/>
      <c r="R133" s="137"/>
      <c r="S133" s="55"/>
      <c r="T133" s="138"/>
    </row>
    <row r="134" spans="1:26" ht="25.2" customHeight="1">
      <c r="A134" s="2319"/>
      <c r="B134" s="801"/>
      <c r="C134" s="463"/>
      <c r="D134" s="1491"/>
      <c r="E134" s="1465"/>
      <c r="F134" s="108"/>
      <c r="G134" s="1090"/>
      <c r="H134" s="1090"/>
      <c r="I134" s="1090"/>
      <c r="J134" s="1090"/>
      <c r="K134" s="1090"/>
      <c r="L134" s="1090"/>
      <c r="M134" s="2309"/>
      <c r="N134" s="2309"/>
      <c r="O134" s="2309"/>
      <c r="P134" s="2309"/>
      <c r="Q134" s="163"/>
      <c r="R134" s="137"/>
      <c r="S134" s="55"/>
      <c r="T134" s="138"/>
    </row>
    <row r="135" spans="1:26" ht="25.2" customHeight="1">
      <c r="A135" s="2319"/>
      <c r="B135" s="801"/>
      <c r="C135" s="223"/>
      <c r="D135" s="18"/>
      <c r="E135" s="441"/>
      <c r="F135" s="108"/>
      <c r="G135" s="318"/>
      <c r="H135" s="318"/>
      <c r="I135" s="318"/>
      <c r="J135" s="318"/>
      <c r="K135" s="83"/>
      <c r="L135" s="83"/>
      <c r="M135" s="2450"/>
      <c r="N135" s="2450"/>
      <c r="O135" s="2450"/>
      <c r="P135" s="2450"/>
      <c r="Q135" s="163"/>
      <c r="R135" s="137"/>
      <c r="S135" s="55"/>
      <c r="T135" s="138"/>
    </row>
    <row r="136" spans="1:26" ht="25.2" customHeight="1">
      <c r="A136" s="2319"/>
      <c r="B136" s="801"/>
      <c r="C136" s="79"/>
      <c r="D136" s="18"/>
      <c r="E136" s="2063"/>
      <c r="F136" s="108"/>
      <c r="G136" s="318"/>
      <c r="H136" s="318"/>
      <c r="I136" s="318"/>
      <c r="J136" s="318"/>
      <c r="K136" s="83"/>
      <c r="L136" s="142"/>
      <c r="M136" s="2450"/>
      <c r="N136" s="2450"/>
      <c r="O136" s="2450"/>
      <c r="P136" s="2450"/>
      <c r="Q136" s="163"/>
      <c r="R136" s="137"/>
      <c r="S136" s="55"/>
      <c r="T136" s="138"/>
      <c r="Z136" s="8" t="s">
        <v>73</v>
      </c>
    </row>
    <row r="137" spans="1:26" ht="25.2" customHeight="1">
      <c r="A137" s="2319"/>
      <c r="B137" s="801"/>
      <c r="C137" s="726"/>
      <c r="D137" s="18"/>
      <c r="E137" s="441"/>
      <c r="F137" s="1174"/>
      <c r="G137" s="318"/>
      <c r="H137" s="318"/>
      <c r="I137" s="318"/>
      <c r="J137" s="318"/>
      <c r="K137" s="83"/>
      <c r="L137" s="318"/>
      <c r="M137" s="3033"/>
      <c r="N137" s="3033"/>
      <c r="O137" s="3033"/>
      <c r="P137" s="3033"/>
      <c r="Q137" s="163"/>
      <c r="R137" s="137"/>
      <c r="S137" s="55"/>
      <c r="T137" s="138"/>
    </row>
    <row r="138" spans="1:26" ht="25.2" customHeight="1">
      <c r="A138" s="2319"/>
      <c r="B138" s="801"/>
      <c r="C138" s="79"/>
      <c r="D138" s="18"/>
      <c r="E138" s="441"/>
      <c r="F138" s="1262"/>
      <c r="G138" s="142"/>
      <c r="H138" s="142"/>
      <c r="I138" s="142"/>
      <c r="J138" s="142"/>
      <c r="K138" s="142"/>
      <c r="L138" s="142"/>
      <c r="M138" s="2309"/>
      <c r="N138" s="2309"/>
      <c r="O138" s="2309"/>
      <c r="P138" s="2309"/>
      <c r="Q138" s="163"/>
      <c r="R138" s="137"/>
      <c r="S138" s="55"/>
      <c r="T138" s="138"/>
    </row>
    <row r="139" spans="1:26" ht="25.2" customHeight="1">
      <c r="A139" s="2319"/>
      <c r="B139" s="801"/>
      <c r="C139" s="79"/>
      <c r="D139" s="80"/>
      <c r="E139" s="543"/>
      <c r="F139" s="309"/>
      <c r="G139" s="310"/>
      <c r="H139" s="238"/>
      <c r="I139" s="238"/>
      <c r="J139" s="238"/>
      <c r="K139" s="238"/>
      <c r="L139" s="238"/>
      <c r="M139" s="2482"/>
      <c r="N139" s="2482"/>
      <c r="O139" s="2482"/>
      <c r="P139" s="2482"/>
      <c r="Q139" s="163"/>
      <c r="R139" s="137"/>
      <c r="S139" s="55"/>
      <c r="T139" s="138"/>
    </row>
    <row r="140" spans="1:26" ht="25.2" customHeight="1">
      <c r="A140" s="2319"/>
      <c r="B140" s="865" t="s">
        <v>23</v>
      </c>
      <c r="C140" s="578"/>
      <c r="D140" s="565"/>
      <c r="E140" s="2064"/>
      <c r="F140" s="1509"/>
      <c r="G140" s="537"/>
      <c r="H140" s="537"/>
      <c r="I140" s="537"/>
      <c r="J140" s="537"/>
      <c r="K140" s="537"/>
      <c r="L140" s="564"/>
      <c r="M140" s="2368"/>
      <c r="N140" s="2368"/>
      <c r="O140" s="2368"/>
      <c r="P140" s="2368"/>
      <c r="Q140" s="163"/>
      <c r="R140" s="171"/>
      <c r="S140" s="73">
        <f>B142*8</f>
        <v>72</v>
      </c>
      <c r="T140" s="172">
        <f>SUM(R140:R148)</f>
        <v>0</v>
      </c>
    </row>
    <row r="141" spans="1:26" ht="25.2" customHeight="1">
      <c r="A141" s="2319"/>
      <c r="B141" s="866" t="s">
        <v>24</v>
      </c>
      <c r="C141" s="51"/>
      <c r="D141" s="18" t="s">
        <v>18</v>
      </c>
      <c r="E141" s="18" t="s">
        <v>181</v>
      </c>
      <c r="F141" s="108"/>
      <c r="G141" s="20"/>
      <c r="H141" s="21"/>
      <c r="I141" s="21"/>
      <c r="J141" s="21"/>
      <c r="K141" s="21"/>
      <c r="L141" s="21"/>
      <c r="M141" s="2309"/>
      <c r="N141" s="2309"/>
      <c r="O141" s="2309"/>
      <c r="P141" s="2309"/>
      <c r="Q141" s="163"/>
      <c r="R141" s="173"/>
      <c r="S141" s="55"/>
      <c r="T141" s="138"/>
    </row>
    <row r="142" spans="1:26" ht="25.2" customHeight="1">
      <c r="A142" s="2319"/>
      <c r="B142" s="867">
        <v>9</v>
      </c>
      <c r="C142" s="51"/>
      <c r="D142" s="18"/>
      <c r="E142" s="18"/>
      <c r="F142" s="174"/>
      <c r="G142" s="83"/>
      <c r="H142" s="78"/>
      <c r="I142" s="78"/>
      <c r="J142" s="78"/>
      <c r="K142" s="78"/>
      <c r="L142" s="78"/>
      <c r="M142" s="2309"/>
      <c r="N142" s="2309"/>
      <c r="O142" s="2309"/>
      <c r="P142" s="2309"/>
      <c r="Q142" s="163"/>
      <c r="R142" s="173"/>
      <c r="S142" s="55"/>
      <c r="T142" s="138"/>
    </row>
    <row r="143" spans="1:26" ht="25.2" customHeight="1">
      <c r="A143" s="2319"/>
      <c r="B143" s="867"/>
      <c r="C143" s="51"/>
      <c r="D143" s="80"/>
      <c r="E143" s="444"/>
      <c r="F143" s="108"/>
      <c r="G143" s="142"/>
      <c r="H143" s="142"/>
      <c r="I143" s="142"/>
      <c r="J143" s="142"/>
      <c r="K143" s="21"/>
      <c r="L143" s="21"/>
      <c r="M143" s="2310"/>
      <c r="N143" s="2310"/>
      <c r="O143" s="2310"/>
      <c r="P143" s="2310"/>
      <c r="Q143" s="163"/>
      <c r="R143" s="173"/>
      <c r="S143" s="55"/>
      <c r="T143" s="138"/>
    </row>
    <row r="144" spans="1:26" ht="25.2" customHeight="1">
      <c r="A144" s="2319"/>
      <c r="B144" s="867"/>
      <c r="C144" s="225"/>
      <c r="D144" s="303"/>
      <c r="E144" s="694"/>
      <c r="F144" s="108"/>
      <c r="G144" s="142"/>
      <c r="H144" s="142"/>
      <c r="I144" s="142"/>
      <c r="J144" s="142"/>
      <c r="K144" s="83"/>
      <c r="L144" s="83"/>
      <c r="M144" s="2450"/>
      <c r="N144" s="2450"/>
      <c r="O144" s="2450"/>
      <c r="P144" s="2450"/>
      <c r="Q144" s="163"/>
      <c r="R144" s="173"/>
      <c r="S144" s="55"/>
      <c r="T144" s="138"/>
    </row>
    <row r="145" spans="1:20" ht="25.2" customHeight="1">
      <c r="A145" s="2319"/>
      <c r="B145" s="867"/>
      <c r="C145" s="776"/>
      <c r="D145" s="542"/>
      <c r="E145" s="319"/>
      <c r="F145" s="1174"/>
      <c r="G145" s="142"/>
      <c r="H145" s="142"/>
      <c r="I145" s="142"/>
      <c r="J145" s="142"/>
      <c r="K145" s="142"/>
      <c r="L145" s="78"/>
      <c r="M145" s="2309"/>
      <c r="N145" s="2309"/>
      <c r="O145" s="2309"/>
      <c r="P145" s="2309"/>
      <c r="Q145" s="163"/>
      <c r="R145" s="173"/>
      <c r="S145" s="55"/>
      <c r="T145" s="138"/>
    </row>
    <row r="146" spans="1:20" ht="25.2" customHeight="1">
      <c r="A146" s="2319"/>
      <c r="B146" s="867"/>
      <c r="C146" s="79"/>
      <c r="D146" s="454"/>
      <c r="E146" s="463"/>
      <c r="F146" s="108"/>
      <c r="G146" s="142"/>
      <c r="H146" s="142"/>
      <c r="I146" s="142"/>
      <c r="J146" s="142"/>
      <c r="K146" s="136"/>
      <c r="L146" s="142"/>
      <c r="M146" s="2616"/>
      <c r="N146" s="2616"/>
      <c r="O146" s="2616"/>
      <c r="P146" s="2616"/>
      <c r="Q146" s="163"/>
      <c r="R146" s="173"/>
      <c r="S146" s="55"/>
      <c r="T146" s="138"/>
    </row>
    <row r="147" spans="1:20" ht="25.2" customHeight="1">
      <c r="A147" s="2319"/>
      <c r="B147" s="867"/>
      <c r="C147" s="51"/>
      <c r="D147" s="18"/>
      <c r="E147" s="30"/>
      <c r="F147" s="108"/>
      <c r="G147" s="142"/>
      <c r="H147" s="142"/>
      <c r="I147" s="142"/>
      <c r="J147" s="142"/>
      <c r="K147" s="136"/>
      <c r="L147" s="142"/>
      <c r="M147" s="2616"/>
      <c r="N147" s="2616"/>
      <c r="O147" s="2616"/>
      <c r="P147" s="2616"/>
      <c r="Q147" s="163"/>
      <c r="R147" s="173"/>
      <c r="S147" s="55"/>
      <c r="T147" s="138"/>
    </row>
    <row r="148" spans="1:20" ht="25.2" customHeight="1">
      <c r="A148" s="2319"/>
      <c r="B148" s="868"/>
      <c r="C148" s="255"/>
      <c r="D148" s="572"/>
      <c r="E148" s="905"/>
      <c r="F148" s="257"/>
      <c r="G148" s="258"/>
      <c r="H148" s="259"/>
      <c r="I148" s="259"/>
      <c r="J148" s="259"/>
      <c r="K148" s="259"/>
      <c r="L148" s="605"/>
      <c r="M148" s="2472"/>
      <c r="N148" s="2472"/>
      <c r="O148" s="2472"/>
      <c r="P148" s="2472"/>
      <c r="Q148" s="163"/>
      <c r="R148" s="175"/>
      <c r="S148" s="92"/>
      <c r="T148" s="176"/>
    </row>
    <row r="149" spans="1:20" ht="25.2" customHeight="1">
      <c r="A149" s="2402" t="str">
        <f>TEXT(A119,"DDDD")</f>
        <v>woensdag</v>
      </c>
      <c r="B149" s="2631" t="s">
        <v>25</v>
      </c>
      <c r="C149" s="2631"/>
      <c r="D149" s="2631"/>
      <c r="E149" s="2631"/>
      <c r="F149" s="2631"/>
      <c r="G149" s="2631"/>
      <c r="H149" s="2631"/>
      <c r="I149" s="2631"/>
      <c r="J149" s="2631"/>
      <c r="K149" s="2631"/>
      <c r="L149" s="2631"/>
      <c r="M149" s="2631"/>
      <c r="N149" s="2631"/>
      <c r="O149" s="2631"/>
      <c r="P149" s="2631"/>
      <c r="Q149" s="163"/>
      <c r="R149" s="232"/>
      <c r="S149" s="233"/>
      <c r="T149" s="233"/>
    </row>
    <row r="150" spans="1:20" ht="25.2" customHeight="1">
      <c r="A150" s="2402"/>
      <c r="B150" s="10" t="s">
        <v>16</v>
      </c>
      <c r="C150" s="96"/>
      <c r="D150" s="97"/>
      <c r="E150" s="207"/>
      <c r="F150" s="99"/>
      <c r="G150" s="100"/>
      <c r="H150" s="100"/>
      <c r="I150" s="100"/>
      <c r="J150" s="100"/>
      <c r="K150" s="100"/>
      <c r="L150" s="100"/>
      <c r="M150" s="2380"/>
      <c r="N150" s="2380"/>
      <c r="O150" s="2380"/>
      <c r="P150" s="2380"/>
      <c r="Q150" s="163"/>
      <c r="R150" s="101"/>
      <c r="S150" s="102">
        <f>B152*8</f>
        <v>32</v>
      </c>
      <c r="T150" s="103">
        <f>SUM(R150:R156)</f>
        <v>0</v>
      </c>
    </row>
    <row r="151" spans="1:20" ht="25.2" customHeight="1">
      <c r="A151" s="2402"/>
      <c r="B151" s="104" t="s">
        <v>17</v>
      </c>
      <c r="C151" s="790"/>
      <c r="D151" s="319"/>
      <c r="E151" s="554"/>
      <c r="F151" s="108"/>
      <c r="G151" s="20"/>
      <c r="H151" s="21"/>
      <c r="I151" s="21"/>
      <c r="J151" s="22"/>
      <c r="K151" s="142"/>
      <c r="L151" s="20"/>
      <c r="M151" s="2407"/>
      <c r="N151" s="2407"/>
      <c r="O151" s="2407"/>
      <c r="P151" s="2407"/>
      <c r="Q151" s="163"/>
      <c r="R151" s="105"/>
      <c r="S151" s="24"/>
      <c r="T151" s="106"/>
    </row>
    <row r="152" spans="1:20" ht="25.2" customHeight="1">
      <c r="A152" s="2402"/>
      <c r="B152" s="107">
        <v>4</v>
      </c>
      <c r="C152" s="197"/>
      <c r="D152" s="198"/>
      <c r="E152" s="18"/>
      <c r="F152" s="182"/>
      <c r="G152" s="142"/>
      <c r="H152" s="142"/>
      <c r="I152" s="142"/>
      <c r="J152" s="142"/>
      <c r="K152" s="21"/>
      <c r="L152" s="21"/>
      <c r="M152" s="2309"/>
      <c r="N152" s="2309"/>
      <c r="O152" s="2309"/>
      <c r="P152" s="2309"/>
      <c r="Q152" s="163"/>
      <c r="R152" s="105"/>
      <c r="S152" s="24"/>
      <c r="T152" s="106"/>
    </row>
    <row r="153" spans="1:20" ht="25.2" customHeight="1">
      <c r="A153" s="2402"/>
      <c r="B153" s="104"/>
      <c r="C153" s="197"/>
      <c r="D153" s="198"/>
      <c r="E153" s="2065"/>
      <c r="F153" s="182"/>
      <c r="G153" s="142"/>
      <c r="H153" s="142"/>
      <c r="I153" s="142"/>
      <c r="J153" s="142"/>
      <c r="K153" s="21"/>
      <c r="L153" s="21"/>
      <c r="M153" s="2309"/>
      <c r="N153" s="2309"/>
      <c r="O153" s="2309"/>
      <c r="P153" s="2309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2065"/>
      <c r="F154" s="170"/>
      <c r="G154" s="318"/>
      <c r="H154" s="318"/>
      <c r="I154" s="318"/>
      <c r="J154" s="318"/>
      <c r="K154" s="21"/>
      <c r="L154" s="21"/>
      <c r="M154" s="2309"/>
      <c r="N154" s="2309"/>
      <c r="O154" s="2309"/>
      <c r="P154" s="2309"/>
      <c r="Q154" s="163"/>
      <c r="R154" s="105"/>
      <c r="S154" s="24"/>
      <c r="T154" s="106"/>
    </row>
    <row r="155" spans="1:20" ht="25.2" customHeight="1">
      <c r="A155" s="2402"/>
      <c r="B155" s="104"/>
      <c r="C155" s="241"/>
      <c r="D155" s="226"/>
      <c r="E155" s="303"/>
      <c r="F155" s="182"/>
      <c r="G155" s="142"/>
      <c r="H155" s="142"/>
      <c r="I155" s="142"/>
      <c r="J155" s="142"/>
      <c r="K155" s="20"/>
      <c r="L155" s="21"/>
      <c r="M155" s="2309"/>
      <c r="N155" s="2309"/>
      <c r="O155" s="2309"/>
      <c r="P155" s="2309"/>
      <c r="Q155" s="163"/>
      <c r="R155" s="105"/>
      <c r="S155" s="24"/>
      <c r="T155" s="106"/>
    </row>
    <row r="156" spans="1:20" ht="25.2" customHeight="1">
      <c r="A156" s="2402"/>
      <c r="B156" s="807"/>
      <c r="C156" s="184"/>
      <c r="D156" s="185"/>
      <c r="E156" s="80"/>
      <c r="F156" s="174"/>
      <c r="G156" s="83"/>
      <c r="H156" s="78"/>
      <c r="I156" s="78"/>
      <c r="J156" s="78"/>
      <c r="K156" s="78"/>
      <c r="L156" s="78"/>
      <c r="M156" s="2482"/>
      <c r="N156" s="2482"/>
      <c r="O156" s="2482"/>
      <c r="P156" s="2482"/>
      <c r="Q156" s="163"/>
      <c r="R156" s="124"/>
      <c r="S156" s="39"/>
      <c r="T156" s="125"/>
    </row>
    <row r="157" spans="1:20" ht="25.2" customHeight="1">
      <c r="A157" s="2402"/>
      <c r="B157" s="889" t="s">
        <v>21</v>
      </c>
      <c r="C157" s="457"/>
      <c r="D157" s="565"/>
      <c r="E157" s="563"/>
      <c r="F157" s="580"/>
      <c r="G157" s="581"/>
      <c r="H157" s="564"/>
      <c r="I157" s="564"/>
      <c r="J157" s="564"/>
      <c r="K157" s="537"/>
      <c r="L157" s="537"/>
      <c r="M157" s="2368"/>
      <c r="N157" s="2368"/>
      <c r="O157" s="2368"/>
      <c r="P157" s="2368"/>
      <c r="Q157" s="163"/>
      <c r="R157" s="137"/>
      <c r="S157" s="48">
        <f>B159*8</f>
        <v>56</v>
      </c>
      <c r="T157" s="133">
        <f>SUM(R157:R165)</f>
        <v>0</v>
      </c>
    </row>
    <row r="158" spans="1:20" ht="25.2" customHeight="1">
      <c r="A158" s="2402"/>
      <c r="B158" s="820" t="s">
        <v>22</v>
      </c>
      <c r="C158" s="1757"/>
      <c r="D158" s="319"/>
      <c r="E158" s="554"/>
      <c r="F158" s="108"/>
      <c r="G158" s="20"/>
      <c r="H158" s="21"/>
      <c r="I158" s="21"/>
      <c r="J158" s="22"/>
      <c r="K158" s="142"/>
      <c r="L158" s="20"/>
      <c r="M158" s="2407"/>
      <c r="N158" s="2407"/>
      <c r="O158" s="2407"/>
      <c r="P158" s="2407"/>
      <c r="Q158" s="163"/>
      <c r="R158" s="137"/>
      <c r="S158" s="55"/>
      <c r="T158" s="138"/>
    </row>
    <row r="159" spans="1:20" ht="25.2" customHeight="1">
      <c r="A159" s="2402"/>
      <c r="B159" s="873">
        <v>7</v>
      </c>
      <c r="C159" s="502"/>
      <c r="D159" s="554"/>
      <c r="E159" s="18"/>
      <c r="F159" s="108"/>
      <c r="G159" s="318"/>
      <c r="H159" s="318"/>
      <c r="I159" s="318"/>
      <c r="J159" s="318"/>
      <c r="K159" s="135"/>
      <c r="L159" s="135"/>
      <c r="M159" s="2379"/>
      <c r="N159" s="2379"/>
      <c r="O159" s="2379"/>
      <c r="P159" s="2379"/>
      <c r="Q159" s="163"/>
      <c r="R159" s="137"/>
      <c r="S159" s="55"/>
      <c r="T159" s="138"/>
    </row>
    <row r="160" spans="1:20" ht="25.2" customHeight="1">
      <c r="A160" s="2402"/>
      <c r="B160" s="820"/>
      <c r="C160" s="181"/>
      <c r="D160" s="18"/>
      <c r="E160" s="18"/>
      <c r="F160" s="1174"/>
      <c r="G160" s="20"/>
      <c r="H160" s="21"/>
      <c r="I160" s="21"/>
      <c r="J160" s="21"/>
      <c r="K160" s="20"/>
      <c r="L160" s="21"/>
      <c r="M160" s="2371"/>
      <c r="N160" s="2371"/>
      <c r="O160" s="2371"/>
      <c r="P160" s="2371"/>
      <c r="R160" s="137"/>
      <c r="S160" s="55"/>
      <c r="T160" s="138"/>
    </row>
    <row r="161" spans="1:20" ht="25.2" customHeight="1">
      <c r="A161" s="2402"/>
      <c r="B161" s="820"/>
      <c r="C161" s="1637"/>
      <c r="D161" s="198"/>
      <c r="E161" s="18"/>
      <c r="F161" s="1174"/>
      <c r="G161" s="20"/>
      <c r="H161" s="21"/>
      <c r="I161" s="21"/>
      <c r="J161" s="21"/>
      <c r="K161" s="20"/>
      <c r="L161" s="21"/>
      <c r="M161" s="2371"/>
      <c r="N161" s="2371"/>
      <c r="O161" s="2371"/>
      <c r="P161" s="2371"/>
      <c r="R161" s="137"/>
      <c r="S161" s="55"/>
      <c r="T161" s="138"/>
    </row>
    <row r="162" spans="1:20" ht="25.2" customHeight="1">
      <c r="A162" s="2402"/>
      <c r="B162" s="820"/>
      <c r="C162" s="1099"/>
      <c r="D162" s="477"/>
      <c r="E162" s="18"/>
      <c r="F162" s="1174"/>
      <c r="G162" s="20"/>
      <c r="H162" s="21"/>
      <c r="I162" s="21"/>
      <c r="J162" s="21"/>
      <c r="K162" s="20"/>
      <c r="L162" s="21"/>
      <c r="M162" s="2309"/>
      <c r="N162" s="2309"/>
      <c r="O162" s="2309"/>
      <c r="P162" s="2309"/>
      <c r="R162" s="137"/>
      <c r="S162" s="55"/>
      <c r="T162" s="138"/>
    </row>
    <row r="163" spans="1:20" ht="25.2" customHeight="1">
      <c r="A163" s="2402"/>
      <c r="B163" s="820"/>
      <c r="C163" s="51"/>
      <c r="D163" s="80"/>
      <c r="E163" s="80"/>
      <c r="F163" s="108"/>
      <c r="G163" s="20"/>
      <c r="H163" s="21"/>
      <c r="I163" s="21"/>
      <c r="J163" s="21"/>
      <c r="K163" s="20"/>
      <c r="L163" s="21"/>
      <c r="M163" s="2379"/>
      <c r="N163" s="2379"/>
      <c r="O163" s="2379"/>
      <c r="P163" s="2379"/>
      <c r="Q163" s="163"/>
      <c r="R163" s="137"/>
      <c r="S163" s="55"/>
      <c r="T163" s="138"/>
    </row>
    <row r="164" spans="1:20" ht="25.2" customHeight="1">
      <c r="A164" s="2402"/>
      <c r="B164" s="820"/>
      <c r="C164" s="776"/>
      <c r="D164" s="542"/>
      <c r="E164" s="319"/>
      <c r="F164" s="1174"/>
      <c r="G164" s="20"/>
      <c r="H164" s="21"/>
      <c r="I164" s="21"/>
      <c r="J164" s="21"/>
      <c r="K164" s="20"/>
      <c r="L164" s="142"/>
      <c r="M164" s="2379"/>
      <c r="N164" s="2379"/>
      <c r="O164" s="2379"/>
      <c r="P164" s="2379"/>
      <c r="Q164" s="163"/>
      <c r="R164" s="137"/>
      <c r="S164" s="55"/>
      <c r="T164" s="138"/>
    </row>
    <row r="165" spans="1:20" ht="25.2" customHeight="1">
      <c r="A165" s="2402"/>
      <c r="B165" s="821"/>
      <c r="C165" s="255"/>
      <c r="D165" s="1508"/>
      <c r="E165" s="529"/>
      <c r="F165" s="1347"/>
      <c r="G165" s="258"/>
      <c r="H165" s="259"/>
      <c r="I165" s="260"/>
      <c r="J165" s="261"/>
      <c r="K165" s="261"/>
      <c r="L165" s="261"/>
      <c r="M165" s="2343"/>
      <c r="N165" s="2343"/>
      <c r="O165" s="2343"/>
      <c r="P165" s="2343"/>
      <c r="Q165" s="163"/>
      <c r="R165" s="148"/>
      <c r="S165" s="69"/>
      <c r="T165" s="149"/>
    </row>
    <row r="166" spans="1:20" ht="25.2" customHeight="1">
      <c r="A166" s="2460" t="s">
        <v>26</v>
      </c>
      <c r="B166" s="2494" t="s">
        <v>27</v>
      </c>
      <c r="C166" s="2494"/>
      <c r="D166" s="2494"/>
      <c r="E166" s="2494"/>
      <c r="F166" s="2494"/>
      <c r="G166" s="2494"/>
      <c r="H166" s="2494"/>
      <c r="I166" s="2494"/>
      <c r="J166" s="2494"/>
      <c r="K166" s="2494"/>
      <c r="L166" s="2494"/>
      <c r="M166" s="2494"/>
      <c r="N166" s="2494"/>
      <c r="O166" s="2494"/>
      <c r="P166" s="2494"/>
      <c r="Q166" s="163"/>
      <c r="R166" s="232"/>
      <c r="S166" s="233"/>
      <c r="T166" s="233"/>
    </row>
    <row r="167" spans="1:20" ht="25.2" customHeight="1">
      <c r="A167" s="2460"/>
      <c r="B167" s="548"/>
      <c r="C167" s="2268"/>
      <c r="D167" s="2268"/>
      <c r="E167" s="2268"/>
      <c r="F167" s="2268"/>
      <c r="G167" s="2268"/>
      <c r="H167" s="2268"/>
      <c r="I167" s="2268"/>
      <c r="J167" s="2324"/>
      <c r="K167" s="2324"/>
      <c r="L167" s="2324"/>
      <c r="M167" s="2324"/>
      <c r="N167" s="2324"/>
      <c r="O167" s="2324"/>
      <c r="P167" s="2324"/>
      <c r="Q167" s="163"/>
      <c r="R167" s="232"/>
      <c r="S167" s="233"/>
      <c r="T167" s="233"/>
    </row>
    <row r="168" spans="1:20" ht="25.2" customHeight="1">
      <c r="A168" s="2460"/>
      <c r="B168" s="150"/>
      <c r="C168" s="2268"/>
      <c r="D168" s="2268"/>
      <c r="E168" s="2268"/>
      <c r="F168" s="2268"/>
      <c r="G168" s="2268"/>
      <c r="H168" s="2268"/>
      <c r="I168" s="2268"/>
      <c r="J168" s="2284"/>
      <c r="K168" s="2284"/>
      <c r="L168" s="2284"/>
      <c r="M168" s="2284"/>
      <c r="N168" s="2284"/>
      <c r="O168" s="2284"/>
      <c r="P168" s="2284"/>
      <c r="Q168" s="163"/>
      <c r="R168" s="232"/>
      <c r="S168" s="233"/>
      <c r="T168" s="233"/>
    </row>
    <row r="169" spans="1:20" ht="25.2" customHeight="1">
      <c r="A169" s="2460"/>
      <c r="B169" s="548"/>
      <c r="C169" s="2268"/>
      <c r="D169" s="2268"/>
      <c r="E169" s="2268"/>
      <c r="F169" s="2268"/>
      <c r="G169" s="2268"/>
      <c r="H169" s="2268"/>
      <c r="I169" s="2268"/>
      <c r="J169" s="2284"/>
      <c r="K169" s="2284"/>
      <c r="L169" s="2284"/>
      <c r="M169" s="2284"/>
      <c r="N169" s="2284"/>
      <c r="O169" s="2284"/>
      <c r="P169" s="2284"/>
      <c r="Q169" s="163"/>
      <c r="R169" s="232"/>
      <c r="S169" s="233"/>
      <c r="T169" s="233"/>
    </row>
    <row r="170" spans="1:20" ht="25.2" customHeight="1">
      <c r="A170" s="2460"/>
      <c r="B170" s="549"/>
      <c r="C170" s="2268"/>
      <c r="D170" s="2268"/>
      <c r="E170" s="2268"/>
      <c r="F170" s="2268"/>
      <c r="G170" s="2268"/>
      <c r="H170" s="2268"/>
      <c r="I170" s="2268"/>
      <c r="J170" s="2284"/>
      <c r="K170" s="2284"/>
      <c r="L170" s="2284"/>
      <c r="M170" s="2284"/>
      <c r="N170" s="2284"/>
      <c r="O170" s="2284"/>
      <c r="P170" s="2284"/>
      <c r="Q170" s="163"/>
      <c r="R170" s="232"/>
      <c r="S170" s="233"/>
      <c r="T170" s="233"/>
    </row>
    <row r="171" spans="1:20" ht="25.2" customHeight="1">
      <c r="A171" s="2460"/>
      <c r="B171" s="548"/>
      <c r="C171" s="2352"/>
      <c r="D171" s="2352"/>
      <c r="E171" s="2268"/>
      <c r="F171" s="2268"/>
      <c r="G171" s="2268"/>
      <c r="H171" s="2268"/>
      <c r="I171" s="2268"/>
      <c r="J171" s="2324"/>
      <c r="K171" s="2324"/>
      <c r="L171" s="2324"/>
      <c r="M171" s="2324"/>
      <c r="N171" s="2324"/>
      <c r="O171" s="2324"/>
      <c r="P171" s="2324"/>
      <c r="Q171" s="163"/>
      <c r="R171" s="232"/>
      <c r="S171" s="233"/>
      <c r="T171" s="233"/>
    </row>
    <row r="172" spans="1:20" ht="25.2" customHeight="1">
      <c r="A172" s="2460"/>
      <c r="B172" s="2457" t="s">
        <v>28</v>
      </c>
      <c r="C172" s="2457"/>
      <c r="D172" s="2457"/>
      <c r="E172" s="2457"/>
      <c r="F172" s="2457"/>
      <c r="G172" s="2457"/>
      <c r="H172" s="2457"/>
      <c r="I172" s="2457"/>
      <c r="J172" s="2457"/>
      <c r="K172" s="2457"/>
      <c r="L172" s="2457"/>
      <c r="M172" s="2457"/>
      <c r="N172" s="2457"/>
      <c r="O172" s="2457"/>
      <c r="P172" s="2457"/>
      <c r="Q172" s="163"/>
      <c r="R172" s="232"/>
      <c r="S172" s="233"/>
      <c r="T172" s="233"/>
    </row>
    <row r="173" spans="1:20" ht="25.2" customHeight="1">
      <c r="A173" s="2460"/>
      <c r="B173" s="551"/>
      <c r="C173" s="2277"/>
      <c r="D173" s="2277"/>
      <c r="E173" s="2277"/>
      <c r="F173" s="2277"/>
      <c r="G173" s="2277"/>
      <c r="H173" s="2277"/>
      <c r="I173" s="2277"/>
      <c r="J173" s="2277"/>
      <c r="K173" s="2277"/>
      <c r="L173" s="2277"/>
      <c r="M173" s="2277"/>
      <c r="N173" s="2277"/>
      <c r="O173" s="2277"/>
      <c r="P173" s="2277"/>
      <c r="Q173" s="163"/>
      <c r="R173" s="232"/>
      <c r="S173" s="233"/>
      <c r="T173" s="233"/>
    </row>
    <row r="174" spans="1:20" ht="25.2" customHeight="1">
      <c r="A174" s="2460"/>
      <c r="B174" s="551"/>
      <c r="C174" s="2327"/>
      <c r="D174" s="2327"/>
      <c r="E174" s="2277"/>
      <c r="F174" s="2277"/>
      <c r="G174" s="2277"/>
      <c r="H174" s="2277"/>
      <c r="I174" s="2277"/>
      <c r="J174" s="2277"/>
      <c r="K174" s="2277"/>
      <c r="L174" s="2277"/>
      <c r="M174" s="2277"/>
      <c r="N174" s="2277"/>
      <c r="O174" s="2277"/>
      <c r="P174" s="2277"/>
      <c r="Q174" s="163"/>
      <c r="R174" s="232"/>
      <c r="S174" s="233"/>
      <c r="T174" s="233"/>
    </row>
    <row r="175" spans="1:20" ht="25.2" customHeight="1">
      <c r="A175" s="2460"/>
      <c r="B175" s="552"/>
      <c r="C175" s="2451"/>
      <c r="D175" s="2451"/>
      <c r="E175" s="2453"/>
      <c r="F175" s="2453"/>
      <c r="G175" s="2453"/>
      <c r="H175" s="2453"/>
      <c r="I175" s="2453"/>
      <c r="J175" s="2453"/>
      <c r="K175" s="2453"/>
      <c r="L175" s="2453"/>
      <c r="M175" s="2453"/>
      <c r="N175" s="2453"/>
      <c r="O175" s="2453"/>
      <c r="P175" s="2453"/>
      <c r="Q175" s="163"/>
      <c r="R175" s="232"/>
      <c r="S175" s="233"/>
      <c r="T175" s="233"/>
    </row>
    <row r="177" spans="1:20" ht="15" customHeight="1" thickBot="1"/>
    <row r="178" spans="1:20" ht="57" customHeight="1">
      <c r="A178" s="2428" t="str">
        <f>A1</f>
        <v>WK18</v>
      </c>
      <c r="B178" s="2428"/>
      <c r="C178" s="440" t="s">
        <v>1</v>
      </c>
      <c r="D178" s="793" t="s">
        <v>51</v>
      </c>
      <c r="E178" s="440" t="s">
        <v>3</v>
      </c>
      <c r="F178" s="4" t="s">
        <v>4</v>
      </c>
      <c r="G178" s="5" t="s">
        <v>56</v>
      </c>
      <c r="H178" s="5" t="s">
        <v>57</v>
      </c>
      <c r="I178" s="5" t="s">
        <v>58</v>
      </c>
      <c r="J178" s="5" t="s">
        <v>59</v>
      </c>
      <c r="K178" s="5" t="s">
        <v>9</v>
      </c>
      <c r="L178" s="5" t="s">
        <v>60</v>
      </c>
      <c r="M178" s="2521" t="s">
        <v>11</v>
      </c>
      <c r="N178" s="2521"/>
      <c r="O178" s="2521"/>
      <c r="P178" s="2521"/>
      <c r="Q178" s="163"/>
      <c r="R178" s="2384" t="s">
        <v>12</v>
      </c>
      <c r="S178" s="2384" t="s">
        <v>13</v>
      </c>
      <c r="T178" s="2384" t="s">
        <v>14</v>
      </c>
    </row>
    <row r="179" spans="1:20" ht="25.2" customHeight="1">
      <c r="A179" s="2319">
        <f>+A2+3</f>
        <v>46506</v>
      </c>
      <c r="B179" s="2387" t="s">
        <v>15</v>
      </c>
      <c r="C179" s="2387"/>
      <c r="D179" s="2387"/>
      <c r="E179" s="2387"/>
      <c r="F179" s="2387"/>
      <c r="G179" s="2387"/>
      <c r="H179" s="2387"/>
      <c r="I179" s="2387"/>
      <c r="J179" s="2387"/>
      <c r="K179" s="2387"/>
      <c r="L179" s="2387"/>
      <c r="M179" s="2387"/>
      <c r="N179" s="2387"/>
      <c r="O179" s="2387"/>
      <c r="P179" s="2387"/>
      <c r="Q179" s="163"/>
      <c r="R179" s="2384"/>
      <c r="S179" s="2384"/>
      <c r="T179" s="2384"/>
    </row>
    <row r="180" spans="1:20" ht="25.2" customHeight="1">
      <c r="A180" s="2319"/>
      <c r="B180" s="10" t="s">
        <v>16</v>
      </c>
      <c r="C180" s="11"/>
      <c r="D180" s="18" t="s">
        <v>18</v>
      </c>
      <c r="E180" s="18" t="s">
        <v>19</v>
      </c>
      <c r="F180" s="161"/>
      <c r="G180" s="12"/>
      <c r="H180" s="12"/>
      <c r="I180" s="12"/>
      <c r="J180" s="12"/>
      <c r="K180" s="162"/>
      <c r="L180" s="12"/>
      <c r="M180" s="2380"/>
      <c r="N180" s="2380"/>
      <c r="O180" s="2380"/>
      <c r="P180" s="2380"/>
      <c r="Q180" s="163"/>
      <c r="R180" s="101"/>
      <c r="S180" s="102">
        <f>B182*8</f>
        <v>64</v>
      </c>
      <c r="T180" s="103">
        <f>SUM(R180:R190)</f>
        <v>0</v>
      </c>
    </row>
    <row r="181" spans="1:20" ht="25.2" customHeight="1">
      <c r="A181" s="2319"/>
      <c r="B181" s="795" t="s">
        <v>17</v>
      </c>
      <c r="C181" s="51"/>
      <c r="D181" s="18"/>
      <c r="E181" s="1172"/>
      <c r="F181" s="108"/>
      <c r="G181" s="20"/>
      <c r="H181" s="21"/>
      <c r="I181" s="21"/>
      <c r="J181" s="21"/>
      <c r="K181" s="21"/>
      <c r="L181" s="21"/>
      <c r="M181" s="2309"/>
      <c r="N181" s="2309"/>
      <c r="O181" s="2309"/>
      <c r="P181" s="2309"/>
      <c r="Q181" s="163"/>
      <c r="R181" s="105"/>
      <c r="S181" s="24"/>
      <c r="T181" s="106"/>
    </row>
    <row r="182" spans="1:20" ht="25.2" customHeight="1">
      <c r="A182" s="2319"/>
      <c r="B182" s="796">
        <v>8</v>
      </c>
      <c r="C182" s="776"/>
      <c r="D182" s="18"/>
      <c r="E182" s="1172"/>
      <c r="F182" s="108"/>
      <c r="G182" s="20"/>
      <c r="H182" s="21"/>
      <c r="I182" s="21"/>
      <c r="J182" s="21"/>
      <c r="K182" s="21"/>
      <c r="L182" s="21"/>
      <c r="M182" s="2309"/>
      <c r="N182" s="2309"/>
      <c r="O182" s="2309"/>
      <c r="P182" s="2309"/>
      <c r="Q182" s="163"/>
      <c r="R182" s="105"/>
      <c r="S182" s="24"/>
      <c r="T182" s="106"/>
    </row>
    <row r="183" spans="1:20" ht="25.2" customHeight="1">
      <c r="A183" s="2319"/>
      <c r="B183" s="795"/>
      <c r="C183" s="51"/>
      <c r="D183" s="18"/>
      <c r="E183" s="18"/>
      <c r="F183" s="108"/>
      <c r="G183" s="20"/>
      <c r="H183" s="21"/>
      <c r="I183" s="21"/>
      <c r="J183" s="21"/>
      <c r="K183" s="21"/>
      <c r="L183" s="21"/>
      <c r="M183" s="2309"/>
      <c r="N183" s="2309"/>
      <c r="O183" s="2309"/>
      <c r="P183" s="2309"/>
      <c r="Q183" s="163"/>
      <c r="R183" s="105"/>
      <c r="S183" s="24"/>
      <c r="T183" s="106"/>
    </row>
    <row r="184" spans="1:20" ht="25.2" customHeight="1">
      <c r="A184" s="2319"/>
      <c r="B184" s="795"/>
      <c r="C184" s="51"/>
      <c r="D184" s="18"/>
      <c r="E184" s="18"/>
      <c r="F184" s="108"/>
      <c r="G184" s="20"/>
      <c r="H184" s="21"/>
      <c r="I184" s="21"/>
      <c r="J184" s="21"/>
      <c r="K184" s="21"/>
      <c r="L184" s="21"/>
      <c r="M184" s="2309"/>
      <c r="N184" s="2309"/>
      <c r="O184" s="2309"/>
      <c r="P184" s="2309"/>
      <c r="Q184" s="163"/>
      <c r="R184" s="105"/>
      <c r="S184" s="24"/>
      <c r="T184" s="106"/>
    </row>
    <row r="185" spans="1:20" ht="25.2" customHeight="1">
      <c r="A185" s="2319"/>
      <c r="B185" s="795"/>
      <c r="C185" s="776"/>
      <c r="D185" s="18"/>
      <c r="E185" s="18"/>
      <c r="F185" s="108"/>
      <c r="G185" s="20"/>
      <c r="H185" s="21"/>
      <c r="I185" s="21"/>
      <c r="J185" s="21"/>
      <c r="K185" s="21"/>
      <c r="L185" s="21"/>
      <c r="M185" s="2502"/>
      <c r="N185" s="2502"/>
      <c r="O185" s="2502"/>
      <c r="P185" s="2502"/>
      <c r="Q185" s="163"/>
      <c r="R185" s="105"/>
      <c r="S185" s="24"/>
      <c r="T185" s="106"/>
    </row>
    <row r="186" spans="1:20" ht="25.2" customHeight="1">
      <c r="A186" s="2319"/>
      <c r="B186" s="795"/>
      <c r="C186" s="51"/>
      <c r="D186" s="18"/>
      <c r="E186" s="18"/>
      <c r="F186" s="108"/>
      <c r="G186" s="20"/>
      <c r="H186" s="21"/>
      <c r="I186" s="21"/>
      <c r="J186" s="21"/>
      <c r="K186" s="21"/>
      <c r="L186" s="21"/>
      <c r="M186" s="2309"/>
      <c r="N186" s="2309"/>
      <c r="O186" s="2309"/>
      <c r="P186" s="2309"/>
      <c r="Q186" s="163"/>
      <c r="R186" s="105"/>
      <c r="S186" s="24"/>
      <c r="T186" s="106"/>
    </row>
    <row r="187" spans="1:20" ht="25.2" customHeight="1">
      <c r="A187" s="2319"/>
      <c r="B187" s="795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407"/>
      <c r="N187" s="2407"/>
      <c r="O187" s="2407"/>
      <c r="P187" s="2407"/>
      <c r="Q187" s="163"/>
      <c r="R187" s="105"/>
      <c r="S187" s="24"/>
      <c r="T187" s="106"/>
    </row>
    <row r="188" spans="1:20" ht="25.2" customHeight="1">
      <c r="A188" s="2319"/>
      <c r="B188" s="795"/>
      <c r="C188" s="51"/>
      <c r="D188" s="18"/>
      <c r="E188" s="319"/>
      <c r="F188" s="108"/>
      <c r="G188" s="20"/>
      <c r="H188" s="21"/>
      <c r="I188" s="21"/>
      <c r="J188" s="21"/>
      <c r="K188" s="164"/>
      <c r="L188" s="21"/>
      <c r="M188" s="2379"/>
      <c r="N188" s="2379"/>
      <c r="O188" s="2379"/>
      <c r="P188" s="2379"/>
      <c r="Q188" s="163"/>
      <c r="R188" s="105"/>
      <c r="S188" s="24"/>
      <c r="T188" s="106"/>
    </row>
    <row r="189" spans="1:20" ht="25.2" customHeight="1">
      <c r="A189" s="2319"/>
      <c r="B189" s="795"/>
      <c r="C189" s="51"/>
      <c r="D189" s="18"/>
      <c r="E189" s="18"/>
      <c r="F189" s="108"/>
      <c r="G189" s="20"/>
      <c r="H189" s="20"/>
      <c r="I189" s="20"/>
      <c r="J189" s="20"/>
      <c r="K189" s="20"/>
      <c r="L189" s="21"/>
      <c r="M189" s="2309"/>
      <c r="N189" s="2309"/>
      <c r="O189" s="2309"/>
      <c r="P189" s="2309"/>
      <c r="Q189" s="163"/>
      <c r="R189" s="105"/>
      <c r="S189" s="24"/>
      <c r="T189" s="106"/>
    </row>
    <row r="190" spans="1:20" ht="25.2" customHeight="1">
      <c r="A190" s="2319"/>
      <c r="B190" s="795"/>
      <c r="C190" s="230"/>
      <c r="D190" s="80"/>
      <c r="E190" s="80"/>
      <c r="F190" s="174"/>
      <c r="G190" s="83"/>
      <c r="H190" s="78"/>
      <c r="I190" s="78"/>
      <c r="J190" s="78"/>
      <c r="K190" s="169"/>
      <c r="L190" s="78"/>
      <c r="M190" s="2482"/>
      <c r="N190" s="2482"/>
      <c r="O190" s="2482"/>
      <c r="P190" s="2482"/>
      <c r="Q190" s="163"/>
      <c r="R190" s="105"/>
      <c r="S190" s="24"/>
      <c r="T190" s="106"/>
    </row>
    <row r="191" spans="1:20" ht="25.2" customHeight="1">
      <c r="A191" s="2319"/>
      <c r="B191" s="888" t="s">
        <v>21</v>
      </c>
      <c r="C191" s="578"/>
      <c r="D191" s="563" t="s">
        <v>18</v>
      </c>
      <c r="E191" s="563" t="s">
        <v>19</v>
      </c>
      <c r="F191" s="580"/>
      <c r="G191" s="581"/>
      <c r="H191" s="564"/>
      <c r="I191" s="564"/>
      <c r="J191" s="564"/>
      <c r="K191" s="568"/>
      <c r="L191" s="564"/>
      <c r="M191" s="2368"/>
      <c r="N191" s="2368"/>
      <c r="O191" s="2368"/>
      <c r="P191" s="2368"/>
      <c r="Q191" s="163"/>
      <c r="R191" s="132"/>
      <c r="S191" s="48">
        <f>B193*8</f>
        <v>48</v>
      </c>
      <c r="T191" s="133">
        <f>SUM(R191:R197)</f>
        <v>0</v>
      </c>
    </row>
    <row r="192" spans="1:20" ht="25.2" customHeight="1">
      <c r="A192" s="2319"/>
      <c r="B192" s="818" t="s">
        <v>22</v>
      </c>
      <c r="C192" s="51"/>
      <c r="D192" s="18"/>
      <c r="E192" s="18"/>
      <c r="F192" s="108"/>
      <c r="G192" s="20"/>
      <c r="H192" s="21"/>
      <c r="I192" s="21"/>
      <c r="J192" s="21"/>
      <c r="K192" s="78"/>
      <c r="L192" s="21"/>
      <c r="M192" s="2309"/>
      <c r="N192" s="2309"/>
      <c r="O192" s="2309"/>
      <c r="P192" s="2309"/>
      <c r="Q192" s="163"/>
      <c r="R192" s="137"/>
      <c r="S192" s="55"/>
      <c r="T192" s="138"/>
    </row>
    <row r="193" spans="1:20" ht="25.2" customHeight="1">
      <c r="A193" s="2319"/>
      <c r="B193" s="873">
        <v>6</v>
      </c>
      <c r="C193" s="79"/>
      <c r="D193" s="80"/>
      <c r="E193" s="51"/>
      <c r="F193" s="108"/>
      <c r="G193" s="20"/>
      <c r="H193" s="21"/>
      <c r="I193" s="21"/>
      <c r="J193" s="21"/>
      <c r="K193" s="78"/>
      <c r="L193" s="21"/>
      <c r="M193" s="2450"/>
      <c r="N193" s="2450"/>
      <c r="O193" s="2450"/>
      <c r="P193" s="2450"/>
      <c r="Q193" s="163"/>
      <c r="R193" s="137"/>
      <c r="S193" s="55"/>
      <c r="T193" s="138"/>
    </row>
    <row r="194" spans="1:20" ht="25.2" customHeight="1">
      <c r="A194" s="2319"/>
      <c r="B194" s="873"/>
      <c r="C194" s="474"/>
      <c r="D194" s="112"/>
      <c r="E194" s="269"/>
      <c r="F194" s="108"/>
      <c r="G194" s="20"/>
      <c r="H194" s="20"/>
      <c r="I194" s="20"/>
      <c r="J194" s="20"/>
      <c r="K194" s="20"/>
      <c r="L194" s="78"/>
      <c r="M194" s="2309"/>
      <c r="N194" s="2309"/>
      <c r="O194" s="2309"/>
      <c r="P194" s="2309"/>
      <c r="Q194" s="163"/>
      <c r="R194" s="137"/>
      <c r="S194" s="55"/>
      <c r="T194" s="138"/>
    </row>
    <row r="195" spans="1:20" ht="25.2" customHeight="1">
      <c r="A195" s="2319"/>
      <c r="B195" s="873"/>
      <c r="C195" s="474"/>
      <c r="D195" s="523"/>
      <c r="E195" s="30"/>
      <c r="F195" s="108"/>
      <c r="G195" s="20"/>
      <c r="H195" s="20"/>
      <c r="I195" s="20"/>
      <c r="J195" s="20"/>
      <c r="K195" s="20"/>
      <c r="L195" s="78"/>
      <c r="M195" s="2309"/>
      <c r="N195" s="2309"/>
      <c r="O195" s="2309"/>
      <c r="P195" s="2309"/>
      <c r="Q195" s="163"/>
      <c r="R195" s="137"/>
      <c r="S195" s="55"/>
      <c r="T195" s="138"/>
    </row>
    <row r="196" spans="1:20" ht="25.2" customHeight="1">
      <c r="A196" s="2319"/>
      <c r="B196" s="873"/>
      <c r="C196" s="474"/>
      <c r="D196" s="112"/>
      <c r="E196" s="269"/>
      <c r="F196" s="108"/>
      <c r="G196" s="20"/>
      <c r="H196" s="20"/>
      <c r="I196" s="20"/>
      <c r="J196" s="20"/>
      <c r="K196" s="20"/>
      <c r="L196" s="78"/>
      <c r="M196" s="2309"/>
      <c r="N196" s="2309"/>
      <c r="O196" s="2309"/>
      <c r="P196" s="2309"/>
      <c r="Q196" s="163"/>
      <c r="R196" s="137"/>
      <c r="S196" s="55"/>
      <c r="T196" s="138"/>
    </row>
    <row r="197" spans="1:20" ht="25.2" customHeight="1">
      <c r="A197" s="2319"/>
      <c r="B197" s="890"/>
      <c r="C197" s="1510"/>
      <c r="D197" s="1511"/>
      <c r="E197" s="672"/>
      <c r="F197" s="257"/>
      <c r="G197" s="258"/>
      <c r="H197" s="258"/>
      <c r="I197" s="258"/>
      <c r="J197" s="258"/>
      <c r="K197" s="258"/>
      <c r="L197" s="259"/>
      <c r="M197" s="2472"/>
      <c r="N197" s="2472"/>
      <c r="O197" s="2472"/>
      <c r="P197" s="2472"/>
      <c r="Q197" s="163"/>
      <c r="R197" s="137"/>
      <c r="S197" s="55"/>
      <c r="T197" s="138"/>
    </row>
    <row r="198" spans="1:20" ht="25.2" customHeight="1">
      <c r="A198" s="2319"/>
      <c r="B198" s="804" t="s">
        <v>23</v>
      </c>
      <c r="C198" s="181"/>
      <c r="D198" s="18" t="s">
        <v>18</v>
      </c>
      <c r="E198" s="18" t="s">
        <v>181</v>
      </c>
      <c r="F198" s="252"/>
      <c r="G198" s="253"/>
      <c r="H198" s="254"/>
      <c r="I198" s="254"/>
      <c r="J198" s="254"/>
      <c r="K198" s="439"/>
      <c r="L198" s="254"/>
      <c r="M198" s="2419"/>
      <c r="N198" s="2419"/>
      <c r="O198" s="2419"/>
      <c r="P198" s="2419"/>
      <c r="Q198" s="163"/>
      <c r="R198" s="171"/>
      <c r="S198" s="73">
        <f>B200*8</f>
        <v>72</v>
      </c>
      <c r="T198" s="172">
        <f>SUM(R198:R209)</f>
        <v>0</v>
      </c>
    </row>
    <row r="199" spans="1:20" ht="25.2" customHeight="1">
      <c r="A199" s="2319"/>
      <c r="B199" s="804" t="s">
        <v>24</v>
      </c>
      <c r="C199" s="17"/>
      <c r="D199" s="63"/>
      <c r="E199" s="276"/>
      <c r="F199" s="108"/>
      <c r="G199" s="20"/>
      <c r="H199" s="21"/>
      <c r="I199" s="21"/>
      <c r="J199" s="21"/>
      <c r="K199" s="78"/>
      <c r="L199" s="78"/>
      <c r="M199" s="2309"/>
      <c r="N199" s="2309"/>
      <c r="O199" s="2309"/>
      <c r="P199" s="2309"/>
      <c r="Q199" s="163"/>
      <c r="R199" s="173"/>
      <c r="S199" s="55"/>
      <c r="T199" s="138"/>
    </row>
    <row r="200" spans="1:20" ht="25.2" customHeight="1">
      <c r="A200" s="2319"/>
      <c r="B200" s="805">
        <v>9</v>
      </c>
      <c r="C200" s="17"/>
      <c r="D200" s="522"/>
      <c r="E200" s="1154"/>
      <c r="F200" s="108"/>
      <c r="G200" s="20"/>
      <c r="H200" s="20"/>
      <c r="I200" s="20"/>
      <c r="J200" s="20"/>
      <c r="K200" s="20"/>
      <c r="L200" s="78"/>
      <c r="M200" s="2309"/>
      <c r="N200" s="2309"/>
      <c r="O200" s="2309"/>
      <c r="P200" s="2309"/>
      <c r="Q200" s="163"/>
      <c r="R200" s="173"/>
      <c r="S200" s="55"/>
      <c r="T200" s="138"/>
    </row>
    <row r="201" spans="1:20" ht="25.2" customHeight="1">
      <c r="A201" s="2319"/>
      <c r="B201" s="805"/>
      <c r="C201" s="17"/>
      <c r="D201" s="522"/>
      <c r="E201" s="1154"/>
      <c r="F201" s="108"/>
      <c r="G201" s="20"/>
      <c r="H201" s="20"/>
      <c r="I201" s="20"/>
      <c r="J201" s="20"/>
      <c r="K201" s="20"/>
      <c r="L201" s="78"/>
      <c r="M201" s="2309"/>
      <c r="N201" s="2309"/>
      <c r="O201" s="2309"/>
      <c r="P201" s="2309"/>
      <c r="Q201" s="163"/>
      <c r="R201" s="173"/>
      <c r="S201" s="55"/>
      <c r="T201" s="138"/>
    </row>
    <row r="202" spans="1:20" ht="25.2" customHeight="1">
      <c r="A202" s="2319"/>
      <c r="B202" s="805"/>
      <c r="C202" s="17"/>
      <c r="D202" s="522"/>
      <c r="E202" s="1154"/>
      <c r="F202" s="108"/>
      <c r="G202" s="20"/>
      <c r="H202" s="20"/>
      <c r="I202" s="20"/>
      <c r="J202" s="20"/>
      <c r="K202" s="20"/>
      <c r="L202" s="78"/>
      <c r="M202" s="2309"/>
      <c r="N202" s="2309"/>
      <c r="O202" s="2309"/>
      <c r="P202" s="2309"/>
      <c r="Q202" s="163"/>
      <c r="R202" s="173"/>
      <c r="S202" s="55"/>
      <c r="T202" s="138"/>
    </row>
    <row r="203" spans="1:20" ht="25.2" customHeight="1">
      <c r="A203" s="2319"/>
      <c r="B203" s="805"/>
      <c r="C203" s="17"/>
      <c r="D203" s="522"/>
      <c r="E203" s="463"/>
      <c r="F203" s="108"/>
      <c r="G203" s="20"/>
      <c r="H203" s="20"/>
      <c r="I203" s="20"/>
      <c r="J203" s="20"/>
      <c r="K203" s="20"/>
      <c r="L203" s="78"/>
      <c r="M203" s="2309"/>
      <c r="N203" s="2309"/>
      <c r="O203" s="2309"/>
      <c r="P203" s="2309"/>
      <c r="Q203" s="163"/>
      <c r="R203" s="173"/>
      <c r="S203" s="55"/>
      <c r="T203" s="138"/>
    </row>
    <row r="204" spans="1:20" ht="25.2" customHeight="1">
      <c r="A204" s="2319"/>
      <c r="B204" s="805"/>
      <c r="C204" s="17"/>
      <c r="D204" s="522"/>
      <c r="E204" s="463"/>
      <c r="F204" s="108"/>
      <c r="G204" s="20"/>
      <c r="H204" s="20"/>
      <c r="I204" s="20"/>
      <c r="J204" s="20"/>
      <c r="K204" s="20"/>
      <c r="L204" s="78"/>
      <c r="M204" s="2309"/>
      <c r="N204" s="2309"/>
      <c r="O204" s="2309"/>
      <c r="P204" s="2309"/>
      <c r="Q204" s="163"/>
      <c r="R204" s="173"/>
      <c r="S204" s="55"/>
      <c r="T204" s="138"/>
    </row>
    <row r="205" spans="1:20" ht="25.2" customHeight="1">
      <c r="A205" s="2319"/>
      <c r="B205" s="805"/>
      <c r="C205" s="474"/>
      <c r="D205" s="112"/>
      <c r="E205" s="269"/>
      <c r="F205" s="108"/>
      <c r="G205" s="20"/>
      <c r="H205" s="20"/>
      <c r="I205" s="20"/>
      <c r="J205" s="20"/>
      <c r="K205" s="20"/>
      <c r="L205" s="78"/>
      <c r="M205" s="2309"/>
      <c r="N205" s="2309"/>
      <c r="O205" s="2309"/>
      <c r="P205" s="2309"/>
      <c r="Q205" s="163"/>
      <c r="R205" s="173"/>
      <c r="S205" s="55"/>
      <c r="T205" s="138"/>
    </row>
    <row r="206" spans="1:20" ht="25.2" customHeight="1">
      <c r="A206" s="2319"/>
      <c r="B206" s="805"/>
      <c r="C206" s="474"/>
      <c r="D206" s="523"/>
      <c r="E206" s="30"/>
      <c r="F206" s="108"/>
      <c r="G206" s="20"/>
      <c r="H206" s="20"/>
      <c r="I206" s="20"/>
      <c r="J206" s="20"/>
      <c r="K206" s="20"/>
      <c r="L206" s="78"/>
      <c r="M206" s="2309"/>
      <c r="N206" s="2309"/>
      <c r="O206" s="2309"/>
      <c r="P206" s="2309"/>
      <c r="Q206" s="163"/>
      <c r="R206" s="173"/>
      <c r="S206" s="55"/>
      <c r="T206" s="138"/>
    </row>
    <row r="207" spans="1:20" ht="25.2" customHeight="1">
      <c r="A207" s="2319"/>
      <c r="B207" s="805"/>
      <c r="C207" s="17"/>
      <c r="D207" s="1091"/>
      <c r="E207" s="530"/>
      <c r="F207" s="108"/>
      <c r="G207" s="142"/>
      <c r="H207" s="142"/>
      <c r="I207" s="142"/>
      <c r="J207" s="142"/>
      <c r="K207" s="142"/>
      <c r="L207" s="78"/>
      <c r="M207" s="2309"/>
      <c r="N207" s="2309"/>
      <c r="O207" s="2309"/>
      <c r="P207" s="2309"/>
      <c r="Q207" s="163"/>
      <c r="R207" s="173"/>
      <c r="S207" s="55"/>
      <c r="T207" s="138"/>
    </row>
    <row r="208" spans="1:20" ht="25.2" customHeight="1">
      <c r="A208" s="2319"/>
      <c r="B208" s="805"/>
      <c r="C208" s="51"/>
      <c r="D208" s="18"/>
      <c r="E208" s="2066"/>
      <c r="F208" s="108"/>
      <c r="G208" s="20"/>
      <c r="H208" s="21"/>
      <c r="I208" s="21"/>
      <c r="J208" s="21"/>
      <c r="K208" s="164"/>
      <c r="L208" s="21"/>
      <c r="M208" s="2309"/>
      <c r="N208" s="2309"/>
      <c r="O208" s="2309"/>
      <c r="P208" s="2309"/>
      <c r="Q208" s="163"/>
      <c r="R208" s="173"/>
      <c r="S208" s="55"/>
      <c r="T208" s="138"/>
    </row>
    <row r="209" spans="1:20" ht="25.2" customHeight="1">
      <c r="A209" s="2319"/>
      <c r="B209" s="804"/>
      <c r="C209" s="79"/>
      <c r="D209" s="18"/>
      <c r="E209" s="455" t="s">
        <v>114</v>
      </c>
      <c r="F209" s="108"/>
      <c r="G209" s="20"/>
      <c r="H209" s="21"/>
      <c r="I209" s="21"/>
      <c r="J209" s="21"/>
      <c r="K209" s="164"/>
      <c r="L209" s="21"/>
      <c r="M209" s="2309"/>
      <c r="N209" s="2309"/>
      <c r="O209" s="2309"/>
      <c r="P209" s="2309"/>
      <c r="Q209" s="163"/>
      <c r="R209" s="175"/>
      <c r="S209" s="92"/>
      <c r="T209" s="176"/>
    </row>
    <row r="210" spans="1:20" ht="25.2" customHeight="1">
      <c r="A210" s="2448" t="str">
        <f>TEXT(A179,"DDDD")</f>
        <v>donderdag</v>
      </c>
      <c r="B210" s="2598" t="s">
        <v>25</v>
      </c>
      <c r="C210" s="2598"/>
      <c r="D210" s="2598"/>
      <c r="E210" s="2598"/>
      <c r="F210" s="2598"/>
      <c r="G210" s="2598"/>
      <c r="H210" s="2598"/>
      <c r="I210" s="2598"/>
      <c r="J210" s="2598"/>
      <c r="K210" s="2598"/>
      <c r="L210" s="2598"/>
      <c r="M210" s="2598"/>
      <c r="N210" s="2598"/>
      <c r="O210" s="2598"/>
      <c r="P210" s="2598"/>
      <c r="Q210" s="163"/>
      <c r="R210" s="232"/>
      <c r="S210" s="233"/>
      <c r="T210" s="233"/>
    </row>
    <row r="211" spans="1:20" ht="25.2" customHeight="1">
      <c r="A211" s="2448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80"/>
      <c r="N211" s="2380"/>
      <c r="O211" s="2380"/>
      <c r="P211" s="2380"/>
      <c r="Q211" s="163"/>
      <c r="R211" s="101"/>
      <c r="S211" s="102">
        <f>B213*8</f>
        <v>40</v>
      </c>
      <c r="T211" s="103">
        <f>SUM(R211:R217)</f>
        <v>0</v>
      </c>
    </row>
    <row r="212" spans="1:20" ht="25.2" customHeight="1">
      <c r="A212" s="2448"/>
      <c r="B212" s="104" t="s">
        <v>17</v>
      </c>
      <c r="C212" s="2067"/>
      <c r="D212" s="477"/>
      <c r="E212" s="2054"/>
      <c r="F212" s="108"/>
      <c r="G212" s="20"/>
      <c r="H212" s="21"/>
      <c r="I212" s="21"/>
      <c r="J212" s="21"/>
      <c r="K212" s="20"/>
      <c r="L212" s="306"/>
      <c r="M212" s="2383"/>
      <c r="N212" s="2383"/>
      <c r="O212" s="2383"/>
      <c r="P212" s="2383"/>
      <c r="R212" s="105"/>
      <c r="S212" s="24"/>
      <c r="T212" s="106"/>
    </row>
    <row r="213" spans="1:20" ht="25.2" customHeight="1">
      <c r="A213" s="2448"/>
      <c r="B213" s="608">
        <v>5</v>
      </c>
      <c r="C213" s="705"/>
      <c r="D213" s="503"/>
      <c r="E213" s="18"/>
      <c r="F213" s="1174"/>
      <c r="G213" s="20"/>
      <c r="H213" s="21"/>
      <c r="I213" s="21"/>
      <c r="J213" s="21"/>
      <c r="K213" s="21"/>
      <c r="L213" s="21"/>
      <c r="M213" s="2407"/>
      <c r="N213" s="2407"/>
      <c r="O213" s="2407"/>
      <c r="P213" s="2407"/>
      <c r="Q213" s="163"/>
      <c r="R213" s="105"/>
      <c r="S213" s="24"/>
      <c r="T213" s="106"/>
    </row>
    <row r="214" spans="1:20" ht="25.2" customHeight="1">
      <c r="A214" s="2448"/>
      <c r="B214" s="608"/>
      <c r="C214" s="2068"/>
      <c r="D214" s="718"/>
      <c r="E214" s="484"/>
      <c r="F214" s="1174"/>
      <c r="G214" s="703"/>
      <c r="H214" s="658"/>
      <c r="I214" s="658"/>
      <c r="J214" s="658"/>
      <c r="K214" s="658"/>
      <c r="L214" s="658"/>
      <c r="M214" s="2606"/>
      <c r="N214" s="2606"/>
      <c r="O214" s="2606"/>
      <c r="P214" s="2606"/>
      <c r="Q214" s="163"/>
      <c r="R214" s="1184"/>
      <c r="S214" s="24"/>
      <c r="T214" s="106"/>
    </row>
    <row r="215" spans="1:20" ht="25.2" customHeight="1">
      <c r="A215" s="2448"/>
      <c r="B215" s="104"/>
      <c r="C215" s="585"/>
      <c r="D215" s="1822"/>
      <c r="E215" s="319"/>
      <c r="F215" s="906"/>
      <c r="G215" s="253"/>
      <c r="H215" s="254"/>
      <c r="I215" s="254"/>
      <c r="J215" s="254"/>
      <c r="K215" s="253"/>
      <c r="L215" s="317"/>
      <c r="M215" s="2854"/>
      <c r="N215" s="2854"/>
      <c r="O215" s="2854"/>
      <c r="P215" s="2854"/>
      <c r="Q215" s="163"/>
      <c r="R215" s="266"/>
      <c r="S215" s="24"/>
      <c r="T215" s="106"/>
    </row>
    <row r="216" spans="1:20" ht="25.2" customHeight="1">
      <c r="A216" s="2448"/>
      <c r="B216" s="807"/>
      <c r="C216" s="51"/>
      <c r="D216" s="2069"/>
      <c r="E216" s="530"/>
      <c r="F216" s="423"/>
      <c r="G216" s="21"/>
      <c r="H216" s="21"/>
      <c r="I216" s="21"/>
      <c r="J216" s="21"/>
      <c r="K216" s="200"/>
      <c r="L216" s="142"/>
      <c r="M216" s="2605"/>
      <c r="N216" s="2605"/>
      <c r="O216" s="2605"/>
      <c r="P216" s="2605"/>
      <c r="R216" s="105"/>
      <c r="S216" s="24"/>
      <c r="T216" s="106"/>
    </row>
    <row r="217" spans="1:20" ht="25.2" customHeight="1">
      <c r="A217" s="2448"/>
      <c r="B217" s="807"/>
      <c r="C217" s="255"/>
      <c r="D217" s="572"/>
      <c r="E217" s="572"/>
      <c r="F217" s="696"/>
      <c r="G217" s="259"/>
      <c r="H217" s="259"/>
      <c r="I217" s="259"/>
      <c r="J217" s="259"/>
      <c r="K217" s="262"/>
      <c r="L217" s="261"/>
      <c r="M217" s="2343"/>
      <c r="N217" s="2343"/>
      <c r="O217" s="2343"/>
      <c r="P217" s="2343"/>
      <c r="R217" s="105"/>
      <c r="S217" s="39"/>
      <c r="T217" s="125"/>
    </row>
    <row r="218" spans="1:20" ht="25.2" customHeight="1">
      <c r="A218" s="2448"/>
      <c r="B218" s="889" t="s">
        <v>21</v>
      </c>
      <c r="C218" s="2070"/>
      <c r="D218" s="2014"/>
      <c r="E218" s="916"/>
      <c r="F218" s="108"/>
      <c r="G218" s="253"/>
      <c r="H218" s="254"/>
      <c r="I218" s="254"/>
      <c r="J218" s="254"/>
      <c r="K218" s="253"/>
      <c r="L218" s="253"/>
      <c r="M218" s="2368"/>
      <c r="N218" s="2368"/>
      <c r="O218" s="2368"/>
      <c r="P218" s="2368"/>
      <c r="Q218" s="163"/>
      <c r="R218" s="137"/>
      <c r="S218" s="48">
        <f>B220*8</f>
        <v>48</v>
      </c>
      <c r="T218" s="133">
        <f>SUM(R218:R228)</f>
        <v>0</v>
      </c>
    </row>
    <row r="219" spans="1:20" ht="25.2" customHeight="1">
      <c r="A219" s="2448"/>
      <c r="B219" s="818" t="s">
        <v>22</v>
      </c>
      <c r="C219" s="486"/>
      <c r="D219" s="892"/>
      <c r="E219" s="486"/>
      <c r="F219" s="108"/>
      <c r="G219" s="20"/>
      <c r="H219" s="21"/>
      <c r="I219" s="21"/>
      <c r="J219" s="21"/>
      <c r="K219" s="20"/>
      <c r="L219" s="20"/>
      <c r="M219" s="2407"/>
      <c r="N219" s="2407"/>
      <c r="O219" s="2407"/>
      <c r="P219" s="2407"/>
      <c r="R219" s="137"/>
      <c r="S219" s="55"/>
      <c r="T219" s="138"/>
    </row>
    <row r="220" spans="1:20" ht="25.2" customHeight="1">
      <c r="A220" s="2448"/>
      <c r="B220" s="873">
        <v>6</v>
      </c>
      <c r="C220" s="181"/>
      <c r="D220" s="610"/>
      <c r="E220" s="319"/>
      <c r="F220" s="108"/>
      <c r="G220" s="20"/>
      <c r="H220" s="21"/>
      <c r="I220" s="21"/>
      <c r="J220" s="21"/>
      <c r="K220" s="20"/>
      <c r="L220" s="20"/>
      <c r="M220" s="2606"/>
      <c r="N220" s="2606"/>
      <c r="O220" s="2606"/>
      <c r="P220" s="2606"/>
      <c r="R220" s="137"/>
      <c r="S220" s="55"/>
      <c r="T220" s="138"/>
    </row>
    <row r="221" spans="1:20" ht="25.2" customHeight="1">
      <c r="A221" s="2448"/>
      <c r="B221" s="820"/>
      <c r="C221" s="181"/>
      <c r="D221" s="454"/>
      <c r="E221" s="319"/>
      <c r="F221" s="108"/>
      <c r="G221" s="20"/>
      <c r="H221" s="21"/>
      <c r="I221" s="21"/>
      <c r="J221" s="21"/>
      <c r="K221" s="20"/>
      <c r="L221" s="20"/>
      <c r="M221" s="2606"/>
      <c r="N221" s="2606"/>
      <c r="O221" s="2606"/>
      <c r="P221" s="2606"/>
      <c r="Q221" s="163"/>
      <c r="R221" s="137"/>
      <c r="S221" s="55"/>
      <c r="T221" s="138"/>
    </row>
    <row r="222" spans="1:20" ht="25.2" customHeight="1">
      <c r="A222" s="2448"/>
      <c r="B222" s="820"/>
      <c r="C222" s="181"/>
      <c r="D222" s="454"/>
      <c r="E222" s="319"/>
      <c r="F222" s="108"/>
      <c r="G222" s="83"/>
      <c r="H222" s="78"/>
      <c r="I222" s="78"/>
      <c r="J222" s="78"/>
      <c r="K222" s="83"/>
      <c r="L222" s="20"/>
      <c r="M222" s="2606"/>
      <c r="N222" s="2606"/>
      <c r="O222" s="2606"/>
      <c r="P222" s="2606"/>
      <c r="Q222" s="163"/>
      <c r="R222" s="137"/>
      <c r="S222" s="55"/>
      <c r="T222" s="138"/>
    </row>
    <row r="223" spans="1:20" ht="25.2" customHeight="1">
      <c r="A223" s="2448"/>
      <c r="B223" s="820"/>
      <c r="C223" s="184"/>
      <c r="D223" s="542"/>
      <c r="E223" s="587"/>
      <c r="F223" s="108"/>
      <c r="G223" s="142"/>
      <c r="H223" s="142"/>
      <c r="I223" s="142"/>
      <c r="J223" s="142"/>
      <c r="K223" s="142"/>
      <c r="L223" s="20"/>
      <c r="M223" s="2606"/>
      <c r="N223" s="2606"/>
      <c r="O223" s="2606"/>
      <c r="P223" s="2606"/>
      <c r="Q223" s="163"/>
      <c r="R223" s="137"/>
      <c r="S223" s="55"/>
      <c r="T223" s="138"/>
    </row>
    <row r="224" spans="1:20" ht="25.2" customHeight="1">
      <c r="A224" s="2448"/>
      <c r="B224" s="820"/>
      <c r="C224" s="184"/>
      <c r="D224" s="542"/>
      <c r="E224" s="1366"/>
      <c r="F224" s="108"/>
      <c r="G224" s="318"/>
      <c r="H224" s="318"/>
      <c r="I224" s="318"/>
      <c r="J224" s="318"/>
      <c r="K224" s="142"/>
      <c r="L224" s="142"/>
      <c r="M224" s="2379"/>
      <c r="N224" s="2379"/>
      <c r="O224" s="2379"/>
      <c r="P224" s="2379"/>
      <c r="Q224" s="163"/>
      <c r="R224" s="137"/>
      <c r="S224" s="55"/>
      <c r="T224" s="138"/>
    </row>
    <row r="225" spans="1:20" ht="25.2" customHeight="1">
      <c r="A225" s="2448"/>
      <c r="B225" s="820"/>
      <c r="C225" s="184"/>
      <c r="D225" s="542"/>
      <c r="E225" s="1366"/>
      <c r="F225" s="108"/>
      <c r="G225" s="318"/>
      <c r="H225" s="318"/>
      <c r="I225" s="318"/>
      <c r="J225" s="318"/>
      <c r="K225" s="142"/>
      <c r="L225" s="142"/>
      <c r="M225" s="2379"/>
      <c r="N225" s="2379"/>
      <c r="O225" s="2379"/>
      <c r="P225" s="2379"/>
      <c r="Q225" s="163"/>
      <c r="R225" s="137"/>
      <c r="S225" s="55"/>
      <c r="T225" s="138"/>
    </row>
    <row r="226" spans="1:20" ht="25.2" customHeight="1">
      <c r="A226" s="2448"/>
      <c r="B226" s="820"/>
      <c r="C226" s="184"/>
      <c r="D226" s="542"/>
      <c r="E226" s="1366"/>
      <c r="F226" s="108"/>
      <c r="G226" s="318"/>
      <c r="H226" s="318"/>
      <c r="I226" s="318"/>
      <c r="J226" s="318"/>
      <c r="K226" s="142"/>
      <c r="L226" s="142"/>
      <c r="M226" s="2379"/>
      <c r="N226" s="2379"/>
      <c r="O226" s="2379"/>
      <c r="P226" s="2379"/>
      <c r="Q226" s="163"/>
      <c r="R226" s="137"/>
      <c r="S226" s="55"/>
      <c r="T226" s="138"/>
    </row>
    <row r="227" spans="1:20" ht="25.2" customHeight="1">
      <c r="A227" s="2448"/>
      <c r="B227" s="820"/>
      <c r="C227" s="184"/>
      <c r="D227" s="542"/>
      <c r="E227" s="587"/>
      <c r="F227" s="108"/>
      <c r="G227" s="318"/>
      <c r="H227" s="318"/>
      <c r="I227" s="318"/>
      <c r="J227" s="318"/>
      <c r="K227" s="142"/>
      <c r="L227" s="142"/>
      <c r="M227" s="2379"/>
      <c r="N227" s="2379"/>
      <c r="O227" s="2379"/>
      <c r="P227" s="2379"/>
      <c r="Q227" s="163"/>
      <c r="R227" s="137"/>
      <c r="S227" s="55"/>
      <c r="T227" s="138"/>
    </row>
    <row r="228" spans="1:20" ht="25.2" customHeight="1">
      <c r="A228" s="2448"/>
      <c r="B228" s="820"/>
      <c r="C228" s="184"/>
      <c r="D228" s="542"/>
      <c r="E228" s="587"/>
      <c r="F228" s="108"/>
      <c r="G228" s="318"/>
      <c r="H228" s="318"/>
      <c r="I228" s="318"/>
      <c r="J228" s="318"/>
      <c r="K228" s="142"/>
      <c r="L228" s="142"/>
      <c r="M228" s="2379"/>
      <c r="N228" s="2379"/>
      <c r="O228" s="2379"/>
      <c r="P228" s="2379"/>
      <c r="Q228" s="163"/>
      <c r="R228" s="137"/>
      <c r="S228" s="55"/>
      <c r="T228" s="138"/>
    </row>
    <row r="229" spans="1:20" ht="25.2" customHeight="1">
      <c r="A229" s="2346" t="s">
        <v>26</v>
      </c>
      <c r="B229" s="2349" t="s">
        <v>27</v>
      </c>
      <c r="C229" s="2349"/>
      <c r="D229" s="2349"/>
      <c r="E229" s="2349"/>
      <c r="F229" s="2349"/>
      <c r="G229" s="2349"/>
      <c r="H229" s="2349"/>
      <c r="I229" s="2349"/>
      <c r="J229" s="2349"/>
      <c r="K229" s="2349"/>
      <c r="L229" s="2349"/>
      <c r="M229" s="2349"/>
      <c r="N229" s="2349"/>
      <c r="O229" s="2349"/>
      <c r="P229" s="2349"/>
      <c r="Q229" s="163"/>
      <c r="R229" s="232"/>
      <c r="S229" s="233"/>
      <c r="T229" s="233"/>
    </row>
    <row r="230" spans="1:20" ht="25.2" customHeight="1">
      <c r="A230" s="2346"/>
      <c r="B230" s="548"/>
      <c r="C230" s="2268"/>
      <c r="D230" s="2268"/>
      <c r="E230" s="2268"/>
      <c r="F230" s="2268"/>
      <c r="G230" s="2268"/>
      <c r="H230" s="2268"/>
      <c r="I230" s="2268"/>
      <c r="J230" s="2284"/>
      <c r="K230" s="2284"/>
      <c r="L230" s="2284"/>
      <c r="M230" s="2284"/>
      <c r="N230" s="2324"/>
      <c r="O230" s="2324"/>
      <c r="P230" s="2324"/>
      <c r="Q230" s="163"/>
      <c r="R230" s="232"/>
      <c r="S230" s="233"/>
      <c r="T230" s="233"/>
    </row>
    <row r="231" spans="1:20" ht="25.2" customHeight="1">
      <c r="A231" s="2346"/>
      <c r="B231" s="150"/>
      <c r="C231" s="2268"/>
      <c r="D231" s="2268"/>
      <c r="E231" s="2268"/>
      <c r="F231" s="2268"/>
      <c r="G231" s="2268"/>
      <c r="H231" s="2268"/>
      <c r="I231" s="2268"/>
      <c r="J231" s="2284"/>
      <c r="K231" s="2284"/>
      <c r="L231" s="2284"/>
      <c r="M231" s="2284"/>
      <c r="N231" s="2284"/>
      <c r="O231" s="2284"/>
      <c r="P231" s="2284"/>
      <c r="Q231" s="163"/>
      <c r="R231" s="232"/>
      <c r="S231" s="233"/>
      <c r="T231" s="233"/>
    </row>
    <row r="232" spans="1:20" ht="25.2" customHeight="1">
      <c r="A232" s="2346"/>
      <c r="B232" s="548"/>
      <c r="C232" s="2268"/>
      <c r="D232" s="2268"/>
      <c r="E232" s="2268"/>
      <c r="F232" s="2268"/>
      <c r="G232" s="2268"/>
      <c r="H232" s="2268"/>
      <c r="I232" s="2268"/>
      <c r="J232" s="2284"/>
      <c r="K232" s="2284"/>
      <c r="L232" s="2284"/>
      <c r="M232" s="2284"/>
      <c r="N232" s="2284"/>
      <c r="O232" s="2284"/>
      <c r="P232" s="2284"/>
      <c r="Q232" s="163"/>
      <c r="R232" s="232"/>
      <c r="S232" s="233"/>
      <c r="T232" s="233"/>
    </row>
    <row r="233" spans="1:20" ht="25.2" customHeight="1">
      <c r="A233" s="2346"/>
      <c r="B233" s="155"/>
      <c r="C233" s="2268"/>
      <c r="D233" s="2268"/>
      <c r="E233" s="2268"/>
      <c r="F233" s="2268"/>
      <c r="G233" s="2268"/>
      <c r="H233" s="2268"/>
      <c r="I233" s="2268"/>
      <c r="J233" s="2284"/>
      <c r="K233" s="2284"/>
      <c r="L233" s="2284"/>
      <c r="M233" s="2284"/>
      <c r="N233" s="2284"/>
      <c r="O233" s="2284"/>
      <c r="P233" s="2284"/>
      <c r="Q233" s="163"/>
      <c r="R233" s="232"/>
      <c r="S233" s="233"/>
      <c r="T233" s="233"/>
    </row>
    <row r="234" spans="1:20" ht="25.2" customHeight="1">
      <c r="A234" s="2346"/>
      <c r="B234" s="150"/>
      <c r="C234" s="2352"/>
      <c r="D234" s="2352"/>
      <c r="E234" s="2268"/>
      <c r="F234" s="2268"/>
      <c r="G234" s="2268"/>
      <c r="H234" s="2268"/>
      <c r="I234" s="2268"/>
      <c r="J234" s="2324" t="s">
        <v>42</v>
      </c>
      <c r="K234" s="2324"/>
      <c r="L234" s="2324"/>
      <c r="M234" s="2324"/>
      <c r="N234" s="2324"/>
      <c r="O234" s="2324"/>
      <c r="P234" s="2324"/>
      <c r="Q234" s="163"/>
      <c r="R234" s="232"/>
      <c r="S234" s="233"/>
      <c r="T234" s="233"/>
    </row>
    <row r="235" spans="1:20" ht="25.2" customHeight="1">
      <c r="A235" s="2346"/>
      <c r="B235" s="2355" t="s">
        <v>28</v>
      </c>
      <c r="C235" s="2355"/>
      <c r="D235" s="2355"/>
      <c r="E235" s="2355"/>
      <c r="F235" s="2355"/>
      <c r="G235" s="2355"/>
      <c r="H235" s="2355"/>
      <c r="I235" s="2355"/>
      <c r="J235" s="2355"/>
      <c r="K235" s="2355"/>
      <c r="L235" s="2355"/>
      <c r="M235" s="2355"/>
      <c r="N235" s="2355"/>
      <c r="O235" s="2355"/>
      <c r="P235" s="2355"/>
      <c r="Q235" s="163"/>
      <c r="R235" s="232"/>
      <c r="S235" s="233"/>
      <c r="T235" s="233"/>
    </row>
    <row r="236" spans="1:20" ht="25.2" customHeight="1">
      <c r="A236" s="2346"/>
      <c r="B236" s="157"/>
      <c r="C236" s="2277"/>
      <c r="D236" s="2277"/>
      <c r="E236" s="2277"/>
      <c r="F236" s="2277"/>
      <c r="G236" s="2277"/>
      <c r="H236" s="2277"/>
      <c r="I236" s="2277"/>
      <c r="J236" s="2277"/>
      <c r="K236" s="2277"/>
      <c r="L236" s="2277"/>
      <c r="M236" s="2277"/>
      <c r="N236" s="2277"/>
      <c r="O236" s="2277"/>
      <c r="P236" s="2277"/>
      <c r="Q236" s="163"/>
      <c r="R236" s="232"/>
      <c r="S236" s="233"/>
      <c r="T236" s="233"/>
    </row>
    <row r="237" spans="1:20" ht="25.2" customHeight="1">
      <c r="A237" s="2346"/>
      <c r="B237" s="551"/>
      <c r="C237" s="2327"/>
      <c r="D237" s="2327"/>
      <c r="E237" s="2277"/>
      <c r="F237" s="2277"/>
      <c r="G237" s="2277"/>
      <c r="H237" s="2277"/>
      <c r="I237" s="2277"/>
      <c r="J237" s="2277"/>
      <c r="K237" s="2277"/>
      <c r="L237" s="2277"/>
      <c r="M237" s="2277"/>
      <c r="N237" s="2277"/>
      <c r="O237" s="2277"/>
      <c r="P237" s="2277"/>
      <c r="Q237" s="163"/>
      <c r="R237" s="232"/>
      <c r="S237" s="233"/>
      <c r="T237" s="233"/>
    </row>
    <row r="238" spans="1:20" ht="25.2" customHeight="1">
      <c r="A238" s="2346"/>
      <c r="B238" s="158"/>
      <c r="C238" s="2332"/>
      <c r="D238" s="2332"/>
      <c r="E238" s="2334"/>
      <c r="F238" s="2334"/>
      <c r="G238" s="2334"/>
      <c r="H238" s="2334"/>
      <c r="I238" s="2334"/>
      <c r="J238" s="2334"/>
      <c r="K238" s="2334"/>
      <c r="L238" s="2334"/>
      <c r="M238" s="2334"/>
      <c r="N238" s="2334"/>
      <c r="O238" s="2334"/>
      <c r="P238" s="2334"/>
      <c r="Q238" s="163"/>
      <c r="R238" s="232"/>
      <c r="S238" s="233"/>
      <c r="T238" s="233"/>
    </row>
    <row r="240" spans="1:20" ht="15" customHeight="1"/>
    <row r="241" spans="1:20" ht="57" customHeight="1">
      <c r="A241" s="2428" t="str">
        <f>A1</f>
        <v>WK18</v>
      </c>
      <c r="B241" s="2634"/>
      <c r="C241" s="697" t="s">
        <v>1</v>
      </c>
      <c r="D241" s="927" t="s">
        <v>53</v>
      </c>
      <c r="E241" s="697" t="s">
        <v>3</v>
      </c>
      <c r="F241" s="204" t="s">
        <v>4</v>
      </c>
      <c r="G241" s="205" t="s">
        <v>56</v>
      </c>
      <c r="H241" s="205" t="s">
        <v>57</v>
      </c>
      <c r="I241" s="205" t="s">
        <v>58</v>
      </c>
      <c r="J241" s="205" t="s">
        <v>59</v>
      </c>
      <c r="K241" s="205" t="s">
        <v>9</v>
      </c>
      <c r="L241" s="205" t="s">
        <v>60</v>
      </c>
      <c r="M241" s="2635" t="s">
        <v>11</v>
      </c>
      <c r="N241" s="2635"/>
      <c r="O241" s="2635"/>
      <c r="P241" s="2635"/>
      <c r="R241" s="2384" t="s">
        <v>12</v>
      </c>
      <c r="S241" s="2384" t="s">
        <v>13</v>
      </c>
      <c r="T241" s="2384" t="s">
        <v>14</v>
      </c>
    </row>
    <row r="242" spans="1:20" ht="25.2" customHeight="1">
      <c r="A242" s="2636">
        <f>+A2+4</f>
        <v>46507</v>
      </c>
      <c r="B242" s="2637" t="s">
        <v>15</v>
      </c>
      <c r="C242" s="2638"/>
      <c r="D242" s="2638"/>
      <c r="E242" s="2638"/>
      <c r="F242" s="2638"/>
      <c r="G242" s="2638"/>
      <c r="H242" s="2638"/>
      <c r="I242" s="2638"/>
      <c r="J242" s="2638"/>
      <c r="K242" s="2638"/>
      <c r="L242" s="2638"/>
      <c r="M242" s="2638"/>
      <c r="N242" s="2638"/>
      <c r="O242" s="2638"/>
      <c r="P242" s="2639"/>
      <c r="R242" s="2384"/>
      <c r="S242" s="2384"/>
      <c r="T242" s="2384"/>
    </row>
    <row r="243" spans="1:20" ht="25.2" customHeight="1">
      <c r="A243" s="2636"/>
      <c r="B243" s="206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0"/>
      <c r="O243" s="2380"/>
      <c r="P243" s="2640"/>
      <c r="R243" s="101"/>
      <c r="S243" s="102">
        <f>B245*8</f>
        <v>40</v>
      </c>
      <c r="T243" s="103">
        <f>SUM(R243:R251)</f>
        <v>0</v>
      </c>
    </row>
    <row r="244" spans="1:20" ht="25.2" customHeight="1">
      <c r="A244" s="2636"/>
      <c r="B244" s="869" t="s">
        <v>17</v>
      </c>
      <c r="C244" s="51"/>
      <c r="D244" s="18" t="s">
        <v>18</v>
      </c>
      <c r="E244" s="18" t="s">
        <v>19</v>
      </c>
      <c r="F244" s="108"/>
      <c r="G244" s="21"/>
      <c r="H244" s="21"/>
      <c r="I244" s="21"/>
      <c r="J244" s="21"/>
      <c r="K244" s="21"/>
      <c r="L244" s="135"/>
      <c r="M244" s="2309"/>
      <c r="N244" s="2309"/>
      <c r="O244" s="2309"/>
      <c r="P244" s="2481"/>
      <c r="R244" s="105"/>
      <c r="S244" s="24"/>
      <c r="T244" s="106"/>
    </row>
    <row r="245" spans="1:20" ht="25.2" customHeight="1">
      <c r="A245" s="2636"/>
      <c r="B245" s="870">
        <v>5</v>
      </c>
      <c r="C245" s="51"/>
      <c r="D245" s="18"/>
      <c r="E245" s="230"/>
      <c r="F245" s="182"/>
      <c r="G245" s="20"/>
      <c r="H245" s="21"/>
      <c r="I245" s="21"/>
      <c r="J245" s="21"/>
      <c r="K245" s="78"/>
      <c r="L245" s="21"/>
      <c r="M245" s="2309"/>
      <c r="N245" s="2309"/>
      <c r="O245" s="2309"/>
      <c r="P245" s="2481"/>
      <c r="Q245" s="163"/>
      <c r="R245" s="105"/>
      <c r="S245" s="24"/>
      <c r="T245" s="106"/>
    </row>
    <row r="246" spans="1:20" ht="25.2" customHeight="1">
      <c r="A246" s="2636"/>
      <c r="B246" s="869"/>
      <c r="C246" s="776"/>
      <c r="D246" s="80"/>
      <c r="E246" s="80"/>
      <c r="F246" s="108"/>
      <c r="G246" s="20"/>
      <c r="H246" s="21"/>
      <c r="I246" s="21"/>
      <c r="J246" s="21"/>
      <c r="K246" s="164"/>
      <c r="L246" s="21"/>
      <c r="M246" s="2309"/>
      <c r="N246" s="2309"/>
      <c r="O246" s="2309"/>
      <c r="P246" s="2481"/>
      <c r="Q246" s="163"/>
      <c r="R246" s="105"/>
      <c r="S246" s="24"/>
      <c r="T246" s="106"/>
    </row>
    <row r="247" spans="1:20" ht="25.2" customHeight="1">
      <c r="A247" s="2636"/>
      <c r="B247" s="869"/>
      <c r="C247" s="223"/>
      <c r="D247" s="1514"/>
      <c r="E247" s="1514"/>
      <c r="F247" s="495"/>
      <c r="G247" s="20"/>
      <c r="H247" s="21"/>
      <c r="I247" s="21"/>
      <c r="J247" s="21"/>
      <c r="K247" s="164"/>
      <c r="L247" s="21"/>
      <c r="M247" s="2309"/>
      <c r="N247" s="2309"/>
      <c r="O247" s="2309"/>
      <c r="P247" s="2481"/>
      <c r="R247" s="105"/>
      <c r="S247" s="24"/>
      <c r="T247" s="106"/>
    </row>
    <row r="248" spans="1:20" ht="25.2" customHeight="1">
      <c r="A248" s="2636"/>
      <c r="B248" s="869"/>
      <c r="C248" s="223"/>
      <c r="D248" s="2071"/>
      <c r="E248" s="2071"/>
      <c r="F248" s="495"/>
      <c r="G248" s="20"/>
      <c r="H248" s="21"/>
      <c r="I248" s="21"/>
      <c r="J248" s="21"/>
      <c r="K248" s="164"/>
      <c r="L248" s="21"/>
      <c r="M248" s="2309"/>
      <c r="N248" s="2309"/>
      <c r="O248" s="2309"/>
      <c r="P248" s="2481"/>
      <c r="R248" s="105"/>
      <c r="S248" s="24"/>
      <c r="T248" s="106"/>
    </row>
    <row r="249" spans="1:20" ht="25.2" customHeight="1">
      <c r="A249" s="2636"/>
      <c r="B249" s="869"/>
      <c r="C249" s="223"/>
      <c r="D249" s="319"/>
      <c r="E249" s="319"/>
      <c r="F249" s="495"/>
      <c r="G249" s="20"/>
      <c r="H249" s="21"/>
      <c r="I249" s="21"/>
      <c r="J249" s="21"/>
      <c r="K249" s="164"/>
      <c r="L249" s="21"/>
      <c r="M249" s="2309"/>
      <c r="N249" s="2309"/>
      <c r="O249" s="2309"/>
      <c r="P249" s="2481"/>
      <c r="R249" s="105"/>
      <c r="S249" s="24"/>
      <c r="T249" s="106"/>
    </row>
    <row r="250" spans="1:20" ht="25.2" customHeight="1">
      <c r="A250" s="2636"/>
      <c r="B250" s="869"/>
      <c r="C250" s="51"/>
      <c r="D250" s="610"/>
      <c r="E250" s="530"/>
      <c r="F250" s="555"/>
      <c r="G250" s="83"/>
      <c r="H250" s="78"/>
      <c r="I250" s="78"/>
      <c r="J250" s="78"/>
      <c r="K250" s="169"/>
      <c r="L250" s="78"/>
      <c r="M250" s="2309"/>
      <c r="N250" s="2309"/>
      <c r="O250" s="2309"/>
      <c r="P250" s="2481"/>
      <c r="Q250" s="559"/>
      <c r="R250" s="105"/>
      <c r="S250" s="24"/>
      <c r="T250" s="106"/>
    </row>
    <row r="251" spans="1:20" ht="25.2" customHeight="1">
      <c r="A251" s="2636"/>
      <c r="B251" s="869"/>
      <c r="C251" s="51"/>
      <c r="D251" s="18"/>
      <c r="E251" s="2072"/>
      <c r="F251" s="108"/>
      <c r="G251" s="20"/>
      <c r="H251" s="21"/>
      <c r="I251" s="21"/>
      <c r="J251" s="21"/>
      <c r="K251" s="164"/>
      <c r="L251" s="21"/>
      <c r="M251" s="2309"/>
      <c r="N251" s="2309"/>
      <c r="O251" s="2309"/>
      <c r="P251" s="2481"/>
      <c r="R251" s="105"/>
      <c r="S251" s="24"/>
      <c r="T251" s="106"/>
    </row>
    <row r="252" spans="1:20" ht="25.2" customHeight="1">
      <c r="A252" s="2636"/>
      <c r="B252" s="872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0"/>
      <c r="O252" s="2380"/>
      <c r="P252" s="2640"/>
      <c r="R252" s="132"/>
      <c r="S252" s="48">
        <f>B254*8</f>
        <v>56</v>
      </c>
      <c r="T252" s="133">
        <f>SUM(R252:R263)</f>
        <v>0</v>
      </c>
    </row>
    <row r="253" spans="1:20" ht="25.2" customHeight="1">
      <c r="A253" s="2636"/>
      <c r="B253" s="818" t="s">
        <v>22</v>
      </c>
      <c r="C253" s="51"/>
      <c r="D253" s="18" t="s">
        <v>18</v>
      </c>
      <c r="E253" s="80" t="s">
        <v>19</v>
      </c>
      <c r="F253" s="108"/>
      <c r="G253" s="20"/>
      <c r="H253" s="21"/>
      <c r="I253" s="21"/>
      <c r="J253" s="21"/>
      <c r="K253" s="183"/>
      <c r="L253" s="135"/>
      <c r="M253" s="2309"/>
      <c r="N253" s="2309"/>
      <c r="O253" s="2309"/>
      <c r="P253" s="2481"/>
      <c r="R253" s="137"/>
      <c r="S253" s="55"/>
      <c r="T253" s="138"/>
    </row>
    <row r="254" spans="1:20" ht="25.2" customHeight="1">
      <c r="A254" s="2636"/>
      <c r="B254" s="873">
        <v>7</v>
      </c>
      <c r="C254" s="51"/>
      <c r="D254" s="454"/>
      <c r="E254" s="502"/>
      <c r="F254" s="423"/>
      <c r="G254" s="20"/>
      <c r="H254" s="21"/>
      <c r="I254" s="21"/>
      <c r="J254" s="21"/>
      <c r="K254" s="78"/>
      <c r="L254" s="135"/>
      <c r="M254" s="2309"/>
      <c r="N254" s="2309"/>
      <c r="O254" s="2309"/>
      <c r="P254" s="2481"/>
      <c r="R254" s="137"/>
      <c r="S254" s="55"/>
      <c r="T254" s="138"/>
    </row>
    <row r="255" spans="1:20" ht="25.2" customHeight="1">
      <c r="A255" s="2636"/>
      <c r="B255" s="873"/>
      <c r="C255" s="79"/>
      <c r="D255" s="18"/>
      <c r="E255" s="444"/>
      <c r="F255" s="108"/>
      <c r="G255" s="83"/>
      <c r="H255" s="78"/>
      <c r="I255" s="78"/>
      <c r="J255" s="78"/>
      <c r="K255" s="78"/>
      <c r="L255" s="78"/>
      <c r="M255" s="2309"/>
      <c r="N255" s="2309"/>
      <c r="O255" s="2309"/>
      <c r="P255" s="2481"/>
      <c r="Q255" s="163"/>
      <c r="R255" s="137"/>
      <c r="S255" s="55"/>
      <c r="T255" s="138"/>
    </row>
    <row r="256" spans="1:20" ht="25.2" customHeight="1">
      <c r="A256" s="2636"/>
      <c r="B256" s="873"/>
      <c r="C256" s="79"/>
      <c r="D256" s="454"/>
      <c r="E256" s="319"/>
      <c r="F256" s="108"/>
      <c r="G256" s="83"/>
      <c r="H256" s="78"/>
      <c r="I256" s="78"/>
      <c r="J256" s="78"/>
      <c r="K256" s="78"/>
      <c r="L256" s="78"/>
      <c r="M256" s="2309"/>
      <c r="N256" s="2309"/>
      <c r="O256" s="2309"/>
      <c r="P256" s="2481"/>
      <c r="Q256" s="163"/>
      <c r="R256" s="137"/>
      <c r="S256" s="55"/>
      <c r="T256" s="138"/>
    </row>
    <row r="257" spans="1:20" ht="25.2" customHeight="1">
      <c r="A257" s="2636"/>
      <c r="B257" s="873"/>
      <c r="C257" s="79"/>
      <c r="D257" s="454"/>
      <c r="E257" s="319"/>
      <c r="F257" s="108"/>
      <c r="G257" s="83"/>
      <c r="H257" s="78"/>
      <c r="I257" s="78"/>
      <c r="J257" s="78"/>
      <c r="K257" s="78"/>
      <c r="L257" s="78"/>
      <c r="M257" s="2309"/>
      <c r="N257" s="2309"/>
      <c r="O257" s="2309"/>
      <c r="P257" s="2481"/>
      <c r="Q257" s="163"/>
      <c r="R257" s="137"/>
      <c r="S257" s="55"/>
      <c r="T257" s="138"/>
    </row>
    <row r="258" spans="1:20" ht="25.2" customHeight="1">
      <c r="A258" s="2636"/>
      <c r="B258" s="873"/>
      <c r="C258" s="79"/>
      <c r="D258" s="454"/>
      <c r="E258" s="530"/>
      <c r="F258" s="108"/>
      <c r="G258" s="83"/>
      <c r="H258" s="78"/>
      <c r="I258" s="78"/>
      <c r="J258" s="78"/>
      <c r="K258" s="78"/>
      <c r="L258" s="78"/>
      <c r="M258" s="2485"/>
      <c r="N258" s="2486"/>
      <c r="O258" s="2486"/>
      <c r="P258" s="2487"/>
      <c r="Q258" s="163"/>
      <c r="R258" s="137"/>
      <c r="S258" s="55"/>
      <c r="T258" s="138"/>
    </row>
    <row r="259" spans="1:20" ht="25.2" customHeight="1">
      <c r="A259" s="2636"/>
      <c r="B259" s="873"/>
      <c r="C259" s="79"/>
      <c r="D259" s="454"/>
      <c r="E259" s="786"/>
      <c r="F259" s="174"/>
      <c r="G259" s="83"/>
      <c r="H259" s="78"/>
      <c r="I259" s="78"/>
      <c r="J259" s="78"/>
      <c r="K259" s="169"/>
      <c r="L259" s="78"/>
      <c r="M259" s="2488"/>
      <c r="N259" s="2489"/>
      <c r="O259" s="2489"/>
      <c r="P259" s="2490"/>
      <c r="Q259" s="163"/>
      <c r="R259" s="137"/>
      <c r="S259" s="55"/>
      <c r="T259" s="138"/>
    </row>
    <row r="260" spans="1:20" ht="25.2" customHeight="1">
      <c r="A260" s="2636"/>
      <c r="B260" s="873"/>
      <c r="C260" s="79"/>
      <c r="D260" s="454"/>
      <c r="E260" s="302"/>
      <c r="F260" s="108"/>
      <c r="G260" s="83"/>
      <c r="H260" s="78"/>
      <c r="I260" s="78"/>
      <c r="J260" s="78"/>
      <c r="K260" s="78"/>
      <c r="L260" s="78"/>
      <c r="M260" s="2310"/>
      <c r="N260" s="2309"/>
      <c r="O260" s="2309"/>
      <c r="P260" s="2481"/>
      <c r="Q260" s="163"/>
      <c r="R260" s="137"/>
      <c r="S260" s="55"/>
      <c r="T260" s="138"/>
    </row>
    <row r="261" spans="1:20" ht="25.2" customHeight="1">
      <c r="A261" s="2636"/>
      <c r="B261" s="873"/>
      <c r="C261" s="726"/>
      <c r="D261" s="454"/>
      <c r="E261" s="936"/>
      <c r="F261" s="1174"/>
      <c r="G261" s="142"/>
      <c r="H261" s="142"/>
      <c r="I261" s="142"/>
      <c r="J261" s="142"/>
      <c r="K261" s="142"/>
      <c r="L261" s="142"/>
      <c r="M261" s="2310"/>
      <c r="N261" s="2309"/>
      <c r="O261" s="2309"/>
      <c r="P261" s="2481"/>
      <c r="Q261" s="163"/>
      <c r="R261" s="137"/>
      <c r="S261" s="55"/>
      <c r="T261" s="138"/>
    </row>
    <row r="262" spans="1:20" ht="25.2" customHeight="1">
      <c r="A262" s="2636"/>
      <c r="B262" s="873"/>
      <c r="C262" s="79"/>
      <c r="D262" s="454"/>
      <c r="E262" s="1086"/>
      <c r="F262" s="2073"/>
      <c r="G262" s="135"/>
      <c r="H262" s="135"/>
      <c r="I262" s="135"/>
      <c r="J262" s="135"/>
      <c r="K262" s="183"/>
      <c r="L262" s="135"/>
      <c r="M262" s="2310"/>
      <c r="N262" s="2310"/>
      <c r="O262" s="2310"/>
      <c r="P262" s="2373"/>
      <c r="R262" s="137"/>
      <c r="S262" s="55"/>
      <c r="T262" s="138"/>
    </row>
    <row r="263" spans="1:20" ht="25.2" customHeight="1">
      <c r="A263" s="2636"/>
      <c r="B263" s="873"/>
      <c r="C263" s="79"/>
      <c r="D263" s="18"/>
      <c r="E263" s="1513"/>
      <c r="F263" s="304"/>
      <c r="G263" s="142"/>
      <c r="H263" s="142"/>
      <c r="I263" s="142"/>
      <c r="J263" s="142"/>
      <c r="K263" s="200"/>
      <c r="L263" s="142"/>
      <c r="M263" s="2310"/>
      <c r="N263" s="2310"/>
      <c r="O263" s="2310"/>
      <c r="P263" s="2373"/>
      <c r="R263" s="248"/>
      <c r="S263" s="55"/>
      <c r="T263" s="138"/>
    </row>
    <row r="264" spans="1:20" ht="25.2" customHeight="1">
      <c r="A264" s="2636"/>
      <c r="B264" s="875" t="s">
        <v>23</v>
      </c>
      <c r="C264" s="42"/>
      <c r="D264" s="43"/>
      <c r="E264" s="43"/>
      <c r="F264" s="168"/>
      <c r="G264" s="46"/>
      <c r="H264" s="12"/>
      <c r="I264" s="12"/>
      <c r="J264" s="12"/>
      <c r="K264" s="162"/>
      <c r="L264" s="12"/>
      <c r="M264" s="2380"/>
      <c r="N264" s="2380"/>
      <c r="O264" s="2380"/>
      <c r="P264" s="2640"/>
      <c r="R264" s="573"/>
      <c r="S264" s="574">
        <f>B266*8</f>
        <v>56</v>
      </c>
      <c r="T264" s="575">
        <f>SUM(R264:R275)</f>
        <v>0</v>
      </c>
    </row>
    <row r="265" spans="1:20" ht="25.2" customHeight="1">
      <c r="A265" s="2636"/>
      <c r="B265" s="866" t="s">
        <v>24</v>
      </c>
      <c r="C265" s="51"/>
      <c r="D265" s="18" t="s">
        <v>18</v>
      </c>
      <c r="E265" s="18" t="s">
        <v>181</v>
      </c>
      <c r="F265" s="304"/>
      <c r="G265" s="142"/>
      <c r="H265" s="142"/>
      <c r="I265" s="142"/>
      <c r="J265" s="142"/>
      <c r="K265" s="200"/>
      <c r="L265" s="142"/>
      <c r="M265" s="2383"/>
      <c r="N265" s="2383"/>
      <c r="O265" s="2383"/>
      <c r="P265" s="2828"/>
      <c r="R265" s="76"/>
      <c r="S265" s="55"/>
      <c r="T265" s="56"/>
    </row>
    <row r="266" spans="1:20" ht="25.2" customHeight="1">
      <c r="A266" s="2636"/>
      <c r="B266" s="867">
        <v>7</v>
      </c>
      <c r="C266" s="51"/>
      <c r="D266" s="18"/>
      <c r="E266" s="230"/>
      <c r="F266" s="182"/>
      <c r="G266" s="20"/>
      <c r="H266" s="21"/>
      <c r="I266" s="21"/>
      <c r="J266" s="21"/>
      <c r="K266" s="78"/>
      <c r="L266" s="135"/>
      <c r="M266" s="2309"/>
      <c r="N266" s="2309"/>
      <c r="O266" s="2309"/>
      <c r="P266" s="2481"/>
      <c r="R266" s="76"/>
      <c r="S266" s="55"/>
      <c r="T266" s="56"/>
    </row>
    <row r="267" spans="1:20" ht="25.2" customHeight="1">
      <c r="A267" s="2636"/>
      <c r="B267" s="867"/>
      <c r="C267" s="776"/>
      <c r="D267" s="80"/>
      <c r="E267" s="18"/>
      <c r="F267" s="174"/>
      <c r="G267" s="83"/>
      <c r="H267" s="78"/>
      <c r="I267" s="78"/>
      <c r="J267" s="78"/>
      <c r="K267" s="78"/>
      <c r="L267" s="78"/>
      <c r="M267" s="2309"/>
      <c r="N267" s="2309"/>
      <c r="O267" s="2309"/>
      <c r="P267" s="2481"/>
      <c r="R267" s="76"/>
      <c r="S267" s="55"/>
      <c r="T267" s="56"/>
    </row>
    <row r="268" spans="1:20" ht="25.2" customHeight="1">
      <c r="A268" s="2636"/>
      <c r="B268" s="867"/>
      <c r="C268" s="776"/>
      <c r="D268" s="80"/>
      <c r="E268" s="18"/>
      <c r="F268" s="174"/>
      <c r="G268" s="83"/>
      <c r="H268" s="78"/>
      <c r="I268" s="78"/>
      <c r="J268" s="78"/>
      <c r="K268" s="78"/>
      <c r="L268" s="78"/>
      <c r="M268" s="2309"/>
      <c r="N268" s="2309"/>
      <c r="O268" s="2309"/>
      <c r="P268" s="2481"/>
      <c r="R268" s="76"/>
      <c r="S268" s="55"/>
      <c r="T268" s="56"/>
    </row>
    <row r="269" spans="1:20" ht="25.2" customHeight="1">
      <c r="A269" s="2636"/>
      <c r="B269" s="867"/>
      <c r="C269" s="51"/>
      <c r="D269" s="80"/>
      <c r="E269" s="18"/>
      <c r="F269" s="174"/>
      <c r="G269" s="83"/>
      <c r="H269" s="78"/>
      <c r="I269" s="78"/>
      <c r="J269" s="78"/>
      <c r="K269" s="78"/>
      <c r="L269" s="78"/>
      <c r="M269" s="2615"/>
      <c r="N269" s="2615"/>
      <c r="O269" s="2615"/>
      <c r="P269" s="2731"/>
      <c r="R269" s="76"/>
      <c r="S269" s="55"/>
      <c r="T269" s="56"/>
    </row>
    <row r="270" spans="1:20" ht="25.2" customHeight="1">
      <c r="A270" s="2636"/>
      <c r="B270" s="867"/>
      <c r="C270" s="51"/>
      <c r="D270" s="80"/>
      <c r="E270" s="80"/>
      <c r="F270" s="108"/>
      <c r="G270" s="83"/>
      <c r="H270" s="78"/>
      <c r="I270" s="78"/>
      <c r="J270" s="78"/>
      <c r="K270" s="78"/>
      <c r="L270" s="78"/>
      <c r="M270" s="2615"/>
      <c r="N270" s="2615"/>
      <c r="O270" s="2615"/>
      <c r="P270" s="2731"/>
      <c r="R270" s="76"/>
      <c r="S270" s="55"/>
      <c r="T270" s="56"/>
    </row>
    <row r="271" spans="1:20" ht="25.2" customHeight="1" thickBot="1">
      <c r="A271" s="2636"/>
      <c r="B271" s="867"/>
      <c r="C271" s="51"/>
      <c r="D271" s="542"/>
      <c r="E271" s="302"/>
      <c r="F271" s="108"/>
      <c r="G271" s="83"/>
      <c r="H271" s="78"/>
      <c r="I271" s="78"/>
      <c r="J271" s="78"/>
      <c r="K271" s="78"/>
      <c r="L271" s="78"/>
      <c r="M271" s="2615"/>
      <c r="N271" s="2615"/>
      <c r="O271" s="2615"/>
      <c r="P271" s="2731"/>
      <c r="R271" s="76"/>
      <c r="S271" s="55"/>
      <c r="T271" s="56"/>
    </row>
    <row r="272" spans="1:20" ht="25.2" customHeight="1" thickBot="1">
      <c r="A272" s="2636"/>
      <c r="B272" s="867"/>
      <c r="C272" s="51"/>
      <c r="D272" s="542"/>
      <c r="E272" s="319"/>
      <c r="F272" s="555"/>
      <c r="G272" s="83"/>
      <c r="H272" s="78"/>
      <c r="I272" s="78"/>
      <c r="J272" s="78"/>
      <c r="K272" s="169"/>
      <c r="L272" s="78"/>
      <c r="M272" s="2615"/>
      <c r="N272" s="2615"/>
      <c r="O272" s="2615"/>
      <c r="P272" s="2731"/>
      <c r="R272" s="76"/>
      <c r="S272" s="55"/>
      <c r="T272" s="56"/>
    </row>
    <row r="273" spans="1:20" ht="25.2" customHeight="1" thickBot="1">
      <c r="A273" s="2636"/>
      <c r="B273" s="867"/>
      <c r="C273" s="51"/>
      <c r="D273" s="542"/>
      <c r="E273" s="302"/>
      <c r="F273" s="555"/>
      <c r="G273" s="83"/>
      <c r="H273" s="78"/>
      <c r="I273" s="78"/>
      <c r="J273" s="78"/>
      <c r="K273" s="169"/>
      <c r="L273" s="78"/>
      <c r="M273" s="2309"/>
      <c r="N273" s="2309"/>
      <c r="O273" s="2309"/>
      <c r="P273" s="2481"/>
      <c r="R273" s="76"/>
      <c r="S273" s="55"/>
      <c r="T273" s="56"/>
    </row>
    <row r="274" spans="1:20" ht="25.2" customHeight="1" thickBot="1">
      <c r="A274" s="2636"/>
      <c r="B274" s="867"/>
      <c r="C274" s="51"/>
      <c r="D274" s="542"/>
      <c r="E274" s="319"/>
      <c r="F274" s="555"/>
      <c r="G274" s="83"/>
      <c r="H274" s="78"/>
      <c r="I274" s="78"/>
      <c r="J274" s="78"/>
      <c r="K274" s="169"/>
      <c r="L274" s="78"/>
      <c r="M274" s="2309"/>
      <c r="N274" s="2309"/>
      <c r="O274" s="2309"/>
      <c r="P274" s="2481"/>
      <c r="R274" s="76"/>
      <c r="S274" s="55"/>
      <c r="T274" s="56"/>
    </row>
    <row r="275" spans="1:20" ht="25.2" customHeight="1">
      <c r="A275" s="2636"/>
      <c r="B275" s="867"/>
      <c r="C275" s="51"/>
      <c r="D275" s="80"/>
      <c r="E275" s="66"/>
      <c r="F275" s="174"/>
      <c r="G275" s="83"/>
      <c r="H275" s="78"/>
      <c r="I275" s="78"/>
      <c r="J275" s="78"/>
      <c r="K275" s="169"/>
      <c r="L275" s="78"/>
      <c r="M275" s="2309"/>
      <c r="N275" s="2309"/>
      <c r="O275" s="2309"/>
      <c r="P275" s="2481"/>
      <c r="R275" s="91"/>
      <c r="S275" s="92"/>
      <c r="T275" s="93"/>
    </row>
    <row r="276" spans="1:20" ht="25.2" customHeight="1">
      <c r="A276" s="2448" t="str">
        <f>TEXT(A242,"DDDD")</f>
        <v>vrijdag</v>
      </c>
      <c r="B276" s="2694" t="s">
        <v>25</v>
      </c>
      <c r="C276" s="2695"/>
      <c r="D276" s="2695"/>
      <c r="E276" s="2695"/>
      <c r="F276" s="2695"/>
      <c r="G276" s="2695"/>
      <c r="H276" s="2695"/>
      <c r="I276" s="2695"/>
      <c r="J276" s="2695"/>
      <c r="K276" s="2695"/>
      <c r="L276" s="2695"/>
      <c r="M276" s="2695"/>
      <c r="N276" s="2695"/>
      <c r="O276" s="2695"/>
      <c r="P276" s="2696"/>
      <c r="R276" s="232"/>
      <c r="S276" s="233"/>
      <c r="T276" s="233"/>
    </row>
    <row r="277" spans="1:20" ht="25.2" customHeight="1">
      <c r="A277" s="2448"/>
      <c r="B277" s="234" t="s">
        <v>16</v>
      </c>
      <c r="C277" s="197"/>
      <c r="D277" s="235"/>
      <c r="E277" s="236"/>
      <c r="F277" s="237"/>
      <c r="G277" s="238"/>
      <c r="H277" s="238"/>
      <c r="I277" s="238"/>
      <c r="J277" s="238"/>
      <c r="K277" s="239"/>
      <c r="L277" s="238"/>
      <c r="M277" s="2419"/>
      <c r="N277" s="2419"/>
      <c r="O277" s="2419"/>
      <c r="P277" s="2608"/>
      <c r="R277" s="101"/>
      <c r="S277" s="102">
        <f>B279*8</f>
        <v>40</v>
      </c>
      <c r="T277" s="103">
        <f>SUM(R277:R284)</f>
        <v>0</v>
      </c>
    </row>
    <row r="278" spans="1:20" ht="25.2" customHeight="1">
      <c r="A278" s="2448"/>
      <c r="B278" s="234" t="s">
        <v>17</v>
      </c>
      <c r="C278" s="223"/>
      <c r="D278" s="319"/>
      <c r="E278" s="319"/>
      <c r="F278" s="108"/>
      <c r="G278" s="20"/>
      <c r="H278" s="21"/>
      <c r="I278" s="21"/>
      <c r="J278" s="21"/>
      <c r="K278" s="78"/>
      <c r="L278" s="21"/>
      <c r="M278" s="2309"/>
      <c r="N278" s="2309"/>
      <c r="O278" s="2309"/>
      <c r="P278" s="2481"/>
      <c r="R278" s="105"/>
      <c r="S278" s="24"/>
      <c r="T278" s="106"/>
    </row>
    <row r="279" spans="1:20" ht="25.2" customHeight="1">
      <c r="A279" s="2448"/>
      <c r="B279" s="240">
        <v>5</v>
      </c>
      <c r="C279" s="2074"/>
      <c r="D279" s="485"/>
      <c r="E279" s="486"/>
      <c r="F279" s="1174"/>
      <c r="G279" s="20"/>
      <c r="H279" s="21"/>
      <c r="I279" s="21"/>
      <c r="J279" s="21"/>
      <c r="K279" s="21"/>
      <c r="L279" s="21"/>
      <c r="M279" s="2379"/>
      <c r="N279" s="2371"/>
      <c r="O279" s="2371"/>
      <c r="P279" s="2372"/>
      <c r="R279" s="105"/>
      <c r="S279" s="24"/>
      <c r="T279" s="106"/>
    </row>
    <row r="280" spans="1:20" ht="25.2" customHeight="1">
      <c r="A280" s="2448"/>
      <c r="B280" s="240"/>
      <c r="C280" s="1851"/>
      <c r="D280" s="319"/>
      <c r="E280" s="319"/>
      <c r="F280" s="1174"/>
      <c r="G280" s="20"/>
      <c r="H280" s="21"/>
      <c r="I280" s="21"/>
      <c r="J280" s="21"/>
      <c r="K280" s="21"/>
      <c r="L280" s="21"/>
      <c r="M280" s="2371"/>
      <c r="N280" s="2371"/>
      <c r="O280" s="2371"/>
      <c r="P280" s="2372"/>
      <c r="R280" s="105"/>
      <c r="S280" s="24"/>
      <c r="T280" s="106"/>
    </row>
    <row r="281" spans="1:20" ht="25.2" customHeight="1">
      <c r="A281" s="2448"/>
      <c r="B281" s="234"/>
      <c r="C281" s="2075"/>
      <c r="D281" s="485"/>
      <c r="E281" s="486"/>
      <c r="F281" s="1174"/>
      <c r="G281" s="20"/>
      <c r="H281" s="21"/>
      <c r="I281" s="21"/>
      <c r="J281" s="21"/>
      <c r="K281" s="21"/>
      <c r="L281" s="21"/>
      <c r="M281" s="2379"/>
      <c r="N281" s="2379"/>
      <c r="O281" s="2379"/>
      <c r="P281" s="2338"/>
      <c r="R281" s="105"/>
      <c r="S281" s="24"/>
      <c r="T281" s="106"/>
    </row>
    <row r="282" spans="1:20" ht="25.2" customHeight="1">
      <c r="A282" s="2448"/>
      <c r="B282" s="234"/>
      <c r="C282" s="197"/>
      <c r="D282" s="1839"/>
      <c r="E282" s="530"/>
      <c r="F282" s="1865"/>
      <c r="G282" s="83"/>
      <c r="H282" s="78"/>
      <c r="I282" s="78"/>
      <c r="J282" s="116"/>
      <c r="K282" s="164"/>
      <c r="L282" s="21"/>
      <c r="M282" s="2310"/>
      <c r="N282" s="2310"/>
      <c r="O282" s="2310"/>
      <c r="P282" s="2373"/>
      <c r="R282" s="105"/>
      <c r="S282" s="24"/>
      <c r="T282" s="106"/>
    </row>
    <row r="283" spans="1:20" ht="25.2" customHeight="1">
      <c r="A283" s="2448"/>
      <c r="B283" s="815"/>
      <c r="C283" s="184"/>
      <c r="D283" s="80"/>
      <c r="E283" s="30"/>
      <c r="F283" s="108"/>
      <c r="G283" s="83"/>
      <c r="H283" s="78"/>
      <c r="I283" s="116"/>
      <c r="J283" s="136"/>
      <c r="K283" s="21"/>
      <c r="L283" s="21"/>
      <c r="M283" s="2374"/>
      <c r="N283" s="2337"/>
      <c r="O283" s="2337"/>
      <c r="P283" s="2338"/>
      <c r="R283" s="105"/>
      <c r="S283" s="24"/>
      <c r="T283" s="106"/>
    </row>
    <row r="284" spans="1:20" ht="25.2" customHeight="1">
      <c r="A284" s="2448"/>
      <c r="B284" s="816"/>
      <c r="C284" s="188"/>
      <c r="D284" s="189"/>
      <c r="E284" s="2076"/>
      <c r="F284" s="190"/>
      <c r="G284" s="122"/>
      <c r="H284" s="123"/>
      <c r="I284" s="123"/>
      <c r="J284" s="307"/>
      <c r="K284" s="191"/>
      <c r="L284" s="123"/>
      <c r="M284" s="2438"/>
      <c r="N284" s="2438"/>
      <c r="O284" s="2438"/>
      <c r="P284" s="3029"/>
      <c r="R284" s="124"/>
      <c r="S284" s="39"/>
      <c r="T284" s="125"/>
    </row>
    <row r="285" spans="1:20" ht="25.2" customHeight="1">
      <c r="A285" s="2448"/>
      <c r="B285" s="820" t="s">
        <v>21</v>
      </c>
      <c r="C285" s="585"/>
      <c r="D285" s="308"/>
      <c r="E285" s="308"/>
      <c r="F285" s="309"/>
      <c r="G285" s="310"/>
      <c r="H285" s="238"/>
      <c r="I285" s="311"/>
      <c r="J285" s="317"/>
      <c r="K285" s="1143"/>
      <c r="L285" s="317"/>
      <c r="M285" s="2376"/>
      <c r="N285" s="2377"/>
      <c r="O285" s="2377"/>
      <c r="P285" s="2378"/>
      <c r="R285" s="132"/>
      <c r="S285" s="48">
        <f>B287*8</f>
        <v>32</v>
      </c>
      <c r="T285" s="133">
        <f>SUM(R285:R291)</f>
        <v>0</v>
      </c>
    </row>
    <row r="286" spans="1:20" ht="25.2" customHeight="1">
      <c r="A286" s="2448"/>
      <c r="B286" s="818" t="s">
        <v>22</v>
      </c>
      <c r="C286" s="502"/>
      <c r="D286" s="319"/>
      <c r="E286" s="319"/>
      <c r="F286" s="108"/>
      <c r="G286" s="142"/>
      <c r="H286" s="142"/>
      <c r="I286" s="142"/>
      <c r="J286" s="142"/>
      <c r="K286" s="142"/>
      <c r="L286" s="142"/>
      <c r="M286" s="2371"/>
      <c r="N286" s="2371"/>
      <c r="O286" s="2371"/>
      <c r="P286" s="2372"/>
      <c r="R286" s="137"/>
      <c r="S286" s="55"/>
      <c r="T286" s="138"/>
    </row>
    <row r="287" spans="1:20" ht="25.2" customHeight="1">
      <c r="A287" s="2448"/>
      <c r="B287" s="819">
        <v>4</v>
      </c>
      <c r="C287" s="181"/>
      <c r="D287" s="30"/>
      <c r="E287" s="30"/>
      <c r="F287" s="304"/>
      <c r="G287" s="142"/>
      <c r="H287" s="142"/>
      <c r="I287" s="142"/>
      <c r="J287" s="142"/>
      <c r="K287" s="142"/>
      <c r="L287" s="142"/>
      <c r="M287" s="2379"/>
      <c r="N287" s="2371"/>
      <c r="O287" s="2371"/>
      <c r="P287" s="2372"/>
      <c r="R287" s="137"/>
      <c r="S287" s="55"/>
      <c r="T287" s="138"/>
    </row>
    <row r="288" spans="1:20" ht="25.2" customHeight="1">
      <c r="A288" s="2448"/>
      <c r="B288" s="819"/>
      <c r="C288" s="181"/>
      <c r="D288" s="30"/>
      <c r="E288" s="30"/>
      <c r="F288" s="108"/>
      <c r="G288" s="142"/>
      <c r="H288" s="142"/>
      <c r="I288" s="142"/>
      <c r="J288" s="142"/>
      <c r="K288" s="142"/>
      <c r="L288" s="142"/>
      <c r="M288" s="2379"/>
      <c r="N288" s="2371"/>
      <c r="O288" s="2371"/>
      <c r="P288" s="2372"/>
      <c r="R288" s="137"/>
      <c r="S288" s="55"/>
      <c r="T288" s="138"/>
    </row>
    <row r="289" spans="1:20" ht="25.2" customHeight="1">
      <c r="A289" s="2448"/>
      <c r="B289" s="819"/>
      <c r="C289" s="181"/>
      <c r="D289" s="30"/>
      <c r="E289" s="30"/>
      <c r="F289" s="1150"/>
      <c r="G289" s="142"/>
      <c r="H289" s="142"/>
      <c r="I289" s="142"/>
      <c r="J289" s="141"/>
      <c r="K289" s="135"/>
      <c r="L289" s="135"/>
      <c r="M289" s="2379"/>
      <c r="N289" s="2371"/>
      <c r="O289" s="2371"/>
      <c r="P289" s="2372"/>
      <c r="R289" s="137"/>
      <c r="S289" s="55"/>
      <c r="T289" s="138"/>
    </row>
    <row r="290" spans="1:20" ht="25.2" customHeight="1">
      <c r="A290" s="2448"/>
      <c r="B290" s="820"/>
      <c r="C290" s="443"/>
      <c r="D290" s="272"/>
      <c r="E290" s="272"/>
      <c r="F290" s="108"/>
      <c r="G290" s="254"/>
      <c r="H290" s="254"/>
      <c r="I290" s="254"/>
      <c r="J290" s="141"/>
      <c r="K290" s="183"/>
      <c r="L290" s="135"/>
      <c r="M290" s="2379"/>
      <c r="N290" s="2371"/>
      <c r="O290" s="2371"/>
      <c r="P290" s="2372"/>
      <c r="R290" s="137"/>
      <c r="S290" s="55"/>
      <c r="T290" s="138"/>
    </row>
    <row r="291" spans="1:20" ht="25.2" customHeight="1">
      <c r="A291" s="2448"/>
      <c r="B291" s="821"/>
      <c r="C291" s="255"/>
      <c r="D291" s="256"/>
      <c r="E291" s="1513"/>
      <c r="F291" s="257"/>
      <c r="G291" s="258"/>
      <c r="H291" s="259"/>
      <c r="I291" s="260"/>
      <c r="J291" s="261"/>
      <c r="K291" s="262"/>
      <c r="L291" s="261"/>
      <c r="M291" s="2343"/>
      <c r="N291" s="2344"/>
      <c r="O291" s="2344"/>
      <c r="P291" s="2345"/>
      <c r="R291" s="148"/>
      <c r="S291" s="69"/>
      <c r="T291" s="149"/>
    </row>
    <row r="292" spans="1:20" ht="25.2" customHeight="1">
      <c r="A292" s="2346" t="s">
        <v>26</v>
      </c>
      <c r="B292" s="2349" t="s">
        <v>27</v>
      </c>
      <c r="C292" s="2350"/>
      <c r="D292" s="2350"/>
      <c r="E292" s="2350"/>
      <c r="F292" s="2350"/>
      <c r="G292" s="2350"/>
      <c r="H292" s="2350"/>
      <c r="I292" s="2350"/>
      <c r="J292" s="2350"/>
      <c r="K292" s="2350"/>
      <c r="L292" s="2350"/>
      <c r="M292" s="2350"/>
      <c r="N292" s="2350"/>
      <c r="O292" s="2350"/>
      <c r="P292" s="2351"/>
    </row>
    <row r="293" spans="1:20" ht="25.2" customHeight="1">
      <c r="A293" s="2347"/>
      <c r="B293" s="548"/>
      <c r="C293" s="2268"/>
      <c r="D293" s="2269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268"/>
      <c r="D294" s="2269"/>
      <c r="E294" s="2268"/>
      <c r="F294" s="2270"/>
      <c r="G294" s="2270"/>
      <c r="H294" s="2270"/>
      <c r="I294" s="2269"/>
      <c r="J294" s="2284"/>
      <c r="K294" s="2285"/>
      <c r="L294" s="2285"/>
      <c r="M294" s="2286"/>
      <c r="N294" s="2284"/>
      <c r="O294" s="2285"/>
      <c r="P294" s="2286"/>
    </row>
    <row r="295" spans="1:20" ht="25.2" customHeight="1">
      <c r="A295" s="2347"/>
      <c r="B295" s="548"/>
      <c r="C295" s="2268"/>
      <c r="D295" s="2268"/>
      <c r="E295" s="2268"/>
      <c r="F295" s="2268"/>
      <c r="G295" s="2268"/>
      <c r="H295" s="2268"/>
      <c r="I295" s="2268"/>
      <c r="J295" s="2284"/>
      <c r="K295" s="2285"/>
      <c r="L295" s="2285"/>
      <c r="M295" s="2286"/>
      <c r="N295" s="2284"/>
      <c r="O295" s="2285"/>
      <c r="P295" s="2286"/>
    </row>
    <row r="296" spans="1:20" ht="25.2" customHeight="1">
      <c r="A296" s="2347"/>
      <c r="B296" s="155"/>
      <c r="C296" s="2268"/>
      <c r="D296" s="2269"/>
      <c r="E296" s="2268"/>
      <c r="F296" s="2270"/>
      <c r="G296" s="2270"/>
      <c r="H296" s="2270"/>
      <c r="I296" s="2269"/>
      <c r="J296" s="2284"/>
      <c r="K296" s="2285"/>
      <c r="L296" s="2285"/>
      <c r="M296" s="2286"/>
      <c r="N296" s="2284"/>
      <c r="O296" s="2285"/>
      <c r="P296" s="2286"/>
    </row>
    <row r="297" spans="1:20" ht="25.2" customHeight="1">
      <c r="A297" s="2347"/>
      <c r="B297" s="150"/>
      <c r="C297" s="2352"/>
      <c r="D297" s="2353"/>
      <c r="E297" s="2352"/>
      <c r="F297" s="2354"/>
      <c r="G297" s="2354"/>
      <c r="H297" s="2354"/>
      <c r="I297" s="2353"/>
      <c r="J297" s="2324"/>
      <c r="K297" s="2325"/>
      <c r="L297" s="2325"/>
      <c r="M297" s="2326"/>
      <c r="N297" s="2324"/>
      <c r="O297" s="2325"/>
      <c r="P297" s="2326"/>
    </row>
    <row r="298" spans="1:20" ht="25.2" customHeight="1">
      <c r="A298" s="2347"/>
      <c r="B298" s="2355" t="s">
        <v>28</v>
      </c>
      <c r="C298" s="2356"/>
      <c r="D298" s="2356"/>
      <c r="E298" s="2356"/>
      <c r="F298" s="2356"/>
      <c r="G298" s="2356"/>
      <c r="H298" s="2356"/>
      <c r="I298" s="2356"/>
      <c r="J298" s="2356"/>
      <c r="K298" s="2356"/>
      <c r="L298" s="2356"/>
      <c r="M298" s="2356"/>
      <c r="N298" s="2356"/>
      <c r="O298" s="2356"/>
      <c r="P298" s="2357"/>
    </row>
    <row r="299" spans="1:20" ht="25.2" customHeight="1">
      <c r="A299" s="2347"/>
      <c r="B299" s="157"/>
      <c r="C299" s="2277"/>
      <c r="D299" s="2278"/>
      <c r="E299" s="2277"/>
      <c r="F299" s="2279"/>
      <c r="G299" s="2279"/>
      <c r="H299" s="2279"/>
      <c r="I299" s="2279"/>
      <c r="J299" s="2279"/>
      <c r="K299" s="2279"/>
      <c r="L299" s="2279"/>
      <c r="M299" s="2279"/>
      <c r="N299" s="2279"/>
      <c r="O299" s="2279"/>
      <c r="P299" s="2280"/>
    </row>
    <row r="300" spans="1:20" ht="25.2" customHeight="1">
      <c r="A300" s="2347"/>
      <c r="B300" s="157"/>
      <c r="C300" s="2327"/>
      <c r="D300" s="2328"/>
      <c r="E300" s="2329"/>
      <c r="F300" s="2330"/>
      <c r="G300" s="2330"/>
      <c r="H300" s="2330"/>
      <c r="I300" s="2330"/>
      <c r="J300" s="2330"/>
      <c r="K300" s="2330"/>
      <c r="L300" s="2330"/>
      <c r="M300" s="2330"/>
      <c r="N300" s="2330"/>
      <c r="O300" s="2330"/>
      <c r="P300" s="2331"/>
    </row>
    <row r="301" spans="1:20" ht="25.2" customHeight="1" thickBot="1">
      <c r="A301" s="2348"/>
      <c r="B301" s="158"/>
      <c r="C301" s="2332"/>
      <c r="D301" s="2333"/>
      <c r="E301" s="2334"/>
      <c r="F301" s="2335"/>
      <c r="G301" s="2335"/>
      <c r="H301" s="2335"/>
      <c r="I301" s="2335"/>
      <c r="J301" s="2335"/>
      <c r="K301" s="2335"/>
      <c r="L301" s="2335"/>
      <c r="M301" s="2335"/>
      <c r="N301" s="2335"/>
      <c r="O301" s="2335"/>
      <c r="P301" s="2336"/>
    </row>
    <row r="303" spans="1:20" ht="15" customHeight="1" thickBot="1"/>
    <row r="304" spans="1:20" ht="57" customHeight="1" thickBot="1">
      <c r="A304" s="2428" t="str">
        <f>A1</f>
        <v>WK18</v>
      </c>
      <c r="B304" s="2429"/>
      <c r="C304" s="822" t="s">
        <v>1</v>
      </c>
      <c r="D304" s="823" t="s">
        <v>35</v>
      </c>
      <c r="E304" s="823" t="s">
        <v>3</v>
      </c>
      <c r="F304" s="823" t="s">
        <v>4</v>
      </c>
      <c r="G304" s="824" t="s">
        <v>56</v>
      </c>
      <c r="H304" s="824" t="s">
        <v>57</v>
      </c>
      <c r="I304" s="824" t="s">
        <v>58</v>
      </c>
      <c r="J304" s="824" t="s">
        <v>59</v>
      </c>
      <c r="K304" s="824" t="s">
        <v>9</v>
      </c>
      <c r="L304" s="824" t="s">
        <v>60</v>
      </c>
      <c r="M304" s="2521" t="s">
        <v>11</v>
      </c>
      <c r="N304" s="2522"/>
      <c r="O304" s="2522"/>
      <c r="P304" s="2523"/>
      <c r="Q304" s="8"/>
      <c r="R304" s="2384" t="s">
        <v>12</v>
      </c>
      <c r="S304" s="2384" t="s">
        <v>13</v>
      </c>
      <c r="T304" s="2384" t="s">
        <v>14</v>
      </c>
    </row>
    <row r="305" spans="1:20" ht="25.2" customHeight="1" thickBot="1">
      <c r="A305" s="2319">
        <f>A2+5</f>
        <v>46508</v>
      </c>
      <c r="B305" s="2542" t="s">
        <v>15</v>
      </c>
      <c r="C305" s="2543"/>
      <c r="D305" s="2543"/>
      <c r="E305" s="2543"/>
      <c r="F305" s="2543"/>
      <c r="G305" s="2543"/>
      <c r="H305" s="2543"/>
      <c r="I305" s="2543"/>
      <c r="J305" s="2543"/>
      <c r="K305" s="2543"/>
      <c r="L305" s="2543"/>
      <c r="M305" s="2543"/>
      <c r="N305" s="2543"/>
      <c r="O305" s="2543"/>
      <c r="P305" s="2544"/>
      <c r="Q305" s="8"/>
      <c r="R305" s="2573"/>
      <c r="S305" s="2573"/>
      <c r="T305" s="2573"/>
    </row>
    <row r="306" spans="1:20" ht="25.2" customHeight="1">
      <c r="A306" s="2320"/>
      <c r="B306" s="826" t="s">
        <v>16</v>
      </c>
      <c r="C306" s="332"/>
      <c r="D306" s="333"/>
      <c r="E306" s="333"/>
      <c r="F306" s="333"/>
      <c r="G306" s="334"/>
      <c r="H306" s="334"/>
      <c r="I306" s="334"/>
      <c r="J306" s="334"/>
      <c r="K306" s="335"/>
      <c r="L306" s="334"/>
      <c r="M306" s="2306"/>
      <c r="N306" s="2307"/>
      <c r="O306" s="2307"/>
      <c r="P306" s="2308"/>
      <c r="Q306" s="8"/>
      <c r="R306" s="827"/>
      <c r="S306" s="828">
        <f>B308*8</f>
        <v>16</v>
      </c>
      <c r="T306" s="133">
        <f>SUM(R306:R314)</f>
        <v>16</v>
      </c>
    </row>
    <row r="307" spans="1:20" ht="25.2" customHeight="1">
      <c r="A307" s="2320"/>
      <c r="B307" s="826"/>
      <c r="C307" s="338"/>
      <c r="D307" s="18" t="s">
        <v>18</v>
      </c>
      <c r="E307" s="18" t="s">
        <v>19</v>
      </c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8"/>
      <c r="R307" s="829">
        <v>16</v>
      </c>
      <c r="S307" s="830"/>
      <c r="T307" s="831"/>
    </row>
    <row r="308" spans="1:20" ht="25.2" customHeight="1">
      <c r="A308" s="2320"/>
      <c r="B308" s="826">
        <v>2</v>
      </c>
      <c r="C308" s="338"/>
      <c r="D308" s="643"/>
      <c r="E308" s="587" t="s">
        <v>31</v>
      </c>
      <c r="F308" s="339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38"/>
      <c r="D309" s="339"/>
      <c r="E309" s="690" t="s">
        <v>102</v>
      </c>
      <c r="F309" s="339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/>
      <c r="C310" s="338"/>
      <c r="D310" s="339"/>
      <c r="E310" s="339"/>
      <c r="F310" s="339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48"/>
      <c r="D311" s="376"/>
      <c r="E311" s="376"/>
      <c r="F311" s="349"/>
      <c r="G311" s="350"/>
      <c r="H311" s="351"/>
      <c r="I311" s="351"/>
      <c r="J311" s="351"/>
      <c r="K311" s="352"/>
      <c r="L311" s="351"/>
      <c r="M311" s="2245"/>
      <c r="N311" s="2246"/>
      <c r="O311" s="2246"/>
      <c r="P311" s="2247"/>
      <c r="Q311" s="8"/>
      <c r="R311" s="829"/>
      <c r="S311" s="830"/>
      <c r="T311" s="831"/>
    </row>
    <row r="312" spans="1:20" ht="25.2" customHeight="1">
      <c r="A312" s="2320"/>
      <c r="B312" s="826"/>
      <c r="C312" s="348"/>
      <c r="D312" s="376"/>
      <c r="E312" s="376"/>
      <c r="F312" s="349"/>
      <c r="G312" s="350"/>
      <c r="H312" s="351"/>
      <c r="I312" s="351"/>
      <c r="J312" s="351"/>
      <c r="K312" s="352"/>
      <c r="L312" s="351"/>
      <c r="M312" s="2245"/>
      <c r="N312" s="2246"/>
      <c r="O312" s="2246"/>
      <c r="P312" s="2247"/>
      <c r="Q312" s="8"/>
      <c r="R312" s="829"/>
      <c r="S312" s="830"/>
      <c r="T312" s="831"/>
    </row>
    <row r="313" spans="1:20" ht="25.2" customHeight="1">
      <c r="A313" s="2320"/>
      <c r="B313" s="826"/>
      <c r="C313" s="348"/>
      <c r="D313" s="376"/>
      <c r="E313" s="376"/>
      <c r="F313" s="349"/>
      <c r="G313" s="350"/>
      <c r="H313" s="351"/>
      <c r="I313" s="351"/>
      <c r="J313" s="351"/>
      <c r="K313" s="352"/>
      <c r="L313" s="351"/>
      <c r="M313" s="2245"/>
      <c r="N313" s="2246"/>
      <c r="O313" s="2246"/>
      <c r="P313" s="2247"/>
      <c r="Q313" s="8"/>
      <c r="R313" s="829"/>
      <c r="S313" s="830"/>
      <c r="T313" s="831"/>
    </row>
    <row r="314" spans="1:20" ht="25.2" customHeight="1">
      <c r="A314" s="2320"/>
      <c r="B314" s="826"/>
      <c r="C314" s="353"/>
      <c r="D314" s="354"/>
      <c r="E314" s="354"/>
      <c r="F314" s="355"/>
      <c r="G314" s="356"/>
      <c r="H314" s="357"/>
      <c r="I314" s="357"/>
      <c r="J314" s="357"/>
      <c r="K314" s="358"/>
      <c r="L314" s="357"/>
      <c r="M314" s="2298"/>
      <c r="N314" s="2299"/>
      <c r="O314" s="2299"/>
      <c r="P314" s="2300"/>
      <c r="Q314" s="8"/>
      <c r="R314" s="832"/>
      <c r="S314" s="833"/>
      <c r="T314" s="834"/>
    </row>
    <row r="315" spans="1:20" ht="25.2" customHeight="1">
      <c r="A315" s="2320"/>
      <c r="B315" s="835" t="s">
        <v>21</v>
      </c>
      <c r="C315" s="363"/>
      <c r="D315" s="364"/>
      <c r="E315" s="364"/>
      <c r="F315" s="365"/>
      <c r="G315" s="366"/>
      <c r="H315" s="334"/>
      <c r="I315" s="334"/>
      <c r="J315" s="334"/>
      <c r="K315" s="335"/>
      <c r="L315" s="334"/>
      <c r="M315" s="2306"/>
      <c r="N315" s="2307"/>
      <c r="O315" s="2307"/>
      <c r="P315" s="2308"/>
      <c r="Q315" s="8"/>
      <c r="R315" s="836"/>
      <c r="S315" s="837">
        <f>B317*8</f>
        <v>16</v>
      </c>
      <c r="T315" s="133">
        <f>SUM(R315:R323)</f>
        <v>16</v>
      </c>
    </row>
    <row r="316" spans="1:20" ht="25.2" customHeight="1">
      <c r="A316" s="2320"/>
      <c r="B316" s="838"/>
      <c r="C316" s="370"/>
      <c r="D316" s="18" t="s">
        <v>18</v>
      </c>
      <c r="E316" s="18" t="s">
        <v>19</v>
      </c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>
        <v>16</v>
      </c>
      <c r="S316" s="840"/>
      <c r="T316" s="841"/>
    </row>
    <row r="317" spans="1:20" ht="25.2" customHeight="1">
      <c r="A317" s="2320"/>
      <c r="B317" s="838">
        <v>2</v>
      </c>
      <c r="C317" s="370"/>
      <c r="D317" s="643"/>
      <c r="E317" s="587" t="s">
        <v>31</v>
      </c>
      <c r="F317" s="37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70"/>
      <c r="D318" s="339"/>
      <c r="E318" s="690" t="s">
        <v>102</v>
      </c>
      <c r="F318" s="37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>
      <c r="A319" s="2320"/>
      <c r="B319" s="838"/>
      <c r="C319" s="370"/>
      <c r="D319" s="394"/>
      <c r="E319" s="339"/>
      <c r="F319" s="371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39"/>
      <c r="S319" s="840"/>
      <c r="T319" s="841"/>
    </row>
    <row r="320" spans="1:20" ht="25.2" customHeight="1">
      <c r="A320" s="2320"/>
      <c r="B320" s="838"/>
      <c r="C320" s="348"/>
      <c r="D320" s="376"/>
      <c r="E320" s="376"/>
      <c r="F320" s="349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8"/>
      <c r="R320" s="839"/>
      <c r="S320" s="840"/>
      <c r="T320" s="841"/>
    </row>
    <row r="321" spans="1:20" ht="25.2" customHeight="1">
      <c r="A321" s="2320"/>
      <c r="B321" s="838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8"/>
      <c r="R321" s="839"/>
      <c r="S321" s="840"/>
      <c r="T321" s="841"/>
    </row>
    <row r="322" spans="1:20" ht="25.2" customHeight="1">
      <c r="A322" s="2320"/>
      <c r="B322" s="838"/>
      <c r="C322" s="348"/>
      <c r="D322" s="376"/>
      <c r="E322" s="376"/>
      <c r="F322" s="349"/>
      <c r="G322" s="350"/>
      <c r="H322" s="351"/>
      <c r="I322" s="351"/>
      <c r="J322" s="351"/>
      <c r="K322" s="352"/>
      <c r="L322" s="351"/>
      <c r="M322" s="2245"/>
      <c r="N322" s="2246"/>
      <c r="O322" s="2246"/>
      <c r="P322" s="2247"/>
      <c r="Q322" s="8"/>
      <c r="R322" s="839"/>
      <c r="S322" s="840"/>
      <c r="T322" s="841"/>
    </row>
    <row r="323" spans="1:20" ht="25.2" customHeight="1" thickBot="1">
      <c r="A323" s="2320"/>
      <c r="B323" s="838"/>
      <c r="C323" s="353"/>
      <c r="D323" s="354"/>
      <c r="E323" s="354"/>
      <c r="F323" s="355"/>
      <c r="G323" s="356" t="s">
        <v>73</v>
      </c>
      <c r="H323" s="357"/>
      <c r="I323" s="357"/>
      <c r="J323" s="357"/>
      <c r="K323" s="358"/>
      <c r="L323" s="357"/>
      <c r="M323" s="2298"/>
      <c r="N323" s="2299"/>
      <c r="O323" s="2299"/>
      <c r="P323" s="2300"/>
      <c r="Q323" s="8"/>
      <c r="R323" s="842"/>
      <c r="S323" s="843"/>
      <c r="T323" s="844"/>
    </row>
    <row r="324" spans="1:20" ht="25.2" customHeight="1">
      <c r="A324" s="2320"/>
      <c r="B324" s="845" t="s">
        <v>23</v>
      </c>
      <c r="C324" s="363"/>
      <c r="D324" s="364"/>
      <c r="E324" s="364"/>
      <c r="F324" s="334"/>
      <c r="G324" s="366"/>
      <c r="H324" s="334"/>
      <c r="I324" s="334"/>
      <c r="J324" s="334"/>
      <c r="K324" s="335"/>
      <c r="L324" s="334"/>
      <c r="M324" s="2306"/>
      <c r="N324" s="2307"/>
      <c r="O324" s="2307"/>
      <c r="P324" s="2308"/>
      <c r="Q324" s="8"/>
      <c r="R324" s="846"/>
      <c r="S324" s="847">
        <f>B326*8</f>
        <v>16</v>
      </c>
      <c r="T324" s="133">
        <f>SUM(R324:R332)</f>
        <v>16</v>
      </c>
    </row>
    <row r="325" spans="1:20" ht="25.2" customHeight="1">
      <c r="A325" s="2320"/>
      <c r="B325" s="848"/>
      <c r="C325" s="370"/>
      <c r="D325" s="18" t="s">
        <v>18</v>
      </c>
      <c r="E325" s="18" t="s">
        <v>19</v>
      </c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49">
        <v>16</v>
      </c>
      <c r="S325" s="840"/>
      <c r="T325" s="841"/>
    </row>
    <row r="326" spans="1:20" ht="25.2" customHeight="1">
      <c r="A326" s="2320"/>
      <c r="B326" s="848">
        <v>2</v>
      </c>
      <c r="C326" s="370"/>
      <c r="D326" s="643"/>
      <c r="E326" s="587" t="s">
        <v>31</v>
      </c>
      <c r="F326" s="341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/>
      <c r="C327" s="370"/>
      <c r="D327" s="339"/>
      <c r="E327" s="690" t="s">
        <v>102</v>
      </c>
      <c r="F327" s="34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/>
      <c r="C328" s="370"/>
      <c r="D328" s="394"/>
      <c r="E328" s="339"/>
      <c r="F328" s="34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348"/>
      <c r="D329" s="376"/>
      <c r="E329" s="376"/>
      <c r="F329" s="351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8"/>
      <c r="R329" s="849"/>
      <c r="S329" s="840"/>
      <c r="T329" s="841"/>
    </row>
    <row r="330" spans="1:20" ht="25.2" customHeight="1">
      <c r="A330" s="2320"/>
      <c r="B330" s="848"/>
      <c r="C330" s="348"/>
      <c r="D330" s="376"/>
      <c r="E330" s="376"/>
      <c r="F330" s="351"/>
      <c r="G330" s="350"/>
      <c r="H330" s="351"/>
      <c r="I330" s="351"/>
      <c r="J330" s="351"/>
      <c r="K330" s="352"/>
      <c r="L330" s="351"/>
      <c r="M330" s="2245"/>
      <c r="N330" s="2246"/>
      <c r="O330" s="2246"/>
      <c r="P330" s="2247"/>
      <c r="Q330" s="8"/>
      <c r="R330" s="849"/>
      <c r="S330" s="840"/>
      <c r="T330" s="841"/>
    </row>
    <row r="331" spans="1:20" ht="25.2" customHeight="1">
      <c r="A331" s="2320"/>
      <c r="B331" s="848"/>
      <c r="C331" s="348"/>
      <c r="D331" s="376"/>
      <c r="E331" s="376"/>
      <c r="F331" s="349"/>
      <c r="G331" s="350"/>
      <c r="H331" s="351"/>
      <c r="I331" s="351"/>
      <c r="J331" s="351"/>
      <c r="K331" s="352"/>
      <c r="L331" s="351"/>
      <c r="M331" s="2245"/>
      <c r="N331" s="2246"/>
      <c r="O331" s="2246"/>
      <c r="P331" s="2247"/>
      <c r="Q331" s="8"/>
      <c r="R331" s="849"/>
      <c r="S331" s="840"/>
      <c r="T331" s="841"/>
    </row>
    <row r="332" spans="1:20" ht="25.2" customHeight="1" thickBot="1">
      <c r="A332" s="2320"/>
      <c r="B332" s="848"/>
      <c r="C332" s="385"/>
      <c r="D332" s="386"/>
      <c r="E332" s="386"/>
      <c r="F332" s="387"/>
      <c r="G332" s="388"/>
      <c r="H332" s="389"/>
      <c r="I332" s="389"/>
      <c r="J332" s="389"/>
      <c r="K332" s="390"/>
      <c r="L332" s="389"/>
      <c r="M332" s="2298"/>
      <c r="N332" s="2299"/>
      <c r="O332" s="2299"/>
      <c r="P332" s="2300"/>
      <c r="Q332" s="8"/>
      <c r="R332" s="850"/>
      <c r="S332" s="843"/>
      <c r="T332" s="844"/>
    </row>
    <row r="333" spans="1:20" ht="25.2" customHeight="1" thickBot="1">
      <c r="A333" s="2301" t="str">
        <f>TEXT(A305,"DDDD")</f>
        <v>zaterdag</v>
      </c>
      <c r="B333" s="2539" t="s">
        <v>25</v>
      </c>
      <c r="C333" s="2540"/>
      <c r="D333" s="2540"/>
      <c r="E333" s="2540"/>
      <c r="F333" s="2540"/>
      <c r="G333" s="2540"/>
      <c r="H333" s="2540"/>
      <c r="I333" s="2540"/>
      <c r="J333" s="2540"/>
      <c r="K333" s="2540"/>
      <c r="L333" s="2540"/>
      <c r="M333" s="2540"/>
      <c r="N333" s="2540"/>
      <c r="O333" s="2540"/>
      <c r="P333" s="2541"/>
      <c r="Q333" s="8"/>
      <c r="R333" s="232"/>
      <c r="S333" s="233"/>
      <c r="T333" s="233"/>
    </row>
    <row r="334" spans="1:20" ht="25.2" customHeight="1">
      <c r="A334" s="2301"/>
      <c r="B334" s="826" t="s">
        <v>16</v>
      </c>
      <c r="C334" s="332"/>
      <c r="D334" s="333"/>
      <c r="E334" s="333"/>
      <c r="F334" s="334"/>
      <c r="G334" s="334"/>
      <c r="H334" s="334"/>
      <c r="I334" s="334"/>
      <c r="J334" s="334"/>
      <c r="K334" s="335"/>
      <c r="L334" s="334"/>
      <c r="M334" s="2306"/>
      <c r="N334" s="2307"/>
      <c r="O334" s="2307"/>
      <c r="P334" s="2308"/>
      <c r="Q334" s="8"/>
      <c r="R334" s="827"/>
      <c r="S334" s="828">
        <f>B336*8</f>
        <v>16</v>
      </c>
      <c r="T334" s="133">
        <f>SUM(R334:R337)</f>
        <v>0</v>
      </c>
    </row>
    <row r="335" spans="1:20" ht="25.2" customHeight="1">
      <c r="A335" s="2301"/>
      <c r="B335" s="826"/>
      <c r="C335" s="338"/>
      <c r="D335" s="18"/>
      <c r="E335" s="18"/>
      <c r="F335" s="341"/>
      <c r="G335" s="142"/>
      <c r="H335" s="142"/>
      <c r="I335" s="142"/>
      <c r="J335" s="142"/>
      <c r="K335" s="342"/>
      <c r="L335" s="34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>
        <v>2</v>
      </c>
      <c r="C336" s="2077"/>
      <c r="D336" s="339"/>
      <c r="E336" s="1422"/>
      <c r="F336" s="1174"/>
      <c r="G336" s="142"/>
      <c r="H336" s="142"/>
      <c r="I336" s="142"/>
      <c r="J336" s="142"/>
      <c r="K336" s="142"/>
      <c r="L336" s="341"/>
      <c r="M336" s="2245"/>
      <c r="N336" s="2246"/>
      <c r="O336" s="2246"/>
      <c r="P336" s="2247"/>
      <c r="Q336" s="8"/>
      <c r="R336" s="829"/>
      <c r="S336" s="830"/>
      <c r="T336" s="831"/>
    </row>
    <row r="337" spans="1:20" ht="25.2" customHeight="1">
      <c r="A337" s="2301"/>
      <c r="B337" s="826"/>
      <c r="C337" s="2078"/>
      <c r="D337" s="2079"/>
      <c r="E337" s="2079"/>
      <c r="F337" s="108"/>
      <c r="G337" s="142"/>
      <c r="H337" s="142"/>
      <c r="I337" s="142"/>
      <c r="J337" s="142"/>
      <c r="K337" s="142"/>
      <c r="L337" s="2080"/>
      <c r="M337" s="3026"/>
      <c r="N337" s="3027"/>
      <c r="O337" s="3027"/>
      <c r="P337" s="3028"/>
      <c r="Q337" s="8"/>
      <c r="R337" s="829"/>
      <c r="S337" s="830"/>
      <c r="T337" s="831"/>
    </row>
    <row r="338" spans="1:20" ht="25.2" customHeight="1">
      <c r="A338" s="2301"/>
      <c r="B338" s="826"/>
      <c r="C338" s="478"/>
      <c r="D338" s="684"/>
      <c r="E338" s="684"/>
      <c r="F338" s="1368"/>
      <c r="G338" s="562"/>
      <c r="H338" s="611"/>
      <c r="I338" s="611"/>
      <c r="J338" s="611"/>
      <c r="K338" s="2081"/>
      <c r="L338" s="611"/>
      <c r="M338" s="3023"/>
      <c r="N338" s="3024"/>
      <c r="O338" s="3024"/>
      <c r="P338" s="3025"/>
      <c r="Q338" s="8"/>
      <c r="R338" s="1512"/>
      <c r="S338" s="830"/>
      <c r="T338" s="831"/>
    </row>
    <row r="339" spans="1:20" ht="25.2" customHeight="1">
      <c r="A339" s="2301"/>
      <c r="B339" s="835" t="s">
        <v>21</v>
      </c>
      <c r="C339" s="363"/>
      <c r="D339" s="364"/>
      <c r="E339" s="364"/>
      <c r="F339" s="365"/>
      <c r="G339" s="366"/>
      <c r="H339" s="334"/>
      <c r="I339" s="334"/>
      <c r="J339" s="334"/>
      <c r="K339" s="335"/>
      <c r="L339" s="334"/>
      <c r="M339" s="2306"/>
      <c r="N339" s="2307"/>
      <c r="O339" s="2307"/>
      <c r="P339" s="2308"/>
      <c r="Q339" s="8"/>
      <c r="R339" s="836"/>
      <c r="S339" s="837">
        <f>B341*8</f>
        <v>8</v>
      </c>
      <c r="T339" s="133">
        <f>SUM(R339:R342)</f>
        <v>0</v>
      </c>
    </row>
    <row r="340" spans="1:20" ht="25.2" customHeight="1">
      <c r="A340" s="2301"/>
      <c r="B340" s="838"/>
      <c r="C340" s="338"/>
      <c r="D340" s="2079"/>
      <c r="E340" s="339"/>
      <c r="F340" s="108"/>
      <c r="G340" s="142"/>
      <c r="H340" s="142"/>
      <c r="I340" s="142"/>
      <c r="J340" s="142"/>
      <c r="K340" s="142"/>
      <c r="L340" s="340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01"/>
      <c r="B341" s="838">
        <v>1</v>
      </c>
      <c r="C341" s="370"/>
      <c r="D341" s="394"/>
      <c r="E341" s="339"/>
      <c r="F341" s="182"/>
      <c r="G341" s="340"/>
      <c r="H341" s="340"/>
      <c r="I341" s="340"/>
      <c r="J341" s="340"/>
      <c r="K341" s="340"/>
      <c r="L341" s="340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01"/>
      <c r="B342" s="838"/>
      <c r="C342" s="385"/>
      <c r="D342" s="386"/>
      <c r="E342" s="386"/>
      <c r="F342" s="387"/>
      <c r="G342" s="388"/>
      <c r="H342" s="389"/>
      <c r="I342" s="389"/>
      <c r="J342" s="389"/>
      <c r="K342" s="390"/>
      <c r="L342" s="389"/>
      <c r="M342" s="2248"/>
      <c r="N342" s="2249"/>
      <c r="O342" s="2249"/>
      <c r="P342" s="2250"/>
      <c r="Q342" s="8"/>
      <c r="R342" s="842"/>
      <c r="S342" s="843"/>
      <c r="T342" s="844"/>
    </row>
    <row r="343" spans="1:20" ht="25.2" customHeight="1">
      <c r="A343" s="2301"/>
      <c r="B343" s="851" t="s">
        <v>23</v>
      </c>
      <c r="C343" s="396"/>
      <c r="D343" s="397"/>
      <c r="E343" s="397"/>
      <c r="F343" s="398"/>
      <c r="G343" s="399"/>
      <c r="H343" s="400"/>
      <c r="I343" s="400"/>
      <c r="J343" s="400"/>
      <c r="K343" s="401"/>
      <c r="L343" s="400"/>
      <c r="M343" s="2251"/>
      <c r="N343" s="2252"/>
      <c r="O343" s="2252"/>
      <c r="P343" s="2253"/>
      <c r="Q343" s="8"/>
      <c r="R343" s="846"/>
      <c r="S343" s="847">
        <f>B345*8</f>
        <v>16</v>
      </c>
      <c r="T343" s="133">
        <f>SUM(R343:R347)</f>
        <v>0</v>
      </c>
    </row>
    <row r="344" spans="1:20" ht="25.2" customHeight="1">
      <c r="A344" s="2301"/>
      <c r="B344" s="848"/>
      <c r="C344" s="370"/>
      <c r="D344" s="643"/>
      <c r="E344" s="587"/>
      <c r="F344" s="1174"/>
      <c r="G344" s="142"/>
      <c r="H344" s="142"/>
      <c r="I344" s="142"/>
      <c r="J344" s="142"/>
      <c r="K344" s="142"/>
      <c r="L344" s="341"/>
      <c r="M344" s="2245"/>
      <c r="N344" s="2246"/>
      <c r="O344" s="2246"/>
      <c r="P344" s="2247"/>
      <c r="Q344" s="8"/>
      <c r="R344" s="849"/>
      <c r="S344" s="840"/>
      <c r="T344" s="841"/>
    </row>
    <row r="345" spans="1:20" ht="25.2" customHeight="1">
      <c r="A345" s="2301"/>
      <c r="B345" s="848">
        <v>2</v>
      </c>
      <c r="C345" s="370"/>
      <c r="D345" s="18"/>
      <c r="E345" s="18"/>
      <c r="F345" s="611"/>
      <c r="G345" s="318"/>
      <c r="H345" s="318"/>
      <c r="I345" s="318"/>
      <c r="J345" s="318"/>
      <c r="K345" s="611"/>
      <c r="L345" s="341"/>
      <c r="M345" s="2245"/>
      <c r="N345" s="2246"/>
      <c r="O345" s="2246"/>
      <c r="P345" s="2247"/>
      <c r="Q345" s="8"/>
      <c r="R345" s="849"/>
      <c r="S345" s="840"/>
      <c r="T345" s="841"/>
    </row>
    <row r="346" spans="1:20" ht="25.2" customHeight="1">
      <c r="A346" s="2301"/>
      <c r="B346" s="848"/>
      <c r="C346" s="478"/>
      <c r="D346" s="80"/>
      <c r="E346" s="542"/>
      <c r="F346" s="593"/>
      <c r="G346" s="142"/>
      <c r="H346" s="142"/>
      <c r="I346" s="142"/>
      <c r="J346" s="142"/>
      <c r="K346" s="593"/>
      <c r="L346" s="340"/>
      <c r="M346" s="2245"/>
      <c r="N346" s="2246"/>
      <c r="O346" s="2246"/>
      <c r="P346" s="2247"/>
      <c r="Q346" s="8"/>
      <c r="R346" s="972"/>
      <c r="S346" s="840"/>
      <c r="T346" s="841"/>
    </row>
    <row r="347" spans="1:20" ht="25.2" customHeight="1">
      <c r="A347" s="2302"/>
      <c r="B347" s="852"/>
      <c r="C347" s="403"/>
      <c r="D347" s="404"/>
      <c r="E347" s="404"/>
      <c r="F347" s="612"/>
      <c r="G347" s="613"/>
      <c r="H347" s="614"/>
      <c r="I347" s="614"/>
      <c r="J347" s="614"/>
      <c r="K347" s="615"/>
      <c r="L347" s="407"/>
      <c r="M347" s="2248"/>
      <c r="N347" s="2249"/>
      <c r="O347" s="2249"/>
      <c r="P347" s="2250"/>
      <c r="Q347" s="8"/>
      <c r="R347" s="850"/>
      <c r="S347" s="843"/>
      <c r="T347" s="844"/>
    </row>
    <row r="348" spans="1:20" ht="25.2" customHeight="1">
      <c r="A348" s="2568" t="s">
        <v>26</v>
      </c>
      <c r="B348" s="2570" t="s">
        <v>27</v>
      </c>
      <c r="C348" s="2571"/>
      <c r="D348" s="2571"/>
      <c r="E348" s="2571"/>
      <c r="F348" s="2571"/>
      <c r="G348" s="2571"/>
      <c r="H348" s="2571"/>
      <c r="I348" s="2571"/>
      <c r="J348" s="2571"/>
      <c r="K348" s="2571"/>
      <c r="L348" s="2571"/>
      <c r="M348" s="2571"/>
      <c r="N348" s="2571"/>
      <c r="O348" s="2571"/>
      <c r="P348" s="2572"/>
      <c r="Q348" s="8"/>
      <c r="R348" s="853"/>
      <c r="S348" s="854"/>
      <c r="T348" s="854"/>
    </row>
    <row r="349" spans="1:20" ht="25.2" customHeight="1">
      <c r="A349" s="2569"/>
      <c r="B349" s="858"/>
      <c r="C349" s="2675"/>
      <c r="D349" s="2676"/>
      <c r="E349" s="2675"/>
      <c r="F349" s="2677"/>
      <c r="G349" s="2677"/>
      <c r="H349" s="2677"/>
      <c r="I349" s="2676"/>
      <c r="J349" s="2678"/>
      <c r="K349" s="2679"/>
      <c r="L349" s="2679"/>
      <c r="M349" s="2680"/>
      <c r="N349" s="2557"/>
      <c r="O349" s="2558"/>
      <c r="P349" s="2560"/>
      <c r="Q349" s="8"/>
      <c r="R349" s="853"/>
      <c r="S349" s="854"/>
      <c r="T349" s="854"/>
    </row>
    <row r="350" spans="1:20" ht="25.2" customHeight="1">
      <c r="A350" s="2569"/>
      <c r="B350" s="548"/>
      <c r="C350" s="2268"/>
      <c r="D350" s="2268"/>
      <c r="E350" s="2268"/>
      <c r="F350" s="2268"/>
      <c r="G350" s="2268"/>
      <c r="H350" s="2268"/>
      <c r="I350" s="2268"/>
      <c r="J350" s="2284"/>
      <c r="K350" s="2285"/>
      <c r="L350" s="2285"/>
      <c r="M350" s="2286"/>
      <c r="N350" s="2284"/>
      <c r="O350" s="2285"/>
      <c r="P350" s="2286"/>
      <c r="Q350" s="8"/>
      <c r="R350" s="853"/>
      <c r="S350" s="854"/>
      <c r="T350" s="854"/>
    </row>
    <row r="351" spans="1:20" ht="25.2" customHeight="1">
      <c r="A351" s="2569"/>
      <c r="B351" s="855"/>
      <c r="C351" s="856"/>
      <c r="D351" s="857"/>
      <c r="E351" s="2554"/>
      <c r="F351" s="2555"/>
      <c r="G351" s="2555"/>
      <c r="H351" s="2555"/>
      <c r="I351" s="2556"/>
      <c r="J351" s="2557"/>
      <c r="K351" s="2558"/>
      <c r="L351" s="2558"/>
      <c r="M351" s="2559"/>
      <c r="N351" s="2557"/>
      <c r="O351" s="2558"/>
      <c r="P351" s="2560"/>
      <c r="Q351" s="8"/>
      <c r="R351" s="853"/>
      <c r="S351" s="854"/>
      <c r="T351" s="854"/>
    </row>
    <row r="352" spans="1:20" ht="25.2" customHeight="1">
      <c r="A352" s="2569"/>
      <c r="B352" s="858"/>
      <c r="C352" s="859"/>
      <c r="D352" s="860"/>
      <c r="E352" s="2561"/>
      <c r="F352" s="2562"/>
      <c r="G352" s="2562"/>
      <c r="H352" s="2562"/>
      <c r="I352" s="2563"/>
      <c r="J352" s="2564"/>
      <c r="K352" s="2565"/>
      <c r="L352" s="2565"/>
      <c r="M352" s="2566"/>
      <c r="N352" s="2564"/>
      <c r="O352" s="2565"/>
      <c r="P352" s="2567"/>
      <c r="Q352" s="8"/>
      <c r="R352" s="853"/>
      <c r="S352" s="854"/>
      <c r="T352" s="854"/>
    </row>
    <row r="353" spans="1:20" ht="25.2" customHeight="1">
      <c r="A353" s="2569"/>
      <c r="B353" s="2545" t="s">
        <v>28</v>
      </c>
      <c r="C353" s="2546"/>
      <c r="D353" s="2546"/>
      <c r="E353" s="2546"/>
      <c r="F353" s="2546"/>
      <c r="G353" s="2546"/>
      <c r="H353" s="2546"/>
      <c r="I353" s="2546"/>
      <c r="J353" s="2546"/>
      <c r="K353" s="2546"/>
      <c r="L353" s="2546"/>
      <c r="M353" s="2546"/>
      <c r="N353" s="2546"/>
      <c r="O353" s="2546"/>
      <c r="P353" s="2547"/>
      <c r="Q353" s="8"/>
      <c r="R353" s="853"/>
      <c r="S353" s="854"/>
      <c r="T353" s="854"/>
    </row>
    <row r="354" spans="1:20" ht="25.2" customHeight="1">
      <c r="A354" s="2569"/>
      <c r="B354" s="829"/>
      <c r="C354" s="861"/>
      <c r="D354" s="862"/>
      <c r="E354" s="2548"/>
      <c r="F354" s="2549"/>
      <c r="G354" s="2549"/>
      <c r="H354" s="2549"/>
      <c r="I354" s="2549"/>
      <c r="J354" s="2549"/>
      <c r="K354" s="2549"/>
      <c r="L354" s="2549"/>
      <c r="M354" s="2549"/>
      <c r="N354" s="2549"/>
      <c r="O354" s="2549"/>
      <c r="P354" s="2550"/>
      <c r="Q354" s="8"/>
      <c r="R354" s="853"/>
      <c r="S354" s="854"/>
      <c r="T354" s="854"/>
    </row>
    <row r="355" spans="1:20" ht="25.2" customHeight="1">
      <c r="A355" s="2569"/>
      <c r="B355" s="157"/>
      <c r="C355" s="2277"/>
      <c r="D355" s="2278"/>
      <c r="E355" s="2277"/>
      <c r="F355" s="2279"/>
      <c r="G355" s="2279"/>
      <c r="H355" s="2279"/>
      <c r="I355" s="2279"/>
      <c r="J355" s="2279"/>
      <c r="K355" s="2279"/>
      <c r="L355" s="2279"/>
      <c r="M355" s="2279"/>
      <c r="N355" s="2279"/>
      <c r="O355" s="2279"/>
      <c r="P355" s="2280"/>
      <c r="Q355" s="8"/>
      <c r="R355" s="853"/>
      <c r="S355" s="854"/>
      <c r="T355" s="854"/>
    </row>
    <row r="356" spans="1:20" ht="25.2" customHeight="1" thickBot="1">
      <c r="A356" s="2569"/>
      <c r="B356" s="832"/>
      <c r="C356" s="863"/>
      <c r="D356" s="864"/>
      <c r="E356" s="2551"/>
      <c r="F356" s="2552"/>
      <c r="G356" s="2552"/>
      <c r="H356" s="2552"/>
      <c r="I356" s="2552"/>
      <c r="J356" s="2552"/>
      <c r="K356" s="2552"/>
      <c r="L356" s="2552"/>
      <c r="M356" s="2552"/>
      <c r="N356" s="2552"/>
      <c r="O356" s="2552"/>
      <c r="P356" s="2553"/>
      <c r="Q356" s="8"/>
      <c r="R356" s="853"/>
      <c r="S356" s="854"/>
      <c r="T356" s="854"/>
    </row>
    <row r="358" spans="1:20" ht="15" customHeight="1" thickBot="1"/>
    <row r="359" spans="1:20" ht="57" customHeight="1" thickBot="1">
      <c r="A359" s="2428" t="str">
        <f>A1</f>
        <v>WK18</v>
      </c>
      <c r="B359" s="2429"/>
      <c r="C359" s="822" t="s">
        <v>1</v>
      </c>
      <c r="D359" s="823" t="s">
        <v>35</v>
      </c>
      <c r="E359" s="823" t="s">
        <v>3</v>
      </c>
      <c r="F359" s="823" t="s">
        <v>4</v>
      </c>
      <c r="G359" s="824" t="s">
        <v>56</v>
      </c>
      <c r="H359" s="824" t="s">
        <v>57</v>
      </c>
      <c r="I359" s="824" t="s">
        <v>58</v>
      </c>
      <c r="J359" s="824" t="s">
        <v>59</v>
      </c>
      <c r="K359" s="824" t="s">
        <v>9</v>
      </c>
      <c r="L359" s="824" t="s">
        <v>60</v>
      </c>
      <c r="M359" s="2521" t="s">
        <v>11</v>
      </c>
      <c r="N359" s="2522"/>
      <c r="O359" s="2522"/>
      <c r="P359" s="2523"/>
      <c r="Q359" s="8"/>
      <c r="R359" s="2384" t="s">
        <v>12</v>
      </c>
      <c r="S359" s="2384" t="s">
        <v>13</v>
      </c>
      <c r="T359" s="2384" t="s">
        <v>14</v>
      </c>
    </row>
    <row r="360" spans="1:20" ht="25.2" customHeight="1" thickBot="1">
      <c r="A360" s="2319">
        <f>+A2+6</f>
        <v>46509</v>
      </c>
      <c r="B360" s="2542" t="s">
        <v>15</v>
      </c>
      <c r="C360" s="2543"/>
      <c r="D360" s="2543"/>
      <c r="E360" s="2543"/>
      <c r="F360" s="2543"/>
      <c r="G360" s="2543"/>
      <c r="H360" s="2543"/>
      <c r="I360" s="2543"/>
      <c r="J360" s="2543"/>
      <c r="K360" s="2543"/>
      <c r="L360" s="2543"/>
      <c r="M360" s="2543"/>
      <c r="N360" s="2543"/>
      <c r="O360" s="2543"/>
      <c r="P360" s="2544"/>
      <c r="Q360" s="8"/>
      <c r="R360" s="2573"/>
      <c r="S360" s="2573"/>
      <c r="T360" s="2573"/>
    </row>
    <row r="361" spans="1:20" ht="25.2" customHeight="1">
      <c r="A361" s="2320"/>
      <c r="B361" s="826" t="s">
        <v>16</v>
      </c>
      <c r="C361" s="332"/>
      <c r="D361" s="333"/>
      <c r="E361" s="333"/>
      <c r="F361" s="333"/>
      <c r="G361" s="334"/>
      <c r="H361" s="334"/>
      <c r="I361" s="334"/>
      <c r="J361" s="334"/>
      <c r="K361" s="335"/>
      <c r="L361" s="334"/>
      <c r="M361" s="2306"/>
      <c r="N361" s="2307"/>
      <c r="O361" s="2307"/>
      <c r="P361" s="2308"/>
      <c r="Q361" s="8"/>
      <c r="R361" s="827"/>
      <c r="S361" s="828">
        <f>B363*8</f>
        <v>16</v>
      </c>
      <c r="T361" s="133">
        <f>SUM(R361:R369)</f>
        <v>0</v>
      </c>
    </row>
    <row r="362" spans="1:20" ht="25.2" customHeight="1">
      <c r="A362" s="2320"/>
      <c r="B362" s="826"/>
      <c r="C362" s="338"/>
      <c r="D362" s="18" t="s">
        <v>18</v>
      </c>
      <c r="E362" s="18" t="s">
        <v>19</v>
      </c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29"/>
      <c r="S362" s="830"/>
      <c r="T362" s="831"/>
    </row>
    <row r="363" spans="1:20" ht="25.2" customHeight="1">
      <c r="A363" s="2320"/>
      <c r="B363" s="826">
        <v>2</v>
      </c>
      <c r="C363" s="338"/>
      <c r="D363" s="643"/>
      <c r="E363" s="587" t="s">
        <v>31</v>
      </c>
      <c r="F363" s="339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8"/>
      <c r="R363" s="829"/>
      <c r="S363" s="830"/>
      <c r="T363" s="831"/>
    </row>
    <row r="364" spans="1:20" ht="25.2" customHeight="1">
      <c r="A364" s="2320"/>
      <c r="B364" s="826"/>
      <c r="C364" s="338"/>
      <c r="D364" s="339"/>
      <c r="E364" s="690" t="s">
        <v>102</v>
      </c>
      <c r="F364" s="339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8"/>
      <c r="R364" s="829"/>
      <c r="S364" s="830"/>
      <c r="T364" s="831"/>
    </row>
    <row r="365" spans="1:20" ht="25.2" customHeight="1">
      <c r="A365" s="2320"/>
      <c r="B365" s="826"/>
      <c r="C365" s="338"/>
      <c r="D365" s="339"/>
      <c r="E365" s="339"/>
      <c r="F365" s="339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8"/>
      <c r="R365" s="829"/>
      <c r="S365" s="830"/>
      <c r="T365" s="831"/>
    </row>
    <row r="366" spans="1:20" ht="25.2" customHeight="1">
      <c r="A366" s="2320"/>
      <c r="B366" s="826"/>
      <c r="C366" s="348"/>
      <c r="D366" s="376"/>
      <c r="E366" s="376"/>
      <c r="F366" s="349"/>
      <c r="G366" s="350"/>
      <c r="H366" s="351"/>
      <c r="I366" s="351"/>
      <c r="J366" s="351"/>
      <c r="K366" s="352"/>
      <c r="L366" s="351"/>
      <c r="M366" s="2245"/>
      <c r="N366" s="2246"/>
      <c r="O366" s="2246"/>
      <c r="P366" s="2247"/>
      <c r="Q366" s="8"/>
      <c r="R366" s="829"/>
      <c r="S366" s="830"/>
      <c r="T366" s="831"/>
    </row>
    <row r="367" spans="1:20" ht="25.2" customHeight="1">
      <c r="A367" s="2320"/>
      <c r="B367" s="826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8"/>
      <c r="R367" s="829"/>
      <c r="S367" s="830"/>
      <c r="T367" s="831"/>
    </row>
    <row r="368" spans="1:20" ht="25.2" customHeight="1">
      <c r="A368" s="2320"/>
      <c r="B368" s="826"/>
      <c r="C368" s="348"/>
      <c r="D368" s="376"/>
      <c r="E368" s="1422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8"/>
      <c r="R368" s="829"/>
      <c r="S368" s="830"/>
      <c r="T368" s="831"/>
    </row>
    <row r="369" spans="1:20" ht="25.2" customHeight="1" thickBot="1">
      <c r="A369" s="2320"/>
      <c r="B369" s="826"/>
      <c r="C369" s="353"/>
      <c r="D369" s="354"/>
      <c r="E369" s="354"/>
      <c r="F369" s="355"/>
      <c r="G369" s="356"/>
      <c r="H369" s="357"/>
      <c r="I369" s="357"/>
      <c r="J369" s="357"/>
      <c r="K369" s="358"/>
      <c r="L369" s="357"/>
      <c r="M369" s="2298"/>
      <c r="N369" s="2299"/>
      <c r="O369" s="2299"/>
      <c r="P369" s="2300"/>
      <c r="Q369" s="8"/>
      <c r="R369" s="832"/>
      <c r="S369" s="833"/>
      <c r="T369" s="834"/>
    </row>
    <row r="370" spans="1:20" ht="25.2" customHeight="1">
      <c r="A370" s="2320"/>
      <c r="B370" s="835" t="s">
        <v>21</v>
      </c>
      <c r="C370" s="363"/>
      <c r="D370" s="364"/>
      <c r="E370" s="364"/>
      <c r="F370" s="365"/>
      <c r="G370" s="366"/>
      <c r="H370" s="334"/>
      <c r="I370" s="334"/>
      <c r="J370" s="334"/>
      <c r="K370" s="335"/>
      <c r="L370" s="334"/>
      <c r="M370" s="2306"/>
      <c r="N370" s="2307"/>
      <c r="O370" s="2307"/>
      <c r="P370" s="2308"/>
      <c r="Q370" s="8"/>
      <c r="R370" s="836"/>
      <c r="S370" s="837">
        <f>B372*8</f>
        <v>16</v>
      </c>
      <c r="T370" s="133">
        <f>SUM(R370:R378)</f>
        <v>0</v>
      </c>
    </row>
    <row r="371" spans="1:20" ht="25.2" customHeight="1">
      <c r="A371" s="2320"/>
      <c r="B371" s="838"/>
      <c r="C371" s="370"/>
      <c r="D371" s="18" t="s">
        <v>18</v>
      </c>
      <c r="E371" s="18" t="s">
        <v>19</v>
      </c>
      <c r="F371" s="37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39"/>
      <c r="S371" s="840"/>
      <c r="T371" s="841"/>
    </row>
    <row r="372" spans="1:20" ht="25.2" customHeight="1">
      <c r="A372" s="2320"/>
      <c r="B372" s="838">
        <v>2</v>
      </c>
      <c r="C372" s="370"/>
      <c r="D372" s="643"/>
      <c r="E372" s="587" t="s">
        <v>31</v>
      </c>
      <c r="F372" s="371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39"/>
      <c r="S372" s="840"/>
      <c r="T372" s="841"/>
    </row>
    <row r="373" spans="1:20" ht="25.2" customHeight="1">
      <c r="A373" s="2320"/>
      <c r="B373" s="838"/>
      <c r="C373" s="370"/>
      <c r="D373" s="339"/>
      <c r="E373" s="690" t="s">
        <v>102</v>
      </c>
      <c r="F373" s="371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39"/>
      <c r="S373" s="840"/>
      <c r="T373" s="841"/>
    </row>
    <row r="374" spans="1:20" ht="25.2" customHeight="1">
      <c r="A374" s="2320"/>
      <c r="B374" s="838"/>
      <c r="C374" s="370"/>
      <c r="D374" s="394"/>
      <c r="E374" s="339"/>
      <c r="F374" s="37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39"/>
      <c r="S374" s="840"/>
      <c r="T374" s="841"/>
    </row>
    <row r="375" spans="1:20" ht="25.2" customHeight="1">
      <c r="A375" s="2320"/>
      <c r="B375" s="838"/>
      <c r="C375" s="348"/>
      <c r="D375" s="376"/>
      <c r="E375" s="376"/>
      <c r="F375" s="349"/>
      <c r="G375" s="350"/>
      <c r="H375" s="351"/>
      <c r="I375" s="351"/>
      <c r="J375" s="351"/>
      <c r="K375" s="352"/>
      <c r="L375" s="351"/>
      <c r="M375" s="2245"/>
      <c r="N375" s="2246"/>
      <c r="O375" s="2246"/>
      <c r="P375" s="2247"/>
      <c r="Q375" s="8"/>
      <c r="R375" s="839"/>
      <c r="S375" s="840"/>
      <c r="T375" s="841"/>
    </row>
    <row r="376" spans="1:20" ht="25.2" customHeight="1">
      <c r="A376" s="2320"/>
      <c r="B376" s="838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8"/>
      <c r="R376" s="839"/>
      <c r="S376" s="840"/>
      <c r="T376" s="841"/>
    </row>
    <row r="377" spans="1:20" ht="25.2" customHeight="1">
      <c r="A377" s="2320"/>
      <c r="B377" s="838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8"/>
      <c r="R377" s="839"/>
      <c r="S377" s="840"/>
      <c r="T377" s="841"/>
    </row>
    <row r="378" spans="1:20" ht="25.2" customHeight="1" thickBot="1">
      <c r="A378" s="2320"/>
      <c r="B378" s="838"/>
      <c r="C378" s="353"/>
      <c r="D378" s="354"/>
      <c r="E378" s="354"/>
      <c r="F378" s="355"/>
      <c r="G378" s="356"/>
      <c r="H378" s="357"/>
      <c r="I378" s="357"/>
      <c r="J378" s="357"/>
      <c r="K378" s="358"/>
      <c r="L378" s="357"/>
      <c r="M378" s="2298"/>
      <c r="N378" s="2299"/>
      <c r="O378" s="2299"/>
      <c r="P378" s="2300"/>
      <c r="Q378" s="8"/>
      <c r="R378" s="842"/>
      <c r="S378" s="843"/>
      <c r="T378" s="844"/>
    </row>
    <row r="379" spans="1:20" ht="25.2" customHeight="1">
      <c r="A379" s="2320"/>
      <c r="B379" s="845" t="s">
        <v>23</v>
      </c>
      <c r="C379" s="363"/>
      <c r="D379" s="364"/>
      <c r="E379" s="364"/>
      <c r="F379" s="334"/>
      <c r="G379" s="366"/>
      <c r="H379" s="334"/>
      <c r="I379" s="334"/>
      <c r="J379" s="334"/>
      <c r="K379" s="335"/>
      <c r="L379" s="334"/>
      <c r="M379" s="2306"/>
      <c r="N379" s="2307"/>
      <c r="O379" s="2307"/>
      <c r="P379" s="2308"/>
      <c r="Q379" s="8"/>
      <c r="R379" s="846"/>
      <c r="S379" s="847">
        <f>B381*8</f>
        <v>16</v>
      </c>
      <c r="T379" s="133">
        <f>SUM(R379:R387)</f>
        <v>0</v>
      </c>
    </row>
    <row r="380" spans="1:20" ht="25.2" customHeight="1">
      <c r="A380" s="2320"/>
      <c r="B380" s="848"/>
      <c r="C380" s="370"/>
      <c r="D380" s="18" t="s">
        <v>18</v>
      </c>
      <c r="E380" s="18" t="s">
        <v>19</v>
      </c>
      <c r="F380" s="34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49"/>
      <c r="S380" s="840"/>
      <c r="T380" s="841"/>
    </row>
    <row r="381" spans="1:20" ht="25.2" customHeight="1">
      <c r="A381" s="2320"/>
      <c r="B381" s="848">
        <v>2</v>
      </c>
      <c r="C381" s="370"/>
      <c r="D381" s="643"/>
      <c r="E381" s="587" t="s">
        <v>31</v>
      </c>
      <c r="F381" s="34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49"/>
      <c r="S381" s="840"/>
      <c r="T381" s="841"/>
    </row>
    <row r="382" spans="1:20" ht="25.2" customHeight="1">
      <c r="A382" s="2320"/>
      <c r="B382" s="848"/>
      <c r="C382" s="370"/>
      <c r="D382" s="339"/>
      <c r="E382" s="690" t="s">
        <v>102</v>
      </c>
      <c r="F382" s="34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49"/>
      <c r="S382" s="840"/>
      <c r="T382" s="841"/>
    </row>
    <row r="383" spans="1:20" ht="25.2" customHeight="1">
      <c r="A383" s="2320"/>
      <c r="B383" s="848"/>
      <c r="C383" s="370"/>
      <c r="D383" s="394"/>
      <c r="E383" s="339"/>
      <c r="F383" s="34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49"/>
      <c r="S383" s="840"/>
      <c r="T383" s="841"/>
    </row>
    <row r="384" spans="1:20" ht="25.2" customHeight="1">
      <c r="A384" s="2320"/>
      <c r="B384" s="848"/>
      <c r="C384" s="348"/>
      <c r="D384" s="376"/>
      <c r="E384" s="376"/>
      <c r="F384" s="351"/>
      <c r="G384" s="350"/>
      <c r="H384" s="351"/>
      <c r="I384" s="351"/>
      <c r="J384" s="351"/>
      <c r="K384" s="352"/>
      <c r="L384" s="351"/>
      <c r="M384" s="2245"/>
      <c r="N384" s="2246"/>
      <c r="O384" s="2246"/>
      <c r="P384" s="2247"/>
      <c r="Q384" s="8"/>
      <c r="R384" s="849"/>
      <c r="S384" s="840"/>
      <c r="T384" s="841"/>
    </row>
    <row r="385" spans="1:20" ht="25.2" customHeight="1">
      <c r="A385" s="2320"/>
      <c r="B385" s="848"/>
      <c r="C385" s="348"/>
      <c r="D385" s="376"/>
      <c r="E385" s="376"/>
      <c r="F385" s="351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8"/>
      <c r="R385" s="849"/>
      <c r="S385" s="840"/>
      <c r="T385" s="841"/>
    </row>
    <row r="386" spans="1:20" ht="25.2" customHeight="1">
      <c r="A386" s="2320"/>
      <c r="B386" s="848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8"/>
      <c r="R386" s="849"/>
      <c r="S386" s="840"/>
      <c r="T386" s="841"/>
    </row>
    <row r="387" spans="1:20" ht="25.2" customHeight="1" thickBot="1">
      <c r="A387" s="2320"/>
      <c r="B387" s="848"/>
      <c r="C387" s="385"/>
      <c r="D387" s="386"/>
      <c r="E387" s="386"/>
      <c r="F387" s="387"/>
      <c r="G387" s="388"/>
      <c r="H387" s="389"/>
      <c r="I387" s="389"/>
      <c r="J387" s="389"/>
      <c r="K387" s="390"/>
      <c r="L387" s="389"/>
      <c r="M387" s="2298"/>
      <c r="N387" s="2299"/>
      <c r="O387" s="2299"/>
      <c r="P387" s="2300"/>
      <c r="Q387" s="8"/>
      <c r="R387" s="850"/>
      <c r="S387" s="843"/>
      <c r="T387" s="844"/>
    </row>
    <row r="388" spans="1:20" ht="25.2" customHeight="1" thickBot="1">
      <c r="A388" s="2301" t="str">
        <f>TEXT(A360,"DDDD")</f>
        <v>zondag</v>
      </c>
      <c r="B388" s="2539" t="s">
        <v>25</v>
      </c>
      <c r="C388" s="2540"/>
      <c r="D388" s="2540"/>
      <c r="E388" s="2540"/>
      <c r="F388" s="2540"/>
      <c r="G388" s="2540"/>
      <c r="H388" s="2540"/>
      <c r="I388" s="2540"/>
      <c r="J388" s="2540"/>
      <c r="K388" s="2540"/>
      <c r="L388" s="2540"/>
      <c r="M388" s="2540"/>
      <c r="N388" s="2540"/>
      <c r="O388" s="2540"/>
      <c r="P388" s="2541"/>
      <c r="Q388" s="8"/>
      <c r="R388" s="232"/>
      <c r="S388" s="233"/>
      <c r="T388" s="233"/>
    </row>
    <row r="389" spans="1:20" ht="25.2" customHeight="1">
      <c r="A389" s="2301"/>
      <c r="B389" s="826" t="s">
        <v>16</v>
      </c>
      <c r="C389" s="332"/>
      <c r="D389" s="333"/>
      <c r="E389" s="333"/>
      <c r="F389" s="334"/>
      <c r="G389" s="334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8"/>
      <c r="R389" s="827"/>
      <c r="S389" s="828">
        <f>B391*8</f>
        <v>16</v>
      </c>
      <c r="T389" s="133">
        <f>SUM(R389:R398)</f>
        <v>0</v>
      </c>
    </row>
    <row r="390" spans="1:20" ht="25.2" customHeight="1">
      <c r="A390" s="2301"/>
      <c r="B390" s="826"/>
      <c r="C390" s="2077"/>
      <c r="D390" s="339"/>
      <c r="E390" s="1422"/>
      <c r="F390" s="1174"/>
      <c r="G390" s="318"/>
      <c r="H390" s="318"/>
      <c r="I390" s="318"/>
      <c r="J390" s="318"/>
      <c r="K390" s="318"/>
      <c r="L390" s="61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>
      <c r="A391" s="2301"/>
      <c r="B391" s="826">
        <v>2</v>
      </c>
      <c r="C391" s="338"/>
      <c r="D391" s="339"/>
      <c r="E391" s="376"/>
      <c r="F391" s="108"/>
      <c r="G391" s="1137"/>
      <c r="H391" s="1137"/>
      <c r="I391" s="1137"/>
      <c r="J391" s="1137"/>
      <c r="K391" s="1137"/>
      <c r="L391" s="1137"/>
      <c r="M391" s="2246"/>
      <c r="N391" s="2246"/>
      <c r="O391" s="2246"/>
      <c r="P391" s="2247"/>
      <c r="Q391" s="8"/>
      <c r="R391" s="829"/>
      <c r="S391" s="830"/>
      <c r="T391" s="831"/>
    </row>
    <row r="392" spans="1:20" ht="25.2" customHeight="1">
      <c r="A392" s="2301"/>
      <c r="B392" s="826"/>
      <c r="C392" s="502"/>
      <c r="D392" s="503"/>
      <c r="E392" s="18"/>
      <c r="F392" s="341"/>
      <c r="G392" s="340"/>
      <c r="H392" s="340"/>
      <c r="I392" s="340"/>
      <c r="J392" s="340"/>
      <c r="K392" s="340"/>
      <c r="L392" s="340"/>
      <c r="M392" s="2245"/>
      <c r="N392" s="2246"/>
      <c r="O392" s="2246"/>
      <c r="P392" s="2247"/>
      <c r="Q392" s="8"/>
      <c r="R392" s="829"/>
      <c r="S392" s="830"/>
      <c r="T392" s="831"/>
    </row>
    <row r="393" spans="1:20" ht="25.2" customHeight="1">
      <c r="A393" s="2301"/>
      <c r="B393" s="826"/>
      <c r="C393" s="502"/>
      <c r="D393" s="503"/>
      <c r="E393" s="51"/>
      <c r="F393" s="182"/>
      <c r="G393" s="340"/>
      <c r="H393" s="340"/>
      <c r="I393" s="340"/>
      <c r="J393" s="340"/>
      <c r="K393" s="340"/>
      <c r="L393" s="340"/>
      <c r="M393" s="2245"/>
      <c r="N393" s="2246"/>
      <c r="O393" s="2246"/>
      <c r="P393" s="2247"/>
      <c r="Q393" s="8"/>
      <c r="R393" s="829"/>
      <c r="S393" s="830"/>
      <c r="T393" s="831"/>
    </row>
    <row r="394" spans="1:20" ht="25.2" customHeight="1">
      <c r="A394" s="2301"/>
      <c r="B394" s="826"/>
      <c r="C394" s="338"/>
      <c r="D394" s="339"/>
      <c r="E394" s="339"/>
      <c r="F394" s="341"/>
      <c r="G394" s="340"/>
      <c r="H394" s="340"/>
      <c r="I394" s="340"/>
      <c r="J394" s="340"/>
      <c r="K394" s="970"/>
      <c r="L394" s="340"/>
      <c r="M394" s="2245"/>
      <c r="N394" s="2246"/>
      <c r="O394" s="2246"/>
      <c r="P394" s="2247"/>
      <c r="Q394" s="8"/>
      <c r="R394" s="829"/>
      <c r="S394" s="830"/>
      <c r="T394" s="831"/>
    </row>
    <row r="395" spans="1:20" ht="25.2" customHeight="1">
      <c r="A395" s="2301"/>
      <c r="B395" s="826"/>
      <c r="C395" s="370"/>
      <c r="D395" s="394"/>
      <c r="E395" s="339"/>
      <c r="F395" s="182"/>
      <c r="G395" s="340"/>
      <c r="H395" s="340"/>
      <c r="I395" s="340"/>
      <c r="J395" s="340"/>
      <c r="K395" s="340"/>
      <c r="L395" s="340"/>
      <c r="M395" s="2245"/>
      <c r="N395" s="2246"/>
      <c r="O395" s="2246"/>
      <c r="P395" s="2247"/>
      <c r="Q395" s="8"/>
      <c r="R395" s="829"/>
      <c r="S395" s="830"/>
      <c r="T395" s="831"/>
    </row>
    <row r="396" spans="1:20" ht="25.2" customHeight="1">
      <c r="A396" s="2301"/>
      <c r="B396" s="826"/>
      <c r="C396" s="338"/>
      <c r="D396" s="339"/>
      <c r="E396" s="339"/>
      <c r="F396" s="182"/>
      <c r="G396" s="340"/>
      <c r="H396" s="340"/>
      <c r="I396" s="340"/>
      <c r="J396" s="340"/>
      <c r="K396" s="340"/>
      <c r="L396" s="340"/>
      <c r="M396" s="2245"/>
      <c r="N396" s="2246"/>
      <c r="O396" s="2246"/>
      <c r="P396" s="2247"/>
      <c r="Q396" s="8"/>
      <c r="R396" s="829"/>
      <c r="S396" s="830"/>
      <c r="T396" s="831"/>
    </row>
    <row r="397" spans="1:20" ht="25.2" customHeight="1">
      <c r="A397" s="2301"/>
      <c r="B397" s="826"/>
      <c r="C397" s="370"/>
      <c r="D397" s="394"/>
      <c r="E397" s="1422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29"/>
      <c r="S397" s="830"/>
      <c r="T397" s="831"/>
    </row>
    <row r="398" spans="1:20" ht="25.2" customHeight="1">
      <c r="A398" s="2301"/>
      <c r="B398" s="826"/>
      <c r="C398" s="353"/>
      <c r="D398" s="354"/>
      <c r="E398" s="354"/>
      <c r="F398" s="355"/>
      <c r="G398" s="356"/>
      <c r="H398" s="357"/>
      <c r="I398" s="357"/>
      <c r="J398" s="357"/>
      <c r="K398" s="358"/>
      <c r="L398" s="357"/>
      <c r="M398" s="2298"/>
      <c r="N398" s="2299"/>
      <c r="O398" s="2299"/>
      <c r="P398" s="2300"/>
      <c r="Q398" s="8"/>
      <c r="R398" s="832"/>
      <c r="S398" s="833"/>
      <c r="T398" s="834"/>
    </row>
    <row r="399" spans="1:20" ht="25.2" customHeight="1">
      <c r="A399" s="2301"/>
      <c r="B399" s="835" t="s">
        <v>21</v>
      </c>
      <c r="C399" s="363"/>
      <c r="D399" s="364"/>
      <c r="E399" s="364"/>
      <c r="F399" s="365"/>
      <c r="G399" s="366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8"/>
      <c r="R399" s="836"/>
      <c r="S399" s="837">
        <f>B401*8</f>
        <v>16</v>
      </c>
      <c r="T399" s="133">
        <f>SUM(R399:R403)</f>
        <v>0</v>
      </c>
    </row>
    <row r="400" spans="1:20" ht="25.2" customHeight="1">
      <c r="A400" s="2301"/>
      <c r="B400" s="838"/>
      <c r="C400" s="338"/>
      <c r="D400" s="18"/>
      <c r="E400" s="339"/>
      <c r="F400" s="108"/>
      <c r="G400" s="1090"/>
      <c r="H400" s="1090"/>
      <c r="I400" s="1090"/>
      <c r="J400" s="1090"/>
      <c r="K400" s="1090"/>
      <c r="L400" s="1090"/>
      <c r="M400" s="2245"/>
      <c r="N400" s="2246"/>
      <c r="O400" s="2246"/>
      <c r="P400" s="2247"/>
      <c r="Q400" s="8"/>
      <c r="R400" s="973"/>
      <c r="S400" s="840"/>
      <c r="T400" s="841"/>
    </row>
    <row r="401" spans="1:20" ht="25.2" customHeight="1">
      <c r="A401" s="2301"/>
      <c r="B401" s="838">
        <v>2</v>
      </c>
      <c r="C401" s="2082"/>
      <c r="D401" s="80"/>
      <c r="E401" s="376"/>
      <c r="F401" s="1174"/>
      <c r="G401" s="1090"/>
      <c r="H401" s="1090"/>
      <c r="I401" s="1090"/>
      <c r="J401" s="1090"/>
      <c r="K401" s="1090"/>
      <c r="L401" s="1090"/>
      <c r="M401" s="2245"/>
      <c r="N401" s="2246"/>
      <c r="O401" s="2246"/>
      <c r="P401" s="2247"/>
      <c r="Q401" s="8"/>
      <c r="R401" s="974"/>
      <c r="S401" s="840"/>
      <c r="T401" s="841"/>
    </row>
    <row r="402" spans="1:20" ht="25.2" customHeight="1">
      <c r="A402" s="2301"/>
      <c r="B402" s="838"/>
      <c r="C402" s="314"/>
      <c r="D402" s="477"/>
      <c r="E402" s="18"/>
      <c r="F402" s="182"/>
      <c r="G402" s="21"/>
      <c r="H402" s="21"/>
      <c r="I402" s="21"/>
      <c r="J402" s="21"/>
      <c r="K402" s="21"/>
      <c r="L402" s="21"/>
      <c r="M402" s="2309"/>
      <c r="N402" s="2309"/>
      <c r="O402" s="2309"/>
      <c r="P402" s="2481"/>
      <c r="Q402" s="8"/>
      <c r="R402" s="973"/>
      <c r="S402" s="840"/>
      <c r="T402" s="841"/>
    </row>
    <row r="403" spans="1:20" ht="25.2" customHeight="1">
      <c r="A403" s="2301"/>
      <c r="B403" s="838"/>
      <c r="C403" s="478"/>
      <c r="D403" s="80"/>
      <c r="E403" s="542"/>
      <c r="F403" s="593"/>
      <c r="G403" s="142"/>
      <c r="H403" s="142"/>
      <c r="I403" s="142"/>
      <c r="J403" s="142"/>
      <c r="K403" s="593"/>
      <c r="L403" s="340"/>
      <c r="M403" s="2245"/>
      <c r="N403" s="2246"/>
      <c r="O403" s="2246"/>
      <c r="P403" s="2247"/>
      <c r="Q403" s="8"/>
      <c r="R403" s="974"/>
      <c r="S403" s="843"/>
      <c r="T403" s="844"/>
    </row>
    <row r="404" spans="1:20" ht="25.2" customHeight="1">
      <c r="A404" s="2301"/>
      <c r="B404" s="851" t="s">
        <v>23</v>
      </c>
      <c r="C404" s="511"/>
      <c r="D404" s="397"/>
      <c r="E404" s="397"/>
      <c r="F404" s="398"/>
      <c r="G404" s="399"/>
      <c r="H404" s="400"/>
      <c r="I404" s="400"/>
      <c r="J404" s="400"/>
      <c r="K404" s="401"/>
      <c r="L404" s="400"/>
      <c r="M404" s="2251"/>
      <c r="N404" s="2252"/>
      <c r="O404" s="2252"/>
      <c r="P404" s="2253"/>
      <c r="Q404" s="8"/>
      <c r="R404" s="846"/>
      <c r="S404" s="847">
        <f>B406*8</f>
        <v>16</v>
      </c>
      <c r="T404" s="133">
        <f>SUM(R404:R407)</f>
        <v>0</v>
      </c>
    </row>
    <row r="405" spans="1:20" ht="25.2" customHeight="1">
      <c r="A405" s="2301"/>
      <c r="B405" s="848"/>
      <c r="C405" s="1099"/>
      <c r="D405" s="477"/>
      <c r="E405" s="376"/>
      <c r="F405" s="1174"/>
      <c r="G405" s="1090"/>
      <c r="H405" s="1090"/>
      <c r="I405" s="1090"/>
      <c r="J405" s="1090"/>
      <c r="K405" s="1090"/>
      <c r="L405" s="1090"/>
      <c r="M405" s="2309"/>
      <c r="N405" s="2310"/>
      <c r="O405" s="2310"/>
      <c r="P405" s="2311"/>
      <c r="Q405" s="8"/>
      <c r="R405" s="849"/>
      <c r="S405" s="840"/>
      <c r="T405" s="841"/>
    </row>
    <row r="406" spans="1:20" ht="25.2" customHeight="1">
      <c r="A406" s="2301"/>
      <c r="B406" s="848">
        <v>2</v>
      </c>
      <c r="C406" s="1099"/>
      <c r="D406" s="477"/>
      <c r="E406" s="376"/>
      <c r="F406" s="1174"/>
      <c r="G406" s="1090"/>
      <c r="H406" s="1090"/>
      <c r="I406" s="1090"/>
      <c r="J406" s="1090"/>
      <c r="K406" s="1090"/>
      <c r="L406" s="1090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02"/>
      <c r="B407" s="852"/>
      <c r="C407" s="403"/>
      <c r="D407" s="404"/>
      <c r="E407" s="404"/>
      <c r="F407" s="405"/>
      <c r="G407" s="406"/>
      <c r="H407" s="407"/>
      <c r="I407" s="407"/>
      <c r="J407" s="407"/>
      <c r="K407" s="408"/>
      <c r="L407" s="407"/>
      <c r="M407" s="2248"/>
      <c r="N407" s="2249"/>
      <c r="O407" s="2249"/>
      <c r="P407" s="2250"/>
      <c r="Q407" s="8"/>
      <c r="R407" s="850"/>
      <c r="S407" s="843"/>
      <c r="T407" s="844"/>
    </row>
    <row r="408" spans="1:20" ht="25.2" customHeight="1">
      <c r="A408" s="2568" t="s">
        <v>26</v>
      </c>
      <c r="B408" s="2570" t="s">
        <v>27</v>
      </c>
      <c r="C408" s="2571"/>
      <c r="D408" s="2571"/>
      <c r="E408" s="2571"/>
      <c r="F408" s="2571"/>
      <c r="G408" s="2571"/>
      <c r="H408" s="2571"/>
      <c r="I408" s="2571"/>
      <c r="J408" s="2571"/>
      <c r="K408" s="2571"/>
      <c r="L408" s="2571"/>
      <c r="M408" s="2571"/>
      <c r="N408" s="2571"/>
      <c r="O408" s="2571"/>
      <c r="P408" s="2572"/>
      <c r="Q408" s="8"/>
      <c r="R408" s="853"/>
      <c r="S408" s="854"/>
      <c r="T408" s="854"/>
    </row>
    <row r="409" spans="1:20" ht="25.2" customHeight="1">
      <c r="A409" s="2569"/>
      <c r="B409" s="858"/>
      <c r="C409" s="2675"/>
      <c r="D409" s="2676"/>
      <c r="E409" s="2675"/>
      <c r="F409" s="2677"/>
      <c r="G409" s="2677"/>
      <c r="H409" s="2677"/>
      <c r="I409" s="2676"/>
      <c r="J409" s="2678"/>
      <c r="K409" s="2679"/>
      <c r="L409" s="2679"/>
      <c r="M409" s="2680"/>
      <c r="N409" s="2557"/>
      <c r="O409" s="2558"/>
      <c r="P409" s="2560"/>
      <c r="Q409" s="8"/>
      <c r="R409" s="853"/>
      <c r="S409" s="854"/>
      <c r="T409" s="854"/>
    </row>
    <row r="410" spans="1:20" ht="25.2" customHeight="1">
      <c r="A410" s="2569"/>
      <c r="B410" s="548"/>
      <c r="C410" s="2268"/>
      <c r="D410" s="2268"/>
      <c r="E410" s="2268"/>
      <c r="F410" s="2268"/>
      <c r="G410" s="2268"/>
      <c r="H410" s="2268"/>
      <c r="I410" s="2268"/>
      <c r="J410" s="2284"/>
      <c r="K410" s="2285"/>
      <c r="L410" s="2285"/>
      <c r="M410" s="2286"/>
      <c r="N410" s="2284"/>
      <c r="O410" s="2285"/>
      <c r="P410" s="2286"/>
      <c r="Q410" s="8"/>
      <c r="R410" s="853"/>
      <c r="S410" s="854"/>
      <c r="T410" s="854"/>
    </row>
    <row r="411" spans="1:20" ht="25.2" customHeight="1">
      <c r="A411" s="2569"/>
      <c r="B411" s="855"/>
      <c r="C411" s="856"/>
      <c r="D411" s="857"/>
      <c r="E411" s="2554"/>
      <c r="F411" s="2555"/>
      <c r="G411" s="2555"/>
      <c r="H411" s="2555"/>
      <c r="I411" s="2556"/>
      <c r="J411" s="2557"/>
      <c r="K411" s="2558"/>
      <c r="L411" s="2558"/>
      <c r="M411" s="2559"/>
      <c r="N411" s="2557"/>
      <c r="O411" s="2558"/>
      <c r="P411" s="2560"/>
      <c r="Q411" s="8"/>
      <c r="R411" s="853"/>
      <c r="S411" s="854"/>
      <c r="T411" s="854"/>
    </row>
    <row r="412" spans="1:20" ht="25.2" customHeight="1">
      <c r="A412" s="2569"/>
      <c r="B412" s="858"/>
      <c r="C412" s="859"/>
      <c r="D412" s="860"/>
      <c r="E412" s="2561"/>
      <c r="F412" s="2562"/>
      <c r="G412" s="2562"/>
      <c r="H412" s="2562"/>
      <c r="I412" s="2563"/>
      <c r="J412" s="2564"/>
      <c r="K412" s="2565"/>
      <c r="L412" s="2565"/>
      <c r="M412" s="2566"/>
      <c r="N412" s="2564"/>
      <c r="O412" s="2565"/>
      <c r="P412" s="2567"/>
      <c r="Q412" s="8"/>
      <c r="R412" s="853"/>
      <c r="S412" s="854"/>
      <c r="T412" s="854"/>
    </row>
    <row r="413" spans="1:20" ht="25.2" customHeight="1">
      <c r="A413" s="2569"/>
      <c r="B413" s="2545" t="s">
        <v>28</v>
      </c>
      <c r="C413" s="2546"/>
      <c r="D413" s="2546"/>
      <c r="E413" s="2546"/>
      <c r="F413" s="2546"/>
      <c r="G413" s="2546"/>
      <c r="H413" s="2546"/>
      <c r="I413" s="2546"/>
      <c r="J413" s="2546"/>
      <c r="K413" s="2546"/>
      <c r="L413" s="2546"/>
      <c r="M413" s="2546"/>
      <c r="N413" s="2546"/>
      <c r="O413" s="2546"/>
      <c r="P413" s="2547"/>
      <c r="Q413" s="8"/>
      <c r="R413" s="853"/>
      <c r="S413" s="854"/>
      <c r="T413" s="854"/>
    </row>
    <row r="414" spans="1:20" ht="25.2" customHeight="1">
      <c r="A414" s="2569"/>
      <c r="B414" s="829"/>
      <c r="C414" s="861"/>
      <c r="D414" s="862"/>
      <c r="E414" s="2548"/>
      <c r="F414" s="2549"/>
      <c r="G414" s="2549"/>
      <c r="H414" s="2549"/>
      <c r="I414" s="2549"/>
      <c r="J414" s="2549"/>
      <c r="K414" s="2549"/>
      <c r="L414" s="2549"/>
      <c r="M414" s="2549"/>
      <c r="N414" s="2549"/>
      <c r="O414" s="2549"/>
      <c r="P414" s="2550"/>
      <c r="Q414" s="8"/>
      <c r="R414" s="853"/>
      <c r="S414" s="854"/>
      <c r="T414" s="854"/>
    </row>
    <row r="415" spans="1:20" ht="25.2" customHeight="1">
      <c r="A415" s="2569"/>
      <c r="B415" s="157"/>
      <c r="C415" s="2277"/>
      <c r="D415" s="2278"/>
      <c r="E415" s="2277"/>
      <c r="F415" s="2279"/>
      <c r="G415" s="2279"/>
      <c r="H415" s="2279"/>
      <c r="I415" s="2279"/>
      <c r="J415" s="2279"/>
      <c r="K415" s="2279"/>
      <c r="L415" s="2279"/>
      <c r="M415" s="2279"/>
      <c r="N415" s="2279"/>
      <c r="O415" s="2279"/>
      <c r="P415" s="2280"/>
      <c r="Q415" s="8"/>
      <c r="R415" s="853"/>
      <c r="S415" s="854"/>
      <c r="T415" s="854"/>
    </row>
    <row r="416" spans="1:20" ht="25.2" customHeight="1" thickBot="1">
      <c r="A416" s="2569"/>
      <c r="B416" s="832"/>
      <c r="C416" s="863"/>
      <c r="D416" s="864"/>
      <c r="E416" s="2551"/>
      <c r="F416" s="2552"/>
      <c r="G416" s="2552"/>
      <c r="H416" s="2552"/>
      <c r="I416" s="2552"/>
      <c r="J416" s="2552"/>
      <c r="K416" s="2552"/>
      <c r="L416" s="2552"/>
      <c r="M416" s="2552"/>
      <c r="N416" s="2552"/>
      <c r="O416" s="2552"/>
      <c r="P416" s="2553"/>
      <c r="Q416" s="8"/>
      <c r="R416" s="853"/>
      <c r="S416" s="854"/>
      <c r="T416" s="854"/>
    </row>
  </sheetData>
  <mergeCells count="567">
    <mergeCell ref="M209:P209"/>
    <mergeCell ref="M137:P137"/>
    <mergeCell ref="M147:P147"/>
    <mergeCell ref="M148:P148"/>
    <mergeCell ref="M140:P140"/>
    <mergeCell ref="M141:P141"/>
    <mergeCell ref="M142:P142"/>
    <mergeCell ref="M145:P145"/>
    <mergeCell ref="M146:P146"/>
    <mergeCell ref="M207:P207"/>
    <mergeCell ref="M204:P204"/>
    <mergeCell ref="M206:P206"/>
    <mergeCell ref="M202:P202"/>
    <mergeCell ref="M196:P196"/>
    <mergeCell ref="M197:P197"/>
    <mergeCell ref="M203:P203"/>
    <mergeCell ref="M205:P205"/>
    <mergeCell ref="M198:P198"/>
    <mergeCell ref="M199:P199"/>
    <mergeCell ref="M200:P200"/>
    <mergeCell ref="M208:P208"/>
    <mergeCell ref="M134:P134"/>
    <mergeCell ref="M135:P135"/>
    <mergeCell ref="M139:P139"/>
    <mergeCell ref="M75:P75"/>
    <mergeCell ref="M76:P76"/>
    <mergeCell ref="M73:P73"/>
    <mergeCell ref="M74:P74"/>
    <mergeCell ref="M17:P17"/>
    <mergeCell ref="M18:P18"/>
    <mergeCell ref="E56:P56"/>
    <mergeCell ref="M94:P94"/>
    <mergeCell ref="M95:P95"/>
    <mergeCell ref="M96:P96"/>
    <mergeCell ref="M102:P102"/>
    <mergeCell ref="M103:P103"/>
    <mergeCell ref="M104:P104"/>
    <mergeCell ref="M39:P39"/>
    <mergeCell ref="M40:P40"/>
    <mergeCell ref="M41:P41"/>
    <mergeCell ref="M43:P43"/>
    <mergeCell ref="M44:P44"/>
    <mergeCell ref="M28:P28"/>
    <mergeCell ref="M30:P30"/>
    <mergeCell ref="M136:P136"/>
    <mergeCell ref="A31:A46"/>
    <mergeCell ref="B31:P31"/>
    <mergeCell ref="M32:P32"/>
    <mergeCell ref="M33:P33"/>
    <mergeCell ref="M34:P34"/>
    <mergeCell ref="M36:P36"/>
    <mergeCell ref="M37:P37"/>
    <mergeCell ref="M38:P38"/>
    <mergeCell ref="C56:D56"/>
    <mergeCell ref="C52:D52"/>
    <mergeCell ref="E52:I52"/>
    <mergeCell ref="J52:M52"/>
    <mergeCell ref="N52:O52"/>
    <mergeCell ref="N51:P51"/>
    <mergeCell ref="T1:T2"/>
    <mergeCell ref="A2:A30"/>
    <mergeCell ref="B2:P2"/>
    <mergeCell ref="M3:P3"/>
    <mergeCell ref="M4:P4"/>
    <mergeCell ref="M5:P5"/>
    <mergeCell ref="M12:P12"/>
    <mergeCell ref="M13:P13"/>
    <mergeCell ref="M14:P14"/>
    <mergeCell ref="M19:P19"/>
    <mergeCell ref="M10:P10"/>
    <mergeCell ref="M11:P11"/>
    <mergeCell ref="M24:P24"/>
    <mergeCell ref="M25:P25"/>
    <mergeCell ref="M26:P26"/>
    <mergeCell ref="M16:P16"/>
    <mergeCell ref="M21:P21"/>
    <mergeCell ref="R1:R2"/>
    <mergeCell ref="S1:S2"/>
    <mergeCell ref="M22:P22"/>
    <mergeCell ref="M23:P23"/>
    <mergeCell ref="A1:B1"/>
    <mergeCell ref="M1:P1"/>
    <mergeCell ref="M20:P20"/>
    <mergeCell ref="M6:P6"/>
    <mergeCell ref="M7:P7"/>
    <mergeCell ref="M8:P8"/>
    <mergeCell ref="M35:P35"/>
    <mergeCell ref="M15:P15"/>
    <mergeCell ref="M9:P9"/>
    <mergeCell ref="E49:I49"/>
    <mergeCell ref="J49:M49"/>
    <mergeCell ref="C50:D50"/>
    <mergeCell ref="E50:I50"/>
    <mergeCell ref="J50:M50"/>
    <mergeCell ref="M45:P45"/>
    <mergeCell ref="M46:P46"/>
    <mergeCell ref="N49:P49"/>
    <mergeCell ref="N50:P50"/>
    <mergeCell ref="E23:E24"/>
    <mergeCell ref="M27:P27"/>
    <mergeCell ref="M92:P92"/>
    <mergeCell ref="A59:B59"/>
    <mergeCell ref="M59:P59"/>
    <mergeCell ref="R59:R60"/>
    <mergeCell ref="A47:A56"/>
    <mergeCell ref="B47:P47"/>
    <mergeCell ref="C48:D48"/>
    <mergeCell ref="E48:I48"/>
    <mergeCell ref="J48:M48"/>
    <mergeCell ref="N48:O48"/>
    <mergeCell ref="C49:D49"/>
    <mergeCell ref="C51:D51"/>
    <mergeCell ref="E51:I51"/>
    <mergeCell ref="J51:M51"/>
    <mergeCell ref="M85:P85"/>
    <mergeCell ref="M82:P82"/>
    <mergeCell ref="B53:P53"/>
    <mergeCell ref="C54:D54"/>
    <mergeCell ref="E54:P54"/>
    <mergeCell ref="C55:D55"/>
    <mergeCell ref="E55:P55"/>
    <mergeCell ref="M83:P83"/>
    <mergeCell ref="M84:P84"/>
    <mergeCell ref="M86:P86"/>
    <mergeCell ref="S59:S60"/>
    <mergeCell ref="T59:T60"/>
    <mergeCell ref="A60:A87"/>
    <mergeCell ref="B60:P60"/>
    <mergeCell ref="M61:P61"/>
    <mergeCell ref="M62:P62"/>
    <mergeCell ref="M63:P63"/>
    <mergeCell ref="M69:P69"/>
    <mergeCell ref="M70:P70"/>
    <mergeCell ref="M71:P71"/>
    <mergeCell ref="M72:P72"/>
    <mergeCell ref="M77:P77"/>
    <mergeCell ref="M64:P64"/>
    <mergeCell ref="M65:P65"/>
    <mergeCell ref="M66:P66"/>
    <mergeCell ref="M67:P67"/>
    <mergeCell ref="M68:P68"/>
    <mergeCell ref="M78:P78"/>
    <mergeCell ref="M79:P79"/>
    <mergeCell ref="M80:P80"/>
    <mergeCell ref="M81:P81"/>
    <mergeCell ref="M87:P87"/>
    <mergeCell ref="A106:A115"/>
    <mergeCell ref="B106:P106"/>
    <mergeCell ref="C107:D107"/>
    <mergeCell ref="E107:I107"/>
    <mergeCell ref="J107:M107"/>
    <mergeCell ref="N107:P107"/>
    <mergeCell ref="M97:P97"/>
    <mergeCell ref="M98:P98"/>
    <mergeCell ref="M99:P99"/>
    <mergeCell ref="M100:P100"/>
    <mergeCell ref="M101:P101"/>
    <mergeCell ref="A88:A105"/>
    <mergeCell ref="B88:P88"/>
    <mergeCell ref="M89:P89"/>
    <mergeCell ref="M90:P90"/>
    <mergeCell ref="M91:P91"/>
    <mergeCell ref="B112:P112"/>
    <mergeCell ref="C113:D113"/>
    <mergeCell ref="E113:P113"/>
    <mergeCell ref="C114:D114"/>
    <mergeCell ref="E114:P114"/>
    <mergeCell ref="C115:D115"/>
    <mergeCell ref="E115:P115"/>
    <mergeCell ref="M105:P105"/>
    <mergeCell ref="C110:D110"/>
    <mergeCell ref="E110:I110"/>
    <mergeCell ref="J110:M110"/>
    <mergeCell ref="N110:P110"/>
    <mergeCell ref="C111:D111"/>
    <mergeCell ref="E111:I111"/>
    <mergeCell ref="J111:M111"/>
    <mergeCell ref="N111:P111"/>
    <mergeCell ref="C108:D108"/>
    <mergeCell ref="E108:I108"/>
    <mergeCell ref="J108:M108"/>
    <mergeCell ref="N108:P108"/>
    <mergeCell ref="C109:D109"/>
    <mergeCell ref="E109:I109"/>
    <mergeCell ref="J109:M109"/>
    <mergeCell ref="N109:P109"/>
    <mergeCell ref="A118:B118"/>
    <mergeCell ref="M118:P118"/>
    <mergeCell ref="R118:R119"/>
    <mergeCell ref="S118:S119"/>
    <mergeCell ref="T118:T119"/>
    <mergeCell ref="A119:A148"/>
    <mergeCell ref="B119:P119"/>
    <mergeCell ref="M120:P120"/>
    <mergeCell ref="M121:P121"/>
    <mergeCell ref="M122:P122"/>
    <mergeCell ref="M129:P129"/>
    <mergeCell ref="M130:P130"/>
    <mergeCell ref="M131:P131"/>
    <mergeCell ref="M132:P132"/>
    <mergeCell ref="M133:P133"/>
    <mergeCell ref="M123:P123"/>
    <mergeCell ref="M124:P124"/>
    <mergeCell ref="M125:P125"/>
    <mergeCell ref="M126:P126"/>
    <mergeCell ref="M127:P127"/>
    <mergeCell ref="M128:P128"/>
    <mergeCell ref="M143:P143"/>
    <mergeCell ref="M144:P144"/>
    <mergeCell ref="M138:P138"/>
    <mergeCell ref="A166:A175"/>
    <mergeCell ref="B166:P166"/>
    <mergeCell ref="C167:D167"/>
    <mergeCell ref="E167:I167"/>
    <mergeCell ref="J167:M167"/>
    <mergeCell ref="N167:P167"/>
    <mergeCell ref="M156:P156"/>
    <mergeCell ref="M157:P157"/>
    <mergeCell ref="M158:P158"/>
    <mergeCell ref="M159:P159"/>
    <mergeCell ref="M160:P160"/>
    <mergeCell ref="M161:P161"/>
    <mergeCell ref="A149:A165"/>
    <mergeCell ref="B149:P149"/>
    <mergeCell ref="M150:P150"/>
    <mergeCell ref="M151:P151"/>
    <mergeCell ref="M152:P152"/>
    <mergeCell ref="M153:P153"/>
    <mergeCell ref="M154:P154"/>
    <mergeCell ref="M155:P155"/>
    <mergeCell ref="C168:D168"/>
    <mergeCell ref="E168:I168"/>
    <mergeCell ref="J168:M168"/>
    <mergeCell ref="N168:P168"/>
    <mergeCell ref="C169:D169"/>
    <mergeCell ref="E169:I169"/>
    <mergeCell ref="J169:M169"/>
    <mergeCell ref="N169:P169"/>
    <mergeCell ref="M162:P162"/>
    <mergeCell ref="M163:P163"/>
    <mergeCell ref="M164:P164"/>
    <mergeCell ref="M165:P165"/>
    <mergeCell ref="B172:P172"/>
    <mergeCell ref="C173:D173"/>
    <mergeCell ref="E173:P173"/>
    <mergeCell ref="C174:D174"/>
    <mergeCell ref="E174:P174"/>
    <mergeCell ref="C175:D175"/>
    <mergeCell ref="E175:P175"/>
    <mergeCell ref="C170:D170"/>
    <mergeCell ref="E170:I170"/>
    <mergeCell ref="J170:M170"/>
    <mergeCell ref="N170:P170"/>
    <mergeCell ref="C171:D171"/>
    <mergeCell ref="E171:I171"/>
    <mergeCell ref="J171:M171"/>
    <mergeCell ref="N171:P171"/>
    <mergeCell ref="A178:B178"/>
    <mergeCell ref="M178:P178"/>
    <mergeCell ref="R178:R179"/>
    <mergeCell ref="S178:S179"/>
    <mergeCell ref="T178:T179"/>
    <mergeCell ref="A179:A209"/>
    <mergeCell ref="B179:P179"/>
    <mergeCell ref="M180:P180"/>
    <mergeCell ref="M181:P181"/>
    <mergeCell ref="M182:P182"/>
    <mergeCell ref="M191:P191"/>
    <mergeCell ref="M192:P192"/>
    <mergeCell ref="M193:P193"/>
    <mergeCell ref="M194:P194"/>
    <mergeCell ref="M195:P195"/>
    <mergeCell ref="M183:P183"/>
    <mergeCell ref="M186:P186"/>
    <mergeCell ref="M187:P187"/>
    <mergeCell ref="M190:P190"/>
    <mergeCell ref="M201:P201"/>
    <mergeCell ref="M188:P188"/>
    <mergeCell ref="M189:P189"/>
    <mergeCell ref="M184:P184"/>
    <mergeCell ref="M185:P185"/>
    <mergeCell ref="A229:A238"/>
    <mergeCell ref="B229:P229"/>
    <mergeCell ref="C230:D230"/>
    <mergeCell ref="E230:I230"/>
    <mergeCell ref="J230:M230"/>
    <mergeCell ref="N230:P230"/>
    <mergeCell ref="M217:P217"/>
    <mergeCell ref="M218:P218"/>
    <mergeCell ref="M219:P219"/>
    <mergeCell ref="M220:P220"/>
    <mergeCell ref="M221:P221"/>
    <mergeCell ref="M222:P222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28:P228"/>
    <mergeCell ref="C231:D231"/>
    <mergeCell ref="E231:I231"/>
    <mergeCell ref="J231:M231"/>
    <mergeCell ref="C232:D232"/>
    <mergeCell ref="E232:I232"/>
    <mergeCell ref="J232:M232"/>
    <mergeCell ref="N232:P232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75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46:P246"/>
    <mergeCell ref="M247:P247"/>
    <mergeCell ref="M249:P249"/>
    <mergeCell ref="M250:P250"/>
    <mergeCell ref="M251:P251"/>
    <mergeCell ref="M267:P267"/>
    <mergeCell ref="M274:P274"/>
    <mergeCell ref="M275:P275"/>
    <mergeCell ref="M262:P262"/>
    <mergeCell ref="M261:P261"/>
    <mergeCell ref="A292:A301"/>
    <mergeCell ref="B292:P292"/>
    <mergeCell ref="C293:D293"/>
    <mergeCell ref="E293:I293"/>
    <mergeCell ref="J293:M293"/>
    <mergeCell ref="N293:P293"/>
    <mergeCell ref="M284:P284"/>
    <mergeCell ref="M285:P285"/>
    <mergeCell ref="M286:P286"/>
    <mergeCell ref="M287:P287"/>
    <mergeCell ref="M290:P290"/>
    <mergeCell ref="A276:A291"/>
    <mergeCell ref="B276:P276"/>
    <mergeCell ref="M277:P277"/>
    <mergeCell ref="M278:P278"/>
    <mergeCell ref="M279:P279"/>
    <mergeCell ref="M281:P281"/>
    <mergeCell ref="M282:P282"/>
    <mergeCell ref="M283:P283"/>
    <mergeCell ref="C294:D294"/>
    <mergeCell ref="J294:M294"/>
    <mergeCell ref="N294:P294"/>
    <mergeCell ref="C295:D295"/>
    <mergeCell ref="E295:I295"/>
    <mergeCell ref="C299:D299"/>
    <mergeCell ref="E299:P299"/>
    <mergeCell ref="M268:P268"/>
    <mergeCell ref="M273:P273"/>
    <mergeCell ref="E294:I294"/>
    <mergeCell ref="M269:P269"/>
    <mergeCell ref="M270:P270"/>
    <mergeCell ref="M288:P288"/>
    <mergeCell ref="M289:P289"/>
    <mergeCell ref="M272:P272"/>
    <mergeCell ref="M271:P271"/>
    <mergeCell ref="C297:D297"/>
    <mergeCell ref="E297:I297"/>
    <mergeCell ref="J297:M297"/>
    <mergeCell ref="N297:P297"/>
    <mergeCell ref="M291:P291"/>
    <mergeCell ref="B298:P298"/>
    <mergeCell ref="T304:T305"/>
    <mergeCell ref="A305:A332"/>
    <mergeCell ref="B305:P305"/>
    <mergeCell ref="M306:P306"/>
    <mergeCell ref="M307:P307"/>
    <mergeCell ref="M308:P308"/>
    <mergeCell ref="M315:P315"/>
    <mergeCell ref="M316:P316"/>
    <mergeCell ref="M317:P317"/>
    <mergeCell ref="M318:P318"/>
    <mergeCell ref="M319:P319"/>
    <mergeCell ref="M320:P320"/>
    <mergeCell ref="M309:P309"/>
    <mergeCell ref="M310:P310"/>
    <mergeCell ref="M311:P311"/>
    <mergeCell ref="M312:P312"/>
    <mergeCell ref="M313:P313"/>
    <mergeCell ref="M314:P314"/>
    <mergeCell ref="M327:P327"/>
    <mergeCell ref="M328:P328"/>
    <mergeCell ref="S304:S305"/>
    <mergeCell ref="A360:A387"/>
    <mergeCell ref="M365:P365"/>
    <mergeCell ref="C350:D350"/>
    <mergeCell ref="A348:A356"/>
    <mergeCell ref="E355:P355"/>
    <mergeCell ref="N352:P352"/>
    <mergeCell ref="M338:P338"/>
    <mergeCell ref="R304:R305"/>
    <mergeCell ref="E351:I351"/>
    <mergeCell ref="A333:A347"/>
    <mergeCell ref="B333:P333"/>
    <mergeCell ref="M334:P334"/>
    <mergeCell ref="M335:P335"/>
    <mergeCell ref="M336:P336"/>
    <mergeCell ref="M346:P346"/>
    <mergeCell ref="M345:P345"/>
    <mergeCell ref="M347:P347"/>
    <mergeCell ref="M337:P337"/>
    <mergeCell ref="M339:P339"/>
    <mergeCell ref="A304:B304"/>
    <mergeCell ref="M393:P393"/>
    <mergeCell ref="M394:P394"/>
    <mergeCell ref="E411:I411"/>
    <mergeCell ref="T359:T360"/>
    <mergeCell ref="M378:P378"/>
    <mergeCell ref="M379:P379"/>
    <mergeCell ref="M380:P380"/>
    <mergeCell ref="M381:P381"/>
    <mergeCell ref="M382:P382"/>
    <mergeCell ref="M383:P383"/>
    <mergeCell ref="M372:P372"/>
    <mergeCell ref="M373:P373"/>
    <mergeCell ref="M374:P374"/>
    <mergeCell ref="M375:P375"/>
    <mergeCell ref="M376:P376"/>
    <mergeCell ref="M377:P377"/>
    <mergeCell ref="M368:P368"/>
    <mergeCell ref="M369:P369"/>
    <mergeCell ref="M370:P370"/>
    <mergeCell ref="M371:P371"/>
    <mergeCell ref="R359:R360"/>
    <mergeCell ref="M366:P366"/>
    <mergeCell ref="S359:S360"/>
    <mergeCell ref="M361:P361"/>
    <mergeCell ref="E416:P416"/>
    <mergeCell ref="E412:I412"/>
    <mergeCell ref="J412:M412"/>
    <mergeCell ref="N412:P412"/>
    <mergeCell ref="B413:P413"/>
    <mergeCell ref="E414:P414"/>
    <mergeCell ref="C415:D415"/>
    <mergeCell ref="E415:P415"/>
    <mergeCell ref="N409:P409"/>
    <mergeCell ref="C410:D410"/>
    <mergeCell ref="E410:I410"/>
    <mergeCell ref="J410:M410"/>
    <mergeCell ref="N410:P410"/>
    <mergeCell ref="J411:M411"/>
    <mergeCell ref="N411:P411"/>
    <mergeCell ref="M407:P407"/>
    <mergeCell ref="M400:P400"/>
    <mergeCell ref="M401:P401"/>
    <mergeCell ref="M402:P402"/>
    <mergeCell ref="M396:P396"/>
    <mergeCell ref="M397:P397"/>
    <mergeCell ref="M398:P398"/>
    <mergeCell ref="M399:P399"/>
    <mergeCell ref="M406:P406"/>
    <mergeCell ref="M403:P403"/>
    <mergeCell ref="M404:P404"/>
    <mergeCell ref="M405:P405"/>
    <mergeCell ref="A408:A416"/>
    <mergeCell ref="B408:P408"/>
    <mergeCell ref="C409:D409"/>
    <mergeCell ref="E409:I409"/>
    <mergeCell ref="J409:M409"/>
    <mergeCell ref="A388:A407"/>
    <mergeCell ref="M341:P341"/>
    <mergeCell ref="M342:P342"/>
    <mergeCell ref="M343:P343"/>
    <mergeCell ref="M344:P344"/>
    <mergeCell ref="B348:P348"/>
    <mergeCell ref="E356:P356"/>
    <mergeCell ref="A359:B359"/>
    <mergeCell ref="C349:D349"/>
    <mergeCell ref="E349:I349"/>
    <mergeCell ref="M390:P390"/>
    <mergeCell ref="M395:P395"/>
    <mergeCell ref="E350:I350"/>
    <mergeCell ref="J350:M350"/>
    <mergeCell ref="N350:P350"/>
    <mergeCell ref="B360:P360"/>
    <mergeCell ref="B353:P353"/>
    <mergeCell ref="E354:P354"/>
    <mergeCell ref="C355:D355"/>
    <mergeCell ref="M93:P93"/>
    <mergeCell ref="M42:P42"/>
    <mergeCell ref="J351:M351"/>
    <mergeCell ref="N351:P351"/>
    <mergeCell ref="J349:M349"/>
    <mergeCell ref="N349:P349"/>
    <mergeCell ref="M340:P340"/>
    <mergeCell ref="M329:P329"/>
    <mergeCell ref="M330:P330"/>
    <mergeCell ref="M331:P331"/>
    <mergeCell ref="M332:P332"/>
    <mergeCell ref="M321:P321"/>
    <mergeCell ref="M322:P322"/>
    <mergeCell ref="M323:P323"/>
    <mergeCell ref="M324:P324"/>
    <mergeCell ref="M325:P325"/>
    <mergeCell ref="M326:P326"/>
    <mergeCell ref="M304:P304"/>
    <mergeCell ref="E300:P300"/>
    <mergeCell ref="J295:M295"/>
    <mergeCell ref="N295:P295"/>
    <mergeCell ref="M223:P223"/>
    <mergeCell ref="M224:P224"/>
    <mergeCell ref="M225:P225"/>
    <mergeCell ref="E99:E100"/>
    <mergeCell ref="E102:E103"/>
    <mergeCell ref="M389:P389"/>
    <mergeCell ref="B388:P388"/>
    <mergeCell ref="E352:I352"/>
    <mergeCell ref="J352:M352"/>
    <mergeCell ref="M384:P384"/>
    <mergeCell ref="M385:P385"/>
    <mergeCell ref="M386:P386"/>
    <mergeCell ref="M387:P387"/>
    <mergeCell ref="M367:P367"/>
    <mergeCell ref="M359:P359"/>
    <mergeCell ref="M362:P362"/>
    <mergeCell ref="M363:P363"/>
    <mergeCell ref="M364:P364"/>
    <mergeCell ref="C300:D300"/>
    <mergeCell ref="M258:P258"/>
    <mergeCell ref="M260:P260"/>
    <mergeCell ref="C301:D301"/>
    <mergeCell ref="E301:P301"/>
    <mergeCell ref="C296:D296"/>
    <mergeCell ref="E296:I296"/>
    <mergeCell ref="J296:M296"/>
    <mergeCell ref="N296:P296"/>
    <mergeCell ref="M248:P248"/>
    <mergeCell ref="M256:P256"/>
    <mergeCell ref="M257:P257"/>
    <mergeCell ref="M259:P259"/>
    <mergeCell ref="M226:P226"/>
    <mergeCell ref="M227:P227"/>
    <mergeCell ref="M280:P280"/>
    <mergeCell ref="M391:P391"/>
    <mergeCell ref="M392:P392"/>
    <mergeCell ref="N231:P231"/>
    <mergeCell ref="M263:P263"/>
    <mergeCell ref="M264:P264"/>
    <mergeCell ref="M265:P265"/>
    <mergeCell ref="M266:P266"/>
  </mergeCells>
  <conditionalFormatting sqref="F6:F10 F15:F17 F25:F27 F29:F30 F40:F45">
    <cfRule type="containsText" dxfId="4187" priority="26" operator="containsText" text="STP">
      <formula>NOT(ISERROR(SEARCH("STP",F6)))</formula>
    </cfRule>
  </conditionalFormatting>
  <conditionalFormatting sqref="F19">
    <cfRule type="containsText" dxfId="4186" priority="54" operator="containsText" text="STP">
      <formula>NOT(ISERROR(SEARCH("STP",F19)))</formula>
    </cfRule>
  </conditionalFormatting>
  <conditionalFormatting sqref="F21">
    <cfRule type="containsText" dxfId="4185" priority="39" operator="containsText" text="STP">
      <formula>NOT(ISERROR(SEARCH("STP",F21)))</formula>
    </cfRule>
  </conditionalFormatting>
  <conditionalFormatting sqref="F23 F33 F35:F36">
    <cfRule type="containsText" dxfId="4184" priority="27" operator="containsText" text="STP">
      <formula>NOT(ISERROR(SEARCH("STP",F23)))</formula>
    </cfRule>
  </conditionalFormatting>
  <conditionalFormatting sqref="F63:F66 F71:F76 F81:F85 F89:F97 F99 F101:F102">
    <cfRule type="containsText" dxfId="4183" priority="23" operator="containsText" text="STP">
      <formula>NOT(ISERROR(SEARCH("STP",F63)))</formula>
    </cfRule>
  </conditionalFormatting>
  <conditionalFormatting sqref="F123:F125 F151">
    <cfRule type="containsText" dxfId="4182" priority="14" operator="containsText" text="STP">
      <formula>NOT(ISERROR(SEARCH("STP",F123)))</formula>
    </cfRule>
  </conditionalFormatting>
  <conditionalFormatting sqref="F132:F138 F143:F147 F158:F164">
    <cfRule type="containsText" dxfId="4181" priority="13" operator="containsText" text="STP">
      <formula>NOT(ISERROR(SEARCH("STP",F132)))</formula>
    </cfRule>
  </conditionalFormatting>
  <conditionalFormatting sqref="F140">
    <cfRule type="containsText" dxfId="4180" priority="15" operator="containsText" text="STP">
      <formula>NOT(ISERROR(SEARCH("STP",F140)))</formula>
    </cfRule>
  </conditionalFormatting>
  <conditionalFormatting sqref="F154">
    <cfRule type="containsText" dxfId="4179" priority="50" operator="containsText" text="STP">
      <formula>NOT(ISERROR(SEARCH("STP",F154)))</formula>
    </cfRule>
  </conditionalFormatting>
  <conditionalFormatting sqref="F192:F193">
    <cfRule type="containsText" dxfId="4178" priority="5" operator="containsText" text="STP">
      <formula>NOT(ISERROR(SEARCH("STP",F192)))</formula>
    </cfRule>
  </conditionalFormatting>
  <conditionalFormatting sqref="F199:F204">
    <cfRule type="containsText" dxfId="4177" priority="7" operator="containsText" text="STP">
      <formula>NOT(ISERROR(SEARCH("STP",F199)))</formula>
    </cfRule>
  </conditionalFormatting>
  <conditionalFormatting sqref="F207">
    <cfRule type="containsText" dxfId="4176" priority="6" operator="containsText" text="STP">
      <formula>NOT(ISERROR(SEARCH("STP",F207)))</formula>
    </cfRule>
  </conditionalFormatting>
  <conditionalFormatting sqref="F212:F214">
    <cfRule type="containsText" dxfId="4175" priority="4" operator="containsText" text="STP">
      <formula>NOT(ISERROR(SEARCH("STP",F212)))</formula>
    </cfRule>
  </conditionalFormatting>
  <conditionalFormatting sqref="F218:F228">
    <cfRule type="containsText" dxfId="4174" priority="8" operator="containsText" text="STP">
      <formula>NOT(ISERROR(SEARCH("STP",F218)))</formula>
    </cfRule>
  </conditionalFormatting>
  <conditionalFormatting sqref="F255:F258 F270:F271 F278:F281 F283 F286 F288:F289 F340">
    <cfRule type="containsText" dxfId="4173" priority="3" operator="containsText" text="STP">
      <formula>NOT(ISERROR(SEARCH("STP",F255)))</formula>
    </cfRule>
  </conditionalFormatting>
  <conditionalFormatting sqref="F260:F261 F336:F337 F344 F390:F391 F400:F401 F405:F406">
    <cfRule type="containsText" dxfId="4172" priority="1" operator="containsText" text="STP">
      <formula>NOT(ISERROR(SEARCH("STP",F260)))</formula>
    </cfRule>
  </conditionalFormatting>
  <conditionalFormatting sqref="T3">
    <cfRule type="cellIs" dxfId="4171" priority="169" operator="lessThan">
      <formula>$S$3</formula>
    </cfRule>
    <cfRule type="cellIs" dxfId="4170" priority="168" operator="equal">
      <formula>$S$3</formula>
    </cfRule>
    <cfRule type="cellIs" dxfId="4169" priority="167" operator="greaterThan">
      <formula>$S$3</formula>
    </cfRule>
  </conditionalFormatting>
  <conditionalFormatting sqref="T12">
    <cfRule type="cellIs" dxfId="4168" priority="166" operator="lessThan">
      <formula>$S$12</formula>
    </cfRule>
    <cfRule type="cellIs" dxfId="4167" priority="165" operator="equal">
      <formula>$S$12</formula>
    </cfRule>
    <cfRule type="cellIs" dxfId="4166" priority="164" operator="greaterThan">
      <formula>$S$12</formula>
    </cfRule>
  </conditionalFormatting>
  <conditionalFormatting sqref="T21">
    <cfRule type="cellIs" dxfId="4165" priority="163" operator="lessThan">
      <formula>$S$12</formula>
    </cfRule>
    <cfRule type="cellIs" dxfId="4164" priority="162" operator="equal">
      <formula>$S$12</formula>
    </cfRule>
    <cfRule type="cellIs" dxfId="4163" priority="161" operator="greaterThan">
      <formula>$S$12</formula>
    </cfRule>
  </conditionalFormatting>
  <conditionalFormatting sqref="T32">
    <cfRule type="cellIs" dxfId="4162" priority="160" operator="lessThan">
      <formula>$S$32</formula>
    </cfRule>
    <cfRule type="cellIs" dxfId="4161" priority="159" operator="equal">
      <formula>$S$32</formula>
    </cfRule>
    <cfRule type="cellIs" dxfId="4160" priority="158" operator="greaterThan">
      <formula>$S$32</formula>
    </cfRule>
  </conditionalFormatting>
  <conditionalFormatting sqref="T40">
    <cfRule type="cellIs" dxfId="4159" priority="155" operator="greaterThan">
      <formula>$S$40</formula>
    </cfRule>
    <cfRule type="cellIs" dxfId="4158" priority="157" operator="lessThan">
      <formula>$S$40</formula>
    </cfRule>
    <cfRule type="cellIs" dxfId="4157" priority="156" operator="equal">
      <formula>$S$40</formula>
    </cfRule>
  </conditionalFormatting>
  <conditionalFormatting sqref="T61">
    <cfRule type="cellIs" dxfId="4156" priority="152" operator="greaterThan">
      <formula>$S$61</formula>
    </cfRule>
    <cfRule type="cellIs" dxfId="4155" priority="153" operator="equal">
      <formula>$S$61</formula>
    </cfRule>
    <cfRule type="cellIs" dxfId="4154" priority="154" operator="lessThan">
      <formula>$S$61</formula>
    </cfRule>
  </conditionalFormatting>
  <conditionalFormatting sqref="T69">
    <cfRule type="cellIs" dxfId="4153" priority="151" operator="lessThan">
      <formula>$S$69</formula>
    </cfRule>
    <cfRule type="cellIs" dxfId="4152" priority="150" operator="equal">
      <formula>$S$69</formula>
    </cfRule>
    <cfRule type="cellIs" dxfId="4151" priority="149" operator="greaterThan">
      <formula>$S$69</formula>
    </cfRule>
  </conditionalFormatting>
  <conditionalFormatting sqref="T79">
    <cfRule type="cellIs" dxfId="4150" priority="148" operator="lessThan">
      <formula>$S$79</formula>
    </cfRule>
    <cfRule type="cellIs" dxfId="4149" priority="147" operator="equal">
      <formula>$S$79</formula>
    </cfRule>
    <cfRule type="cellIs" dxfId="4148" priority="146" operator="greaterThan">
      <formula>$S$79</formula>
    </cfRule>
  </conditionalFormatting>
  <conditionalFormatting sqref="T89">
    <cfRule type="cellIs" dxfId="4147" priority="143" operator="greaterThan">
      <formula>$S$89</formula>
    </cfRule>
    <cfRule type="cellIs" dxfId="4146" priority="145" operator="lessThan">
      <formula>$S$89</formula>
    </cfRule>
    <cfRule type="cellIs" dxfId="4145" priority="144" operator="equal">
      <formula>$S$89</formula>
    </cfRule>
  </conditionalFormatting>
  <conditionalFormatting sqref="T98">
    <cfRule type="cellIs" dxfId="4144" priority="142" operator="lessThan">
      <formula>$S$12</formula>
    </cfRule>
    <cfRule type="cellIs" dxfId="4143" priority="141" operator="equal">
      <formula>$S$12</formula>
    </cfRule>
    <cfRule type="cellIs" dxfId="4142" priority="140" operator="greaterThan">
      <formula>$S$12</formula>
    </cfRule>
  </conditionalFormatting>
  <conditionalFormatting sqref="T120">
    <cfRule type="cellIs" dxfId="4141" priority="138" operator="equal">
      <formula>$S$120</formula>
    </cfRule>
    <cfRule type="cellIs" dxfId="4140" priority="137" operator="greaterThan">
      <formula>$S$120</formula>
    </cfRule>
    <cfRule type="cellIs" dxfId="4139" priority="139" operator="lessThan">
      <formula>$S$120</formula>
    </cfRule>
  </conditionalFormatting>
  <conditionalFormatting sqref="T129">
    <cfRule type="cellIs" dxfId="4138" priority="136" operator="lessThan">
      <formula>$S$129</formula>
    </cfRule>
    <cfRule type="cellIs" dxfId="4137" priority="135" operator="equal">
      <formula>$S$129</formula>
    </cfRule>
    <cfRule type="cellIs" dxfId="4136" priority="134" operator="greaterThan">
      <formula>$S$129</formula>
    </cfRule>
  </conditionalFormatting>
  <conditionalFormatting sqref="T140">
    <cfRule type="cellIs" dxfId="4135" priority="133" operator="lessThan">
      <formula>$S$140</formula>
    </cfRule>
    <cfRule type="cellIs" dxfId="4134" priority="132" operator="equal">
      <formula>$S$140</formula>
    </cfRule>
    <cfRule type="cellIs" dxfId="4133" priority="131" operator="greaterThan">
      <formula>$S$140</formula>
    </cfRule>
  </conditionalFormatting>
  <conditionalFormatting sqref="T150">
    <cfRule type="cellIs" dxfId="4132" priority="130" operator="lessThan">
      <formula>$S$150</formula>
    </cfRule>
    <cfRule type="cellIs" dxfId="4131" priority="129" operator="equal">
      <formula>$S$150</formula>
    </cfRule>
    <cfRule type="cellIs" dxfId="4130" priority="128" operator="greaterThan">
      <formula>$S$150</formula>
    </cfRule>
  </conditionalFormatting>
  <conditionalFormatting sqref="T157">
    <cfRule type="cellIs" dxfId="4129" priority="127" operator="lessThan">
      <formula>$S$12</formula>
    </cfRule>
    <cfRule type="cellIs" dxfId="4128" priority="126" operator="equal">
      <formula>$S$12</formula>
    </cfRule>
    <cfRule type="cellIs" dxfId="4127" priority="125" operator="greaterThan">
      <formula>$S$12</formula>
    </cfRule>
  </conditionalFormatting>
  <conditionalFormatting sqref="T180">
    <cfRule type="cellIs" dxfId="4126" priority="122" operator="greaterThan">
      <formula>$S$61</formula>
    </cfRule>
    <cfRule type="cellIs" dxfId="4125" priority="123" operator="equal">
      <formula>$S$61</formula>
    </cfRule>
    <cfRule type="cellIs" dxfId="4124" priority="124" operator="lessThan">
      <formula>$S$61</formula>
    </cfRule>
  </conditionalFormatting>
  <conditionalFormatting sqref="T191">
    <cfRule type="cellIs" dxfId="4123" priority="121" operator="lessThan">
      <formula>$S$69</formula>
    </cfRule>
    <cfRule type="cellIs" dxfId="4122" priority="120" operator="equal">
      <formula>$S$69</formula>
    </cfRule>
    <cfRule type="cellIs" dxfId="4121" priority="119" operator="greaterThan">
      <formula>$S$69</formula>
    </cfRule>
  </conditionalFormatting>
  <conditionalFormatting sqref="T198">
    <cfRule type="cellIs" dxfId="4120" priority="118" operator="lessThan">
      <formula>$S$198</formula>
    </cfRule>
    <cfRule type="cellIs" dxfId="4119" priority="117" operator="equal">
      <formula>$S$198</formula>
    </cfRule>
    <cfRule type="cellIs" dxfId="4118" priority="116" operator="greaterThan">
      <formula>$S$198</formula>
    </cfRule>
  </conditionalFormatting>
  <conditionalFormatting sqref="T211">
    <cfRule type="cellIs" dxfId="4117" priority="115" operator="lessThan">
      <formula>$S$211</formula>
    </cfRule>
    <cfRule type="cellIs" dxfId="4116" priority="114" operator="equal">
      <formula>$S$211</formula>
    </cfRule>
    <cfRule type="cellIs" dxfId="4115" priority="113" operator="greaterThan">
      <formula>$S$211</formula>
    </cfRule>
  </conditionalFormatting>
  <conditionalFormatting sqref="T218">
    <cfRule type="cellIs" dxfId="4114" priority="112" operator="lessThan">
      <formula>$S$218</formula>
    </cfRule>
    <cfRule type="cellIs" dxfId="4113" priority="111" operator="equal">
      <formula>$S$218</formula>
    </cfRule>
    <cfRule type="cellIs" dxfId="4112" priority="110" operator="greaterThan">
      <formula>$S$218</formula>
    </cfRule>
  </conditionalFormatting>
  <conditionalFormatting sqref="T243">
    <cfRule type="cellIs" dxfId="4111" priority="108" operator="equal">
      <formula>$S$243</formula>
    </cfRule>
    <cfRule type="cellIs" dxfId="4110" priority="107" operator="greaterThan">
      <formula>$S$243</formula>
    </cfRule>
    <cfRule type="cellIs" dxfId="4109" priority="109" operator="lessThan">
      <formula>$S$243</formula>
    </cfRule>
  </conditionalFormatting>
  <conditionalFormatting sqref="T252">
    <cfRule type="cellIs" dxfId="4108" priority="104" operator="greaterThan">
      <formula>$S$252</formula>
    </cfRule>
    <cfRule type="cellIs" dxfId="4107" priority="106" operator="lessThan">
      <formula>$S$252</formula>
    </cfRule>
    <cfRule type="cellIs" dxfId="4106" priority="105" operator="equal">
      <formula>$S$252</formula>
    </cfRule>
  </conditionalFormatting>
  <conditionalFormatting sqref="T264">
    <cfRule type="cellIs" dxfId="4105" priority="101" operator="greaterThan">
      <formula>$S$264</formula>
    </cfRule>
    <cfRule type="cellIs" dxfId="4104" priority="102" operator="equal">
      <formula>$S$264</formula>
    </cfRule>
    <cfRule type="cellIs" dxfId="4103" priority="103" operator="lessThan">
      <formula>$S$264</formula>
    </cfRule>
  </conditionalFormatting>
  <conditionalFormatting sqref="T277">
    <cfRule type="cellIs" dxfId="4102" priority="98" operator="greaterThan">
      <formula>$S$277</formula>
    </cfRule>
    <cfRule type="cellIs" dxfId="4101" priority="99" operator="equal">
      <formula>$S$277</formula>
    </cfRule>
    <cfRule type="cellIs" dxfId="4100" priority="100" operator="lessThan">
      <formula>$S$277</formula>
    </cfRule>
  </conditionalFormatting>
  <conditionalFormatting sqref="T285">
    <cfRule type="cellIs" dxfId="4099" priority="97" operator="lessThan">
      <formula>$S$285</formula>
    </cfRule>
    <cfRule type="cellIs" dxfId="4098" priority="95" operator="greaterThan">
      <formula>$S$285</formula>
    </cfRule>
    <cfRule type="cellIs" dxfId="4097" priority="96" operator="equal">
      <formula>$S$285</formula>
    </cfRule>
  </conditionalFormatting>
  <conditionalFormatting sqref="T306">
    <cfRule type="cellIs" dxfId="4096" priority="92" operator="greaterThan">
      <formula>$S$306</formula>
    </cfRule>
    <cfRule type="cellIs" dxfId="4095" priority="93" operator="equal">
      <formula>$S$306</formula>
    </cfRule>
    <cfRule type="cellIs" dxfId="4094" priority="94" operator="lessThan">
      <formula>$S$306</formula>
    </cfRule>
  </conditionalFormatting>
  <conditionalFormatting sqref="T315">
    <cfRule type="cellIs" dxfId="4093" priority="91" operator="lessThan">
      <formula>$S$315</formula>
    </cfRule>
    <cfRule type="cellIs" dxfId="4092" priority="90" operator="equal">
      <formula>$S$315</formula>
    </cfRule>
    <cfRule type="cellIs" dxfId="4091" priority="89" operator="greaterThan">
      <formula>$S$315</formula>
    </cfRule>
  </conditionalFormatting>
  <conditionalFormatting sqref="T324">
    <cfRule type="cellIs" dxfId="4090" priority="88" operator="lessThan">
      <formula>$S$324</formula>
    </cfRule>
    <cfRule type="cellIs" dxfId="4089" priority="87" operator="equal">
      <formula>$S$324</formula>
    </cfRule>
    <cfRule type="cellIs" dxfId="4088" priority="86" operator="greaterThan">
      <formula>$S$324</formula>
    </cfRule>
  </conditionalFormatting>
  <conditionalFormatting sqref="T334">
    <cfRule type="cellIs" dxfId="4087" priority="85" operator="lessThan">
      <formula>$S$324</formula>
    </cfRule>
    <cfRule type="cellIs" dxfId="4086" priority="84" operator="equal">
      <formula>$S$324</formula>
    </cfRule>
    <cfRule type="cellIs" dxfId="4085" priority="83" operator="greaterThan">
      <formula>$S$334</formula>
    </cfRule>
  </conditionalFormatting>
  <conditionalFormatting sqref="T339">
    <cfRule type="cellIs" dxfId="4084" priority="82" operator="lessThan">
      <formula>$S$339</formula>
    </cfRule>
    <cfRule type="cellIs" dxfId="4083" priority="80" operator="greaterThan">
      <formula>$S$339</formula>
    </cfRule>
    <cfRule type="cellIs" dxfId="4082" priority="81" operator="equal">
      <formula>$S$339</formula>
    </cfRule>
  </conditionalFormatting>
  <conditionalFormatting sqref="T343">
    <cfRule type="cellIs" dxfId="4081" priority="77" operator="greaterThan">
      <formula>$S$343</formula>
    </cfRule>
    <cfRule type="cellIs" dxfId="4080" priority="79" operator="lessThan">
      <formula>$S$343</formula>
    </cfRule>
    <cfRule type="cellIs" dxfId="4079" priority="78" operator="equal">
      <formula>$S$343</formula>
    </cfRule>
  </conditionalFormatting>
  <conditionalFormatting sqref="T361">
    <cfRule type="cellIs" dxfId="4078" priority="76" operator="lessThan">
      <formula>$S$361</formula>
    </cfRule>
    <cfRule type="cellIs" dxfId="4077" priority="75" operator="equal">
      <formula>$S$361</formula>
    </cfRule>
    <cfRule type="cellIs" dxfId="4076" priority="74" operator="greaterThan">
      <formula>$S$361</formula>
    </cfRule>
  </conditionalFormatting>
  <conditionalFormatting sqref="T370">
    <cfRule type="cellIs" dxfId="4075" priority="73" operator="lessThan">
      <formula>$S$370</formula>
    </cfRule>
    <cfRule type="cellIs" dxfId="4074" priority="72" operator="equal">
      <formula>$S$370</formula>
    </cfRule>
    <cfRule type="cellIs" dxfId="4073" priority="71" operator="greaterThan">
      <formula>$S$370</formula>
    </cfRule>
  </conditionalFormatting>
  <conditionalFormatting sqref="T379">
    <cfRule type="cellIs" dxfId="4072" priority="70" operator="lessThan">
      <formula>$S$379</formula>
    </cfRule>
    <cfRule type="cellIs" dxfId="4071" priority="69" operator="equal">
      <formula>$S$379</formula>
    </cfRule>
    <cfRule type="cellIs" dxfId="4070" priority="68" operator="greaterThan">
      <formula>$S$379</formula>
    </cfRule>
  </conditionalFormatting>
  <conditionalFormatting sqref="T389">
    <cfRule type="cellIs" dxfId="4069" priority="66" operator="equal">
      <formula>$S$389</formula>
    </cfRule>
    <cfRule type="cellIs" dxfId="4068" priority="67" operator="lessThan">
      <formula>$S$389</formula>
    </cfRule>
    <cfRule type="cellIs" dxfId="4067" priority="65" operator="greaterThan">
      <formula>$S$389</formula>
    </cfRule>
  </conditionalFormatting>
  <conditionalFormatting sqref="T399">
    <cfRule type="cellIs" dxfId="4066" priority="64" operator="lessThan">
      <formula>$S$399</formula>
    </cfRule>
    <cfRule type="cellIs" dxfId="4065" priority="63" operator="equal">
      <formula>$S$399</formula>
    </cfRule>
    <cfRule type="cellIs" dxfId="4064" priority="62" operator="greaterThan">
      <formula>$S$399</formula>
    </cfRule>
  </conditionalFormatting>
  <conditionalFormatting sqref="T404">
    <cfRule type="cellIs" dxfId="4063" priority="59" operator="greaterThan">
      <formula>$S$404</formula>
    </cfRule>
    <cfRule type="cellIs" dxfId="4062" priority="61" operator="lessThan">
      <formula>$S$404</formula>
    </cfRule>
    <cfRule type="cellIs" dxfId="4061" priority="60" operator="equal">
      <formula>$S$404</formula>
    </cfRule>
  </conditionalFormatting>
  <pageMargins left="0.7" right="0.7" top="0.75" bottom="0.75" header="0.3" footer="0.3"/>
  <pageSetup paperSize="9" fitToHeight="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B8C4C-E960-48C2-86ED-83B49B9554E4}">
  <sheetPr codeName="Blad20"/>
  <dimension ref="A1:T397"/>
  <sheetViews>
    <sheetView zoomScale="55" zoomScaleNormal="55" workbookViewId="0">
      <selection activeCell="J381" sqref="J380:J38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123</v>
      </c>
      <c r="B1" s="2634"/>
      <c r="C1" s="697" t="s">
        <v>1</v>
      </c>
      <c r="D1" s="927" t="s">
        <v>55</v>
      </c>
      <c r="E1" s="697" t="s">
        <v>3</v>
      </c>
      <c r="F1" s="204" t="s">
        <v>4</v>
      </c>
      <c r="G1" s="205" t="s">
        <v>56</v>
      </c>
      <c r="H1" s="205" t="s">
        <v>57</v>
      </c>
      <c r="I1" s="205" t="s">
        <v>58</v>
      </c>
      <c r="J1" s="205" t="s">
        <v>59</v>
      </c>
      <c r="K1" s="205" t="s">
        <v>9</v>
      </c>
      <c r="L1" s="205" t="s">
        <v>60</v>
      </c>
      <c r="M1" s="2635" t="s">
        <v>11</v>
      </c>
      <c r="N1" s="2635"/>
      <c r="O1" s="2635"/>
      <c r="P1" s="2635"/>
      <c r="R1" s="2384" t="s">
        <v>12</v>
      </c>
      <c r="S1" s="2384" t="s">
        <v>13</v>
      </c>
      <c r="T1" s="2384" t="s">
        <v>14</v>
      </c>
    </row>
    <row r="2" spans="1:20" ht="25.2" customHeight="1">
      <c r="A2" s="2636">
        <v>46510</v>
      </c>
      <c r="B2" s="2637" t="s">
        <v>15</v>
      </c>
      <c r="C2" s="2638"/>
      <c r="D2" s="2638"/>
      <c r="E2" s="2638"/>
      <c r="F2" s="2638"/>
      <c r="G2" s="2638"/>
      <c r="H2" s="2638"/>
      <c r="I2" s="2638"/>
      <c r="J2" s="2638"/>
      <c r="K2" s="2638"/>
      <c r="L2" s="2638"/>
      <c r="M2" s="2638"/>
      <c r="N2" s="2638"/>
      <c r="O2" s="2638"/>
      <c r="P2" s="2639"/>
      <c r="R2" s="2384"/>
      <c r="S2" s="2384"/>
      <c r="T2" s="2384"/>
    </row>
    <row r="3" spans="1:20" ht="30" customHeight="1">
      <c r="A3" s="2636"/>
      <c r="B3" s="206" t="s">
        <v>16</v>
      </c>
      <c r="C3" s="11"/>
      <c r="D3" s="11"/>
      <c r="E3" s="794"/>
      <c r="F3" s="161"/>
      <c r="G3" s="12"/>
      <c r="H3" s="12"/>
      <c r="I3" s="12"/>
      <c r="J3" s="12"/>
      <c r="K3" s="162"/>
      <c r="L3" s="12"/>
      <c r="M3" s="2380"/>
      <c r="N3" s="2380"/>
      <c r="O3" s="2380"/>
      <c r="P3" s="2640"/>
      <c r="R3" s="13"/>
      <c r="S3" s="14">
        <f>B5*8</f>
        <v>32</v>
      </c>
      <c r="T3" s="15">
        <f>SUM(R3:R13)</f>
        <v>0</v>
      </c>
    </row>
    <row r="4" spans="1:20" ht="25.2" customHeight="1">
      <c r="A4" s="2636"/>
      <c r="B4" s="869" t="s">
        <v>24</v>
      </c>
      <c r="C4" s="51"/>
      <c r="D4" s="18"/>
      <c r="E4" s="18"/>
      <c r="F4" s="108"/>
      <c r="G4" s="20"/>
      <c r="H4" s="21"/>
      <c r="I4" s="21"/>
      <c r="J4" s="21"/>
      <c r="K4" s="21"/>
      <c r="L4" s="21"/>
      <c r="M4" s="2309"/>
      <c r="N4" s="2309"/>
      <c r="O4" s="2309"/>
      <c r="P4" s="2481"/>
      <c r="R4" s="23"/>
      <c r="S4" s="24"/>
      <c r="T4" s="25"/>
    </row>
    <row r="5" spans="1:20" ht="25.2" customHeight="1">
      <c r="A5" s="2636"/>
      <c r="B5" s="870">
        <v>4</v>
      </c>
      <c r="C5" s="51"/>
      <c r="D5" s="18" t="s">
        <v>18</v>
      </c>
      <c r="E5" s="18" t="s">
        <v>19</v>
      </c>
      <c r="F5" s="108"/>
      <c r="G5" s="20"/>
      <c r="H5" s="21"/>
      <c r="I5" s="21"/>
      <c r="J5" s="21"/>
      <c r="K5" s="164"/>
      <c r="L5" s="21"/>
      <c r="M5" s="2309"/>
      <c r="N5" s="2309"/>
      <c r="O5" s="2309"/>
      <c r="P5" s="2481"/>
      <c r="R5" s="23"/>
      <c r="S5" s="24"/>
      <c r="T5" s="25"/>
    </row>
    <row r="6" spans="1:20" ht="25.2" customHeight="1">
      <c r="A6" s="2636"/>
      <c r="B6" s="869"/>
      <c r="C6" s="51"/>
      <c r="D6" s="18"/>
      <c r="E6" s="18"/>
      <c r="F6" s="108"/>
      <c r="G6" s="20"/>
      <c r="H6" s="21"/>
      <c r="I6" s="21"/>
      <c r="J6" s="21"/>
      <c r="K6" s="21"/>
      <c r="L6" s="21"/>
      <c r="M6" s="2309"/>
      <c r="N6" s="2309"/>
      <c r="O6" s="2309"/>
      <c r="P6" s="2481"/>
      <c r="R6" s="23"/>
      <c r="S6" s="24"/>
      <c r="T6" s="25"/>
    </row>
    <row r="7" spans="1:20" ht="25.2" customHeight="1">
      <c r="A7" s="2636"/>
      <c r="B7" s="869"/>
      <c r="C7" s="51"/>
      <c r="D7" s="18"/>
      <c r="E7" s="18"/>
      <c r="F7" s="108"/>
      <c r="G7" s="20"/>
      <c r="H7" s="21"/>
      <c r="I7" s="21"/>
      <c r="J7" s="21"/>
      <c r="K7" s="21"/>
      <c r="L7" s="21"/>
      <c r="M7" s="2485"/>
      <c r="N7" s="2486"/>
      <c r="O7" s="2486"/>
      <c r="P7" s="2487"/>
      <c r="R7" s="23"/>
      <c r="S7" s="24"/>
      <c r="T7" s="25"/>
    </row>
    <row r="8" spans="1:20" ht="25.2" customHeight="1">
      <c r="A8" s="2636"/>
      <c r="B8" s="869"/>
      <c r="C8" s="776"/>
      <c r="D8" s="18"/>
      <c r="E8" s="18"/>
      <c r="F8" s="1174"/>
      <c r="G8" s="20"/>
      <c r="H8" s="21"/>
      <c r="I8" s="21"/>
      <c r="J8" s="21"/>
      <c r="K8" s="21"/>
      <c r="L8" s="21"/>
      <c r="M8" s="2309"/>
      <c r="N8" s="2309"/>
      <c r="O8" s="2309"/>
      <c r="P8" s="2481"/>
      <c r="R8" s="23"/>
      <c r="S8" s="24"/>
      <c r="T8" s="25"/>
    </row>
    <row r="9" spans="1:20" ht="25.2" customHeight="1">
      <c r="A9" s="2636"/>
      <c r="B9" s="869"/>
      <c r="C9" s="776"/>
      <c r="D9" s="18"/>
      <c r="E9" s="18"/>
      <c r="F9" s="1174"/>
      <c r="G9" s="20"/>
      <c r="H9" s="21"/>
      <c r="I9" s="21"/>
      <c r="J9" s="21"/>
      <c r="K9" s="21"/>
      <c r="L9" s="21"/>
      <c r="M9" s="2309"/>
      <c r="N9" s="2309"/>
      <c r="O9" s="2309"/>
      <c r="P9" s="2481"/>
      <c r="R9" s="23"/>
      <c r="S9" s="24"/>
      <c r="T9" s="25"/>
    </row>
    <row r="10" spans="1:20" ht="25.2" customHeight="1">
      <c r="A10" s="2636"/>
      <c r="B10" s="869"/>
      <c r="C10" s="2083"/>
      <c r="D10" s="18"/>
      <c r="E10" s="51"/>
      <c r="F10" s="1174"/>
      <c r="G10" s="20"/>
      <c r="H10" s="21"/>
      <c r="I10" s="21"/>
      <c r="J10" s="21"/>
      <c r="K10" s="164"/>
      <c r="L10" s="21"/>
      <c r="M10" s="2309"/>
      <c r="N10" s="2309"/>
      <c r="O10" s="2309"/>
      <c r="P10" s="2481"/>
      <c r="R10" s="23"/>
      <c r="S10" s="24"/>
      <c r="T10" s="25"/>
    </row>
    <row r="11" spans="1:20" ht="25.2" customHeight="1">
      <c r="A11" s="2636"/>
      <c r="B11" s="869"/>
      <c r="C11" s="1667"/>
      <c r="D11" s="113"/>
      <c r="E11" s="17"/>
      <c r="F11" s="1174"/>
      <c r="G11" s="20"/>
      <c r="H11" s="21"/>
      <c r="I11" s="21"/>
      <c r="J11" s="21"/>
      <c r="K11" s="164"/>
      <c r="L11" s="21"/>
      <c r="M11" s="2309"/>
      <c r="N11" s="2309"/>
      <c r="O11" s="2309"/>
      <c r="P11" s="2481"/>
      <c r="R11" s="23"/>
      <c r="S11" s="24"/>
      <c r="T11" s="25"/>
    </row>
    <row r="12" spans="1:20" ht="25.2" customHeight="1">
      <c r="A12" s="2636"/>
      <c r="B12" s="869"/>
      <c r="C12" s="181"/>
      <c r="D12" s="18"/>
      <c r="E12" s="18"/>
      <c r="F12" s="170"/>
      <c r="G12" s="20"/>
      <c r="H12" s="21"/>
      <c r="I12" s="21"/>
      <c r="J12" s="21"/>
      <c r="K12" s="164"/>
      <c r="L12" s="21"/>
      <c r="M12" s="2309"/>
      <c r="N12" s="2309"/>
      <c r="O12" s="2309"/>
      <c r="P12" s="2481"/>
      <c r="R12" s="23"/>
      <c r="S12" s="24"/>
      <c r="T12" s="25"/>
    </row>
    <row r="13" spans="1:20" ht="25.2" customHeight="1">
      <c r="A13" s="2636"/>
      <c r="B13" s="871"/>
      <c r="C13" s="798"/>
      <c r="D13" s="250"/>
      <c r="E13" s="621"/>
      <c r="F13" s="190"/>
      <c r="G13" s="122"/>
      <c r="H13" s="123"/>
      <c r="I13" s="123"/>
      <c r="J13" s="123"/>
      <c r="K13" s="191"/>
      <c r="L13" s="123"/>
      <c r="M13" s="2410"/>
      <c r="N13" s="2410"/>
      <c r="O13" s="2410"/>
      <c r="P13" s="2610"/>
      <c r="R13" s="38"/>
      <c r="S13" s="39"/>
      <c r="T13" s="40"/>
    </row>
    <row r="14" spans="1:20" ht="25.2" customHeight="1">
      <c r="A14" s="2636"/>
      <c r="B14" s="872" t="s">
        <v>21</v>
      </c>
      <c r="C14" s="42"/>
      <c r="D14" s="43"/>
      <c r="E14" s="207"/>
      <c r="F14" s="168"/>
      <c r="G14" s="46"/>
      <c r="H14" s="12"/>
      <c r="I14" s="12"/>
      <c r="J14" s="12"/>
      <c r="K14" s="162"/>
      <c r="L14" s="12"/>
      <c r="M14" s="2380"/>
      <c r="N14" s="2380"/>
      <c r="O14" s="2380"/>
      <c r="P14" s="2640"/>
      <c r="R14" s="47"/>
      <c r="S14" s="48">
        <f>B16*8</f>
        <v>40</v>
      </c>
      <c r="T14" s="49">
        <f>SUM(R14:R24)</f>
        <v>0</v>
      </c>
    </row>
    <row r="15" spans="1:20" ht="25.2" customHeight="1">
      <c r="A15" s="2636"/>
      <c r="B15" s="818" t="s">
        <v>17</v>
      </c>
      <c r="C15" s="51"/>
      <c r="D15" s="18" t="s">
        <v>18</v>
      </c>
      <c r="E15" s="18" t="s">
        <v>19</v>
      </c>
      <c r="F15" s="108"/>
      <c r="G15" s="20"/>
      <c r="H15" s="21"/>
      <c r="I15" s="21"/>
      <c r="J15" s="21"/>
      <c r="K15" s="21"/>
      <c r="L15" s="21"/>
      <c r="M15" s="2309"/>
      <c r="N15" s="2309"/>
      <c r="O15" s="2309"/>
      <c r="P15" s="2481"/>
      <c r="R15" s="54"/>
      <c r="S15" s="55"/>
      <c r="T15" s="56"/>
    </row>
    <row r="16" spans="1:20" ht="25.2" customHeight="1">
      <c r="A16" s="2636"/>
      <c r="B16" s="873">
        <v>5</v>
      </c>
      <c r="C16" s="197"/>
      <c r="D16" s="198"/>
      <c r="E16" s="18"/>
      <c r="F16" s="170"/>
      <c r="G16" s="142"/>
      <c r="H16" s="142"/>
      <c r="I16" s="142"/>
      <c r="J16" s="142"/>
      <c r="K16" s="20"/>
      <c r="L16" s="141"/>
      <c r="M16" s="2309"/>
      <c r="N16" s="2310"/>
      <c r="O16" s="2310"/>
      <c r="P16" s="2311"/>
      <c r="Q16" s="163"/>
      <c r="R16" s="137"/>
      <c r="S16" s="55"/>
      <c r="T16" s="56"/>
    </row>
    <row r="17" spans="1:20" ht="25.2" customHeight="1">
      <c r="A17" s="2636"/>
      <c r="B17" s="873"/>
      <c r="C17" s="51"/>
      <c r="D17" s="18"/>
      <c r="E17" s="18"/>
      <c r="F17" s="108"/>
      <c r="G17" s="20"/>
      <c r="H17" s="21"/>
      <c r="I17" s="21"/>
      <c r="J17" s="21"/>
      <c r="K17" s="21"/>
      <c r="L17" s="21"/>
      <c r="M17" s="2309"/>
      <c r="N17" s="2309"/>
      <c r="O17" s="2309"/>
      <c r="P17" s="2481"/>
      <c r="R17" s="54"/>
      <c r="S17" s="55"/>
      <c r="T17" s="56"/>
    </row>
    <row r="18" spans="1:20" ht="25.2" customHeight="1">
      <c r="A18" s="2636"/>
      <c r="B18" s="818"/>
      <c r="C18" s="51"/>
      <c r="D18" s="18"/>
      <c r="E18" s="18"/>
      <c r="F18" s="108"/>
      <c r="G18" s="20"/>
      <c r="H18" s="21"/>
      <c r="I18" s="21"/>
      <c r="J18" s="21"/>
      <c r="K18" s="21"/>
      <c r="L18" s="21"/>
      <c r="M18" s="2309"/>
      <c r="N18" s="2309"/>
      <c r="O18" s="2309"/>
      <c r="P18" s="2481"/>
      <c r="R18" s="54"/>
      <c r="S18" s="55"/>
      <c r="T18" s="56"/>
    </row>
    <row r="19" spans="1:20" ht="25.2" customHeight="1">
      <c r="A19" s="2636"/>
      <c r="B19" s="818"/>
      <c r="C19" s="51"/>
      <c r="D19" s="18"/>
      <c r="E19" s="18"/>
      <c r="F19" s="108"/>
      <c r="G19" s="20"/>
      <c r="H19" s="21"/>
      <c r="I19" s="21"/>
      <c r="J19" s="21"/>
      <c r="K19" s="21"/>
      <c r="L19" s="21"/>
      <c r="M19" s="2309"/>
      <c r="N19" s="2309"/>
      <c r="O19" s="2309"/>
      <c r="P19" s="2481"/>
      <c r="R19" s="54"/>
      <c r="S19" s="55"/>
      <c r="T19" s="56"/>
    </row>
    <row r="20" spans="1:20" ht="25.2" customHeight="1">
      <c r="A20" s="2636"/>
      <c r="B20" s="818"/>
      <c r="C20" s="51"/>
      <c r="D20" s="18"/>
      <c r="E20" s="18"/>
      <c r="F20" s="108"/>
      <c r="G20" s="20"/>
      <c r="H20" s="21"/>
      <c r="I20" s="21"/>
      <c r="J20" s="21"/>
      <c r="K20" s="21"/>
      <c r="L20" s="21"/>
      <c r="M20" s="2309"/>
      <c r="N20" s="2309"/>
      <c r="O20" s="2309"/>
      <c r="P20" s="2481"/>
      <c r="R20" s="54"/>
      <c r="S20" s="55"/>
      <c r="T20" s="56"/>
    </row>
    <row r="21" spans="1:20" ht="25.2" customHeight="1">
      <c r="A21" s="2636"/>
      <c r="B21" s="818"/>
      <c r="C21" s="79"/>
      <c r="D21" s="18"/>
      <c r="E21" s="18"/>
      <c r="F21" s="108"/>
      <c r="G21" s="20"/>
      <c r="H21" s="21"/>
      <c r="I21" s="21"/>
      <c r="J21" s="21"/>
      <c r="K21" s="21"/>
      <c r="L21" s="21"/>
      <c r="M21" s="2309"/>
      <c r="N21" s="2309"/>
      <c r="O21" s="2309"/>
      <c r="P21" s="2481"/>
      <c r="R21" s="54"/>
      <c r="S21" s="55"/>
      <c r="T21" s="56"/>
    </row>
    <row r="22" spans="1:20" ht="25.2" customHeight="1">
      <c r="A22" s="2636"/>
      <c r="B22" s="818"/>
      <c r="C22" s="79"/>
      <c r="D22" s="18"/>
      <c r="E22" s="18"/>
      <c r="F22" s="108"/>
      <c r="G22" s="21"/>
      <c r="H22" s="78"/>
      <c r="I22" s="78"/>
      <c r="J22" s="78"/>
      <c r="K22" s="169"/>
      <c r="L22" s="78"/>
      <c r="M22" s="2309"/>
      <c r="N22" s="2309"/>
      <c r="O22" s="2309"/>
      <c r="P22" s="2481"/>
      <c r="R22" s="54"/>
      <c r="S22" s="55"/>
      <c r="T22" s="56"/>
    </row>
    <row r="23" spans="1:20" ht="25.2" customHeight="1">
      <c r="A23" s="2636"/>
      <c r="B23" s="818"/>
      <c r="C23" s="79"/>
      <c r="D23" s="18"/>
      <c r="E23" s="18"/>
      <c r="F23" s="108"/>
      <c r="G23" s="21"/>
      <c r="H23" s="78"/>
      <c r="I23" s="78"/>
      <c r="J23" s="78"/>
      <c r="K23" s="169"/>
      <c r="L23" s="78"/>
      <c r="M23" s="2309"/>
      <c r="N23" s="2309"/>
      <c r="O23" s="2309"/>
      <c r="P23" s="2481"/>
      <c r="R23" s="54"/>
      <c r="S23" s="55"/>
      <c r="T23" s="56"/>
    </row>
    <row r="24" spans="1:20" ht="25.2" customHeight="1">
      <c r="A24" s="2636"/>
      <c r="B24" s="818"/>
      <c r="C24" s="230"/>
      <c r="D24" s="444"/>
      <c r="E24" s="1503"/>
      <c r="F24" s="174"/>
      <c r="G24" s="83"/>
      <c r="H24" s="78"/>
      <c r="I24" s="78"/>
      <c r="J24" s="78"/>
      <c r="K24" s="169"/>
      <c r="L24" s="78"/>
      <c r="M24" s="2482"/>
      <c r="N24" s="2482"/>
      <c r="O24" s="2482"/>
      <c r="P24" s="2625"/>
      <c r="R24" s="68"/>
      <c r="S24" s="69"/>
      <c r="T24" s="70"/>
    </row>
    <row r="25" spans="1:20" ht="25.2" customHeight="1">
      <c r="A25" s="2636"/>
      <c r="B25" s="865" t="s">
        <v>23</v>
      </c>
      <c r="C25" s="281"/>
      <c r="D25" s="1518"/>
      <c r="E25" s="1518"/>
      <c r="F25" s="1519"/>
      <c r="G25" s="1520"/>
      <c r="H25" s="1521"/>
      <c r="I25" s="1521"/>
      <c r="J25" s="1521"/>
      <c r="K25" s="1522"/>
      <c r="L25" s="1521"/>
      <c r="M25" s="2614"/>
      <c r="N25" s="2614"/>
      <c r="O25" s="2614"/>
      <c r="P25" s="3051"/>
      <c r="R25" s="72"/>
      <c r="S25" s="73">
        <f>B27*8</f>
        <v>64</v>
      </c>
      <c r="T25" s="74">
        <f>SUM(R25:R34)</f>
        <v>0</v>
      </c>
    </row>
    <row r="26" spans="1:20" ht="25.2" customHeight="1">
      <c r="A26" s="2636"/>
      <c r="B26" s="866" t="s">
        <v>22</v>
      </c>
      <c r="C26" s="502"/>
      <c r="D26" s="503" t="s">
        <v>18</v>
      </c>
      <c r="E26" s="80" t="s">
        <v>19</v>
      </c>
      <c r="F26" s="1492"/>
      <c r="G26" s="1493"/>
      <c r="H26" s="1493"/>
      <c r="I26" s="1493"/>
      <c r="J26" s="1493"/>
      <c r="K26" s="1493"/>
      <c r="L26" s="1501"/>
      <c r="M26" s="2812"/>
      <c r="N26" s="2377"/>
      <c r="O26" s="2377"/>
      <c r="P26" s="2378"/>
      <c r="R26" s="76"/>
      <c r="S26" s="55"/>
      <c r="T26" s="56"/>
    </row>
    <row r="27" spans="1:20" ht="25.2" customHeight="1">
      <c r="A27" s="2636"/>
      <c r="B27" s="867">
        <v>8</v>
      </c>
      <c r="C27" s="715"/>
      <c r="D27" s="1475"/>
      <c r="E27" s="319"/>
      <c r="F27" s="609"/>
      <c r="G27" s="21"/>
      <c r="H27" s="21"/>
      <c r="I27" s="21"/>
      <c r="J27" s="21"/>
      <c r="K27" s="78"/>
      <c r="L27" s="78"/>
      <c r="M27" s="2309"/>
      <c r="N27" s="2309"/>
      <c r="O27" s="2309"/>
      <c r="P27" s="2481"/>
      <c r="R27" s="76"/>
      <c r="S27" s="55"/>
      <c r="T27" s="56"/>
    </row>
    <row r="28" spans="1:20" ht="25.2" customHeight="1">
      <c r="A28" s="2636"/>
      <c r="B28" s="867"/>
      <c r="C28" s="51"/>
      <c r="D28" s="811"/>
      <c r="E28" s="2084"/>
      <c r="F28" s="108"/>
      <c r="G28" s="21"/>
      <c r="H28" s="21"/>
      <c r="I28" s="21"/>
      <c r="J28" s="21"/>
      <c r="K28" s="78"/>
      <c r="L28" s="78"/>
      <c r="M28" s="2309"/>
      <c r="N28" s="2309"/>
      <c r="O28" s="2309"/>
      <c r="P28" s="2481"/>
      <c r="R28" s="76"/>
      <c r="S28" s="55"/>
      <c r="T28" s="56"/>
    </row>
    <row r="29" spans="1:20" ht="25.2" customHeight="1">
      <c r="A29" s="2636"/>
      <c r="B29" s="866"/>
      <c r="C29" s="51"/>
      <c r="D29" s="80"/>
      <c r="E29" s="18"/>
      <c r="F29" s="108"/>
      <c r="G29" s="21"/>
      <c r="H29" s="21"/>
      <c r="I29" s="21"/>
      <c r="J29" s="21"/>
      <c r="K29" s="169"/>
      <c r="L29" s="78"/>
      <c r="M29" s="2309"/>
      <c r="N29" s="2309"/>
      <c r="O29" s="2309"/>
      <c r="P29" s="2481"/>
      <c r="R29" s="76"/>
      <c r="S29" s="55"/>
      <c r="T29" s="56"/>
    </row>
    <row r="30" spans="1:20" ht="25.2" customHeight="1">
      <c r="A30" s="2636"/>
      <c r="B30" s="866"/>
      <c r="C30" s="51"/>
      <c r="D30" s="80"/>
      <c r="E30" s="80"/>
      <c r="F30" s="108"/>
      <c r="G30" s="21"/>
      <c r="H30" s="21"/>
      <c r="I30" s="21"/>
      <c r="J30" s="21"/>
      <c r="K30" s="169"/>
      <c r="L30" s="78"/>
      <c r="M30" s="2309"/>
      <c r="N30" s="2309"/>
      <c r="O30" s="2309"/>
      <c r="P30" s="2481"/>
      <c r="R30" s="76"/>
      <c r="S30" s="55"/>
      <c r="T30" s="56"/>
    </row>
    <row r="31" spans="1:20" ht="25.2" customHeight="1">
      <c r="A31" s="2636"/>
      <c r="B31" s="866"/>
      <c r="C31" s="51"/>
      <c r="D31" s="80"/>
      <c r="E31" s="80"/>
      <c r="F31" s="108"/>
      <c r="G31" s="83"/>
      <c r="H31" s="78"/>
      <c r="I31" s="78"/>
      <c r="J31" s="78"/>
      <c r="K31" s="169"/>
      <c r="L31" s="78"/>
      <c r="M31" s="2310"/>
      <c r="N31" s="2310"/>
      <c r="O31" s="2310"/>
      <c r="P31" s="2373"/>
      <c r="R31" s="76"/>
      <c r="S31" s="55"/>
      <c r="T31" s="56"/>
    </row>
    <row r="32" spans="1:20" ht="25.2" customHeight="1">
      <c r="A32" s="2636"/>
      <c r="B32" s="866"/>
      <c r="C32" s="51"/>
      <c r="D32" s="80"/>
      <c r="E32" s="80"/>
      <c r="F32" s="108"/>
      <c r="G32" s="83"/>
      <c r="H32" s="78"/>
      <c r="I32" s="78"/>
      <c r="J32" s="78"/>
      <c r="K32" s="169"/>
      <c r="L32" s="78"/>
      <c r="M32" s="2309"/>
      <c r="N32" s="2309"/>
      <c r="O32" s="2309"/>
      <c r="P32" s="2481"/>
      <c r="R32" s="76"/>
      <c r="S32" s="55"/>
      <c r="T32" s="56"/>
    </row>
    <row r="33" spans="1:20" ht="25.2" customHeight="1">
      <c r="A33" s="2636"/>
      <c r="B33" s="866"/>
      <c r="C33" s="51"/>
      <c r="D33" s="542"/>
      <c r="E33" s="319"/>
      <c r="F33" s="555"/>
      <c r="G33" s="83"/>
      <c r="H33" s="78"/>
      <c r="I33" s="78"/>
      <c r="J33" s="78"/>
      <c r="K33" s="169"/>
      <c r="L33" s="78"/>
      <c r="M33" s="2309"/>
      <c r="N33" s="2309"/>
      <c r="O33" s="2309"/>
      <c r="P33" s="2481"/>
      <c r="R33" s="76"/>
      <c r="S33" s="55"/>
      <c r="T33" s="56"/>
    </row>
    <row r="34" spans="1:20" ht="25.2" customHeight="1">
      <c r="A34" s="2636"/>
      <c r="B34" s="895"/>
      <c r="C34" s="255"/>
      <c r="D34" s="255"/>
      <c r="E34" s="1523"/>
      <c r="F34" s="257"/>
      <c r="G34" s="258"/>
      <c r="H34" s="259"/>
      <c r="I34" s="259"/>
      <c r="J34" s="259"/>
      <c r="K34" s="462"/>
      <c r="L34" s="259"/>
      <c r="M34" s="2472"/>
      <c r="N34" s="2472"/>
      <c r="O34" s="2472"/>
      <c r="P34" s="2609"/>
      <c r="R34" s="91"/>
      <c r="S34" s="92"/>
      <c r="T34" s="93"/>
    </row>
    <row r="35" spans="1:20" ht="25.2" customHeight="1">
      <c r="A35" s="2448" t="str">
        <f>TEXT(A2,"DDDD")</f>
        <v>maandag</v>
      </c>
      <c r="B35" s="2630" t="s">
        <v>25</v>
      </c>
      <c r="C35" s="2631"/>
      <c r="D35" s="2631"/>
      <c r="E35" s="2631"/>
      <c r="F35" s="2631"/>
      <c r="G35" s="2631"/>
      <c r="H35" s="2631"/>
      <c r="I35" s="2631"/>
      <c r="J35" s="2631"/>
      <c r="K35" s="2631"/>
      <c r="L35" s="2631"/>
      <c r="M35" s="2631"/>
      <c r="N35" s="2631"/>
      <c r="O35" s="2631"/>
      <c r="P35" s="2632"/>
    </row>
    <row r="36" spans="1:20" ht="25.2" customHeight="1">
      <c r="A36" s="2448"/>
      <c r="B36" s="206" t="s">
        <v>16</v>
      </c>
      <c r="C36" s="96"/>
      <c r="D36" s="97"/>
      <c r="E36" s="80"/>
      <c r="F36" s="99"/>
      <c r="G36" s="100"/>
      <c r="H36" s="100"/>
      <c r="I36" s="100"/>
      <c r="J36" s="100"/>
      <c r="K36" s="100"/>
      <c r="L36" s="100"/>
      <c r="M36" s="2380"/>
      <c r="N36" s="2380"/>
      <c r="O36" s="2380"/>
      <c r="P36" s="2640"/>
      <c r="R36" s="101"/>
      <c r="S36" s="102">
        <f>B38*8</f>
        <v>48</v>
      </c>
      <c r="T36" s="103">
        <f>SUM(R36:R44)</f>
        <v>0</v>
      </c>
    </row>
    <row r="37" spans="1:20" ht="25.2" customHeight="1">
      <c r="A37" s="2448"/>
      <c r="B37" s="234" t="s">
        <v>22</v>
      </c>
      <c r="C37" s="197"/>
      <c r="D37" s="968"/>
      <c r="E37" s="319"/>
      <c r="F37" s="423"/>
      <c r="G37" s="21"/>
      <c r="H37" s="21"/>
      <c r="I37" s="21"/>
      <c r="J37" s="21"/>
      <c r="K37" s="21"/>
      <c r="L37" s="21"/>
      <c r="M37" s="2309"/>
      <c r="N37" s="2309"/>
      <c r="O37" s="2309"/>
      <c r="P37" s="2481"/>
      <c r="R37" s="105"/>
      <c r="S37" s="24"/>
      <c r="T37" s="106"/>
    </row>
    <row r="38" spans="1:20" ht="25.2" customHeight="1">
      <c r="A38" s="2448"/>
      <c r="B38" s="240">
        <v>6</v>
      </c>
      <c r="C38" s="197"/>
      <c r="D38" s="198"/>
      <c r="E38" s="30"/>
      <c r="F38" s="108"/>
      <c r="G38" s="20"/>
      <c r="H38" s="21"/>
      <c r="I38" s="21"/>
      <c r="J38" s="21"/>
      <c r="K38" s="21"/>
      <c r="L38" s="21"/>
      <c r="M38" s="2309"/>
      <c r="N38" s="2309"/>
      <c r="O38" s="2309"/>
      <c r="P38" s="2481"/>
      <c r="R38" s="105"/>
      <c r="S38" s="24"/>
      <c r="T38" s="106"/>
    </row>
    <row r="39" spans="1:20" ht="25.2" customHeight="1">
      <c r="A39" s="2448"/>
      <c r="B39" s="240"/>
      <c r="C39" s="197"/>
      <c r="D39" s="198"/>
      <c r="E39" s="18"/>
      <c r="F39" s="108"/>
      <c r="G39" s="20"/>
      <c r="H39" s="21"/>
      <c r="I39" s="21"/>
      <c r="J39" s="21"/>
      <c r="K39" s="21"/>
      <c r="L39" s="21"/>
      <c r="M39" s="2309"/>
      <c r="N39" s="2309"/>
      <c r="O39" s="2309"/>
      <c r="P39" s="2481"/>
      <c r="R39" s="105"/>
      <c r="S39" s="24"/>
      <c r="T39" s="106"/>
    </row>
    <row r="40" spans="1:20" ht="25.2" customHeight="1">
      <c r="A40" s="2448"/>
      <c r="B40" s="240"/>
      <c r="C40" s="338"/>
      <c r="D40" s="18"/>
      <c r="E40" s="230"/>
      <c r="F40" s="170"/>
      <c r="G40" s="21"/>
      <c r="H40" s="21"/>
      <c r="I40" s="21"/>
      <c r="J40" s="21"/>
      <c r="K40" s="21"/>
      <c r="L40" s="21"/>
      <c r="M40" s="2309"/>
      <c r="N40" s="2309"/>
      <c r="O40" s="2309"/>
      <c r="P40" s="2481"/>
      <c r="R40" s="105"/>
      <c r="S40" s="24"/>
      <c r="T40" s="106"/>
    </row>
    <row r="41" spans="1:20" ht="25.2" customHeight="1">
      <c r="A41" s="2448"/>
      <c r="B41" s="240"/>
      <c r="C41" s="241"/>
      <c r="D41" s="303"/>
      <c r="E41" s="319"/>
      <c r="F41" s="108"/>
      <c r="G41" s="21"/>
      <c r="H41" s="21"/>
      <c r="I41" s="21"/>
      <c r="J41" s="21"/>
      <c r="K41" s="21"/>
      <c r="L41" s="21"/>
      <c r="M41" s="2310"/>
      <c r="N41" s="2309"/>
      <c r="O41" s="2309"/>
      <c r="P41" s="2481"/>
      <c r="R41" s="105"/>
      <c r="S41" s="24"/>
      <c r="T41" s="106"/>
    </row>
    <row r="42" spans="1:20" ht="25.2" customHeight="1">
      <c r="A42" s="2448"/>
      <c r="B42" s="815"/>
      <c r="C42" s="560"/>
      <c r="D42" s="80"/>
      <c r="E42" s="181"/>
      <c r="F42" s="182"/>
      <c r="G42" s="562"/>
      <c r="H42" s="562"/>
      <c r="I42" s="562"/>
      <c r="J42" s="562"/>
      <c r="K42" s="163"/>
      <c r="L42" s="1388"/>
      <c r="M42" s="2310"/>
      <c r="N42" s="2309"/>
      <c r="O42" s="2309"/>
      <c r="P42" s="2481"/>
      <c r="R42" s="105"/>
      <c r="S42" s="24"/>
      <c r="T42" s="106"/>
    </row>
    <row r="43" spans="1:20" ht="25.2" customHeight="1">
      <c r="A43" s="2448"/>
      <c r="B43" s="869"/>
      <c r="C43" s="641"/>
      <c r="D43" s="319"/>
      <c r="E43" s="184"/>
      <c r="F43" s="1448"/>
      <c r="G43" s="593"/>
      <c r="H43" s="593"/>
      <c r="I43" s="593"/>
      <c r="J43" s="593"/>
      <c r="K43" s="593"/>
      <c r="L43" s="593"/>
      <c r="M43" s="2310"/>
      <c r="N43" s="2309"/>
      <c r="O43" s="2309"/>
      <c r="P43" s="2481"/>
      <c r="R43" s="546"/>
      <c r="S43" s="24"/>
      <c r="T43" s="106"/>
    </row>
    <row r="44" spans="1:20" ht="25.2" customHeight="1">
      <c r="A44" s="2448"/>
      <c r="B44" s="815"/>
      <c r="C44" s="478"/>
      <c r="D44" s="684"/>
      <c r="E44" s="250"/>
      <c r="F44" s="696"/>
      <c r="G44" s="562"/>
      <c r="H44" s="562"/>
      <c r="I44" s="562"/>
      <c r="J44" s="562"/>
      <c r="K44" s="562"/>
      <c r="L44" s="562"/>
      <c r="M44" s="2482"/>
      <c r="N44" s="2482"/>
      <c r="O44" s="2482"/>
      <c r="P44" s="2625"/>
      <c r="R44" s="124"/>
      <c r="S44" s="39"/>
      <c r="T44" s="125"/>
    </row>
    <row r="45" spans="1:20" ht="25.2" customHeight="1">
      <c r="A45" s="2448"/>
      <c r="B45" s="889" t="s">
        <v>21</v>
      </c>
      <c r="C45" s="578"/>
      <c r="D45" s="563"/>
      <c r="E45" s="563"/>
      <c r="F45" s="438"/>
      <c r="G45" s="564"/>
      <c r="H45" s="564"/>
      <c r="I45" s="564"/>
      <c r="J45" s="564"/>
      <c r="K45" s="285"/>
      <c r="L45" s="564"/>
      <c r="M45" s="2614"/>
      <c r="N45" s="2614"/>
      <c r="O45" s="2614"/>
      <c r="P45" s="3051"/>
      <c r="R45" s="137"/>
      <c r="S45" s="48">
        <f>B47*8</f>
        <v>40</v>
      </c>
      <c r="T45" s="133">
        <f>SUM(R45:R52)</f>
        <v>0</v>
      </c>
    </row>
    <row r="46" spans="1:20" ht="25.2" customHeight="1">
      <c r="A46" s="2448"/>
      <c r="B46" s="820" t="s">
        <v>17</v>
      </c>
      <c r="C46" s="58"/>
      <c r="D46" s="140"/>
      <c r="E46" s="58"/>
      <c r="F46" s="108"/>
      <c r="G46" s="20"/>
      <c r="H46" s="21"/>
      <c r="I46" s="21"/>
      <c r="J46" s="21"/>
      <c r="K46" s="78"/>
      <c r="L46" s="135"/>
      <c r="M46" s="2371"/>
      <c r="N46" s="2371"/>
      <c r="O46" s="2371"/>
      <c r="P46" s="2372"/>
      <c r="R46" s="137"/>
      <c r="S46" s="55"/>
      <c r="T46" s="138"/>
    </row>
    <row r="47" spans="1:20" ht="25.2" customHeight="1">
      <c r="A47" s="2448"/>
      <c r="B47" s="819">
        <v>5</v>
      </c>
      <c r="C47" s="58"/>
      <c r="D47" s="140"/>
      <c r="E47" s="3052"/>
      <c r="F47" s="108"/>
      <c r="G47" s="20"/>
      <c r="H47" s="21"/>
      <c r="I47" s="21"/>
      <c r="J47" s="21"/>
      <c r="K47" s="78"/>
      <c r="L47" s="135"/>
      <c r="M47" s="2371"/>
      <c r="N47" s="2371"/>
      <c r="O47" s="2371"/>
      <c r="P47" s="2372"/>
      <c r="R47" s="137"/>
      <c r="S47" s="55"/>
      <c r="T47" s="138"/>
    </row>
    <row r="48" spans="1:20" ht="25.2" customHeight="1">
      <c r="A48" s="2448"/>
      <c r="B48" s="820"/>
      <c r="C48" s="58"/>
      <c r="D48" s="140"/>
      <c r="E48" s="3053"/>
      <c r="F48" s="170"/>
      <c r="G48" s="20"/>
      <c r="H48" s="21"/>
      <c r="I48" s="21"/>
      <c r="J48" s="21"/>
      <c r="K48" s="78"/>
      <c r="L48" s="135"/>
      <c r="M48" s="2371"/>
      <c r="N48" s="2371"/>
      <c r="O48" s="2371"/>
      <c r="P48" s="2372"/>
      <c r="R48" s="137"/>
      <c r="S48" s="55"/>
      <c r="T48" s="138"/>
    </row>
    <row r="49" spans="1:20" ht="25.2" customHeight="1">
      <c r="A49" s="2448"/>
      <c r="B49" s="820"/>
      <c r="C49" s="2009"/>
      <c r="D49" s="140"/>
      <c r="E49" s="339"/>
      <c r="F49" s="1174"/>
      <c r="G49" s="20"/>
      <c r="H49" s="21"/>
      <c r="I49" s="21"/>
      <c r="J49" s="21"/>
      <c r="K49" s="78"/>
      <c r="L49" s="135"/>
      <c r="M49" s="2371"/>
      <c r="N49" s="2371"/>
      <c r="O49" s="2371"/>
      <c r="P49" s="2372"/>
      <c r="R49" s="137"/>
      <c r="S49" s="55"/>
      <c r="T49" s="138"/>
    </row>
    <row r="50" spans="1:20" ht="25.2" customHeight="1">
      <c r="A50" s="2448"/>
      <c r="B50" s="820"/>
      <c r="C50" s="58"/>
      <c r="D50" s="140"/>
      <c r="E50" s="58"/>
      <c r="F50" s="108"/>
      <c r="G50" s="20"/>
      <c r="H50" s="21"/>
      <c r="I50" s="21"/>
      <c r="J50" s="21"/>
      <c r="K50" s="78"/>
      <c r="L50" s="135"/>
      <c r="M50" s="2371"/>
      <c r="N50" s="2371"/>
      <c r="O50" s="2371"/>
      <c r="P50" s="2372"/>
      <c r="R50" s="137"/>
      <c r="S50" s="55"/>
      <c r="T50" s="138"/>
    </row>
    <row r="51" spans="1:20" ht="25.2" customHeight="1">
      <c r="A51" s="2448"/>
      <c r="B51" s="820"/>
      <c r="C51" s="58"/>
      <c r="D51" s="140"/>
      <c r="E51" s="339"/>
      <c r="F51" s="108"/>
      <c r="G51" s="20"/>
      <c r="H51" s="20"/>
      <c r="I51" s="20"/>
      <c r="J51" s="20"/>
      <c r="K51" s="20"/>
      <c r="L51" s="141"/>
      <c r="M51" s="2371"/>
      <c r="N51" s="2371"/>
      <c r="O51" s="2371"/>
      <c r="P51" s="2372"/>
      <c r="R51" s="137"/>
      <c r="S51" s="55"/>
      <c r="T51" s="138"/>
    </row>
    <row r="52" spans="1:20" ht="25.2" customHeight="1">
      <c r="A52" s="2448"/>
      <c r="B52" s="821"/>
      <c r="C52" s="255"/>
      <c r="D52" s="256"/>
      <c r="E52" s="979"/>
      <c r="F52" s="257"/>
      <c r="G52" s="258"/>
      <c r="H52" s="259"/>
      <c r="I52" s="260"/>
      <c r="J52" s="261"/>
      <c r="K52" s="676"/>
      <c r="L52" s="261"/>
      <c r="M52" s="2343"/>
      <c r="N52" s="2343"/>
      <c r="O52" s="2343"/>
      <c r="P52" s="2359"/>
      <c r="R52" s="148"/>
      <c r="S52" s="69"/>
      <c r="T52" s="149"/>
    </row>
    <row r="53" spans="1:20" ht="25.2" customHeight="1">
      <c r="A53" s="2346" t="s">
        <v>26</v>
      </c>
      <c r="B53" s="2349" t="s">
        <v>27</v>
      </c>
      <c r="C53" s="2349"/>
      <c r="D53" s="2349"/>
      <c r="E53" s="2349"/>
      <c r="F53" s="2349"/>
      <c r="G53" s="2349"/>
      <c r="H53" s="2349"/>
      <c r="I53" s="2349"/>
      <c r="J53" s="2349"/>
      <c r="K53" s="2349"/>
      <c r="L53" s="2349"/>
      <c r="M53" s="2349"/>
      <c r="N53" s="2349"/>
      <c r="O53" s="2349"/>
      <c r="P53" s="2349"/>
    </row>
    <row r="54" spans="1:20" ht="25.2" customHeight="1" thickBot="1">
      <c r="A54" s="2346"/>
      <c r="B54" s="150"/>
      <c r="C54" s="2268"/>
      <c r="D54" s="2268"/>
      <c r="E54" s="2268"/>
      <c r="F54" s="2268"/>
      <c r="G54" s="2268"/>
      <c r="H54" s="2268"/>
      <c r="I54" s="2268"/>
      <c r="J54" s="2324"/>
      <c r="K54" s="2324"/>
      <c r="L54" s="2324"/>
      <c r="M54" s="2324"/>
      <c r="N54" s="2324"/>
      <c r="O54" s="2324"/>
      <c r="P54" s="2324"/>
    </row>
    <row r="55" spans="1:20" ht="25.2" customHeight="1" thickBot="1">
      <c r="A55" s="2346"/>
      <c r="B55" s="150"/>
      <c r="C55" s="151"/>
      <c r="D55" s="151"/>
      <c r="E55" s="151"/>
      <c r="F55" s="291"/>
      <c r="G55" s="291"/>
      <c r="H55" s="291"/>
      <c r="I55" s="290"/>
      <c r="J55" s="2284"/>
      <c r="K55" s="2285"/>
      <c r="L55" s="2285"/>
      <c r="M55" s="2286"/>
      <c r="N55" s="2284"/>
      <c r="O55" s="2285"/>
      <c r="P55" s="2285"/>
    </row>
    <row r="56" spans="1:20" ht="25.2" customHeight="1" thickBot="1">
      <c r="A56" s="2346"/>
      <c r="B56" s="150"/>
      <c r="C56" s="2268"/>
      <c r="D56" s="2268"/>
      <c r="E56" s="2268"/>
      <c r="F56" s="2268"/>
      <c r="G56" s="2268"/>
      <c r="H56" s="2268"/>
      <c r="I56" s="2268"/>
      <c r="J56" s="2284"/>
      <c r="K56" s="2284"/>
      <c r="L56" s="2284"/>
      <c r="M56" s="2284"/>
      <c r="N56" s="2284"/>
      <c r="O56" s="2284"/>
      <c r="P56" s="2284"/>
    </row>
    <row r="57" spans="1:20" ht="25.2" customHeight="1">
      <c r="A57" s="2346"/>
      <c r="B57" s="548"/>
      <c r="C57" s="2268"/>
      <c r="D57" s="2268"/>
      <c r="E57" s="2268"/>
      <c r="F57" s="2268"/>
      <c r="G57" s="2268"/>
      <c r="H57" s="2268"/>
      <c r="I57" s="2268"/>
      <c r="J57" s="2284"/>
      <c r="K57" s="2284"/>
      <c r="L57" s="2284"/>
      <c r="M57" s="2284"/>
      <c r="N57" s="2284"/>
      <c r="O57" s="2284"/>
      <c r="P57" s="2284"/>
    </row>
    <row r="58" spans="1:20" ht="25.2" customHeight="1">
      <c r="A58" s="2346"/>
      <c r="B58" s="150"/>
      <c r="C58" s="2352"/>
      <c r="D58" s="2352"/>
      <c r="E58" s="2352"/>
      <c r="F58" s="2352"/>
      <c r="G58" s="2352"/>
      <c r="H58" s="2352"/>
      <c r="I58" s="2352"/>
      <c r="J58" s="2324"/>
      <c r="K58" s="2324"/>
      <c r="L58" s="2324"/>
      <c r="M58" s="2324"/>
      <c r="N58" s="2324"/>
      <c r="O58" s="2324"/>
      <c r="P58" s="2324"/>
    </row>
    <row r="59" spans="1:20" ht="25.2" customHeight="1">
      <c r="A59" s="2346"/>
      <c r="B59" s="2355" t="s">
        <v>28</v>
      </c>
      <c r="C59" s="2355"/>
      <c r="D59" s="2355"/>
      <c r="E59" s="2355"/>
      <c r="F59" s="2355"/>
      <c r="G59" s="2355"/>
      <c r="H59" s="2355"/>
      <c r="I59" s="2355"/>
      <c r="J59" s="2355"/>
      <c r="K59" s="2355"/>
      <c r="L59" s="2355"/>
      <c r="M59" s="2355"/>
      <c r="N59" s="2355"/>
      <c r="O59" s="2355"/>
      <c r="P59" s="2355"/>
    </row>
    <row r="60" spans="1:20" ht="25.2" customHeight="1">
      <c r="A60" s="2346"/>
      <c r="B60" s="156"/>
      <c r="C60" s="2329"/>
      <c r="D60" s="2329"/>
      <c r="E60" s="2329"/>
      <c r="F60" s="2329"/>
      <c r="G60" s="2329"/>
      <c r="H60" s="2329"/>
      <c r="I60" s="2329"/>
      <c r="J60" s="2329"/>
      <c r="K60" s="2329"/>
      <c r="L60" s="2329"/>
      <c r="M60" s="2329"/>
      <c r="N60" s="2329"/>
      <c r="O60" s="2329"/>
      <c r="P60" s="2329"/>
    </row>
    <row r="61" spans="1:20" ht="25.2" customHeight="1">
      <c r="A61" s="2346"/>
      <c r="B61" s="157"/>
      <c r="C61" s="2327"/>
      <c r="D61" s="2327"/>
      <c r="E61" s="2329"/>
      <c r="F61" s="2329"/>
      <c r="G61" s="2329"/>
      <c r="H61" s="2329"/>
      <c r="I61" s="2329"/>
      <c r="J61" s="2329"/>
      <c r="K61" s="2329"/>
      <c r="L61" s="2329"/>
      <c r="M61" s="2329"/>
      <c r="N61" s="2329"/>
      <c r="O61" s="2329"/>
      <c r="P61" s="2329"/>
    </row>
    <row r="62" spans="1:20" ht="25.2" customHeight="1" thickBot="1">
      <c r="A62" s="2346"/>
      <c r="B62" s="158"/>
      <c r="C62" s="2332"/>
      <c r="D62" s="2332"/>
      <c r="E62" s="2334"/>
      <c r="F62" s="2334"/>
      <c r="G62" s="2334"/>
      <c r="H62" s="2334"/>
      <c r="I62" s="2334"/>
      <c r="J62" s="2334"/>
      <c r="K62" s="2334"/>
      <c r="L62" s="2334"/>
      <c r="M62" s="2334"/>
      <c r="N62" s="2334"/>
      <c r="O62" s="2334"/>
      <c r="P62" s="2334"/>
    </row>
    <row r="64" spans="1:20" ht="15" customHeight="1" thickBot="1"/>
    <row r="65" spans="1:20" ht="57.6" customHeight="1">
      <c r="A65" s="2428" t="str">
        <f>A1</f>
        <v>WK19</v>
      </c>
      <c r="B65" s="2428"/>
      <c r="C65" s="2" t="s">
        <v>1</v>
      </c>
      <c r="D65" s="793" t="s">
        <v>61</v>
      </c>
      <c r="E65" s="2" t="s">
        <v>3</v>
      </c>
      <c r="F65" s="4" t="s">
        <v>4</v>
      </c>
      <c r="G65" s="5" t="s">
        <v>56</v>
      </c>
      <c r="H65" s="5" t="s">
        <v>57</v>
      </c>
      <c r="I65" s="5" t="s">
        <v>58</v>
      </c>
      <c r="J65" s="5" t="s">
        <v>59</v>
      </c>
      <c r="K65" s="5" t="s">
        <v>9</v>
      </c>
      <c r="L65" s="5" t="s">
        <v>60</v>
      </c>
      <c r="M65" s="2521" t="s">
        <v>11</v>
      </c>
      <c r="N65" s="2521"/>
      <c r="O65" s="2521"/>
      <c r="P65" s="2521"/>
      <c r="R65" s="2384" t="s">
        <v>12</v>
      </c>
      <c r="S65" s="2384" t="s">
        <v>13</v>
      </c>
      <c r="T65" s="2384" t="s">
        <v>14</v>
      </c>
    </row>
    <row r="66" spans="1:20" ht="25.2" customHeight="1">
      <c r="A66" s="2319">
        <f>A2+1</f>
        <v>46511</v>
      </c>
      <c r="B66" s="2468" t="s">
        <v>15</v>
      </c>
      <c r="C66" s="2468"/>
      <c r="D66" s="2468"/>
      <c r="E66" s="2468"/>
      <c r="F66" s="2468"/>
      <c r="G66" s="2468"/>
      <c r="H66" s="2468"/>
      <c r="I66" s="2468"/>
      <c r="J66" s="2468"/>
      <c r="K66" s="2468"/>
      <c r="L66" s="2468"/>
      <c r="M66" s="2468"/>
      <c r="N66" s="2468"/>
      <c r="O66" s="2468"/>
      <c r="P66" s="2468"/>
      <c r="R66" s="2384"/>
      <c r="S66" s="2384"/>
      <c r="T66" s="2384"/>
    </row>
    <row r="67" spans="1:20" ht="25.2" customHeight="1">
      <c r="A67" s="2636"/>
      <c r="B67" s="456" t="s">
        <v>16</v>
      </c>
      <c r="C67" s="458"/>
      <c r="D67" s="565"/>
      <c r="E67" s="794"/>
      <c r="F67" s="567"/>
      <c r="G67" s="564"/>
      <c r="H67" s="564"/>
      <c r="I67" s="564"/>
      <c r="J67" s="564"/>
      <c r="K67" s="568"/>
      <c r="L67" s="564"/>
      <c r="M67" s="2368"/>
      <c r="N67" s="2368"/>
      <c r="O67" s="2368"/>
      <c r="P67" s="2650"/>
      <c r="Q67" s="163"/>
      <c r="R67" s="13"/>
      <c r="S67" s="14">
        <f>B69*8</f>
        <v>40</v>
      </c>
      <c r="T67" s="15">
        <f>SUM(R67:R78)</f>
        <v>0</v>
      </c>
    </row>
    <row r="68" spans="1:20" ht="25.2" customHeight="1">
      <c r="A68" s="2636"/>
      <c r="B68" s="869" t="s">
        <v>24</v>
      </c>
      <c r="C68" s="314"/>
      <c r="D68" s="477"/>
      <c r="E68" s="18"/>
      <c r="F68" s="182"/>
      <c r="G68" s="21"/>
      <c r="H68" s="21"/>
      <c r="I68" s="21"/>
      <c r="J68" s="21"/>
      <c r="K68" s="21"/>
      <c r="L68" s="21"/>
      <c r="M68" s="2309"/>
      <c r="N68" s="2309"/>
      <c r="O68" s="2309"/>
      <c r="P68" s="2481"/>
      <c r="R68" s="105"/>
      <c r="S68" s="24"/>
      <c r="T68" s="25"/>
    </row>
    <row r="69" spans="1:20" ht="25.2" customHeight="1">
      <c r="A69" s="2636"/>
      <c r="B69" s="870">
        <v>5</v>
      </c>
      <c r="C69" s="923"/>
      <c r="D69" s="18" t="s">
        <v>18</v>
      </c>
      <c r="E69" s="80" t="s">
        <v>19</v>
      </c>
      <c r="F69" s="496"/>
      <c r="G69" s="83"/>
      <c r="H69" s="78"/>
      <c r="I69" s="78"/>
      <c r="J69" s="78"/>
      <c r="K69" s="21"/>
      <c r="L69" s="21"/>
      <c r="M69" s="2309"/>
      <c r="N69" s="2309"/>
      <c r="O69" s="2309"/>
      <c r="P69" s="2481"/>
      <c r="R69" s="23"/>
      <c r="S69" s="24"/>
      <c r="T69" s="25"/>
    </row>
    <row r="70" spans="1:20" ht="25.2" customHeight="1">
      <c r="A70" s="2636"/>
      <c r="B70" s="869"/>
      <c r="C70" s="51"/>
      <c r="D70" s="454"/>
      <c r="E70" s="319"/>
      <c r="F70" s="539"/>
      <c r="G70" s="142"/>
      <c r="H70" s="142"/>
      <c r="I70" s="142"/>
      <c r="J70" s="142"/>
      <c r="K70" s="20"/>
      <c r="L70" s="21"/>
      <c r="M70" s="2309"/>
      <c r="N70" s="2309"/>
      <c r="O70" s="2309"/>
      <c r="P70" s="2481"/>
      <c r="Q70" s="163"/>
      <c r="R70" s="23"/>
      <c r="S70" s="24"/>
      <c r="T70" s="25"/>
    </row>
    <row r="71" spans="1:20" ht="25.2" customHeight="1">
      <c r="A71" s="2636"/>
      <c r="B71" s="869"/>
      <c r="C71" s="223"/>
      <c r="D71" s="454"/>
      <c r="E71" s="319"/>
      <c r="F71" s="539"/>
      <c r="G71" s="142"/>
      <c r="H71" s="142"/>
      <c r="I71" s="142"/>
      <c r="J71" s="142"/>
      <c r="K71" s="20"/>
      <c r="L71" s="21"/>
      <c r="M71" s="2309"/>
      <c r="N71" s="2309"/>
      <c r="O71" s="2309"/>
      <c r="P71" s="2481"/>
      <c r="Q71" s="163"/>
      <c r="R71" s="23"/>
      <c r="S71" s="24"/>
      <c r="T71" s="25"/>
    </row>
    <row r="72" spans="1:20" ht="25.2" customHeight="1">
      <c r="A72" s="2636"/>
      <c r="B72" s="869"/>
      <c r="C72" s="223"/>
      <c r="D72" s="454"/>
      <c r="E72" s="319"/>
      <c r="F72" s="539"/>
      <c r="G72" s="142"/>
      <c r="H72" s="142"/>
      <c r="I72" s="142"/>
      <c r="J72" s="142"/>
      <c r="K72" s="20"/>
      <c r="L72" s="21"/>
      <c r="M72" s="2309"/>
      <c r="N72" s="2309"/>
      <c r="O72" s="2309"/>
      <c r="P72" s="2481"/>
      <c r="Q72" s="163"/>
      <c r="R72" s="23"/>
      <c r="S72" s="24"/>
      <c r="T72" s="25"/>
    </row>
    <row r="73" spans="1:20" ht="25.2" customHeight="1">
      <c r="A73" s="2636"/>
      <c r="B73" s="869"/>
      <c r="C73" s="223"/>
      <c r="D73" s="454"/>
      <c r="E73" s="1907"/>
      <c r="F73" s="170"/>
      <c r="G73" s="142"/>
      <c r="H73" s="142"/>
      <c r="I73" s="142"/>
      <c r="J73" s="142"/>
      <c r="K73" s="20"/>
      <c r="L73" s="21"/>
      <c r="M73" s="2309"/>
      <c r="N73" s="2309"/>
      <c r="O73" s="2309"/>
      <c r="P73" s="2481"/>
      <c r="Q73" s="163"/>
      <c r="R73" s="23"/>
      <c r="S73" s="24"/>
      <c r="T73" s="25"/>
    </row>
    <row r="74" spans="1:20" ht="25.2" customHeight="1">
      <c r="A74" s="2636"/>
      <c r="B74" s="869"/>
      <c r="C74" s="223"/>
      <c r="D74" s="454"/>
      <c r="E74" s="1907"/>
      <c r="F74" s="170"/>
      <c r="G74" s="142"/>
      <c r="H74" s="142"/>
      <c r="I74" s="142"/>
      <c r="J74" s="142"/>
      <c r="K74" s="20"/>
      <c r="L74" s="21"/>
      <c r="M74" s="2309"/>
      <c r="N74" s="2309"/>
      <c r="O74" s="2309"/>
      <c r="P74" s="2481"/>
      <c r="Q74" s="163"/>
      <c r="R74" s="23"/>
      <c r="S74" s="24"/>
      <c r="T74" s="25"/>
    </row>
    <row r="75" spans="1:20" ht="25.2" customHeight="1">
      <c r="A75" s="2636"/>
      <c r="B75" s="869"/>
      <c r="C75" s="223"/>
      <c r="D75" s="454"/>
      <c r="E75" s="319"/>
      <c r="F75" s="108"/>
      <c r="G75" s="142"/>
      <c r="H75" s="142"/>
      <c r="I75" s="142"/>
      <c r="J75" s="142"/>
      <c r="K75" s="20"/>
      <c r="L75" s="21"/>
      <c r="M75" s="2309"/>
      <c r="N75" s="2309"/>
      <c r="O75" s="2309"/>
      <c r="P75" s="2481"/>
      <c r="Q75" s="163"/>
      <c r="R75" s="23"/>
      <c r="S75" s="24"/>
      <c r="T75" s="25"/>
    </row>
    <row r="76" spans="1:20" ht="25.2" customHeight="1">
      <c r="A76" s="2636"/>
      <c r="B76" s="869"/>
      <c r="C76" s="223"/>
      <c r="D76" s="454"/>
      <c r="E76" s="1175"/>
      <c r="F76" s="170"/>
      <c r="G76" s="142"/>
      <c r="H76" s="142"/>
      <c r="I76" s="142"/>
      <c r="J76" s="142"/>
      <c r="K76" s="20"/>
      <c r="L76" s="21"/>
      <c r="M76" s="2309"/>
      <c r="N76" s="2309"/>
      <c r="O76" s="2309"/>
      <c r="P76" s="2481"/>
      <c r="Q76" s="163"/>
      <c r="R76" s="23"/>
      <c r="S76" s="24"/>
      <c r="T76" s="25"/>
    </row>
    <row r="77" spans="1:20" ht="25.2" customHeight="1">
      <c r="A77" s="2636"/>
      <c r="B77" s="869"/>
      <c r="C77" s="314"/>
      <c r="D77" s="477"/>
      <c r="E77" s="18"/>
      <c r="F77" s="182"/>
      <c r="G77" s="21"/>
      <c r="H77" s="21"/>
      <c r="I77" s="21"/>
      <c r="J77" s="21"/>
      <c r="K77" s="21"/>
      <c r="L77" s="21"/>
      <c r="M77" s="2309"/>
      <c r="N77" s="2309"/>
      <c r="O77" s="2309"/>
      <c r="P77" s="2481"/>
      <c r="R77" s="105"/>
      <c r="S77" s="24"/>
      <c r="T77" s="25"/>
    </row>
    <row r="78" spans="1:20" ht="25.2" customHeight="1">
      <c r="A78" s="2636"/>
      <c r="B78" s="869"/>
      <c r="C78" s="181"/>
      <c r="D78" s="18"/>
      <c r="E78" s="271"/>
      <c r="F78" s="252"/>
      <c r="G78" s="253"/>
      <c r="H78" s="254"/>
      <c r="I78" s="254"/>
      <c r="J78" s="254"/>
      <c r="K78" s="164"/>
      <c r="L78" s="21"/>
      <c r="M78" s="2309"/>
      <c r="N78" s="2309"/>
      <c r="O78" s="2309"/>
      <c r="P78" s="2481"/>
      <c r="Q78" s="163"/>
      <c r="R78" s="514"/>
      <c r="S78" s="515"/>
      <c r="T78" s="516"/>
    </row>
    <row r="79" spans="1:20" ht="25.2" customHeight="1">
      <c r="A79" s="2636"/>
      <c r="B79" s="872" t="s">
        <v>21</v>
      </c>
      <c r="C79" s="42"/>
      <c r="D79" s="11"/>
      <c r="E79" s="167"/>
      <c r="F79" s="168"/>
      <c r="G79" s="46"/>
      <c r="H79" s="12"/>
      <c r="I79" s="12"/>
      <c r="J79" s="12"/>
      <c r="K79" s="162"/>
      <c r="L79" s="12"/>
      <c r="M79" s="2380"/>
      <c r="N79" s="2380"/>
      <c r="O79" s="2380"/>
      <c r="P79" s="2640"/>
      <c r="Q79" s="163"/>
      <c r="R79" s="483"/>
      <c r="S79" s="518">
        <f>B81*8</f>
        <v>40</v>
      </c>
      <c r="T79" s="571">
        <f>SUM(R79:R89)</f>
        <v>0</v>
      </c>
    </row>
    <row r="80" spans="1:20" ht="25.2" customHeight="1">
      <c r="A80" s="2636"/>
      <c r="B80" s="818" t="s">
        <v>17</v>
      </c>
      <c r="C80" s="51"/>
      <c r="D80" s="18" t="s">
        <v>18</v>
      </c>
      <c r="E80" s="18" t="s">
        <v>19</v>
      </c>
      <c r="F80" s="108"/>
      <c r="G80" s="20"/>
      <c r="H80" s="21"/>
      <c r="I80" s="21"/>
      <c r="J80" s="21"/>
      <c r="K80" s="21"/>
      <c r="L80" s="21"/>
      <c r="M80" s="2309"/>
      <c r="N80" s="2309"/>
      <c r="O80" s="2309"/>
      <c r="P80" s="2481"/>
      <c r="Q80" s="163"/>
      <c r="R80" s="137"/>
      <c r="S80" s="55"/>
      <c r="T80" s="138"/>
    </row>
    <row r="81" spans="1:20" ht="25.2" customHeight="1">
      <c r="A81" s="2636"/>
      <c r="B81" s="873">
        <v>5</v>
      </c>
      <c r="C81" s="777"/>
      <c r="D81" s="315"/>
      <c r="E81" s="18"/>
      <c r="F81" s="182"/>
      <c r="G81" s="21"/>
      <c r="H81" s="21"/>
      <c r="I81" s="21"/>
      <c r="J81" s="21"/>
      <c r="K81" s="21"/>
      <c r="L81" s="21"/>
      <c r="M81" s="2309"/>
      <c r="N81" s="2309"/>
      <c r="O81" s="2309"/>
      <c r="P81" s="2481"/>
      <c r="R81" s="137"/>
      <c r="S81" s="55"/>
      <c r="T81" s="138"/>
    </row>
    <row r="82" spans="1:20" ht="25.2" customHeight="1">
      <c r="A82" s="2636"/>
      <c r="B82" s="873"/>
      <c r="C82" s="502"/>
      <c r="D82" s="319"/>
      <c r="E82" s="554"/>
      <c r="F82" s="108"/>
      <c r="G82" s="20"/>
      <c r="H82" s="21"/>
      <c r="I82" s="21"/>
      <c r="J82" s="21"/>
      <c r="K82" s="21"/>
      <c r="L82" s="21"/>
      <c r="M82" s="2309"/>
      <c r="N82" s="2309"/>
      <c r="O82" s="2309"/>
      <c r="P82" s="2481"/>
      <c r="Q82" s="163"/>
      <c r="R82" s="137"/>
      <c r="S82" s="55"/>
      <c r="T82" s="138"/>
    </row>
    <row r="83" spans="1:20" ht="25.2" customHeight="1">
      <c r="A83" s="2636"/>
      <c r="B83" s="873"/>
      <c r="C83" s="502"/>
      <c r="D83" s="625"/>
      <c r="E83" s="319"/>
      <c r="F83" s="108"/>
      <c r="G83" s="20"/>
      <c r="H83" s="21"/>
      <c r="I83" s="21"/>
      <c r="J83" s="21"/>
      <c r="K83" s="21"/>
      <c r="L83" s="21"/>
      <c r="M83" s="2309"/>
      <c r="N83" s="2310"/>
      <c r="O83" s="2310"/>
      <c r="P83" s="2373"/>
      <c r="Q83" s="163"/>
      <c r="R83" s="137"/>
      <c r="S83" s="55"/>
      <c r="T83" s="138"/>
    </row>
    <row r="84" spans="1:20" ht="25.2" customHeight="1">
      <c r="A84" s="2636"/>
      <c r="B84" s="873"/>
      <c r="C84" s="649"/>
      <c r="D84" s="530"/>
      <c r="E84" s="269"/>
      <c r="F84" s="108"/>
      <c r="G84" s="20"/>
      <c r="H84" s="21"/>
      <c r="I84" s="21"/>
      <c r="J84" s="21"/>
      <c r="K84" s="21"/>
      <c r="L84" s="21"/>
      <c r="M84" s="2407"/>
      <c r="N84" s="2408"/>
      <c r="O84" s="2408"/>
      <c r="P84" s="2538"/>
      <c r="Q84" s="163"/>
      <c r="R84" s="137"/>
      <c r="S84" s="55"/>
      <c r="T84" s="138"/>
    </row>
    <row r="85" spans="1:20" ht="25.2" customHeight="1">
      <c r="A85" s="2636"/>
      <c r="B85" s="873"/>
      <c r="C85" s="649"/>
      <c r="D85" s="530"/>
      <c r="E85" s="503"/>
      <c r="F85" s="108"/>
      <c r="G85" s="20"/>
      <c r="H85" s="21"/>
      <c r="I85" s="21"/>
      <c r="J85" s="21"/>
      <c r="K85" s="21"/>
      <c r="L85" s="21"/>
      <c r="M85" s="3034"/>
      <c r="N85" s="3034"/>
      <c r="O85" s="3034"/>
      <c r="P85" s="3034"/>
      <c r="Q85" s="163"/>
      <c r="R85" s="137"/>
      <c r="S85" s="55"/>
      <c r="T85" s="138"/>
    </row>
    <row r="86" spans="1:20" ht="25.2" customHeight="1">
      <c r="A86" s="2636"/>
      <c r="B86" s="873"/>
      <c r="C86" s="649"/>
      <c r="D86" s="530"/>
      <c r="E86" s="503"/>
      <c r="F86" s="108"/>
      <c r="G86" s="20"/>
      <c r="H86" s="21"/>
      <c r="I86" s="21"/>
      <c r="J86" s="21"/>
      <c r="K86" s="21"/>
      <c r="L86" s="21"/>
      <c r="M86" s="2309"/>
      <c r="N86" s="2310"/>
      <c r="O86" s="2310"/>
      <c r="P86" s="2373"/>
      <c r="Q86" s="163"/>
      <c r="R86" s="137"/>
      <c r="S86" s="55"/>
      <c r="T86" s="138"/>
    </row>
    <row r="87" spans="1:20" ht="25.2" customHeight="1">
      <c r="A87" s="2636"/>
      <c r="B87" s="873"/>
      <c r="C87" s="649"/>
      <c r="D87" s="530"/>
      <c r="E87" s="503"/>
      <c r="F87" s="170"/>
      <c r="G87" s="20"/>
      <c r="H87" s="21"/>
      <c r="I87" s="21"/>
      <c r="J87" s="21"/>
      <c r="K87" s="21"/>
      <c r="L87" s="21"/>
      <c r="M87" s="2309"/>
      <c r="N87" s="2310"/>
      <c r="O87" s="2310"/>
      <c r="P87" s="2373"/>
      <c r="Q87" s="163"/>
      <c r="R87" s="137"/>
      <c r="S87" s="55"/>
      <c r="T87" s="138"/>
    </row>
    <row r="88" spans="1:20" ht="25.2" customHeight="1">
      <c r="A88" s="2636"/>
      <c r="B88" s="873"/>
      <c r="C88" s="649"/>
      <c r="D88" s="787"/>
      <c r="E88" s="51"/>
      <c r="F88" s="170"/>
      <c r="G88" s="21"/>
      <c r="H88" s="21"/>
      <c r="I88" s="21"/>
      <c r="J88" s="22"/>
      <c r="K88" s="116"/>
      <c r="L88" s="116"/>
      <c r="M88" s="2309"/>
      <c r="N88" s="2309"/>
      <c r="O88" s="2309"/>
      <c r="P88" s="2481"/>
      <c r="Q88" s="163"/>
      <c r="R88" s="137"/>
      <c r="S88" s="55"/>
      <c r="T88" s="138"/>
    </row>
    <row r="89" spans="1:20" ht="25.2" customHeight="1">
      <c r="A89" s="2636"/>
      <c r="B89" s="873"/>
      <c r="C89" s="975"/>
      <c r="D89" s="572"/>
      <c r="E89" s="905"/>
      <c r="F89" s="257"/>
      <c r="G89" s="258"/>
      <c r="H89" s="259"/>
      <c r="I89" s="259"/>
      <c r="J89" s="259"/>
      <c r="K89" s="462"/>
      <c r="L89" s="259"/>
      <c r="M89" s="2472"/>
      <c r="N89" s="2472"/>
      <c r="O89" s="2472"/>
      <c r="P89" s="2609"/>
      <c r="Q89" s="163"/>
      <c r="R89" s="248"/>
      <c r="S89" s="55"/>
      <c r="T89" s="138"/>
    </row>
    <row r="90" spans="1:20" ht="25.2" customHeight="1" thickBot="1">
      <c r="A90" s="2636"/>
      <c r="B90" s="875" t="s">
        <v>23</v>
      </c>
      <c r="C90" s="585"/>
      <c r="D90" s="922"/>
      <c r="E90" s="585"/>
      <c r="F90" s="309"/>
      <c r="G90" s="238"/>
      <c r="H90" s="238"/>
      <c r="I90" s="238"/>
      <c r="J90" s="311"/>
      <c r="K90" s="1612"/>
      <c r="L90" s="317"/>
      <c r="M90" s="2812"/>
      <c r="N90" s="2812"/>
      <c r="O90" s="2812"/>
      <c r="P90" s="3050"/>
      <c r="Q90" s="163"/>
      <c r="R90" s="573"/>
      <c r="S90" s="574">
        <f>B92*8</f>
        <v>64</v>
      </c>
      <c r="T90" s="575">
        <f>SUM(R90:R100)</f>
        <v>0</v>
      </c>
    </row>
    <row r="91" spans="1:20" ht="25.2" customHeight="1" thickBot="1">
      <c r="A91" s="2636"/>
      <c r="B91" s="866" t="s">
        <v>22</v>
      </c>
      <c r="C91" s="502"/>
      <c r="D91" s="454" t="s">
        <v>18</v>
      </c>
      <c r="E91" s="18" t="s">
        <v>19</v>
      </c>
      <c r="F91" s="2086"/>
      <c r="G91" s="31"/>
      <c r="H91" s="31"/>
      <c r="I91" s="31"/>
      <c r="J91" s="31"/>
      <c r="K91" s="31"/>
      <c r="L91" s="31"/>
      <c r="M91" s="2812"/>
      <c r="N91" s="2377"/>
      <c r="O91" s="2377"/>
      <c r="P91" s="2378"/>
      <c r="R91" s="76"/>
      <c r="S91" s="55"/>
      <c r="T91" s="56"/>
    </row>
    <row r="92" spans="1:20" ht="25.2" customHeight="1" thickBot="1">
      <c r="A92" s="2636"/>
      <c r="B92" s="867">
        <v>8</v>
      </c>
      <c r="C92" s="181"/>
      <c r="D92" s="792"/>
      <c r="E92" s="18"/>
      <c r="F92" s="108"/>
      <c r="G92" s="31"/>
      <c r="H92" s="31"/>
      <c r="I92" s="31"/>
      <c r="J92" s="31"/>
      <c r="K92" s="31"/>
      <c r="L92" s="31"/>
      <c r="M92" s="2309"/>
      <c r="N92" s="2309"/>
      <c r="O92" s="2309"/>
      <c r="P92" s="2481"/>
      <c r="Q92" s="163"/>
      <c r="R92" s="76"/>
      <c r="S92" s="55"/>
      <c r="T92" s="56"/>
    </row>
    <row r="93" spans="1:20" ht="25.2" customHeight="1">
      <c r="A93" s="2636"/>
      <c r="B93" s="867"/>
      <c r="C93" s="502"/>
      <c r="D93" s="792"/>
      <c r="E93" s="2087"/>
      <c r="F93" s="108"/>
      <c r="G93" s="31"/>
      <c r="H93" s="31"/>
      <c r="I93" s="31"/>
      <c r="J93" s="31"/>
      <c r="K93" s="31"/>
      <c r="L93" s="31"/>
      <c r="M93" s="2812"/>
      <c r="N93" s="2377"/>
      <c r="O93" s="2377"/>
      <c r="P93" s="2378"/>
      <c r="Q93" s="163"/>
      <c r="R93" s="76"/>
      <c r="S93" s="55"/>
      <c r="T93" s="56"/>
    </row>
    <row r="94" spans="1:20" ht="25.2" customHeight="1">
      <c r="A94" s="2467"/>
      <c r="B94" s="867"/>
      <c r="C94" s="2085"/>
      <c r="D94" s="2069"/>
      <c r="E94" s="2087"/>
      <c r="F94" s="108"/>
      <c r="G94" s="21"/>
      <c r="H94" s="21"/>
      <c r="I94" s="21"/>
      <c r="J94" s="21"/>
      <c r="K94" s="164"/>
      <c r="L94" s="21"/>
      <c r="M94" s="2407"/>
      <c r="N94" s="2408"/>
      <c r="O94" s="2408"/>
      <c r="P94" s="2538"/>
      <c r="Q94" s="163"/>
      <c r="R94" s="76"/>
      <c r="S94" s="55"/>
      <c r="T94" s="56"/>
    </row>
    <row r="95" spans="1:20" ht="25.2" customHeight="1">
      <c r="A95" s="2467"/>
      <c r="B95" s="867"/>
      <c r="C95" s="181"/>
      <c r="D95" s="610"/>
      <c r="E95" s="18"/>
      <c r="F95" s="2086"/>
      <c r="G95" s="21"/>
      <c r="H95" s="21"/>
      <c r="I95" s="21"/>
      <c r="J95" s="21"/>
      <c r="K95" s="21"/>
      <c r="L95" s="21"/>
      <c r="M95" s="2419"/>
      <c r="N95" s="2420"/>
      <c r="O95" s="2420"/>
      <c r="P95" s="2499"/>
      <c r="Q95" s="163"/>
      <c r="R95" s="76"/>
      <c r="S95" s="55"/>
      <c r="T95" s="56"/>
    </row>
    <row r="96" spans="1:20" ht="25.2" customHeight="1" thickBot="1">
      <c r="A96" s="2467"/>
      <c r="B96" s="867"/>
      <c r="C96" s="942"/>
      <c r="D96" s="610"/>
      <c r="E96" s="18"/>
      <c r="F96" s="2086"/>
      <c r="G96" s="21"/>
      <c r="H96" s="21"/>
      <c r="I96" s="21"/>
      <c r="J96" s="21"/>
      <c r="K96" s="21"/>
      <c r="L96" s="21"/>
      <c r="M96" s="2309"/>
      <c r="N96" s="2310"/>
      <c r="O96" s="2310"/>
      <c r="P96" s="2373"/>
      <c r="Q96" s="163"/>
      <c r="R96" s="76"/>
      <c r="S96" s="55"/>
      <c r="T96" s="56"/>
    </row>
    <row r="97" spans="1:20" ht="25.2" customHeight="1" thickBot="1">
      <c r="A97" s="2636"/>
      <c r="B97" s="867"/>
      <c r="C97" s="51"/>
      <c r="D97" s="454"/>
      <c r="E97" s="18"/>
      <c r="F97" s="182"/>
      <c r="G97" s="21"/>
      <c r="H97" s="21"/>
      <c r="I97" s="21"/>
      <c r="J97" s="21"/>
      <c r="K97" s="21"/>
      <c r="L97" s="21"/>
      <c r="M97" s="2309"/>
      <c r="N97" s="2310"/>
      <c r="O97" s="2310"/>
      <c r="P97" s="2373"/>
      <c r="Q97" s="163"/>
      <c r="R97" s="76"/>
      <c r="S97" s="55"/>
      <c r="T97" s="56"/>
    </row>
    <row r="98" spans="1:20" ht="25.2" customHeight="1" thickBot="1">
      <c r="A98" s="2636"/>
      <c r="B98" s="867"/>
      <c r="C98" s="230"/>
      <c r="D98" s="454"/>
      <c r="E98" s="1172"/>
      <c r="F98" s="182"/>
      <c r="G98" s="21"/>
      <c r="H98" s="21"/>
      <c r="I98" s="21"/>
      <c r="J98" s="21"/>
      <c r="K98" s="228"/>
      <c r="L98" s="21"/>
      <c r="M98" s="2309"/>
      <c r="N98" s="2310"/>
      <c r="O98" s="2310"/>
      <c r="P98" s="2373"/>
      <c r="Q98" s="163"/>
      <c r="R98" s="76"/>
      <c r="S98" s="55"/>
      <c r="T98" s="56"/>
    </row>
    <row r="99" spans="1:20" ht="25.2" customHeight="1" thickBot="1">
      <c r="A99" s="2636"/>
      <c r="B99" s="867"/>
      <c r="C99" s="502"/>
      <c r="D99" s="792"/>
      <c r="E99" s="1172"/>
      <c r="F99" s="2086"/>
      <c r="G99" s="31"/>
      <c r="H99" s="31"/>
      <c r="I99" s="31"/>
      <c r="J99" s="31"/>
      <c r="K99" s="31"/>
      <c r="L99" s="31"/>
      <c r="M99" s="2812"/>
      <c r="N99" s="2377"/>
      <c r="O99" s="2377"/>
      <c r="P99" s="2378"/>
      <c r="R99" s="76"/>
      <c r="S99" s="55"/>
      <c r="T99" s="56"/>
    </row>
    <row r="100" spans="1:20" ht="25.2" customHeight="1" thickBot="1">
      <c r="A100" s="2636"/>
      <c r="B100" s="868"/>
      <c r="C100" s="606"/>
      <c r="D100" s="720"/>
      <c r="E100" s="2088"/>
      <c r="F100" s="108"/>
      <c r="G100" s="21"/>
      <c r="H100" s="21"/>
      <c r="I100" s="21"/>
      <c r="J100" s="21"/>
      <c r="K100" s="164"/>
      <c r="L100" s="21"/>
      <c r="M100" s="2472"/>
      <c r="N100" s="2473"/>
      <c r="O100" s="2473"/>
      <c r="P100" s="2474"/>
      <c r="Q100" s="163"/>
      <c r="R100" s="91"/>
      <c r="S100" s="92"/>
      <c r="T100" s="93"/>
    </row>
    <row r="101" spans="1:20" ht="25.2" customHeight="1" thickBot="1">
      <c r="A101" s="2402" t="str">
        <f>TEXT(A66,"DDDD")</f>
        <v>dinsdag</v>
      </c>
      <c r="B101" s="2631" t="s">
        <v>25</v>
      </c>
      <c r="C101" s="2763"/>
      <c r="D101" s="2763"/>
      <c r="E101" s="2763"/>
      <c r="F101" s="2763"/>
      <c r="G101" s="2763"/>
      <c r="H101" s="2763"/>
      <c r="I101" s="2763"/>
      <c r="J101" s="2763"/>
      <c r="K101" s="2763"/>
      <c r="L101" s="2763"/>
      <c r="M101" s="2763"/>
      <c r="N101" s="2763"/>
      <c r="O101" s="2763"/>
      <c r="P101" s="2764"/>
    </row>
    <row r="102" spans="1:20" ht="25.2" customHeight="1">
      <c r="A102" s="2402"/>
      <c r="B102" s="10" t="s">
        <v>16</v>
      </c>
      <c r="C102" s="177"/>
      <c r="D102" s="177"/>
      <c r="E102" s="177"/>
      <c r="F102" s="437"/>
      <c r="G102" s="178"/>
      <c r="H102" s="178"/>
      <c r="I102" s="178"/>
      <c r="J102" s="178"/>
      <c r="K102" s="1517"/>
      <c r="L102" s="178"/>
      <c r="M102" s="2417"/>
      <c r="N102" s="2417"/>
      <c r="O102" s="2417"/>
      <c r="P102" s="2418"/>
      <c r="Q102" s="163"/>
      <c r="R102" s="101"/>
      <c r="S102" s="102">
        <f>B104*8</f>
        <v>32</v>
      </c>
      <c r="T102" s="103">
        <f>SUM(R102:R109)</f>
        <v>0</v>
      </c>
    </row>
    <row r="103" spans="1:20" ht="25.2" customHeight="1">
      <c r="A103" s="2402"/>
      <c r="B103" s="104" t="s">
        <v>22</v>
      </c>
      <c r="C103" s="58"/>
      <c r="D103" s="140"/>
      <c r="E103" s="339"/>
      <c r="F103" s="108"/>
      <c r="G103" s="20"/>
      <c r="H103" s="21"/>
      <c r="I103" s="21"/>
      <c r="J103" s="22"/>
      <c r="K103" s="142"/>
      <c r="L103" s="141"/>
      <c r="M103" s="2371"/>
      <c r="N103" s="2371"/>
      <c r="O103" s="2371"/>
      <c r="P103" s="2372"/>
      <c r="R103" s="105"/>
      <c r="S103" s="24"/>
      <c r="T103" s="106"/>
    </row>
    <row r="104" spans="1:20" ht="25.2" customHeight="1">
      <c r="A104" s="2402"/>
      <c r="B104" s="107">
        <v>4</v>
      </c>
      <c r="C104" s="197"/>
      <c r="D104" s="198"/>
      <c r="E104" s="18"/>
      <c r="F104" s="182"/>
      <c r="G104" s="21"/>
      <c r="H104" s="21"/>
      <c r="I104" s="21"/>
      <c r="J104" s="22"/>
      <c r="K104" s="254"/>
      <c r="L104" s="21"/>
      <c r="M104" s="2309"/>
      <c r="N104" s="2310"/>
      <c r="O104" s="2310"/>
      <c r="P104" s="2311"/>
      <c r="Q104" s="163"/>
      <c r="R104" s="105"/>
      <c r="S104" s="24"/>
      <c r="T104" s="106"/>
    </row>
    <row r="105" spans="1:20" ht="25.2" customHeight="1">
      <c r="A105" s="2402"/>
      <c r="B105" s="104"/>
      <c r="C105" s="197"/>
      <c r="D105" s="198"/>
      <c r="E105" s="18"/>
      <c r="F105" s="170"/>
      <c r="G105" s="142"/>
      <c r="H105" s="142"/>
      <c r="I105" s="142"/>
      <c r="J105" s="142"/>
      <c r="K105" s="20"/>
      <c r="L105" s="141"/>
      <c r="M105" s="2309"/>
      <c r="N105" s="2310"/>
      <c r="O105" s="2310"/>
      <c r="P105" s="2311"/>
      <c r="Q105" s="163"/>
      <c r="R105" s="105"/>
      <c r="S105" s="24"/>
      <c r="T105" s="106"/>
    </row>
    <row r="106" spans="1:20" ht="25.2" customHeight="1">
      <c r="A106" s="2402"/>
      <c r="B106" s="104"/>
      <c r="C106" s="197"/>
      <c r="D106" s="198"/>
      <c r="E106" s="30"/>
      <c r="F106" s="182"/>
      <c r="G106" s="21"/>
      <c r="H106" s="21"/>
      <c r="I106" s="21"/>
      <c r="J106" s="22"/>
      <c r="K106" s="254"/>
      <c r="L106" s="21"/>
      <c r="M106" s="2309"/>
      <c r="N106" s="2310"/>
      <c r="O106" s="2310"/>
      <c r="P106" s="2311"/>
      <c r="Q106" s="163"/>
      <c r="R106" s="105"/>
      <c r="S106" s="24"/>
      <c r="T106" s="106"/>
    </row>
    <row r="107" spans="1:20" ht="25.2" customHeight="1">
      <c r="A107" s="2402"/>
      <c r="B107" s="104"/>
      <c r="C107" s="181"/>
      <c r="D107" s="18"/>
      <c r="E107" s="18"/>
      <c r="F107" s="182"/>
      <c r="G107" s="142"/>
      <c r="H107" s="142"/>
      <c r="I107" s="142"/>
      <c r="J107" s="142"/>
      <c r="K107" s="21"/>
      <c r="L107" s="135"/>
      <c r="M107" s="2379"/>
      <c r="N107" s="2371"/>
      <c r="O107" s="2371"/>
      <c r="P107" s="2390"/>
      <c r="Q107" s="163"/>
      <c r="R107" s="105"/>
      <c r="S107" s="24"/>
      <c r="T107" s="106"/>
    </row>
    <row r="108" spans="1:20" ht="25.2" customHeight="1">
      <c r="A108" s="2402"/>
      <c r="B108" s="807"/>
      <c r="C108" s="314"/>
      <c r="D108" s="18"/>
      <c r="E108" s="18"/>
      <c r="F108" s="182"/>
      <c r="G108" s="21"/>
      <c r="H108" s="21"/>
      <c r="I108" s="21"/>
      <c r="J108" s="21"/>
      <c r="K108" s="21"/>
      <c r="L108" s="21"/>
      <c r="M108" s="2379"/>
      <c r="N108" s="2371"/>
      <c r="O108" s="2371"/>
      <c r="P108" s="2390"/>
      <c r="Q108" s="163"/>
      <c r="R108" s="105"/>
      <c r="S108" s="24"/>
      <c r="T108" s="106"/>
    </row>
    <row r="109" spans="1:20" ht="25.2" customHeight="1">
      <c r="A109" s="2402"/>
      <c r="B109" s="808"/>
      <c r="C109" s="188"/>
      <c r="D109" s="189"/>
      <c r="E109" s="189"/>
      <c r="F109" s="190"/>
      <c r="G109" s="122"/>
      <c r="H109" s="123"/>
      <c r="I109" s="123"/>
      <c r="J109" s="123"/>
      <c r="K109" s="123"/>
      <c r="L109" s="123"/>
      <c r="M109" s="2410"/>
      <c r="N109" s="2411"/>
      <c r="O109" s="2411"/>
      <c r="P109" s="2412"/>
      <c r="Q109" s="163"/>
      <c r="R109" s="124"/>
      <c r="S109" s="39"/>
      <c r="T109" s="125"/>
    </row>
    <row r="110" spans="1:20" ht="25.2" customHeight="1">
      <c r="A110" s="2402"/>
      <c r="B110" s="809" t="s">
        <v>21</v>
      </c>
      <c r="C110" s="192"/>
      <c r="D110" s="193"/>
      <c r="E110" s="192"/>
      <c r="F110" s="194"/>
      <c r="G110" s="195"/>
      <c r="H110" s="195"/>
      <c r="I110" s="195"/>
      <c r="J110" s="195"/>
      <c r="K110" s="195"/>
      <c r="L110" s="195"/>
      <c r="M110" s="2415"/>
      <c r="N110" s="2415"/>
      <c r="O110" s="2415"/>
      <c r="P110" s="2416"/>
      <c r="Q110" s="163"/>
      <c r="R110" s="132"/>
      <c r="S110" s="48">
        <f>B112*8</f>
        <v>32</v>
      </c>
      <c r="T110" s="133">
        <f>SUM(R110:R117)</f>
        <v>0</v>
      </c>
    </row>
    <row r="111" spans="1:20" ht="25.2" customHeight="1">
      <c r="A111" s="2402"/>
      <c r="B111" s="737" t="s">
        <v>17</v>
      </c>
      <c r="C111" s="181"/>
      <c r="D111" s="80"/>
      <c r="E111" s="80"/>
      <c r="F111" s="108"/>
      <c r="G111" s="20"/>
      <c r="H111" s="21"/>
      <c r="I111" s="21"/>
      <c r="J111" s="21"/>
      <c r="K111" s="21"/>
      <c r="L111" s="135"/>
      <c r="M111" s="2379"/>
      <c r="N111" s="2371"/>
      <c r="O111" s="2371"/>
      <c r="P111" s="2390"/>
      <c r="Q111" s="163"/>
      <c r="R111" s="137"/>
      <c r="S111" s="55"/>
      <c r="T111" s="138"/>
    </row>
    <row r="112" spans="1:20" ht="25.2" customHeight="1">
      <c r="A112" s="2402"/>
      <c r="B112" s="810">
        <v>4</v>
      </c>
      <c r="C112" s="197"/>
      <c r="D112" s="198"/>
      <c r="E112" s="18"/>
      <c r="F112" s="108"/>
      <c r="G112" s="20"/>
      <c r="H112" s="21"/>
      <c r="I112" s="21"/>
      <c r="J112" s="21"/>
      <c r="K112" s="21"/>
      <c r="L112" s="21"/>
      <c r="M112" s="2309"/>
      <c r="N112" s="2310"/>
      <c r="O112" s="2310"/>
      <c r="P112" s="2311"/>
      <c r="Q112" s="163"/>
      <c r="R112" s="137"/>
      <c r="S112" s="55"/>
      <c r="T112" s="138"/>
    </row>
    <row r="113" spans="1:20" ht="25.2" customHeight="1">
      <c r="A113" s="2402"/>
      <c r="B113" s="737"/>
      <c r="C113" s="181"/>
      <c r="D113" s="80"/>
      <c r="E113" s="30"/>
      <c r="F113" s="182"/>
      <c r="G113" s="21"/>
      <c r="H113" s="21"/>
      <c r="I113" s="22"/>
      <c r="J113" s="142"/>
      <c r="K113" s="141"/>
      <c r="L113" s="135"/>
      <c r="M113" s="2379"/>
      <c r="N113" s="2371"/>
      <c r="O113" s="2371"/>
      <c r="P113" s="2390"/>
      <c r="Q113" s="163"/>
      <c r="R113" s="137"/>
      <c r="S113" s="55"/>
      <c r="T113" s="138"/>
    </row>
    <row r="114" spans="1:20" ht="25.2" customHeight="1">
      <c r="A114" s="2402"/>
      <c r="B114" s="737"/>
      <c r="C114" s="181"/>
      <c r="D114" s="80"/>
      <c r="E114" s="80"/>
      <c r="F114" s="182"/>
      <c r="G114" s="21"/>
      <c r="H114" s="21"/>
      <c r="I114" s="22"/>
      <c r="J114" s="142"/>
      <c r="K114" s="141"/>
      <c r="L114" s="135"/>
      <c r="M114" s="2379"/>
      <c r="N114" s="2371"/>
      <c r="O114" s="2371"/>
      <c r="P114" s="2390"/>
      <c r="Q114" s="163"/>
      <c r="R114" s="137"/>
      <c r="S114" s="55"/>
      <c r="T114" s="138"/>
    </row>
    <row r="115" spans="1:20" ht="25.2" customHeight="1">
      <c r="A115" s="2402"/>
      <c r="B115" s="737"/>
      <c r="C115" s="184"/>
      <c r="D115" s="80"/>
      <c r="E115" s="51"/>
      <c r="F115" s="182"/>
      <c r="G115" s="21"/>
      <c r="H115" s="21"/>
      <c r="I115" s="21"/>
      <c r="J115" s="22"/>
      <c r="K115" s="116"/>
      <c r="L115" s="116"/>
      <c r="M115" s="2309"/>
      <c r="N115" s="2310"/>
      <c r="O115" s="2310"/>
      <c r="P115" s="2311"/>
      <c r="Q115" s="163"/>
      <c r="R115" s="137"/>
      <c r="S115" s="55"/>
      <c r="T115" s="138"/>
    </row>
    <row r="116" spans="1:20" ht="25.2" customHeight="1">
      <c r="A116" s="2402"/>
      <c r="B116" s="737"/>
      <c r="C116" s="79"/>
      <c r="D116" s="223"/>
      <c r="E116" s="502"/>
      <c r="F116" s="170"/>
      <c r="G116" s="20"/>
      <c r="H116" s="21"/>
      <c r="I116" s="21"/>
      <c r="J116" s="21"/>
      <c r="K116" s="78"/>
      <c r="L116" s="78"/>
      <c r="M116" s="3060"/>
      <c r="N116" s="2824"/>
      <c r="O116" s="2824"/>
      <c r="P116" s="2825"/>
      <c r="Q116" s="163"/>
      <c r="R116" s="137"/>
      <c r="S116" s="55"/>
      <c r="T116" s="138"/>
    </row>
    <row r="117" spans="1:20" ht="25.2" customHeight="1">
      <c r="A117" s="2403"/>
      <c r="B117" s="812"/>
      <c r="C117" s="65"/>
      <c r="D117" s="189"/>
      <c r="E117" s="189"/>
      <c r="F117" s="190"/>
      <c r="G117" s="122"/>
      <c r="H117" s="123"/>
      <c r="I117" s="37"/>
      <c r="J117" s="147"/>
      <c r="K117" s="147"/>
      <c r="L117" s="147"/>
      <c r="M117" s="2391"/>
      <c r="N117" s="2392"/>
      <c r="O117" s="2392"/>
      <c r="P117" s="2393"/>
      <c r="Q117" s="163"/>
      <c r="R117" s="148"/>
      <c r="S117" s="69"/>
      <c r="T117" s="149"/>
    </row>
    <row r="118" spans="1:20" ht="25.2" customHeight="1">
      <c r="A118" s="2346" t="s">
        <v>26</v>
      </c>
      <c r="B118" s="2394" t="s">
        <v>27</v>
      </c>
      <c r="C118" s="2395"/>
      <c r="D118" s="2395"/>
      <c r="E118" s="2395"/>
      <c r="F118" s="2395"/>
      <c r="G118" s="2395"/>
      <c r="H118" s="2395"/>
      <c r="I118" s="2395"/>
      <c r="J118" s="2395"/>
      <c r="K118" s="2395"/>
      <c r="L118" s="2395"/>
      <c r="M118" s="2395"/>
      <c r="N118" s="2395"/>
      <c r="O118" s="2395"/>
      <c r="P118" s="2396"/>
    </row>
    <row r="119" spans="1:20" ht="25.2" customHeight="1">
      <c r="A119" s="2347"/>
      <c r="B119" s="150"/>
      <c r="C119" s="151"/>
      <c r="D119" s="151"/>
      <c r="E119" s="151"/>
      <c r="F119" s="291"/>
      <c r="G119" s="291"/>
      <c r="H119" s="291"/>
      <c r="I119" s="290"/>
      <c r="J119" s="2284"/>
      <c r="K119" s="2285"/>
      <c r="L119" s="2285"/>
      <c r="M119" s="2286"/>
      <c r="N119" s="2324"/>
      <c r="O119" s="2325"/>
      <c r="P119" s="2326"/>
    </row>
    <row r="120" spans="1:20" ht="25.2" customHeight="1">
      <c r="A120" s="2347"/>
      <c r="B120" s="150"/>
      <c r="C120" s="2268"/>
      <c r="D120" s="2268"/>
      <c r="E120" s="2268"/>
      <c r="F120" s="2268"/>
      <c r="G120" s="2268"/>
      <c r="H120" s="2268"/>
      <c r="I120" s="2268"/>
      <c r="J120" s="2284"/>
      <c r="K120" s="2284"/>
      <c r="L120" s="2284"/>
      <c r="M120" s="2284"/>
      <c r="N120" s="2284"/>
      <c r="O120" s="2285"/>
      <c r="P120" s="2285"/>
    </row>
    <row r="121" spans="1:20" ht="25.2" customHeight="1">
      <c r="A121" s="2347"/>
      <c r="B121" s="548"/>
      <c r="C121" s="2268"/>
      <c r="D121" s="2268"/>
      <c r="E121" s="2268"/>
      <c r="F121" s="2268"/>
      <c r="G121" s="2268"/>
      <c r="H121" s="2268"/>
      <c r="I121" s="2268"/>
      <c r="J121" s="2284"/>
      <c r="K121" s="2284"/>
      <c r="L121" s="2284"/>
      <c r="M121" s="2284"/>
      <c r="N121" s="2324"/>
      <c r="O121" s="2325"/>
      <c r="P121" s="2326"/>
    </row>
    <row r="122" spans="1:20" ht="25.2" customHeight="1">
      <c r="A122" s="2347"/>
      <c r="B122" s="548"/>
      <c r="C122" s="2268"/>
      <c r="D122" s="2269"/>
      <c r="E122" s="2268"/>
      <c r="F122" s="2354"/>
      <c r="G122" s="2354"/>
      <c r="H122" s="2354"/>
      <c r="I122" s="2353"/>
      <c r="J122" s="2284"/>
      <c r="K122" s="2285"/>
      <c r="L122" s="2285"/>
      <c r="M122" s="2286"/>
      <c r="N122" s="2324"/>
      <c r="O122" s="2325"/>
      <c r="P122" s="2326"/>
    </row>
    <row r="123" spans="1:20" ht="25.2" customHeight="1">
      <c r="A123" s="2347"/>
      <c r="B123" s="150"/>
      <c r="C123" s="2352"/>
      <c r="D123" s="2353"/>
      <c r="E123" s="2352"/>
      <c r="F123" s="2354"/>
      <c r="G123" s="2354"/>
      <c r="H123" s="2354"/>
      <c r="I123" s="2353"/>
      <c r="J123" s="2324"/>
      <c r="K123" s="2325"/>
      <c r="L123" s="2325"/>
      <c r="M123" s="2326"/>
      <c r="N123" s="2324"/>
      <c r="O123" s="2325"/>
      <c r="P123" s="2326"/>
    </row>
    <row r="124" spans="1:20" ht="25.2" customHeight="1">
      <c r="A124" s="2347"/>
      <c r="B124" s="2355" t="s">
        <v>28</v>
      </c>
      <c r="C124" s="2356"/>
      <c r="D124" s="2356"/>
      <c r="E124" s="2356"/>
      <c r="F124" s="2356"/>
      <c r="G124" s="2356"/>
      <c r="H124" s="2356"/>
      <c r="I124" s="2356"/>
      <c r="J124" s="2356"/>
      <c r="K124" s="2356"/>
      <c r="L124" s="2356"/>
      <c r="M124" s="2356"/>
      <c r="N124" s="2356"/>
      <c r="O124" s="2356"/>
      <c r="P124" s="2357"/>
    </row>
    <row r="125" spans="1:20" ht="25.2" customHeight="1">
      <c r="A125" s="2347"/>
      <c r="B125" s="157"/>
      <c r="C125" s="2277"/>
      <c r="D125" s="2278"/>
      <c r="E125" s="2277"/>
      <c r="F125" s="2279"/>
      <c r="G125" s="2279"/>
      <c r="H125" s="2279"/>
      <c r="I125" s="2279"/>
      <c r="J125" s="2279"/>
      <c r="K125" s="2279"/>
      <c r="L125" s="2279"/>
      <c r="M125" s="2279"/>
      <c r="N125" s="2279"/>
      <c r="O125" s="2279"/>
      <c r="P125" s="2280"/>
    </row>
    <row r="126" spans="1:20" ht="25.2" customHeight="1">
      <c r="A126" s="2347"/>
      <c r="B126" s="157"/>
      <c r="C126" s="2327"/>
      <c r="D126" s="2328"/>
      <c r="E126" s="2277"/>
      <c r="F126" s="2279"/>
      <c r="G126" s="2279"/>
      <c r="H126" s="2279"/>
      <c r="I126" s="2279"/>
      <c r="J126" s="2279"/>
      <c r="K126" s="2279"/>
      <c r="L126" s="2279"/>
      <c r="M126" s="2279"/>
      <c r="N126" s="2279"/>
      <c r="O126" s="2279"/>
      <c r="P126" s="2280"/>
    </row>
    <row r="127" spans="1:20" ht="25.2" customHeight="1" thickBot="1">
      <c r="A127" s="2348"/>
      <c r="B127" s="158"/>
      <c r="C127" s="2332"/>
      <c r="D127" s="2333"/>
      <c r="E127" s="2334"/>
      <c r="F127" s="2335"/>
      <c r="G127" s="2335"/>
      <c r="H127" s="2335"/>
      <c r="I127" s="2335"/>
      <c r="J127" s="2335"/>
      <c r="K127" s="2335"/>
      <c r="L127" s="2335"/>
      <c r="M127" s="2335"/>
      <c r="N127" s="2335"/>
      <c r="O127" s="2335"/>
      <c r="P127" s="2336"/>
    </row>
    <row r="129" spans="1:20" ht="15" customHeight="1" thickBot="1"/>
    <row r="130" spans="1:20" ht="56.4" customHeight="1">
      <c r="A130" s="2428" t="str">
        <f>A1</f>
        <v>WK19</v>
      </c>
      <c r="B130" s="2429"/>
      <c r="C130" s="440" t="s">
        <v>1</v>
      </c>
      <c r="D130" s="793" t="s">
        <v>62</v>
      </c>
      <c r="E130" s="440" t="s">
        <v>3</v>
      </c>
      <c r="F130" s="4" t="s">
        <v>4</v>
      </c>
      <c r="G130" s="5" t="s">
        <v>56</v>
      </c>
      <c r="H130" s="5" t="s">
        <v>57</v>
      </c>
      <c r="I130" s="5" t="s">
        <v>58</v>
      </c>
      <c r="J130" s="5" t="s">
        <v>59</v>
      </c>
      <c r="K130" s="5" t="s">
        <v>9</v>
      </c>
      <c r="L130" s="5" t="s">
        <v>60</v>
      </c>
      <c r="M130" s="2521" t="s">
        <v>11</v>
      </c>
      <c r="N130" s="2522"/>
      <c r="O130" s="2522"/>
      <c r="P130" s="2523"/>
      <c r="Q130" s="163"/>
      <c r="R130" s="2384" t="s">
        <v>12</v>
      </c>
      <c r="S130" s="2384" t="s">
        <v>13</v>
      </c>
      <c r="T130" s="2384" t="s">
        <v>14</v>
      </c>
    </row>
    <row r="131" spans="1:20" ht="25.2" customHeight="1" thickBot="1">
      <c r="A131" s="2319">
        <f>A2+2</f>
        <v>46512</v>
      </c>
      <c r="B131" s="2387" t="s">
        <v>15</v>
      </c>
      <c r="C131" s="2388"/>
      <c r="D131" s="2388"/>
      <c r="E131" s="2388"/>
      <c r="F131" s="2388"/>
      <c r="G131" s="2388"/>
      <c r="H131" s="2388"/>
      <c r="I131" s="2388"/>
      <c r="J131" s="2388"/>
      <c r="K131" s="2388"/>
      <c r="L131" s="2388"/>
      <c r="M131" s="2388"/>
      <c r="N131" s="2388"/>
      <c r="O131" s="2388"/>
      <c r="P131" s="2389"/>
      <c r="Q131" s="163"/>
      <c r="R131" s="2384"/>
      <c r="S131" s="2384"/>
      <c r="T131" s="2384"/>
    </row>
    <row r="132" spans="1:20" ht="25.2" customHeight="1">
      <c r="A132" s="2320"/>
      <c r="B132" s="10" t="s">
        <v>16</v>
      </c>
      <c r="C132" s="11"/>
      <c r="D132" s="11"/>
      <c r="E132" s="794"/>
      <c r="F132" s="161"/>
      <c r="G132" s="12"/>
      <c r="H132" s="12"/>
      <c r="I132" s="12"/>
      <c r="J132" s="12"/>
      <c r="K132" s="12"/>
      <c r="L132" s="12"/>
      <c r="M132" s="2380"/>
      <c r="N132" s="2381"/>
      <c r="O132" s="2381"/>
      <c r="P132" s="2382"/>
      <c r="Q132" s="163"/>
      <c r="R132" s="101"/>
      <c r="S132" s="102">
        <f>B134*8</f>
        <v>40</v>
      </c>
      <c r="T132" s="209">
        <f>SUM(R132:R140)</f>
        <v>0</v>
      </c>
    </row>
    <row r="133" spans="1:20" ht="25.2" customHeight="1">
      <c r="A133" s="2320"/>
      <c r="B133" s="795" t="s">
        <v>24</v>
      </c>
      <c r="C133" s="51"/>
      <c r="D133" s="80"/>
      <c r="E133" s="18"/>
      <c r="F133" s="108"/>
      <c r="G133" s="20"/>
      <c r="H133" s="21"/>
      <c r="I133" s="21"/>
      <c r="J133" s="21"/>
      <c r="K133" s="21"/>
      <c r="L133" s="21"/>
      <c r="M133" s="2309"/>
      <c r="N133" s="2310"/>
      <c r="O133" s="2310"/>
      <c r="P133" s="2311"/>
      <c r="Q133" s="163"/>
      <c r="R133" s="105"/>
      <c r="S133" s="212"/>
      <c r="T133" s="213"/>
    </row>
    <row r="134" spans="1:20" ht="25.2" customHeight="1">
      <c r="A134" s="2320"/>
      <c r="B134" s="796">
        <v>5</v>
      </c>
      <c r="C134" s="51"/>
      <c r="D134" s="18" t="s">
        <v>18</v>
      </c>
      <c r="E134" s="18" t="s">
        <v>119</v>
      </c>
      <c r="F134" s="108"/>
      <c r="G134" s="20"/>
      <c r="H134" s="21"/>
      <c r="I134" s="21"/>
      <c r="J134" s="21"/>
      <c r="K134" s="21"/>
      <c r="L134" s="21"/>
      <c r="M134" s="2309"/>
      <c r="N134" s="2310"/>
      <c r="O134" s="2310"/>
      <c r="P134" s="2311"/>
      <c r="Q134" s="163"/>
      <c r="R134" s="105"/>
      <c r="S134" s="212"/>
      <c r="T134" s="213"/>
    </row>
    <row r="135" spans="1:20" ht="25.2" customHeight="1">
      <c r="A135" s="2320"/>
      <c r="B135" s="795"/>
      <c r="C135" s="51"/>
      <c r="D135" s="18"/>
      <c r="E135" s="18"/>
      <c r="F135" s="108"/>
      <c r="G135" s="20"/>
      <c r="H135" s="21"/>
      <c r="I135" s="21"/>
      <c r="J135" s="21"/>
      <c r="K135" s="21"/>
      <c r="L135" s="21"/>
      <c r="M135" s="2309"/>
      <c r="N135" s="2310"/>
      <c r="O135" s="2310"/>
      <c r="P135" s="2311"/>
      <c r="Q135" s="163"/>
      <c r="R135" s="105"/>
      <c r="S135" s="212"/>
      <c r="T135" s="213"/>
    </row>
    <row r="136" spans="1:20" ht="25.2" customHeight="1">
      <c r="A136" s="2320"/>
      <c r="B136" s="795"/>
      <c r="C136" s="51"/>
      <c r="D136" s="18"/>
      <c r="E136" s="18"/>
      <c r="F136" s="539"/>
      <c r="G136" s="142"/>
      <c r="H136" s="142"/>
      <c r="I136" s="142"/>
      <c r="J136" s="142"/>
      <c r="K136" s="20"/>
      <c r="L136" s="21"/>
      <c r="M136" s="2309"/>
      <c r="N136" s="2310"/>
      <c r="O136" s="2310"/>
      <c r="P136" s="2311"/>
      <c r="Q136" s="163"/>
      <c r="R136" s="105"/>
      <c r="S136" s="212"/>
      <c r="T136" s="213"/>
    </row>
    <row r="137" spans="1:20" ht="25.2" customHeight="1">
      <c r="A137" s="2320"/>
      <c r="B137" s="795"/>
      <c r="C137" s="223"/>
      <c r="D137" s="454"/>
      <c r="E137" s="1175"/>
      <c r="F137" s="539"/>
      <c r="G137" s="142"/>
      <c r="H137" s="142"/>
      <c r="I137" s="142"/>
      <c r="J137" s="142"/>
      <c r="K137" s="20"/>
      <c r="L137" s="21"/>
      <c r="M137" s="2309"/>
      <c r="N137" s="2310"/>
      <c r="O137" s="2310"/>
      <c r="P137" s="2311"/>
      <c r="Q137" s="163"/>
      <c r="R137" s="105"/>
      <c r="S137" s="212"/>
      <c r="T137" s="213"/>
    </row>
    <row r="138" spans="1:20" ht="25.2" customHeight="1">
      <c r="A138" s="2320"/>
      <c r="B138" s="795"/>
      <c r="C138" s="51"/>
      <c r="D138" s="18"/>
      <c r="E138" s="80"/>
      <c r="F138" s="108"/>
      <c r="G138" s="20"/>
      <c r="H138" s="21"/>
      <c r="I138" s="21"/>
      <c r="J138" s="21"/>
      <c r="K138" s="21"/>
      <c r="L138" s="21"/>
      <c r="M138" s="2309"/>
      <c r="N138" s="2310"/>
      <c r="O138" s="2310"/>
      <c r="P138" s="2311"/>
      <c r="Q138" s="163"/>
      <c r="R138" s="105"/>
      <c r="S138" s="24"/>
      <c r="T138" s="106"/>
    </row>
    <row r="139" spans="1:20" ht="25.2" customHeight="1">
      <c r="A139" s="2320"/>
      <c r="B139" s="795"/>
      <c r="C139" s="641"/>
      <c r="D139" s="18"/>
      <c r="E139" s="51"/>
      <c r="F139" s="182"/>
      <c r="G139" s="20"/>
      <c r="H139" s="21"/>
      <c r="I139" s="21"/>
      <c r="J139" s="21"/>
      <c r="K139" s="21"/>
      <c r="L139" s="21"/>
      <c r="M139" s="2309"/>
      <c r="N139" s="2310"/>
      <c r="O139" s="2310"/>
      <c r="P139" s="2311"/>
      <c r="R139" s="23"/>
      <c r="S139" s="24"/>
      <c r="T139" s="106"/>
    </row>
    <row r="140" spans="1:20" ht="25.2" customHeight="1">
      <c r="A140" s="2320"/>
      <c r="B140" s="795"/>
      <c r="C140" s="641"/>
      <c r="D140" s="18"/>
      <c r="E140" s="690"/>
      <c r="F140" s="108"/>
      <c r="G140" s="20"/>
      <c r="H140" s="21"/>
      <c r="I140" s="21"/>
      <c r="J140" s="21"/>
      <c r="K140" s="21"/>
      <c r="L140" s="21"/>
      <c r="M140" s="2615"/>
      <c r="N140" s="2616"/>
      <c r="O140" s="2616"/>
      <c r="P140" s="2617"/>
      <c r="Q140" s="163"/>
      <c r="R140" s="105"/>
      <c r="S140" s="24"/>
      <c r="T140" s="106"/>
    </row>
    <row r="141" spans="1:20" ht="25.2" customHeight="1">
      <c r="A141" s="2320"/>
      <c r="B141" s="799" t="s">
        <v>21</v>
      </c>
      <c r="C141" s="42"/>
      <c r="D141" s="11"/>
      <c r="E141" s="167"/>
      <c r="F141" s="168"/>
      <c r="G141" s="46"/>
      <c r="H141" s="12"/>
      <c r="I141" s="12"/>
      <c r="J141" s="12"/>
      <c r="K141" s="12"/>
      <c r="L141" s="12"/>
      <c r="M141" s="2380"/>
      <c r="N141" s="2381"/>
      <c r="O141" s="2381"/>
      <c r="P141" s="2382"/>
      <c r="Q141" s="163"/>
      <c r="R141" s="132"/>
      <c r="S141" s="48">
        <f>B143*8</f>
        <v>32</v>
      </c>
      <c r="T141" s="133">
        <f>SUM(R141:R149)</f>
        <v>0</v>
      </c>
    </row>
    <row r="142" spans="1:20" ht="25.2" customHeight="1">
      <c r="A142" s="2320"/>
      <c r="B142" s="800" t="s">
        <v>17</v>
      </c>
      <c r="C142" s="51"/>
      <c r="D142" s="18" t="s">
        <v>18</v>
      </c>
      <c r="E142" s="18" t="s">
        <v>19</v>
      </c>
      <c r="F142" s="108"/>
      <c r="G142" s="20"/>
      <c r="H142" s="21"/>
      <c r="I142" s="21"/>
      <c r="J142" s="21"/>
      <c r="K142" s="21"/>
      <c r="L142" s="21"/>
      <c r="M142" s="2309"/>
      <c r="N142" s="2310"/>
      <c r="O142" s="2310"/>
      <c r="P142" s="2311"/>
      <c r="Q142" s="163"/>
      <c r="R142" s="137"/>
      <c r="S142" s="55"/>
      <c r="T142" s="138"/>
    </row>
    <row r="143" spans="1:20" ht="25.2" customHeight="1">
      <c r="A143" s="2320"/>
      <c r="B143" s="801">
        <v>4</v>
      </c>
      <c r="C143" s="51"/>
      <c r="D143" s="18"/>
      <c r="E143" s="18"/>
      <c r="F143" s="108"/>
      <c r="G143" s="20"/>
      <c r="H143" s="21"/>
      <c r="I143" s="21"/>
      <c r="J143" s="21"/>
      <c r="K143" s="21"/>
      <c r="L143" s="21"/>
      <c r="M143" s="2309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20"/>
      <c r="B144" s="801"/>
      <c r="C144" s="51"/>
      <c r="D144" s="18"/>
      <c r="E144" s="18"/>
      <c r="F144" s="2003"/>
      <c r="G144" s="254"/>
      <c r="H144" s="254"/>
      <c r="I144" s="254"/>
      <c r="J144" s="180"/>
      <c r="K144" s="21"/>
      <c r="L144" s="21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801"/>
      <c r="C145" s="79"/>
      <c r="D145" s="18"/>
      <c r="E145" s="18"/>
      <c r="F145" s="2003"/>
      <c r="G145" s="254"/>
      <c r="H145" s="254"/>
      <c r="I145" s="254"/>
      <c r="J145" s="180"/>
      <c r="K145" s="21"/>
      <c r="L145" s="21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801"/>
      <c r="C146" s="79"/>
      <c r="D146" s="18"/>
      <c r="E146" s="80"/>
      <c r="F146" s="170"/>
      <c r="G146" s="20"/>
      <c r="H146" s="20"/>
      <c r="I146" s="20"/>
      <c r="J146" s="20"/>
      <c r="K146" s="20"/>
      <c r="L146" s="78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801"/>
      <c r="C147" s="79"/>
      <c r="D147" s="454"/>
      <c r="E147" s="319"/>
      <c r="F147" s="584"/>
      <c r="G147" s="20"/>
      <c r="H147" s="20"/>
      <c r="I147" s="20"/>
      <c r="J147" s="20"/>
      <c r="K147" s="20"/>
      <c r="L147" s="78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801"/>
      <c r="C148" s="79"/>
      <c r="D148" s="18"/>
      <c r="E148" s="444"/>
      <c r="F148" s="1174"/>
      <c r="G148" s="142"/>
      <c r="H148" s="142"/>
      <c r="I148" s="142"/>
      <c r="J148" s="142"/>
      <c r="K148" s="136"/>
      <c r="L148" s="78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/>
      <c r="C149" s="79"/>
      <c r="D149" s="18"/>
      <c r="E149" s="690"/>
      <c r="F149" s="108"/>
      <c r="G149" s="20"/>
      <c r="H149" s="78"/>
      <c r="I149" s="78"/>
      <c r="J149" s="78"/>
      <c r="K149" s="78"/>
      <c r="L149" s="78"/>
      <c r="M149" s="2309"/>
      <c r="N149" s="2310"/>
      <c r="O149" s="2310"/>
      <c r="P149" s="2311"/>
      <c r="Q149" s="163"/>
      <c r="R149" s="248"/>
      <c r="S149" s="55"/>
      <c r="T149" s="138"/>
    </row>
    <row r="150" spans="1:20" ht="25.2" customHeight="1">
      <c r="A150" s="2320"/>
      <c r="B150" s="803" t="s">
        <v>23</v>
      </c>
      <c r="C150" s="42"/>
      <c r="D150" s="11"/>
      <c r="E150" s="43"/>
      <c r="F150" s="168"/>
      <c r="G150" s="46"/>
      <c r="H150" s="12"/>
      <c r="I150" s="12"/>
      <c r="J150" s="12"/>
      <c r="K150" s="12"/>
      <c r="L150" s="12"/>
      <c r="M150" s="2380"/>
      <c r="N150" s="2381"/>
      <c r="O150" s="2381"/>
      <c r="P150" s="2382"/>
      <c r="Q150" s="163"/>
      <c r="R150" s="573"/>
      <c r="S150" s="574">
        <f>B152*8</f>
        <v>56</v>
      </c>
      <c r="T150" s="575">
        <f>SUM(R150:R159)</f>
        <v>0</v>
      </c>
    </row>
    <row r="151" spans="1:20" ht="25.2" customHeight="1">
      <c r="A151" s="2320"/>
      <c r="B151" s="804" t="s">
        <v>22</v>
      </c>
      <c r="C151" s="51"/>
      <c r="D151" s="18" t="s">
        <v>18</v>
      </c>
      <c r="E151" s="18" t="s">
        <v>19</v>
      </c>
      <c r="F151" s="108"/>
      <c r="G151" s="20"/>
      <c r="H151" s="21"/>
      <c r="I151" s="21"/>
      <c r="J151" s="21"/>
      <c r="K151" s="21"/>
      <c r="L151" s="21"/>
      <c r="M151" s="2309"/>
      <c r="N151" s="2310"/>
      <c r="O151" s="2310"/>
      <c r="P151" s="2311"/>
      <c r="Q151" s="163"/>
      <c r="R151" s="76"/>
      <c r="S151" s="55"/>
      <c r="T151" s="56"/>
    </row>
    <row r="152" spans="1:20" ht="25.2" customHeight="1">
      <c r="A152" s="2320"/>
      <c r="B152" s="805">
        <v>7</v>
      </c>
      <c r="C152" s="51"/>
      <c r="D152" s="18"/>
      <c r="E152" s="80"/>
      <c r="F152" s="174"/>
      <c r="G152" s="83"/>
      <c r="H152" s="78"/>
      <c r="I152" s="78"/>
      <c r="J152" s="78"/>
      <c r="K152" s="78"/>
      <c r="L152" s="78"/>
      <c r="M152" s="2309"/>
      <c r="N152" s="2310"/>
      <c r="O152" s="2310"/>
      <c r="P152" s="2311"/>
      <c r="Q152" s="163"/>
      <c r="R152" s="76"/>
      <c r="S152" s="55"/>
      <c r="T152" s="56"/>
    </row>
    <row r="153" spans="1:20" ht="25.2" customHeight="1">
      <c r="A153" s="2320"/>
      <c r="B153" s="805"/>
      <c r="C153" s="51"/>
      <c r="D153" s="542"/>
      <c r="E153" s="319"/>
      <c r="F153" s="108"/>
      <c r="G153" s="20"/>
      <c r="H153" s="21"/>
      <c r="I153" s="21"/>
      <c r="J153" s="21"/>
      <c r="K153" s="21"/>
      <c r="L153" s="21"/>
      <c r="M153" s="2309"/>
      <c r="N153" s="2310"/>
      <c r="O153" s="2310"/>
      <c r="P153" s="2311"/>
      <c r="Q153" s="163"/>
      <c r="R153" s="76"/>
      <c r="S153" s="55"/>
      <c r="T153" s="56"/>
    </row>
    <row r="154" spans="1:20" ht="25.2" customHeight="1">
      <c r="A154" s="2320"/>
      <c r="B154" s="805"/>
      <c r="C154" s="223"/>
      <c r="D154" s="319"/>
      <c r="E154" s="1227"/>
      <c r="F154" s="108"/>
      <c r="G154" s="20"/>
      <c r="H154" s="21"/>
      <c r="I154" s="21"/>
      <c r="J154" s="21"/>
      <c r="K154" s="21"/>
      <c r="L154" s="21"/>
      <c r="M154" s="2309"/>
      <c r="N154" s="2310"/>
      <c r="O154" s="2310"/>
      <c r="P154" s="2311"/>
      <c r="Q154" s="163"/>
      <c r="R154" s="76"/>
      <c r="S154" s="55"/>
      <c r="T154" s="56"/>
    </row>
    <row r="155" spans="1:20" ht="25.2" customHeight="1">
      <c r="A155" s="2320"/>
      <c r="B155" s="805"/>
      <c r="C155" s="181"/>
      <c r="D155" s="610"/>
      <c r="E155" s="786"/>
      <c r="F155" s="108"/>
      <c r="G155" s="254"/>
      <c r="H155" s="254"/>
      <c r="I155" s="254"/>
      <c r="J155" s="180"/>
      <c r="K155" s="312"/>
      <c r="L155" s="21"/>
      <c r="M155" s="2309"/>
      <c r="N155" s="2310"/>
      <c r="O155" s="2310"/>
      <c r="P155" s="2311"/>
      <c r="Q155" s="163"/>
      <c r="R155" s="76"/>
      <c r="S155" s="55"/>
      <c r="T155" s="56"/>
    </row>
    <row r="156" spans="1:20" ht="25.2" customHeight="1">
      <c r="A156" s="2320"/>
      <c r="B156" s="805"/>
      <c r="C156" s="586"/>
      <c r="D156" s="1922"/>
      <c r="E156" s="319"/>
      <c r="F156" s="1266"/>
      <c r="G156" s="142"/>
      <c r="H156" s="142"/>
      <c r="I156" s="142"/>
      <c r="J156" s="142"/>
      <c r="K156" s="136"/>
      <c r="L156" s="78"/>
      <c r="M156" s="2309"/>
      <c r="N156" s="2310"/>
      <c r="O156" s="2310"/>
      <c r="P156" s="2311"/>
      <c r="Q156" s="163"/>
      <c r="R156" s="173"/>
      <c r="S156" s="55"/>
      <c r="T156" s="56"/>
    </row>
    <row r="157" spans="1:20" ht="25.2" customHeight="1">
      <c r="A157" s="2320"/>
      <c r="B157" s="805"/>
      <c r="C157" s="79"/>
      <c r="D157" s="790"/>
      <c r="E157" s="319"/>
      <c r="F157" s="1266"/>
      <c r="G157" s="142"/>
      <c r="H157" s="142"/>
      <c r="I157" s="142"/>
      <c r="J157" s="142"/>
      <c r="K157" s="136"/>
      <c r="L157" s="228"/>
      <c r="M157" s="2309"/>
      <c r="N157" s="2310"/>
      <c r="O157" s="2310"/>
      <c r="P157" s="2311"/>
      <c r="Q157" s="163"/>
      <c r="R157" s="76"/>
      <c r="S157" s="55"/>
      <c r="T157" s="56"/>
    </row>
    <row r="158" spans="1:20" ht="25.2" customHeight="1">
      <c r="A158" s="2320"/>
      <c r="B158" s="805"/>
      <c r="C158" s="79"/>
      <c r="D158" s="319"/>
      <c r="E158" s="269"/>
      <c r="F158" s="1174"/>
      <c r="G158" s="20"/>
      <c r="H158" s="20"/>
      <c r="I158" s="20"/>
      <c r="J158" s="20"/>
      <c r="K158" s="20"/>
      <c r="L158" s="78"/>
      <c r="M158" s="2309"/>
      <c r="N158" s="2310"/>
      <c r="O158" s="2310"/>
      <c r="P158" s="2311"/>
      <c r="Q158" s="163"/>
      <c r="R158" s="76"/>
      <c r="S158" s="55"/>
      <c r="T158" s="56"/>
    </row>
    <row r="159" spans="1:20" ht="25.2" customHeight="1">
      <c r="A159" s="2320"/>
      <c r="B159" s="805"/>
      <c r="C159" s="79"/>
      <c r="D159" s="444"/>
      <c r="E159" s="30"/>
      <c r="F159" s="1174"/>
      <c r="G159" s="20"/>
      <c r="H159" s="20"/>
      <c r="I159" s="20"/>
      <c r="J159" s="20"/>
      <c r="K159" s="20"/>
      <c r="L159" s="78"/>
      <c r="M159" s="2309"/>
      <c r="N159" s="2310"/>
      <c r="O159" s="2310"/>
      <c r="P159" s="2311"/>
      <c r="Q159" s="163"/>
      <c r="R159" s="91"/>
      <c r="S159" s="92"/>
      <c r="T159" s="93"/>
    </row>
    <row r="160" spans="1:20" ht="25.2" customHeight="1">
      <c r="A160" s="2402" t="str">
        <f>TEXT(A131,"DDDD")</f>
        <v>woensdag</v>
      </c>
      <c r="B160" s="2598" t="s">
        <v>25</v>
      </c>
      <c r="C160" s="2599"/>
      <c r="D160" s="2599"/>
      <c r="E160" s="2599"/>
      <c r="F160" s="2599"/>
      <c r="G160" s="2599"/>
      <c r="H160" s="2599"/>
      <c r="I160" s="2599"/>
      <c r="J160" s="2599"/>
      <c r="K160" s="2599"/>
      <c r="L160" s="2599"/>
      <c r="M160" s="2599"/>
      <c r="N160" s="2599"/>
      <c r="O160" s="2599"/>
      <c r="P160" s="2600"/>
      <c r="Q160" s="163"/>
      <c r="R160" s="232"/>
      <c r="S160" s="233"/>
      <c r="T160" s="233"/>
    </row>
    <row r="161" spans="1:20" ht="25.2" customHeight="1">
      <c r="A161" s="2402"/>
      <c r="B161" s="10" t="s">
        <v>16</v>
      </c>
      <c r="C161" s="96"/>
      <c r="D161" s="97"/>
      <c r="E161" s="207"/>
      <c r="F161" s="99"/>
      <c r="G161" s="100"/>
      <c r="H161" s="100"/>
      <c r="I161" s="100"/>
      <c r="J161" s="100"/>
      <c r="K161" s="100"/>
      <c r="L161" s="100"/>
      <c r="M161" s="2380"/>
      <c r="N161" s="2381"/>
      <c r="O161" s="2381"/>
      <c r="P161" s="2382"/>
      <c r="Q161" s="163"/>
      <c r="R161" s="101"/>
      <c r="S161" s="102">
        <f>B163*8</f>
        <v>56</v>
      </c>
      <c r="T161" s="103">
        <f>SUM(R161:R168)</f>
        <v>0</v>
      </c>
    </row>
    <row r="162" spans="1:20" ht="25.2" customHeight="1">
      <c r="A162" s="2402"/>
      <c r="B162" s="104" t="s">
        <v>22</v>
      </c>
      <c r="C162" s="197"/>
      <c r="D162" s="198"/>
      <c r="E162" s="18"/>
      <c r="F162" s="539"/>
      <c r="G162" s="142"/>
      <c r="H162" s="142"/>
      <c r="I162" s="142"/>
      <c r="J162" s="142"/>
      <c r="K162" s="21"/>
      <c r="L162" s="21"/>
      <c r="M162" s="2309"/>
      <c r="N162" s="2310"/>
      <c r="O162" s="2310"/>
      <c r="P162" s="2311"/>
      <c r="Q162" s="163"/>
      <c r="R162" s="105"/>
      <c r="S162" s="24"/>
      <c r="T162" s="106"/>
    </row>
    <row r="163" spans="1:20" ht="25.2" customHeight="1">
      <c r="A163" s="2402"/>
      <c r="B163" s="107">
        <v>7</v>
      </c>
      <c r="C163" s="51"/>
      <c r="D163" s="18"/>
      <c r="E163" s="18"/>
      <c r="F163" s="539"/>
      <c r="G163" s="142"/>
      <c r="H163" s="142"/>
      <c r="I163" s="142"/>
      <c r="J163" s="142"/>
      <c r="K163" s="21"/>
      <c r="L163" s="21"/>
      <c r="M163" s="2309"/>
      <c r="N163" s="2310"/>
      <c r="O163" s="2310"/>
      <c r="P163" s="2311"/>
      <c r="Q163" s="163"/>
      <c r="R163" s="105"/>
      <c r="S163" s="24"/>
      <c r="T163" s="106"/>
    </row>
    <row r="164" spans="1:20" ht="25.2" customHeight="1">
      <c r="A164" s="2402"/>
      <c r="B164" s="107"/>
      <c r="C164" s="670"/>
      <c r="D164" s="198"/>
      <c r="E164" s="18"/>
      <c r="F164" s="182"/>
      <c r="G164" s="21"/>
      <c r="H164" s="21"/>
      <c r="I164" s="21"/>
      <c r="J164" s="22"/>
      <c r="K164" s="78"/>
      <c r="L164" s="466"/>
      <c r="M164" s="3038"/>
      <c r="N164" s="3039"/>
      <c r="O164" s="3039"/>
      <c r="P164" s="3040"/>
      <c r="Q164" s="163"/>
      <c r="R164" s="105"/>
      <c r="S164" s="24"/>
      <c r="T164" s="106"/>
    </row>
    <row r="165" spans="1:20" ht="25.2" customHeight="1">
      <c r="A165" s="2402"/>
      <c r="B165" s="608"/>
      <c r="C165" s="2089"/>
      <c r="D165" s="771"/>
      <c r="E165" s="1422"/>
      <c r="F165" s="1174"/>
      <c r="G165" s="142"/>
      <c r="H165" s="142"/>
      <c r="I165" s="142"/>
      <c r="J165" s="318"/>
      <c r="K165" s="279"/>
      <c r="L165" s="1388"/>
      <c r="M165" s="2246"/>
      <c r="N165" s="2246"/>
      <c r="O165" s="2246"/>
      <c r="P165" s="2247"/>
      <c r="Q165" s="163"/>
      <c r="R165" s="105"/>
      <c r="S165" s="24"/>
      <c r="T165" s="106"/>
    </row>
    <row r="166" spans="1:20" ht="25.2" customHeight="1">
      <c r="A166" s="2402"/>
      <c r="B166" s="107"/>
      <c r="C166" s="197"/>
      <c r="D166" s="968"/>
      <c r="E166" s="319"/>
      <c r="F166" s="423"/>
      <c r="G166" s="21"/>
      <c r="H166" s="21"/>
      <c r="I166" s="22"/>
      <c r="J166" s="21"/>
      <c r="K166" s="21"/>
      <c r="L166" s="21"/>
      <c r="M166" s="3035"/>
      <c r="N166" s="3036"/>
      <c r="O166" s="3036"/>
      <c r="P166" s="3037"/>
      <c r="Q166" s="163"/>
      <c r="R166" s="105"/>
      <c r="S166" s="24"/>
      <c r="T166" s="106"/>
    </row>
    <row r="167" spans="1:20" ht="25.2" customHeight="1">
      <c r="A167" s="2402"/>
      <c r="B167" s="107"/>
      <c r="C167" s="197"/>
      <c r="D167" s="198"/>
      <c r="E167" s="30"/>
      <c r="F167" s="539"/>
      <c r="G167" s="142"/>
      <c r="H167" s="142"/>
      <c r="I167" s="136"/>
      <c r="J167" s="21"/>
      <c r="K167" s="21"/>
      <c r="L167" s="21"/>
      <c r="M167" s="3038"/>
      <c r="N167" s="3039"/>
      <c r="O167" s="3039"/>
      <c r="P167" s="3040"/>
      <c r="Q167" s="163"/>
      <c r="R167" s="105"/>
      <c r="S167" s="24"/>
      <c r="T167" s="106"/>
    </row>
    <row r="168" spans="1:20" ht="25.2" customHeight="1">
      <c r="A168" s="2402"/>
      <c r="B168" s="107"/>
      <c r="C168" s="606"/>
      <c r="D168" s="572"/>
      <c r="E168" s="1864"/>
      <c r="F168" s="696"/>
      <c r="G168" s="259"/>
      <c r="H168" s="259"/>
      <c r="I168" s="259"/>
      <c r="J168" s="675"/>
      <c r="K168" s="289"/>
      <c r="L168" s="675"/>
      <c r="M168" s="2472"/>
      <c r="N168" s="2473"/>
      <c r="O168" s="2473"/>
      <c r="P168" s="2844"/>
      <c r="Q168" s="163"/>
      <c r="R168" s="105"/>
      <c r="S168" s="24"/>
      <c r="T168" s="106"/>
    </row>
    <row r="169" spans="1:20" ht="25.2" customHeight="1">
      <c r="A169" s="2402"/>
      <c r="B169" s="809" t="s">
        <v>21</v>
      </c>
      <c r="C169" s="197"/>
      <c r="D169" s="251"/>
      <c r="E169" s="30"/>
      <c r="F169" s="252"/>
      <c r="G169" s="253"/>
      <c r="H169" s="254"/>
      <c r="I169" s="254"/>
      <c r="J169" s="254"/>
      <c r="K169" s="135"/>
      <c r="L169" s="135"/>
      <c r="M169" s="2419"/>
      <c r="N169" s="2420"/>
      <c r="O169" s="2420"/>
      <c r="P169" s="2421"/>
      <c r="Q169" s="163"/>
      <c r="R169" s="137"/>
      <c r="S169" s="48">
        <f>B171*8</f>
        <v>24</v>
      </c>
      <c r="T169" s="133">
        <f>SUM(R169:R176)</f>
        <v>0</v>
      </c>
    </row>
    <row r="170" spans="1:20" ht="25.2" customHeight="1">
      <c r="A170" s="2402"/>
      <c r="B170" s="737" t="s">
        <v>17</v>
      </c>
      <c r="C170" s="197"/>
      <c r="D170" s="198"/>
      <c r="E170" s="51"/>
      <c r="F170" s="539"/>
      <c r="G170" s="21"/>
      <c r="H170" s="21"/>
      <c r="I170" s="21"/>
      <c r="J170" s="22"/>
      <c r="K170" s="21"/>
      <c r="L170" s="135"/>
      <c r="M170" s="2379"/>
      <c r="N170" s="2371"/>
      <c r="O170" s="2371"/>
      <c r="P170" s="2390"/>
      <c r="Q170" s="163"/>
      <c r="R170" s="137"/>
      <c r="S170" s="55"/>
      <c r="T170" s="138"/>
    </row>
    <row r="171" spans="1:20" ht="25.2" customHeight="1">
      <c r="A171" s="2402"/>
      <c r="B171" s="810">
        <v>3</v>
      </c>
      <c r="C171" s="197"/>
      <c r="D171" s="198"/>
      <c r="E171" s="18"/>
      <c r="F171" s="791"/>
      <c r="G171" s="142"/>
      <c r="H171" s="142"/>
      <c r="I171" s="142"/>
      <c r="J171" s="142"/>
      <c r="K171" s="78"/>
      <c r="L171" s="317"/>
      <c r="M171" s="2379"/>
      <c r="N171" s="2371"/>
      <c r="O171" s="2371"/>
      <c r="P171" s="2390"/>
      <c r="Q171" s="163"/>
      <c r="R171" s="137"/>
      <c r="S171" s="55"/>
      <c r="T171" s="138"/>
    </row>
    <row r="172" spans="1:20" ht="25.2" customHeight="1">
      <c r="A172" s="2402"/>
      <c r="B172" s="737"/>
      <c r="C172" s="184"/>
      <c r="D172" s="80"/>
      <c r="E172" s="18"/>
      <c r="F172" s="423"/>
      <c r="G172" s="20"/>
      <c r="H172" s="21"/>
      <c r="I172" s="78"/>
      <c r="J172" s="116"/>
      <c r="K172" s="142"/>
      <c r="L172" s="142"/>
      <c r="M172" s="2371"/>
      <c r="N172" s="2371"/>
      <c r="O172" s="2371"/>
      <c r="P172" s="2390"/>
      <c r="Q172" s="163"/>
      <c r="R172" s="137"/>
      <c r="S172" s="55"/>
      <c r="T172" s="138"/>
    </row>
    <row r="173" spans="1:20" ht="25.2" customHeight="1">
      <c r="A173" s="2402"/>
      <c r="B173" s="737"/>
      <c r="C173" s="2090"/>
      <c r="D173" s="587"/>
      <c r="E173" s="1422"/>
      <c r="F173" s="1174"/>
      <c r="G173" s="142"/>
      <c r="H173" s="142"/>
      <c r="I173" s="142"/>
      <c r="J173" s="142"/>
      <c r="K173" s="136"/>
      <c r="L173" s="142"/>
      <c r="M173" s="3054"/>
      <c r="N173" s="3055"/>
      <c r="O173" s="3055"/>
      <c r="P173" s="3056"/>
      <c r="Q173" s="163"/>
      <c r="R173" s="137"/>
      <c r="S173" s="55"/>
      <c r="T173" s="138"/>
    </row>
    <row r="174" spans="1:20" ht="25.2" customHeight="1">
      <c r="A174" s="2402"/>
      <c r="B174" s="737"/>
      <c r="C174" s="51"/>
      <c r="D174" s="444"/>
      <c r="E174" s="80"/>
      <c r="F174" s="174"/>
      <c r="G174" s="83"/>
      <c r="H174" s="78"/>
      <c r="I174" s="311"/>
      <c r="J174" s="135"/>
      <c r="K174" s="135"/>
      <c r="L174" s="135"/>
      <c r="M174" s="3057"/>
      <c r="N174" s="3058"/>
      <c r="O174" s="3058"/>
      <c r="P174" s="3059"/>
      <c r="Q174" s="163"/>
      <c r="R174" s="137"/>
      <c r="S174" s="55"/>
      <c r="T174" s="138"/>
    </row>
    <row r="175" spans="1:20" ht="25.2" customHeight="1">
      <c r="A175" s="2402"/>
      <c r="B175" s="737"/>
      <c r="C175" s="51"/>
      <c r="D175" s="80"/>
      <c r="E175" s="376"/>
      <c r="F175" s="108"/>
      <c r="G175" s="1137"/>
      <c r="H175" s="1137"/>
      <c r="I175" s="1137"/>
      <c r="J175" s="1137"/>
      <c r="K175" s="1137"/>
      <c r="L175" s="142"/>
      <c r="M175" s="2379"/>
      <c r="N175" s="2371"/>
      <c r="O175" s="2371"/>
      <c r="P175" s="2390"/>
      <c r="Q175" s="163"/>
      <c r="R175" s="137"/>
      <c r="S175" s="55"/>
      <c r="T175" s="138"/>
    </row>
    <row r="176" spans="1:20" ht="25.2" customHeight="1">
      <c r="A176" s="2403"/>
      <c r="B176" s="812"/>
      <c r="C176" s="65"/>
      <c r="D176" s="189"/>
      <c r="E176" s="690"/>
      <c r="F176" s="190"/>
      <c r="G176" s="122"/>
      <c r="H176" s="123"/>
      <c r="I176" s="37"/>
      <c r="J176" s="147"/>
      <c r="K176" s="147"/>
      <c r="L176" s="147"/>
      <c r="M176" s="2391"/>
      <c r="N176" s="2392"/>
      <c r="O176" s="2392"/>
      <c r="P176" s="2393"/>
      <c r="Q176" s="163"/>
      <c r="R176" s="148"/>
      <c r="S176" s="69"/>
      <c r="T176" s="149"/>
    </row>
    <row r="177" spans="1:20" ht="25.2" customHeight="1">
      <c r="A177" s="2346" t="s">
        <v>26</v>
      </c>
      <c r="B177" s="2394" t="s">
        <v>27</v>
      </c>
      <c r="C177" s="2395"/>
      <c r="D177" s="2395"/>
      <c r="E177" s="2395"/>
      <c r="F177" s="2395"/>
      <c r="G177" s="2395"/>
      <c r="H177" s="2395"/>
      <c r="I177" s="2395"/>
      <c r="J177" s="2395"/>
      <c r="K177" s="2395"/>
      <c r="L177" s="2395"/>
      <c r="M177" s="2395"/>
      <c r="N177" s="2395"/>
      <c r="O177" s="2395"/>
      <c r="P177" s="2396"/>
      <c r="Q177" s="163"/>
      <c r="R177" s="232"/>
      <c r="S177" s="233"/>
      <c r="T177" s="233"/>
    </row>
    <row r="178" spans="1:20" ht="25.2" customHeight="1">
      <c r="A178" s="2347"/>
      <c r="B178" s="150"/>
      <c r="C178" s="2268"/>
      <c r="D178" s="2269"/>
      <c r="E178" s="2268"/>
      <c r="F178" s="2270"/>
      <c r="G178" s="2270"/>
      <c r="H178" s="2270"/>
      <c r="I178" s="2269"/>
      <c r="J178" s="2324"/>
      <c r="K178" s="2325"/>
      <c r="L178" s="2325"/>
      <c r="M178" s="2326"/>
      <c r="N178" s="2324"/>
      <c r="O178" s="2325"/>
      <c r="P178" s="2326"/>
      <c r="Q178" s="163"/>
      <c r="R178" s="232"/>
      <c r="S178" s="233"/>
      <c r="T178" s="233"/>
    </row>
    <row r="179" spans="1:20" ht="25.2" customHeight="1">
      <c r="A179" s="2347"/>
      <c r="B179" s="150"/>
      <c r="C179" s="151"/>
      <c r="D179" s="151"/>
      <c r="E179" s="2268"/>
      <c r="F179" s="2270"/>
      <c r="G179" s="2270"/>
      <c r="H179" s="2270"/>
      <c r="I179" s="2269"/>
      <c r="J179" s="2284"/>
      <c r="K179" s="2285"/>
      <c r="L179" s="2285"/>
      <c r="M179" s="2286"/>
      <c r="N179" s="2284"/>
      <c r="O179" s="2285"/>
      <c r="P179" s="2285"/>
      <c r="Q179" s="163"/>
      <c r="R179" s="232"/>
      <c r="S179" s="233"/>
      <c r="T179" s="233"/>
    </row>
    <row r="180" spans="1:20" ht="25.2" customHeight="1">
      <c r="A180" s="2347"/>
      <c r="B180" s="150"/>
      <c r="C180" s="151"/>
      <c r="D180" s="151"/>
      <c r="E180" s="151"/>
      <c r="F180" s="291"/>
      <c r="G180" s="291"/>
      <c r="H180" s="291"/>
      <c r="I180" s="290"/>
      <c r="J180" s="2284"/>
      <c r="K180" s="2285"/>
      <c r="L180" s="2285"/>
      <c r="M180" s="2286"/>
      <c r="N180" s="2324"/>
      <c r="O180" s="2325"/>
      <c r="P180" s="2326"/>
      <c r="Q180" s="163"/>
      <c r="R180" s="232"/>
      <c r="S180" s="233"/>
      <c r="T180" s="233"/>
    </row>
    <row r="181" spans="1:20" ht="25.2" customHeight="1">
      <c r="A181" s="2347"/>
      <c r="B181" s="150"/>
      <c r="C181" s="2268"/>
      <c r="D181" s="2268"/>
      <c r="E181" s="2268"/>
      <c r="F181" s="2268"/>
      <c r="G181" s="2268"/>
      <c r="H181" s="2268"/>
      <c r="I181" s="2268"/>
      <c r="J181" s="2284"/>
      <c r="K181" s="2284"/>
      <c r="L181" s="2284"/>
      <c r="M181" s="2284"/>
      <c r="N181" s="2324"/>
      <c r="O181" s="2325"/>
      <c r="P181" s="2326"/>
      <c r="Q181" s="163"/>
      <c r="R181" s="232"/>
      <c r="S181" s="233"/>
      <c r="T181" s="233"/>
    </row>
    <row r="182" spans="1:20" ht="25.2" customHeight="1">
      <c r="A182" s="2347"/>
      <c r="B182" s="548"/>
      <c r="C182" s="2268"/>
      <c r="D182" s="2268"/>
      <c r="E182" s="2268"/>
      <c r="F182" s="2268"/>
      <c r="G182" s="2268"/>
      <c r="H182" s="2268"/>
      <c r="I182" s="2268"/>
      <c r="J182" s="2284"/>
      <c r="K182" s="2284"/>
      <c r="L182" s="2284"/>
      <c r="M182" s="2284"/>
      <c r="N182" s="2324"/>
      <c r="O182" s="2325"/>
      <c r="P182" s="2326"/>
      <c r="Q182" s="163"/>
      <c r="R182" s="232"/>
      <c r="S182" s="233"/>
      <c r="T182" s="233"/>
    </row>
    <row r="183" spans="1:20" ht="25.2" customHeight="1">
      <c r="A183" s="2347"/>
      <c r="B183" s="2355" t="s">
        <v>28</v>
      </c>
      <c r="C183" s="2356"/>
      <c r="D183" s="2356"/>
      <c r="E183" s="2356"/>
      <c r="F183" s="2356"/>
      <c r="G183" s="2356"/>
      <c r="H183" s="2356"/>
      <c r="I183" s="2356"/>
      <c r="J183" s="2356"/>
      <c r="K183" s="2356"/>
      <c r="L183" s="2356"/>
      <c r="M183" s="2356"/>
      <c r="N183" s="2356"/>
      <c r="O183" s="2356"/>
      <c r="P183" s="2357"/>
      <c r="Q183" s="163"/>
      <c r="R183" s="232"/>
      <c r="S183" s="233"/>
      <c r="T183" s="233"/>
    </row>
    <row r="184" spans="1:20" ht="25.2" customHeight="1">
      <c r="A184" s="2347"/>
      <c r="B184" s="157"/>
      <c r="C184" s="2277"/>
      <c r="D184" s="2278"/>
      <c r="E184" s="2277"/>
      <c r="F184" s="2279"/>
      <c r="G184" s="2279"/>
      <c r="H184" s="2279"/>
      <c r="I184" s="2279"/>
      <c r="J184" s="2279"/>
      <c r="K184" s="2279"/>
      <c r="L184" s="2279"/>
      <c r="M184" s="2279"/>
      <c r="N184" s="2279"/>
      <c r="O184" s="2279"/>
      <c r="P184" s="2280"/>
      <c r="Q184" s="163"/>
      <c r="R184" s="232"/>
      <c r="S184" s="233"/>
      <c r="T184" s="233"/>
    </row>
    <row r="185" spans="1:20" ht="25.2" customHeight="1">
      <c r="A185" s="2347"/>
      <c r="B185" s="157"/>
      <c r="C185" s="2327"/>
      <c r="D185" s="2328"/>
      <c r="E185" s="2277"/>
      <c r="F185" s="2279"/>
      <c r="G185" s="2279"/>
      <c r="H185" s="2279"/>
      <c r="I185" s="2279"/>
      <c r="J185" s="2279"/>
      <c r="K185" s="2279"/>
      <c r="L185" s="2279"/>
      <c r="M185" s="2279"/>
      <c r="N185" s="2279"/>
      <c r="O185" s="2279"/>
      <c r="P185" s="2280"/>
      <c r="Q185" s="163"/>
      <c r="R185" s="232"/>
      <c r="S185" s="233"/>
      <c r="T185" s="233"/>
    </row>
    <row r="186" spans="1:20" ht="25.2" customHeight="1" thickBot="1">
      <c r="A186" s="2348"/>
      <c r="B186" s="158"/>
      <c r="C186" s="2332"/>
      <c r="D186" s="2333"/>
      <c r="E186" s="2334"/>
      <c r="F186" s="2335"/>
      <c r="G186" s="2335"/>
      <c r="H186" s="2335"/>
      <c r="I186" s="2335"/>
      <c r="J186" s="2335"/>
      <c r="K186" s="2335"/>
      <c r="L186" s="2335"/>
      <c r="M186" s="2335"/>
      <c r="N186" s="2335"/>
      <c r="O186" s="2335"/>
      <c r="P186" s="2336"/>
      <c r="Q186" s="163"/>
      <c r="R186" s="232"/>
      <c r="S186" s="233"/>
      <c r="T186" s="233"/>
    </row>
    <row r="188" spans="1:20" ht="15" customHeight="1" thickBot="1"/>
    <row r="189" spans="1:20" ht="57" customHeight="1">
      <c r="A189" s="2428" t="str">
        <f>A1</f>
        <v>WK19</v>
      </c>
      <c r="B189" s="2429"/>
      <c r="C189" s="440" t="s">
        <v>1</v>
      </c>
      <c r="D189" s="793" t="s">
        <v>63</v>
      </c>
      <c r="E189" s="440" t="s">
        <v>3</v>
      </c>
      <c r="F189" s="4" t="s">
        <v>4</v>
      </c>
      <c r="G189" s="5" t="s">
        <v>56</v>
      </c>
      <c r="H189" s="5" t="s">
        <v>57</v>
      </c>
      <c r="I189" s="5" t="s">
        <v>58</v>
      </c>
      <c r="J189" s="5" t="s">
        <v>59</v>
      </c>
      <c r="K189" s="5" t="s">
        <v>9</v>
      </c>
      <c r="L189" s="5" t="s">
        <v>60</v>
      </c>
      <c r="M189" s="2521" t="s">
        <v>11</v>
      </c>
      <c r="N189" s="2522"/>
      <c r="O189" s="2522"/>
      <c r="P189" s="2523"/>
      <c r="Q189" s="163"/>
      <c r="R189" s="2384" t="s">
        <v>12</v>
      </c>
      <c r="S189" s="2384" t="s">
        <v>13</v>
      </c>
      <c r="T189" s="2384" t="s">
        <v>14</v>
      </c>
    </row>
    <row r="190" spans="1:20" ht="25.2" customHeight="1">
      <c r="A190" s="2319">
        <f>+A2+3</f>
        <v>46513</v>
      </c>
      <c r="B190" s="2387" t="s">
        <v>15</v>
      </c>
      <c r="C190" s="2388"/>
      <c r="D190" s="2388"/>
      <c r="E190" s="2388"/>
      <c r="F190" s="2388"/>
      <c r="G190" s="2388"/>
      <c r="H190" s="2388"/>
      <c r="I190" s="2388"/>
      <c r="J190" s="2388"/>
      <c r="K190" s="2388"/>
      <c r="L190" s="2388"/>
      <c r="M190" s="2388"/>
      <c r="N190" s="2388"/>
      <c r="O190" s="2388"/>
      <c r="P190" s="2389"/>
      <c r="Q190" s="163"/>
      <c r="R190" s="2384"/>
      <c r="S190" s="2384"/>
      <c r="T190" s="2384"/>
    </row>
    <row r="191" spans="1:20" ht="25.2" customHeight="1">
      <c r="A191" s="2320"/>
      <c r="B191" s="10" t="s">
        <v>16</v>
      </c>
      <c r="C191" s="11"/>
      <c r="D191" s="11"/>
      <c r="E191" s="207"/>
      <c r="F191" s="161"/>
      <c r="G191" s="12"/>
      <c r="H191" s="12"/>
      <c r="I191" s="12"/>
      <c r="J191" s="12"/>
      <c r="K191" s="162"/>
      <c r="L191" s="12"/>
      <c r="M191" s="2380"/>
      <c r="N191" s="2381"/>
      <c r="O191" s="2381"/>
      <c r="P191" s="2382"/>
      <c r="Q191" s="163"/>
      <c r="R191" s="101"/>
      <c r="S191" s="102">
        <f>B193*8</f>
        <v>24</v>
      </c>
      <c r="T191" s="103">
        <f>SUM(R191:R198)</f>
        <v>0</v>
      </c>
    </row>
    <row r="192" spans="1:20" ht="25.2" customHeight="1">
      <c r="A192" s="2320"/>
      <c r="B192" s="795" t="s">
        <v>24</v>
      </c>
      <c r="C192" s="51"/>
      <c r="D192" s="18" t="s">
        <v>18</v>
      </c>
      <c r="E192" s="18" t="s">
        <v>19</v>
      </c>
      <c r="F192" s="108"/>
      <c r="G192" s="20"/>
      <c r="H192" s="21"/>
      <c r="I192" s="21"/>
      <c r="J192" s="21"/>
      <c r="K192" s="21"/>
      <c r="L192" s="21"/>
      <c r="M192" s="2309"/>
      <c r="N192" s="2310"/>
      <c r="O192" s="2310"/>
      <c r="P192" s="2311"/>
      <c r="Q192" s="163"/>
      <c r="R192" s="105"/>
      <c r="S192" s="24"/>
      <c r="T192" s="106"/>
    </row>
    <row r="193" spans="1:20" ht="25.2" customHeight="1">
      <c r="A193" s="2320"/>
      <c r="B193" s="796">
        <v>3</v>
      </c>
      <c r="C193" s="641"/>
      <c r="D193" s="643"/>
      <c r="E193" s="587" t="s">
        <v>31</v>
      </c>
      <c r="F193" s="182"/>
      <c r="G193" s="20"/>
      <c r="H193" s="21"/>
      <c r="I193" s="21"/>
      <c r="J193" s="21"/>
      <c r="K193" s="21"/>
      <c r="L193" s="21"/>
      <c r="M193" s="2309"/>
      <c r="N193" s="2310"/>
      <c r="O193" s="2310"/>
      <c r="P193" s="2311"/>
      <c r="Q193" s="163"/>
      <c r="R193" s="105"/>
      <c r="S193" s="24"/>
      <c r="T193" s="106"/>
    </row>
    <row r="194" spans="1:20" ht="25.2" customHeight="1">
      <c r="A194" s="2320"/>
      <c r="B194" s="795"/>
      <c r="C194" s="51"/>
      <c r="D194" s="339"/>
      <c r="E194" s="690" t="s">
        <v>102</v>
      </c>
      <c r="F194" s="182"/>
      <c r="G194" s="20"/>
      <c r="H194" s="21"/>
      <c r="I194" s="21"/>
      <c r="J194" s="21"/>
      <c r="K194" s="21"/>
      <c r="L194" s="21"/>
      <c r="M194" s="2309"/>
      <c r="N194" s="2310"/>
      <c r="O194" s="2310"/>
      <c r="P194" s="2311"/>
      <c r="Q194" s="163"/>
      <c r="R194" s="105"/>
      <c r="S194" s="24"/>
      <c r="T194" s="106"/>
    </row>
    <row r="195" spans="1:20" ht="25.2" customHeight="1">
      <c r="A195" s="2320"/>
      <c r="B195" s="795"/>
      <c r="C195" s="51"/>
      <c r="D195" s="18"/>
      <c r="E195" s="18"/>
      <c r="F195" s="182"/>
      <c r="G195" s="20"/>
      <c r="H195" s="21"/>
      <c r="I195" s="21"/>
      <c r="J195" s="21"/>
      <c r="K195" s="21"/>
      <c r="L195" s="21"/>
      <c r="M195" s="2309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5"/>
      <c r="C196" s="51"/>
      <c r="D196" s="18"/>
      <c r="E196" s="18"/>
      <c r="F196" s="182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5"/>
      <c r="C197" s="463"/>
      <c r="D197" s="1491"/>
      <c r="E197" s="1465"/>
      <c r="F197" s="108"/>
      <c r="G197" s="1090"/>
      <c r="H197" s="1090"/>
      <c r="I197" s="1090"/>
      <c r="J197" s="1090"/>
      <c r="K197" s="1090"/>
      <c r="L197" s="1090"/>
      <c r="M197" s="2309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795"/>
      <c r="C198" s="230"/>
      <c r="D198" s="80"/>
      <c r="E198" s="80"/>
      <c r="F198" s="174"/>
      <c r="G198" s="83"/>
      <c r="H198" s="78"/>
      <c r="I198" s="78"/>
      <c r="J198" s="78"/>
      <c r="K198" s="169"/>
      <c r="L198" s="78"/>
      <c r="M198" s="2482"/>
      <c r="N198" s="2483"/>
      <c r="O198" s="2483"/>
      <c r="P198" s="2484"/>
      <c r="Q198" s="163"/>
      <c r="R198" s="105"/>
      <c r="S198" s="24"/>
      <c r="T198" s="106"/>
    </row>
    <row r="199" spans="1:20" ht="25.2" customHeight="1">
      <c r="A199" s="2467"/>
      <c r="B199" s="888" t="s">
        <v>21</v>
      </c>
      <c r="C199" s="578"/>
      <c r="D199" s="565"/>
      <c r="E199" s="579"/>
      <c r="F199" s="580"/>
      <c r="G199" s="581"/>
      <c r="H199" s="564"/>
      <c r="I199" s="564"/>
      <c r="J199" s="564"/>
      <c r="K199" s="568"/>
      <c r="L199" s="564"/>
      <c r="M199" s="2368"/>
      <c r="N199" s="2369"/>
      <c r="O199" s="2369"/>
      <c r="P199" s="2370"/>
      <c r="Q199" s="163"/>
      <c r="R199" s="132"/>
      <c r="S199" s="48">
        <f>B201*8</f>
        <v>16</v>
      </c>
      <c r="T199" s="133">
        <f>SUM(R199:R206)</f>
        <v>0</v>
      </c>
    </row>
    <row r="200" spans="1:20" ht="25.2" customHeight="1">
      <c r="A200" s="2467"/>
      <c r="B200" s="818" t="s">
        <v>17</v>
      </c>
      <c r="C200" s="51"/>
      <c r="D200" s="18" t="s">
        <v>18</v>
      </c>
      <c r="E200" s="18" t="s">
        <v>19</v>
      </c>
      <c r="F200" s="108"/>
      <c r="G200" s="20"/>
      <c r="H200" s="21"/>
      <c r="I200" s="21"/>
      <c r="J200" s="21"/>
      <c r="K200" s="21"/>
      <c r="L200" s="21"/>
      <c r="M200" s="2309"/>
      <c r="N200" s="2310"/>
      <c r="O200" s="2310"/>
      <c r="P200" s="2373"/>
      <c r="Q200" s="163"/>
      <c r="R200" s="137"/>
      <c r="S200" s="55"/>
      <c r="T200" s="138"/>
    </row>
    <row r="201" spans="1:20" ht="25.2" customHeight="1">
      <c r="A201" s="2467"/>
      <c r="B201" s="873">
        <v>2</v>
      </c>
      <c r="C201" s="51"/>
      <c r="D201" s="643"/>
      <c r="E201" s="587" t="s">
        <v>31</v>
      </c>
      <c r="F201" s="182"/>
      <c r="G201" s="142"/>
      <c r="H201" s="142"/>
      <c r="I201" s="142"/>
      <c r="J201" s="142"/>
      <c r="K201" s="228"/>
      <c r="L201" s="21"/>
      <c r="M201" s="2309"/>
      <c r="N201" s="2310"/>
      <c r="O201" s="2310"/>
      <c r="P201" s="2373"/>
      <c r="Q201" s="163"/>
      <c r="R201" s="137"/>
      <c r="S201" s="55"/>
      <c r="T201" s="138"/>
    </row>
    <row r="202" spans="1:20" ht="25.2" customHeight="1">
      <c r="A202" s="2467"/>
      <c r="B202" s="873"/>
      <c r="C202" s="51"/>
      <c r="D202" s="339"/>
      <c r="E202" s="690" t="s">
        <v>102</v>
      </c>
      <c r="F202" s="182"/>
      <c r="G202" s="142"/>
      <c r="H202" s="142"/>
      <c r="I202" s="142"/>
      <c r="J202" s="142"/>
      <c r="K202" s="228"/>
      <c r="L202" s="21"/>
      <c r="M202" s="2309"/>
      <c r="N202" s="2310"/>
      <c r="O202" s="2310"/>
      <c r="P202" s="2373"/>
      <c r="Q202" s="163"/>
      <c r="R202" s="137"/>
      <c r="S202" s="55"/>
      <c r="T202" s="138"/>
    </row>
    <row r="203" spans="1:20" ht="25.2" customHeight="1">
      <c r="A203" s="2467"/>
      <c r="B203" s="873"/>
      <c r="C203" s="51"/>
      <c r="D203" s="444"/>
      <c r="E203" s="1525"/>
      <c r="F203" s="108"/>
      <c r="G203" s="20"/>
      <c r="H203" s="21"/>
      <c r="I203" s="21"/>
      <c r="J203" s="21"/>
      <c r="K203" s="164"/>
      <c r="L203" s="21"/>
      <c r="M203" s="2309"/>
      <c r="N203" s="2310"/>
      <c r="O203" s="2310"/>
      <c r="P203" s="2373"/>
      <c r="Q203" s="163"/>
      <c r="R203" s="137"/>
      <c r="S203" s="55"/>
      <c r="T203" s="138"/>
    </row>
    <row r="204" spans="1:20" ht="25.2" customHeight="1">
      <c r="A204" s="2467"/>
      <c r="B204" s="873"/>
      <c r="C204" s="79"/>
      <c r="D204" s="454"/>
      <c r="E204" s="1505"/>
      <c r="F204" s="495"/>
      <c r="G204" s="20"/>
      <c r="H204" s="78"/>
      <c r="I204" s="78"/>
      <c r="J204" s="78"/>
      <c r="K204" s="169"/>
      <c r="L204" s="78"/>
      <c r="M204" s="2309"/>
      <c r="N204" s="2310"/>
      <c r="O204" s="2310"/>
      <c r="P204" s="2373"/>
      <c r="Q204" s="163"/>
      <c r="R204" s="137"/>
      <c r="S204" s="55"/>
      <c r="T204" s="138"/>
    </row>
    <row r="205" spans="1:20" ht="25.2" customHeight="1">
      <c r="A205" s="2467"/>
      <c r="B205" s="873"/>
      <c r="C205" s="79"/>
      <c r="D205" s="454"/>
      <c r="E205" s="1505"/>
      <c r="F205" s="495"/>
      <c r="G205" s="20"/>
      <c r="H205" s="78"/>
      <c r="I205" s="78"/>
      <c r="J205" s="78"/>
      <c r="K205" s="169"/>
      <c r="L205" s="78"/>
      <c r="M205" s="2309"/>
      <c r="N205" s="2310"/>
      <c r="O205" s="2310"/>
      <c r="P205" s="2373"/>
      <c r="Q205" s="163"/>
      <c r="R205" s="137"/>
      <c r="S205" s="55"/>
      <c r="T205" s="138"/>
    </row>
    <row r="206" spans="1:20" ht="25.2" customHeight="1">
      <c r="A206" s="2467"/>
      <c r="B206" s="890"/>
      <c r="C206" s="583"/>
      <c r="D206" s="572"/>
      <c r="E206" s="672"/>
      <c r="F206" s="257"/>
      <c r="G206" s="258"/>
      <c r="H206" s="259"/>
      <c r="I206" s="259"/>
      <c r="J206" s="259"/>
      <c r="K206" s="462"/>
      <c r="L206" s="259"/>
      <c r="M206" s="2472"/>
      <c r="N206" s="2473"/>
      <c r="O206" s="2473"/>
      <c r="P206" s="2474"/>
      <c r="Q206" s="163"/>
      <c r="R206" s="137"/>
      <c r="S206" s="55"/>
      <c r="T206" s="138"/>
    </row>
    <row r="207" spans="1:20" ht="25.2" customHeight="1">
      <c r="A207" s="2320"/>
      <c r="B207" s="804" t="s">
        <v>23</v>
      </c>
      <c r="C207" s="181"/>
      <c r="D207" s="444"/>
      <c r="E207" s="30"/>
      <c r="F207" s="252"/>
      <c r="G207" s="253"/>
      <c r="H207" s="254"/>
      <c r="I207" s="254"/>
      <c r="J207" s="254"/>
      <c r="K207" s="439"/>
      <c r="L207" s="254"/>
      <c r="M207" s="2419"/>
      <c r="N207" s="2420"/>
      <c r="O207" s="2420"/>
      <c r="P207" s="2421"/>
      <c r="Q207" s="163"/>
      <c r="R207" s="171"/>
      <c r="S207" s="73">
        <f>B209*8</f>
        <v>56</v>
      </c>
      <c r="T207" s="172">
        <f>SUM(R207:R215)</f>
        <v>0</v>
      </c>
    </row>
    <row r="208" spans="1:20" ht="25.2" customHeight="1">
      <c r="A208" s="2320"/>
      <c r="B208" s="804" t="s">
        <v>22</v>
      </c>
      <c r="C208" s="51"/>
      <c r="D208" s="18" t="s">
        <v>18</v>
      </c>
      <c r="E208" s="18" t="s">
        <v>19</v>
      </c>
      <c r="F208" s="108"/>
      <c r="G208" s="20"/>
      <c r="H208" s="21"/>
      <c r="I208" s="21"/>
      <c r="J208" s="21"/>
      <c r="K208" s="21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>
      <c r="A209" s="2320"/>
      <c r="B209" s="805">
        <v>7</v>
      </c>
      <c r="C209" s="79"/>
      <c r="D209" s="643"/>
      <c r="E209" s="587" t="s">
        <v>31</v>
      </c>
      <c r="F209" s="170"/>
      <c r="G209" s="20"/>
      <c r="H209" s="20"/>
      <c r="I209" s="20"/>
      <c r="J209" s="20"/>
      <c r="K209" s="20"/>
      <c r="L209" s="78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>
      <c r="A210" s="2320"/>
      <c r="B210" s="805"/>
      <c r="C210" s="79"/>
      <c r="D210" s="339"/>
      <c r="E210" s="690" t="s">
        <v>102</v>
      </c>
      <c r="F210" s="182"/>
      <c r="G210" s="20"/>
      <c r="H210" s="20"/>
      <c r="I210" s="20"/>
      <c r="J210" s="20"/>
      <c r="K210" s="20"/>
      <c r="L210" s="78"/>
      <c r="M210" s="2383"/>
      <c r="N210" s="2310"/>
      <c r="O210" s="2310"/>
      <c r="P210" s="2311"/>
      <c r="Q210" s="163"/>
      <c r="R210" s="173"/>
      <c r="S210" s="55"/>
      <c r="T210" s="138"/>
    </row>
    <row r="211" spans="1:20" ht="25.2" customHeight="1">
      <c r="A211" s="2320"/>
      <c r="B211" s="805"/>
      <c r="C211" s="79"/>
      <c r="D211" s="18"/>
      <c r="E211" s="80"/>
      <c r="F211" s="170"/>
      <c r="G211" s="20"/>
      <c r="H211" s="20"/>
      <c r="I211" s="20"/>
      <c r="J211" s="20"/>
      <c r="K211" s="20"/>
      <c r="L211" s="78"/>
      <c r="M211" s="2383"/>
      <c r="N211" s="2310"/>
      <c r="O211" s="2310"/>
      <c r="P211" s="2311"/>
      <c r="Q211" s="163"/>
      <c r="R211" s="173"/>
      <c r="S211" s="55"/>
      <c r="T211" s="138"/>
    </row>
    <row r="212" spans="1:20" ht="25.2" customHeight="1">
      <c r="A212" s="2320"/>
      <c r="B212" s="805"/>
      <c r="C212" s="51"/>
      <c r="D212" s="18"/>
      <c r="E212" s="80"/>
      <c r="F212" s="170"/>
      <c r="G212" s="20"/>
      <c r="H212" s="20"/>
      <c r="I212" s="20"/>
      <c r="J212" s="20"/>
      <c r="K212" s="20"/>
      <c r="L212" s="78"/>
      <c r="M212" s="2383"/>
      <c r="N212" s="2310"/>
      <c r="O212" s="2310"/>
      <c r="P212" s="2311"/>
      <c r="Q212" s="163"/>
      <c r="R212" s="173"/>
      <c r="S212" s="55"/>
      <c r="T212" s="138"/>
    </row>
    <row r="213" spans="1:20" ht="25.2" customHeight="1">
      <c r="A213" s="2320"/>
      <c r="B213" s="805"/>
      <c r="C213" s="51"/>
      <c r="D213" s="542"/>
      <c r="E213" s="1220"/>
      <c r="F213" s="170"/>
      <c r="G213" s="83"/>
      <c r="H213" s="78"/>
      <c r="I213" s="78"/>
      <c r="J213" s="78"/>
      <c r="K213" s="78"/>
      <c r="L213" s="78"/>
      <c r="M213" s="2310"/>
      <c r="N213" s="2310"/>
      <c r="O213" s="2310"/>
      <c r="P213" s="2373"/>
      <c r="Q213" s="163"/>
      <c r="R213" s="173"/>
      <c r="S213" s="55"/>
      <c r="T213" s="138"/>
    </row>
    <row r="214" spans="1:20" ht="25.2" customHeight="1">
      <c r="A214" s="2320"/>
      <c r="B214" s="805"/>
      <c r="C214" s="51"/>
      <c r="D214" s="18"/>
      <c r="E214" s="271"/>
      <c r="F214" s="108"/>
      <c r="G214" s="20"/>
      <c r="H214" s="21"/>
      <c r="I214" s="21"/>
      <c r="J214" s="21"/>
      <c r="K214" s="164"/>
      <c r="L214" s="21"/>
      <c r="M214" s="2309"/>
      <c r="N214" s="2310"/>
      <c r="O214" s="2310"/>
      <c r="P214" s="2311"/>
      <c r="Q214" s="163"/>
      <c r="R214" s="173"/>
      <c r="S214" s="55"/>
      <c r="T214" s="138"/>
    </row>
    <row r="215" spans="1:20" ht="25.2" customHeight="1">
      <c r="A215" s="2320"/>
      <c r="B215" s="804"/>
      <c r="C215" s="79"/>
      <c r="D215" s="18"/>
      <c r="E215" s="455" t="s">
        <v>114</v>
      </c>
      <c r="F215" s="108"/>
      <c r="G215" s="20"/>
      <c r="H215" s="21"/>
      <c r="I215" s="21"/>
      <c r="J215" s="21"/>
      <c r="K215" s="164"/>
      <c r="L215" s="21"/>
      <c r="M215" s="2309"/>
      <c r="N215" s="2310"/>
      <c r="O215" s="2310"/>
      <c r="P215" s="2311"/>
      <c r="Q215" s="163"/>
      <c r="R215" s="175"/>
      <c r="S215" s="92"/>
      <c r="T215" s="176"/>
    </row>
    <row r="216" spans="1:20" ht="25.2" customHeight="1">
      <c r="A216" s="3042" t="str">
        <f>TEXT(A190,"DDDD")</f>
        <v>donderdag</v>
      </c>
      <c r="B216" s="2598" t="s">
        <v>25</v>
      </c>
      <c r="C216" s="2599"/>
      <c r="D216" s="2599"/>
      <c r="E216" s="2599"/>
      <c r="F216" s="2599"/>
      <c r="G216" s="2599"/>
      <c r="H216" s="2599"/>
      <c r="I216" s="2599"/>
      <c r="J216" s="2599"/>
      <c r="K216" s="2599"/>
      <c r="L216" s="2599"/>
      <c r="M216" s="2599"/>
      <c r="N216" s="2599"/>
      <c r="O216" s="2599"/>
      <c r="P216" s="2600"/>
      <c r="Q216" s="163"/>
      <c r="R216" s="232"/>
      <c r="S216" s="233"/>
      <c r="T216" s="233"/>
    </row>
    <row r="217" spans="1:20" ht="25.2" customHeight="1">
      <c r="A217" s="3042"/>
      <c r="B217" s="10" t="s">
        <v>16</v>
      </c>
      <c r="C217" s="96"/>
      <c r="D217" s="97"/>
      <c r="E217" s="272"/>
      <c r="F217" s="174"/>
      <c r="G217" s="83"/>
      <c r="H217" s="78"/>
      <c r="I217" s="78"/>
      <c r="J217" s="78"/>
      <c r="K217" s="78"/>
      <c r="L217" s="78"/>
      <c r="M217" s="2309"/>
      <c r="N217" s="2310"/>
      <c r="O217" s="2310"/>
      <c r="P217" s="2311"/>
      <c r="Q217" s="163"/>
      <c r="R217" s="101"/>
      <c r="S217" s="102">
        <f>B219*8</f>
        <v>16</v>
      </c>
      <c r="T217" s="103">
        <f>SUM(R217:R223)</f>
        <v>0</v>
      </c>
    </row>
    <row r="218" spans="1:20" ht="25.2" customHeight="1">
      <c r="A218" s="3042"/>
      <c r="B218" s="104" t="s">
        <v>22</v>
      </c>
      <c r="C218" s="51"/>
      <c r="D218" s="18"/>
      <c r="E218" s="376"/>
      <c r="F218" s="108"/>
      <c r="G218" s="1137"/>
      <c r="H218" s="1137"/>
      <c r="I218" s="1137"/>
      <c r="J218" s="1137"/>
      <c r="K218" s="1137"/>
      <c r="L218" s="78"/>
      <c r="M218" s="2309"/>
      <c r="N218" s="2310"/>
      <c r="O218" s="2310"/>
      <c r="P218" s="2311"/>
      <c r="Q218" s="163"/>
      <c r="R218" s="105"/>
      <c r="S218" s="24"/>
      <c r="T218" s="106"/>
    </row>
    <row r="219" spans="1:20" ht="25.2" customHeight="1">
      <c r="A219" s="3042"/>
      <c r="B219" s="107">
        <v>2</v>
      </c>
      <c r="C219" s="449"/>
      <c r="D219" s="18"/>
      <c r="E219" s="376"/>
      <c r="F219" s="108"/>
      <c r="G219" s="1137"/>
      <c r="H219" s="1137"/>
      <c r="I219" s="1137"/>
      <c r="J219" s="1137"/>
      <c r="K219" s="1137"/>
      <c r="L219" s="21"/>
      <c r="M219" s="2407"/>
      <c r="N219" s="2408"/>
      <c r="O219" s="2408"/>
      <c r="P219" s="2409"/>
      <c r="Q219" s="163"/>
      <c r="R219" s="105"/>
      <c r="S219" s="24"/>
      <c r="T219" s="106"/>
    </row>
    <row r="220" spans="1:20" ht="25.2" customHeight="1">
      <c r="A220" s="3042"/>
      <c r="B220" s="107"/>
      <c r="C220" s="197"/>
      <c r="D220" s="198"/>
      <c r="E220" s="18"/>
      <c r="F220" s="182"/>
      <c r="G220" s="20"/>
      <c r="H220" s="21"/>
      <c r="I220" s="21"/>
      <c r="J220" s="21"/>
      <c r="K220" s="78"/>
      <c r="L220" s="135"/>
      <c r="M220" s="2379"/>
      <c r="N220" s="2371"/>
      <c r="O220" s="2371"/>
      <c r="P220" s="2390"/>
      <c r="Q220" s="163"/>
      <c r="R220" s="105"/>
      <c r="S220" s="24"/>
      <c r="T220" s="106"/>
    </row>
    <row r="221" spans="1:20" ht="25.2" customHeight="1">
      <c r="A221" s="3042"/>
      <c r="B221" s="807"/>
      <c r="C221" s="181"/>
      <c r="D221" s="454"/>
      <c r="E221" s="319"/>
      <c r="F221" s="584"/>
      <c r="G221" s="142"/>
      <c r="H221" s="142"/>
      <c r="I221" s="142"/>
      <c r="J221" s="142"/>
      <c r="K221" s="21"/>
      <c r="L221" s="21"/>
      <c r="M221" s="2379"/>
      <c r="N221" s="2371"/>
      <c r="O221" s="2371"/>
      <c r="P221" s="2390"/>
      <c r="R221" s="105"/>
      <c r="S221" s="24"/>
      <c r="T221" s="106"/>
    </row>
    <row r="222" spans="1:20" ht="25.2" customHeight="1">
      <c r="A222" s="3042"/>
      <c r="B222" s="807"/>
      <c r="C222" s="51"/>
      <c r="D222" s="80"/>
      <c r="E222" s="444"/>
      <c r="F222" s="182"/>
      <c r="G222" s="21"/>
      <c r="H222" s="21"/>
      <c r="I222" s="21"/>
      <c r="J222" s="21"/>
      <c r="K222" s="142"/>
      <c r="L222" s="142"/>
      <c r="M222" s="2379"/>
      <c r="N222" s="2371"/>
      <c r="O222" s="2371"/>
      <c r="P222" s="2390"/>
      <c r="R222" s="105"/>
      <c r="S222" s="24"/>
      <c r="T222" s="106"/>
    </row>
    <row r="223" spans="1:20" ht="25.2" customHeight="1">
      <c r="A223" s="3042"/>
      <c r="B223" s="807"/>
      <c r="C223" s="230"/>
      <c r="D223" s="80"/>
      <c r="E223" s="80"/>
      <c r="F223" s="496"/>
      <c r="G223" s="78"/>
      <c r="H223" s="78"/>
      <c r="I223" s="78"/>
      <c r="J223" s="78"/>
      <c r="K223" s="318"/>
      <c r="L223" s="318"/>
      <c r="M223" s="2432"/>
      <c r="N223" s="2433"/>
      <c r="O223" s="2433"/>
      <c r="P223" s="2434"/>
      <c r="R223" s="105"/>
      <c r="S223" s="39"/>
      <c r="T223" s="125"/>
    </row>
    <row r="224" spans="1:20" ht="25.2" customHeight="1">
      <c r="A224" s="3042"/>
      <c r="B224" s="889" t="s">
        <v>21</v>
      </c>
      <c r="C224" s="281"/>
      <c r="D224" s="282"/>
      <c r="E224" s="282"/>
      <c r="F224" s="283"/>
      <c r="G224" s="284"/>
      <c r="H224" s="285"/>
      <c r="I224" s="286"/>
      <c r="J224" s="287"/>
      <c r="K224" s="287"/>
      <c r="L224" s="287"/>
      <c r="M224" s="2435"/>
      <c r="N224" s="2436"/>
      <c r="O224" s="2436"/>
      <c r="P224" s="2437"/>
      <c r="Q224" s="163"/>
      <c r="R224" s="132"/>
      <c r="S224" s="48">
        <f>B226*8</f>
        <v>16</v>
      </c>
      <c r="T224" s="133">
        <f>SUM(R224:R232)</f>
        <v>0</v>
      </c>
    </row>
    <row r="225" spans="1:20" ht="25.2" customHeight="1">
      <c r="A225" s="3042"/>
      <c r="B225" s="820" t="s">
        <v>17</v>
      </c>
      <c r="C225" s="776"/>
      <c r="D225" s="18"/>
      <c r="E225" s="376"/>
      <c r="F225" s="108"/>
      <c r="G225" s="1137"/>
      <c r="H225" s="1137"/>
      <c r="I225" s="1137"/>
      <c r="J225" s="1137"/>
      <c r="K225" s="1137"/>
      <c r="L225" s="21"/>
      <c r="M225" s="2400"/>
      <c r="N225" s="2400"/>
      <c r="O225" s="2400"/>
      <c r="P225" s="2481"/>
      <c r="Q225" s="163"/>
      <c r="R225" s="137"/>
      <c r="S225" s="55"/>
      <c r="T225" s="138"/>
    </row>
    <row r="226" spans="1:20" ht="25.2" customHeight="1">
      <c r="A226" s="3042"/>
      <c r="B226" s="819">
        <v>2</v>
      </c>
      <c r="C226" s="942"/>
      <c r="D226" s="18"/>
      <c r="E226" s="376"/>
      <c r="F226" s="108"/>
      <c r="G226" s="1137"/>
      <c r="H226" s="1137"/>
      <c r="I226" s="1137"/>
      <c r="J226" s="1137"/>
      <c r="K226" s="1137"/>
      <c r="L226" s="21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3042"/>
      <c r="B227" s="820"/>
      <c r="C227" s="715"/>
      <c r="D227" s="625"/>
      <c r="E227" s="319"/>
      <c r="F227" s="791"/>
      <c r="G227" s="142"/>
      <c r="H227" s="142"/>
      <c r="I227" s="142"/>
      <c r="J227" s="142"/>
      <c r="K227" s="21"/>
      <c r="L227" s="21"/>
      <c r="M227" s="2376"/>
      <c r="N227" s="2377"/>
      <c r="O227" s="2377"/>
      <c r="P227" s="2401"/>
      <c r="Q227" s="163"/>
      <c r="R227" s="137"/>
      <c r="S227" s="55"/>
      <c r="T227" s="138"/>
    </row>
    <row r="228" spans="1:20" ht="25.2" customHeight="1">
      <c r="A228" s="3042"/>
      <c r="B228" s="820"/>
      <c r="C228" s="181"/>
      <c r="D228" s="30"/>
      <c r="E228" s="444"/>
      <c r="F228" s="108"/>
      <c r="G228" s="20"/>
      <c r="H228" s="21"/>
      <c r="I228" s="21"/>
      <c r="J228" s="21"/>
      <c r="K228" s="135"/>
      <c r="L228" s="135"/>
      <c r="M228" s="2379"/>
      <c r="N228" s="2371"/>
      <c r="O228" s="2371"/>
      <c r="P228" s="2372"/>
      <c r="Q228" s="163"/>
      <c r="R228" s="137"/>
      <c r="S228" s="55"/>
      <c r="T228" s="138"/>
    </row>
    <row r="229" spans="1:20" ht="25.2" customHeight="1">
      <c r="A229" s="3042"/>
      <c r="B229" s="820"/>
      <c r="C229" s="585"/>
      <c r="D229" s="454"/>
      <c r="E229" s="319"/>
      <c r="F229" s="495"/>
      <c r="G229" s="20"/>
      <c r="H229" s="21"/>
      <c r="I229" s="21"/>
      <c r="J229" s="21"/>
      <c r="K229" s="135"/>
      <c r="L229" s="135"/>
      <c r="M229" s="2379"/>
      <c r="N229" s="2371"/>
      <c r="O229" s="2371"/>
      <c r="P229" s="2372"/>
      <c r="Q229" s="163"/>
      <c r="R229" s="137"/>
      <c r="S229" s="55"/>
      <c r="T229" s="138"/>
    </row>
    <row r="230" spans="1:20" ht="25.2" customHeight="1">
      <c r="A230" s="3042"/>
      <c r="B230" s="818"/>
      <c r="C230" s="502"/>
      <c r="D230" s="554"/>
      <c r="E230" s="30"/>
      <c r="F230" s="108"/>
      <c r="G230" s="20"/>
      <c r="H230" s="21"/>
      <c r="I230" s="21"/>
      <c r="J230" s="21"/>
      <c r="K230" s="78"/>
      <c r="L230" s="78"/>
      <c r="M230" s="2379"/>
      <c r="N230" s="2371"/>
      <c r="O230" s="2371"/>
      <c r="P230" s="2372"/>
      <c r="Q230" s="163"/>
      <c r="R230" s="137"/>
      <c r="S230" s="55"/>
      <c r="T230" s="138"/>
    </row>
    <row r="231" spans="1:20" ht="25.2" customHeight="1">
      <c r="A231" s="3042"/>
      <c r="B231" s="820"/>
      <c r="C231" s="181"/>
      <c r="D231" s="18"/>
      <c r="E231" s="18"/>
      <c r="F231" s="108"/>
      <c r="G231" s="20"/>
      <c r="H231" s="20"/>
      <c r="I231" s="20"/>
      <c r="J231" s="20"/>
      <c r="K231" s="21"/>
      <c r="L231" s="21"/>
      <c r="M231" s="2371"/>
      <c r="N231" s="2371"/>
      <c r="O231" s="2371"/>
      <c r="P231" s="2390"/>
      <c r="Q231" s="163"/>
      <c r="R231" s="137"/>
      <c r="S231" s="55"/>
      <c r="T231" s="138"/>
    </row>
    <row r="232" spans="1:20" ht="25.2" customHeight="1" thickBot="1">
      <c r="A232" s="3042"/>
      <c r="B232" s="820"/>
      <c r="C232" s="230"/>
      <c r="D232" s="185"/>
      <c r="E232" s="185"/>
      <c r="F232" s="174"/>
      <c r="G232" s="83"/>
      <c r="H232" s="78"/>
      <c r="I232" s="116"/>
      <c r="J232" s="318"/>
      <c r="K232" s="318"/>
      <c r="L232" s="318"/>
      <c r="M232" s="2432"/>
      <c r="N232" s="2433"/>
      <c r="O232" s="2433"/>
      <c r="P232" s="2660"/>
      <c r="Q232" s="163"/>
      <c r="R232" s="148"/>
      <c r="S232" s="69"/>
      <c r="T232" s="149"/>
    </row>
    <row r="233" spans="1:20" ht="25.2" customHeight="1">
      <c r="A233" s="2460" t="s">
        <v>26</v>
      </c>
      <c r="B233" s="2463" t="s">
        <v>27</v>
      </c>
      <c r="C233" s="2464"/>
      <c r="D233" s="2464"/>
      <c r="E233" s="2464"/>
      <c r="F233" s="2464"/>
      <c r="G233" s="2464"/>
      <c r="H233" s="2464"/>
      <c r="I233" s="2464"/>
      <c r="J233" s="2464"/>
      <c r="K233" s="2464"/>
      <c r="L233" s="2464"/>
      <c r="M233" s="2464"/>
      <c r="N233" s="2464"/>
      <c r="O233" s="2464"/>
      <c r="P233" s="2465"/>
      <c r="Q233" s="163"/>
      <c r="R233" s="232"/>
      <c r="S233" s="233"/>
      <c r="T233" s="233"/>
    </row>
    <row r="234" spans="1:20" ht="25.2" customHeight="1">
      <c r="A234" s="2461"/>
      <c r="B234" s="548"/>
      <c r="C234" s="2268"/>
      <c r="D234" s="2269"/>
      <c r="E234" s="2268"/>
      <c r="F234" s="2270"/>
      <c r="G234" s="2270"/>
      <c r="H234" s="2270"/>
      <c r="I234" s="2269"/>
      <c r="J234" s="2324"/>
      <c r="K234" s="2325"/>
      <c r="L234" s="2325"/>
      <c r="M234" s="2326"/>
      <c r="N234" s="2324"/>
      <c r="O234" s="2325"/>
      <c r="P234" s="2456"/>
      <c r="Q234" s="163"/>
      <c r="R234" s="232"/>
      <c r="S234" s="233"/>
      <c r="T234" s="233"/>
    </row>
    <row r="235" spans="1:20" ht="25.2" customHeight="1">
      <c r="A235" s="2461"/>
      <c r="B235" s="548"/>
      <c r="C235" s="2268"/>
      <c r="D235" s="2268"/>
      <c r="E235" s="2268"/>
      <c r="F235" s="2268"/>
      <c r="G235" s="2268"/>
      <c r="H235" s="2268"/>
      <c r="I235" s="2268"/>
      <c r="J235" s="2284"/>
      <c r="K235" s="2285"/>
      <c r="L235" s="2285"/>
      <c r="M235" s="2286"/>
      <c r="N235" s="2284"/>
      <c r="O235" s="2285"/>
      <c r="P235" s="2431"/>
      <c r="Q235" s="163"/>
      <c r="R235" s="232"/>
      <c r="S235" s="233"/>
      <c r="T235" s="233"/>
    </row>
    <row r="236" spans="1:20" ht="25.2" customHeight="1">
      <c r="A236" s="2461"/>
      <c r="B236" s="548"/>
      <c r="C236" s="2268"/>
      <c r="D236" s="2269"/>
      <c r="E236" s="2268"/>
      <c r="F236" s="2270"/>
      <c r="G236" s="2270"/>
      <c r="H236" s="2270"/>
      <c r="I236" s="2269"/>
      <c r="J236" s="2284"/>
      <c r="K236" s="2285"/>
      <c r="L236" s="2285"/>
      <c r="M236" s="2286"/>
      <c r="N236" s="2324"/>
      <c r="O236" s="2325"/>
      <c r="P236" s="2456"/>
      <c r="Q236" s="163"/>
      <c r="R236" s="232"/>
      <c r="S236" s="233"/>
      <c r="T236" s="233"/>
    </row>
    <row r="237" spans="1:20" ht="25.2" customHeight="1">
      <c r="A237" s="2461"/>
      <c r="B237" s="548"/>
      <c r="C237" s="2268"/>
      <c r="D237" s="2269"/>
      <c r="E237" s="2268"/>
      <c r="F237" s="2354"/>
      <c r="G237" s="2354"/>
      <c r="H237" s="2354"/>
      <c r="I237" s="2353"/>
      <c r="J237" s="2284"/>
      <c r="K237" s="2285"/>
      <c r="L237" s="2285"/>
      <c r="M237" s="2286"/>
      <c r="N237" s="2324"/>
      <c r="O237" s="2325"/>
      <c r="P237" s="2456"/>
      <c r="Q237" s="163"/>
      <c r="R237" s="232"/>
      <c r="S237" s="233"/>
      <c r="T237" s="233"/>
    </row>
    <row r="238" spans="1:20" ht="25.2" customHeight="1">
      <c r="A238" s="2461"/>
      <c r="B238" s="548"/>
      <c r="C238" s="2268"/>
      <c r="D238" s="2269"/>
      <c r="E238" s="2268"/>
      <c r="F238" s="2270"/>
      <c r="G238" s="2270"/>
      <c r="H238" s="2270"/>
      <c r="I238" s="2269"/>
      <c r="J238" s="2284"/>
      <c r="K238" s="2285"/>
      <c r="L238" s="2285"/>
      <c r="M238" s="2286"/>
      <c r="N238" s="2284"/>
      <c r="O238" s="2285"/>
      <c r="P238" s="2431"/>
      <c r="Q238" s="163"/>
      <c r="R238" s="232"/>
      <c r="S238" s="233"/>
      <c r="T238" s="233"/>
    </row>
    <row r="239" spans="1:20" ht="25.2" customHeight="1">
      <c r="A239" s="2461"/>
      <c r="B239" s="2457" t="s">
        <v>28</v>
      </c>
      <c r="C239" s="2356"/>
      <c r="D239" s="2356"/>
      <c r="E239" s="2356"/>
      <c r="F239" s="2356"/>
      <c r="G239" s="2356"/>
      <c r="H239" s="2356"/>
      <c r="I239" s="2356"/>
      <c r="J239" s="2356"/>
      <c r="K239" s="2356"/>
      <c r="L239" s="2356"/>
      <c r="M239" s="2356"/>
      <c r="N239" s="2356"/>
      <c r="O239" s="2356"/>
      <c r="P239" s="2458"/>
      <c r="Q239" s="163"/>
      <c r="R239" s="232"/>
      <c r="S239" s="233"/>
      <c r="T239" s="233"/>
    </row>
    <row r="240" spans="1:20" ht="25.2" customHeight="1">
      <c r="A240" s="2461"/>
      <c r="B240" s="551"/>
      <c r="C240" s="2277"/>
      <c r="D240" s="2278"/>
      <c r="E240" s="2277"/>
      <c r="F240" s="2279"/>
      <c r="G240" s="2279"/>
      <c r="H240" s="2279"/>
      <c r="I240" s="2279"/>
      <c r="J240" s="2279"/>
      <c r="K240" s="2279"/>
      <c r="L240" s="2279"/>
      <c r="M240" s="2279"/>
      <c r="N240" s="2279"/>
      <c r="O240" s="2279"/>
      <c r="P240" s="2459"/>
      <c r="Q240" s="163"/>
      <c r="R240" s="232"/>
      <c r="S240" s="233"/>
      <c r="T240" s="233"/>
    </row>
    <row r="241" spans="1:20" ht="25.2" customHeight="1">
      <c r="A241" s="2461"/>
      <c r="B241" s="551"/>
      <c r="C241" s="2327"/>
      <c r="D241" s="2328"/>
      <c r="E241" s="2277"/>
      <c r="F241" s="2279"/>
      <c r="G241" s="2279"/>
      <c r="H241" s="2279"/>
      <c r="I241" s="2279"/>
      <c r="J241" s="2279"/>
      <c r="K241" s="2279"/>
      <c r="L241" s="2279"/>
      <c r="M241" s="2279"/>
      <c r="N241" s="2279"/>
      <c r="O241" s="2279"/>
      <c r="P241" s="2459"/>
      <c r="Q241" s="163"/>
      <c r="R241" s="232"/>
      <c r="S241" s="233"/>
      <c r="T241" s="233"/>
    </row>
    <row r="242" spans="1:20" ht="25.2" customHeight="1">
      <c r="A242" s="2462"/>
      <c r="B242" s="552"/>
      <c r="C242" s="2451"/>
      <c r="D242" s="2452"/>
      <c r="E242" s="2453"/>
      <c r="F242" s="2454"/>
      <c r="G242" s="2454"/>
      <c r="H242" s="2454"/>
      <c r="I242" s="2454"/>
      <c r="J242" s="2454"/>
      <c r="K242" s="2454"/>
      <c r="L242" s="2454"/>
      <c r="M242" s="2454"/>
      <c r="N242" s="2454"/>
      <c r="O242" s="2454"/>
      <c r="P242" s="2455"/>
      <c r="Q242" s="163"/>
      <c r="R242" s="232"/>
      <c r="S242" s="233"/>
      <c r="T242" s="233"/>
    </row>
    <row r="244" spans="1:20" ht="15" customHeight="1" thickBot="1"/>
    <row r="245" spans="1:20" ht="57" customHeight="1">
      <c r="A245" s="2428" t="str">
        <f>A1</f>
        <v>WK19</v>
      </c>
      <c r="B245" s="2429"/>
      <c r="C245" s="2" t="s">
        <v>1</v>
      </c>
      <c r="D245" s="793" t="s">
        <v>65</v>
      </c>
      <c r="E245" s="2" t="s">
        <v>3</v>
      </c>
      <c r="F245" s="4" t="s">
        <v>4</v>
      </c>
      <c r="G245" s="5" t="s">
        <v>56</v>
      </c>
      <c r="H245" s="5" t="s">
        <v>57</v>
      </c>
      <c r="I245" s="5" t="s">
        <v>58</v>
      </c>
      <c r="J245" s="5" t="s">
        <v>59</v>
      </c>
      <c r="K245" s="5" t="s">
        <v>9</v>
      </c>
      <c r="L245" s="5" t="s">
        <v>60</v>
      </c>
      <c r="M245" s="2521" t="s">
        <v>11</v>
      </c>
      <c r="N245" s="2522"/>
      <c r="O245" s="2522"/>
      <c r="P245" s="2523"/>
      <c r="R245" s="2384" t="s">
        <v>12</v>
      </c>
      <c r="S245" s="2384" t="s">
        <v>13</v>
      </c>
      <c r="T245" s="2384" t="s">
        <v>14</v>
      </c>
    </row>
    <row r="246" spans="1:20" ht="25.2" customHeight="1">
      <c r="A246" s="2319">
        <f>+A2+4</f>
        <v>46514</v>
      </c>
      <c r="B246" s="2468" t="s">
        <v>15</v>
      </c>
      <c r="C246" s="2469"/>
      <c r="D246" s="2469"/>
      <c r="E246" s="2469"/>
      <c r="F246" s="2469"/>
      <c r="G246" s="2469"/>
      <c r="H246" s="2469"/>
      <c r="I246" s="2469"/>
      <c r="J246" s="2469"/>
      <c r="K246" s="2469"/>
      <c r="L246" s="2469"/>
      <c r="M246" s="2469"/>
      <c r="N246" s="2469"/>
      <c r="O246" s="2469"/>
      <c r="P246" s="2470"/>
      <c r="R246" s="2384"/>
      <c r="S246" s="2384"/>
      <c r="T246" s="2384"/>
    </row>
    <row r="247" spans="1:20" ht="25.2" customHeight="1">
      <c r="A247" s="2467"/>
      <c r="B247" s="456" t="s">
        <v>16</v>
      </c>
      <c r="C247" s="565"/>
      <c r="D247" s="565"/>
      <c r="E247" s="566"/>
      <c r="F247" s="567"/>
      <c r="G247" s="564"/>
      <c r="H247" s="564"/>
      <c r="I247" s="564"/>
      <c r="J247" s="564"/>
      <c r="K247" s="564"/>
      <c r="L247" s="564"/>
      <c r="M247" s="2368"/>
      <c r="N247" s="2369"/>
      <c r="O247" s="2369"/>
      <c r="P247" s="2370"/>
      <c r="R247" s="13"/>
      <c r="S247" s="14">
        <f>B249*8</f>
        <v>32</v>
      </c>
      <c r="T247" s="15">
        <f>SUM(R247:R255)</f>
        <v>0</v>
      </c>
    </row>
    <row r="248" spans="1:20" ht="25.2" customHeight="1">
      <c r="A248" s="2467"/>
      <c r="B248" s="869" t="s">
        <v>24</v>
      </c>
      <c r="C248" s="51"/>
      <c r="D248" s="18" t="s">
        <v>18</v>
      </c>
      <c r="E248" s="18" t="s">
        <v>19</v>
      </c>
      <c r="F248" s="108"/>
      <c r="G248" s="21"/>
      <c r="H248" s="21"/>
      <c r="I248" s="21"/>
      <c r="J248" s="21"/>
      <c r="K248" s="21"/>
      <c r="L248" s="135"/>
      <c r="M248" s="2309"/>
      <c r="N248" s="2310"/>
      <c r="O248" s="2310"/>
      <c r="P248" s="2373"/>
      <c r="R248" s="23"/>
      <c r="S248" s="24"/>
      <c r="T248" s="25"/>
    </row>
    <row r="249" spans="1:20" ht="25.2" customHeight="1">
      <c r="A249" s="2467"/>
      <c r="B249" s="870">
        <v>4</v>
      </c>
      <c r="C249" s="641"/>
      <c r="D249" s="18"/>
      <c r="E249" s="51"/>
      <c r="F249" s="182"/>
      <c r="G249" s="20"/>
      <c r="H249" s="21"/>
      <c r="I249" s="21"/>
      <c r="J249" s="21"/>
      <c r="K249" s="21"/>
      <c r="L249" s="21"/>
      <c r="M249" s="2309"/>
      <c r="N249" s="2310"/>
      <c r="O249" s="2310"/>
      <c r="P249" s="2373"/>
      <c r="R249" s="23"/>
      <c r="S249" s="24"/>
      <c r="T249" s="25"/>
    </row>
    <row r="250" spans="1:20" ht="25.2" customHeight="1">
      <c r="A250" s="2467"/>
      <c r="B250" s="869"/>
      <c r="C250" s="51"/>
      <c r="D250" s="18"/>
      <c r="E250" s="18"/>
      <c r="F250" s="108"/>
      <c r="G250" s="21"/>
      <c r="H250" s="21"/>
      <c r="I250" s="21"/>
      <c r="J250" s="22"/>
      <c r="K250" s="21"/>
      <c r="L250" s="21"/>
      <c r="M250" s="2309"/>
      <c r="N250" s="2310"/>
      <c r="O250" s="2310"/>
      <c r="P250" s="2373"/>
      <c r="Q250" s="163"/>
      <c r="R250" s="23"/>
      <c r="S250" s="24"/>
      <c r="T250" s="25"/>
    </row>
    <row r="251" spans="1:20" ht="25.2" customHeight="1">
      <c r="A251" s="2467"/>
      <c r="B251" s="869"/>
      <c r="C251" s="51"/>
      <c r="D251" s="18"/>
      <c r="E251" s="80"/>
      <c r="F251" s="182"/>
      <c r="G251" s="20"/>
      <c r="H251" s="21"/>
      <c r="I251" s="21"/>
      <c r="J251" s="21"/>
      <c r="K251" s="21"/>
      <c r="L251" s="21"/>
      <c r="M251" s="2309"/>
      <c r="N251" s="2310"/>
      <c r="O251" s="2310"/>
      <c r="P251" s="2373"/>
      <c r="R251" s="23"/>
      <c r="S251" s="24"/>
      <c r="T251" s="25"/>
    </row>
    <row r="252" spans="1:20" ht="25.2" customHeight="1">
      <c r="A252" s="2467"/>
      <c r="B252" s="869"/>
      <c r="C252" s="463"/>
      <c r="D252" s="1491"/>
      <c r="E252" s="1465"/>
      <c r="F252" s="182"/>
      <c r="G252" s="1090"/>
      <c r="H252" s="1090"/>
      <c r="I252" s="1090"/>
      <c r="J252" s="1090"/>
      <c r="K252" s="1090"/>
      <c r="L252" s="1090"/>
      <c r="M252" s="2309"/>
      <c r="N252" s="2309"/>
      <c r="O252" s="2309"/>
      <c r="P252" s="2481"/>
      <c r="R252" s="23"/>
      <c r="S252" s="24"/>
      <c r="T252" s="25"/>
    </row>
    <row r="253" spans="1:20" ht="25.2" customHeight="1">
      <c r="A253" s="2467"/>
      <c r="B253" s="869"/>
      <c r="C253" s="776"/>
      <c r="D253" s="444"/>
      <c r="E253" s="181"/>
      <c r="F253" s="1174"/>
      <c r="G253" s="142"/>
      <c r="H253" s="142"/>
      <c r="I253" s="142"/>
      <c r="J253" s="142"/>
      <c r="K253" s="142"/>
      <c r="L253" s="21"/>
      <c r="M253" s="2309"/>
      <c r="N253" s="2310"/>
      <c r="O253" s="2310"/>
      <c r="P253" s="2373"/>
      <c r="R253" s="23"/>
      <c r="S253" s="24"/>
      <c r="T253" s="25"/>
    </row>
    <row r="254" spans="1:20" ht="25.2" customHeight="1">
      <c r="A254" s="2467"/>
      <c r="B254" s="869"/>
      <c r="C254" s="223"/>
      <c r="D254" s="319"/>
      <c r="E254" s="269"/>
      <c r="F254" s="174"/>
      <c r="G254" s="83"/>
      <c r="H254" s="78"/>
      <c r="I254" s="78"/>
      <c r="J254" s="78"/>
      <c r="K254" s="78"/>
      <c r="L254" s="78"/>
      <c r="M254" s="2309"/>
      <c r="N254" s="2310"/>
      <c r="O254" s="2310"/>
      <c r="P254" s="2373"/>
      <c r="R254" s="23"/>
      <c r="S254" s="24"/>
      <c r="T254" s="25"/>
    </row>
    <row r="255" spans="1:20" ht="25.2" customHeight="1">
      <c r="A255" s="2467"/>
      <c r="B255" s="894"/>
      <c r="C255" s="255"/>
      <c r="D255" s="572"/>
      <c r="E255" s="905"/>
      <c r="F255" s="257"/>
      <c r="G255" s="258"/>
      <c r="H255" s="259"/>
      <c r="I255" s="259"/>
      <c r="J255" s="259"/>
      <c r="K255" s="259"/>
      <c r="L255" s="259"/>
      <c r="M255" s="2472"/>
      <c r="N255" s="2473"/>
      <c r="O255" s="2473"/>
      <c r="P255" s="2474"/>
      <c r="R255" s="514"/>
      <c r="S255" s="515"/>
      <c r="T255" s="516"/>
    </row>
    <row r="256" spans="1:20" ht="25.2" customHeight="1">
      <c r="A256" s="2320"/>
      <c r="B256" s="800" t="s">
        <v>21</v>
      </c>
      <c r="C256" s="181"/>
      <c r="D256" s="30"/>
      <c r="E256" s="899"/>
      <c r="F256" s="252"/>
      <c r="G256" s="253"/>
      <c r="H256" s="254"/>
      <c r="I256" s="254"/>
      <c r="J256" s="254"/>
      <c r="K256" s="254"/>
      <c r="L256" s="254"/>
      <c r="M256" s="2419"/>
      <c r="N256" s="2420"/>
      <c r="O256" s="2420"/>
      <c r="P256" s="2421"/>
      <c r="R256" s="483"/>
      <c r="S256" s="518">
        <f>B258*8</f>
        <v>32</v>
      </c>
      <c r="T256" s="571">
        <f>SUM(R256:R263)</f>
        <v>0</v>
      </c>
    </row>
    <row r="257" spans="1:20" ht="25.2" customHeight="1">
      <c r="A257" s="2320"/>
      <c r="B257" s="800" t="s">
        <v>17</v>
      </c>
      <c r="C257" s="230"/>
      <c r="D257" s="18" t="s">
        <v>18</v>
      </c>
      <c r="E257" s="18" t="s">
        <v>19</v>
      </c>
      <c r="F257" s="174"/>
      <c r="G257" s="78"/>
      <c r="H257" s="78"/>
      <c r="I257" s="78"/>
      <c r="J257" s="78"/>
      <c r="K257" s="78"/>
      <c r="L257" s="317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801">
        <v>4</v>
      </c>
      <c r="C258" s="502"/>
      <c r="D258" s="319"/>
      <c r="E258" s="319"/>
      <c r="F258" s="584"/>
      <c r="G258" s="20"/>
      <c r="H258" s="21"/>
      <c r="I258" s="21"/>
      <c r="J258" s="21"/>
      <c r="K258" s="78"/>
      <c r="L258" s="142"/>
      <c r="M258" s="2310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801"/>
      <c r="C259" s="463"/>
      <c r="D259" s="112"/>
      <c r="E259" s="17"/>
      <c r="F259" s="170"/>
      <c r="G259" s="21"/>
      <c r="H259" s="21"/>
      <c r="I259" s="21"/>
      <c r="J259" s="22"/>
      <c r="K259" s="187"/>
      <c r="L259" s="116"/>
      <c r="M259" s="2309"/>
      <c r="N259" s="2309"/>
      <c r="O259" s="2309"/>
      <c r="P259" s="2481"/>
      <c r="Q259" s="163"/>
      <c r="R259" s="137"/>
      <c r="S259" s="55"/>
      <c r="T259" s="138"/>
    </row>
    <row r="260" spans="1:20" ht="25.2" customHeight="1">
      <c r="A260" s="2320"/>
      <c r="B260" s="801"/>
      <c r="C260" s="463"/>
      <c r="D260" s="112"/>
      <c r="E260" s="17"/>
      <c r="F260" s="170"/>
      <c r="G260" s="21"/>
      <c r="H260" s="21"/>
      <c r="I260" s="21"/>
      <c r="J260" s="22"/>
      <c r="K260" s="187"/>
      <c r="L260" s="116"/>
      <c r="M260" s="2309"/>
      <c r="N260" s="2309"/>
      <c r="O260" s="2309"/>
      <c r="P260" s="2481"/>
      <c r="Q260" s="163"/>
      <c r="R260" s="137"/>
      <c r="S260" s="55"/>
      <c r="T260" s="138"/>
    </row>
    <row r="261" spans="1:20" ht="25.2" customHeight="1">
      <c r="A261" s="2320"/>
      <c r="B261" s="801"/>
      <c r="C261" s="502"/>
      <c r="D261" s="319"/>
      <c r="E261" s="302"/>
      <c r="F261" s="108"/>
      <c r="G261" s="21"/>
      <c r="H261" s="21"/>
      <c r="I261" s="21"/>
      <c r="J261" s="22"/>
      <c r="K261" s="187"/>
      <c r="L261" s="142"/>
      <c r="M261" s="2310"/>
      <c r="N261" s="2310"/>
      <c r="O261" s="2310"/>
      <c r="P261" s="2311"/>
      <c r="Q261" s="163"/>
      <c r="R261" s="137"/>
      <c r="S261" s="55"/>
      <c r="T261" s="138"/>
    </row>
    <row r="262" spans="1:20" ht="25.2" customHeight="1">
      <c r="A262" s="2320"/>
      <c r="B262" s="801"/>
      <c r="C262" s="502"/>
      <c r="D262" s="625"/>
      <c r="E262" s="319"/>
      <c r="F262" s="609"/>
      <c r="G262" s="142"/>
      <c r="H262" s="142"/>
      <c r="I262" s="142"/>
      <c r="J262" s="142"/>
      <c r="K262" s="142"/>
      <c r="L262" s="142"/>
      <c r="M262" s="2310"/>
      <c r="N262" s="2310"/>
      <c r="O262" s="2310"/>
      <c r="P262" s="2311"/>
      <c r="Q262" s="163"/>
      <c r="R262" s="137"/>
      <c r="S262" s="55"/>
      <c r="T262" s="138"/>
    </row>
    <row r="263" spans="1:20" ht="25.2" customHeight="1">
      <c r="A263" s="2320"/>
      <c r="B263" s="801"/>
      <c r="C263" s="79"/>
      <c r="D263" s="80"/>
      <c r="E263" s="948"/>
      <c r="F263" s="638"/>
      <c r="G263" s="318"/>
      <c r="H263" s="318"/>
      <c r="I263" s="318"/>
      <c r="J263" s="318"/>
      <c r="K263" s="318"/>
      <c r="L263" s="318"/>
      <c r="M263" s="2483"/>
      <c r="N263" s="2483"/>
      <c r="O263" s="2483"/>
      <c r="P263" s="2484"/>
      <c r="R263" s="248"/>
      <c r="S263" s="55"/>
      <c r="T263" s="138"/>
    </row>
    <row r="264" spans="1:20" ht="25.2" customHeight="1">
      <c r="A264" s="2467"/>
      <c r="B264" s="865" t="s">
        <v>23</v>
      </c>
      <c r="C264" s="578"/>
      <c r="D264" s="563"/>
      <c r="E264" s="563"/>
      <c r="F264" s="580"/>
      <c r="G264" s="581"/>
      <c r="H264" s="564"/>
      <c r="I264" s="564"/>
      <c r="J264" s="564"/>
      <c r="K264" s="564"/>
      <c r="L264" s="564"/>
      <c r="M264" s="2368"/>
      <c r="N264" s="2369"/>
      <c r="O264" s="2369"/>
      <c r="P264" s="2370"/>
      <c r="R264" s="573"/>
      <c r="S264" s="574">
        <f>B266*8</f>
        <v>56</v>
      </c>
      <c r="T264" s="575">
        <f>SUM(R264:R271)</f>
        <v>0</v>
      </c>
    </row>
    <row r="265" spans="1:20" ht="25.2" customHeight="1">
      <c r="A265" s="2467"/>
      <c r="B265" s="866" t="s">
        <v>22</v>
      </c>
      <c r="C265" s="51"/>
      <c r="D265" s="18" t="s">
        <v>18</v>
      </c>
      <c r="E265" s="18" t="s">
        <v>19</v>
      </c>
      <c r="F265" s="304"/>
      <c r="G265" s="142"/>
      <c r="H265" s="142"/>
      <c r="I265" s="142"/>
      <c r="J265" s="142"/>
      <c r="K265" s="142"/>
      <c r="L265" s="142"/>
      <c r="M265" s="2383"/>
      <c r="N265" s="2310"/>
      <c r="O265" s="2310"/>
      <c r="P265" s="2373"/>
      <c r="R265" s="76"/>
      <c r="S265" s="55"/>
      <c r="T265" s="56"/>
    </row>
    <row r="266" spans="1:20" ht="25.2" customHeight="1">
      <c r="A266" s="2467"/>
      <c r="B266" s="867">
        <v>7</v>
      </c>
      <c r="C266" s="51"/>
      <c r="D266" s="18"/>
      <c r="E266" s="18"/>
      <c r="F266" s="108"/>
      <c r="G266" s="20"/>
      <c r="H266" s="21"/>
      <c r="I266" s="21"/>
      <c r="J266" s="21"/>
      <c r="K266" s="142"/>
      <c r="L266" s="142"/>
      <c r="M266" s="2309"/>
      <c r="N266" s="2310"/>
      <c r="O266" s="2310"/>
      <c r="P266" s="2373"/>
      <c r="R266" s="76"/>
      <c r="S266" s="55"/>
      <c r="T266" s="56"/>
    </row>
    <row r="267" spans="1:20" ht="25.2" customHeight="1">
      <c r="A267" s="2467"/>
      <c r="B267" s="867"/>
      <c r="C267" s="17"/>
      <c r="D267" s="63"/>
      <c r="E267" s="17"/>
      <c r="F267" s="108"/>
      <c r="G267" s="20"/>
      <c r="H267" s="21"/>
      <c r="I267" s="21"/>
      <c r="J267" s="21"/>
      <c r="K267" s="187"/>
      <c r="L267" s="78"/>
      <c r="M267" s="2310"/>
      <c r="N267" s="2310"/>
      <c r="O267" s="2310"/>
      <c r="P267" s="2373"/>
      <c r="R267" s="76"/>
      <c r="S267" s="55"/>
      <c r="T267" s="56"/>
    </row>
    <row r="268" spans="1:20" ht="25.2" customHeight="1">
      <c r="A268" s="2467"/>
      <c r="B268" s="867"/>
      <c r="C268" s="51"/>
      <c r="D268" s="80"/>
      <c r="E268" s="80"/>
      <c r="F268" s="108"/>
      <c r="G268" s="21"/>
      <c r="H268" s="21"/>
      <c r="I268" s="21"/>
      <c r="J268" s="22"/>
      <c r="K268" s="187"/>
      <c r="L268" s="78"/>
      <c r="M268" s="3034"/>
      <c r="N268" s="3034"/>
      <c r="O268" s="3034"/>
      <c r="P268" s="3041"/>
      <c r="R268" s="76"/>
      <c r="S268" s="55"/>
      <c r="T268" s="56"/>
    </row>
    <row r="269" spans="1:20" ht="25.2" customHeight="1">
      <c r="A269" s="2467"/>
      <c r="B269" s="867"/>
      <c r="C269" s="51"/>
      <c r="D269" s="542"/>
      <c r="E269" s="319"/>
      <c r="F269" s="108"/>
      <c r="G269" s="21"/>
      <c r="H269" s="21"/>
      <c r="I269" s="21"/>
      <c r="J269" s="22"/>
      <c r="K269" s="187"/>
      <c r="L269" s="78"/>
      <c r="M269" s="2309"/>
      <c r="N269" s="2310"/>
      <c r="O269" s="2310"/>
      <c r="P269" s="2373"/>
      <c r="R269" s="76"/>
      <c r="S269" s="55"/>
      <c r="T269" s="56"/>
    </row>
    <row r="270" spans="1:20" ht="25.2" customHeight="1">
      <c r="A270" s="2467"/>
      <c r="B270" s="867"/>
      <c r="C270" s="51"/>
      <c r="D270" s="80"/>
      <c r="E270" s="30"/>
      <c r="F270" s="182"/>
      <c r="G270" s="20"/>
      <c r="H270" s="21"/>
      <c r="I270" s="21"/>
      <c r="J270" s="21"/>
      <c r="K270" s="78"/>
      <c r="L270" s="78"/>
      <c r="M270" s="2309"/>
      <c r="N270" s="2310"/>
      <c r="O270" s="2310"/>
      <c r="P270" s="2373"/>
      <c r="R270" s="76"/>
      <c r="S270" s="55"/>
      <c r="T270" s="56"/>
    </row>
    <row r="271" spans="1:20" ht="25.2" customHeight="1">
      <c r="A271" s="2467"/>
      <c r="B271" s="868"/>
      <c r="C271" s="255"/>
      <c r="D271" s="572"/>
      <c r="E271" s="905"/>
      <c r="F271" s="257"/>
      <c r="G271" s="258"/>
      <c r="H271" s="259"/>
      <c r="I271" s="259"/>
      <c r="J271" s="259"/>
      <c r="K271" s="259"/>
      <c r="L271" s="259"/>
      <c r="M271" s="2472"/>
      <c r="N271" s="2473"/>
      <c r="O271" s="2473"/>
      <c r="P271" s="2474"/>
      <c r="R271" s="91"/>
      <c r="S271" s="92"/>
      <c r="T271" s="93"/>
    </row>
    <row r="272" spans="1:20" ht="25.2" customHeight="1">
      <c r="A272" s="2402" t="str">
        <f>TEXT(A246,"DDDD")</f>
        <v>vrijdag</v>
      </c>
      <c r="B272" s="2720" t="s">
        <v>25</v>
      </c>
      <c r="C272" s="2839"/>
      <c r="D272" s="2839"/>
      <c r="E272" s="2839"/>
      <c r="F272" s="2839"/>
      <c r="G272" s="2839"/>
      <c r="H272" s="2839"/>
      <c r="I272" s="2839"/>
      <c r="J272" s="2839"/>
      <c r="K272" s="2839"/>
      <c r="L272" s="2839"/>
      <c r="M272" s="2839"/>
      <c r="N272" s="2839"/>
      <c r="O272" s="2839"/>
      <c r="P272" s="2840"/>
      <c r="R272" s="232"/>
      <c r="S272" s="233"/>
      <c r="T272" s="233"/>
    </row>
    <row r="273" spans="1:20" ht="25.2" customHeight="1">
      <c r="A273" s="2402"/>
      <c r="B273" s="10" t="s">
        <v>16</v>
      </c>
      <c r="C273" s="96"/>
      <c r="D273" s="97"/>
      <c r="E273" s="207"/>
      <c r="F273" s="99"/>
      <c r="G273" s="100"/>
      <c r="H273" s="100"/>
      <c r="I273" s="100"/>
      <c r="J273" s="100"/>
      <c r="K273" s="100"/>
      <c r="L273" s="100"/>
      <c r="M273" s="2380"/>
      <c r="N273" s="2381"/>
      <c r="O273" s="2381"/>
      <c r="P273" s="2382"/>
      <c r="R273" s="101"/>
      <c r="S273" s="102">
        <f>B275*8</f>
        <v>32</v>
      </c>
      <c r="T273" s="103">
        <f>SUM(R273:R279)</f>
        <v>0</v>
      </c>
    </row>
    <row r="274" spans="1:20" ht="25.2" customHeight="1">
      <c r="A274" s="2402"/>
      <c r="B274" s="104" t="s">
        <v>22</v>
      </c>
      <c r="C274" s="181"/>
      <c r="D274" s="18"/>
      <c r="E274" s="80"/>
      <c r="F274" s="108"/>
      <c r="G274" s="142"/>
      <c r="H274" s="142"/>
      <c r="I274" s="142"/>
      <c r="J274" s="142"/>
      <c r="K274" s="21"/>
      <c r="L274" s="21"/>
      <c r="M274" s="2371"/>
      <c r="N274" s="2371"/>
      <c r="O274" s="2371"/>
      <c r="P274" s="2390"/>
      <c r="R274" s="105"/>
      <c r="S274" s="24"/>
      <c r="T274" s="106"/>
    </row>
    <row r="275" spans="1:20" ht="25.2" customHeight="1">
      <c r="A275" s="2402"/>
      <c r="B275" s="107">
        <v>4</v>
      </c>
      <c r="C275" s="585"/>
      <c r="D275" s="542"/>
      <c r="E275" s="302"/>
      <c r="F275" s="108"/>
      <c r="G275" s="142"/>
      <c r="H275" s="142"/>
      <c r="I275" s="142"/>
      <c r="J275" s="142"/>
      <c r="K275" s="21"/>
      <c r="L275" s="21"/>
      <c r="M275" s="2371"/>
      <c r="N275" s="2371"/>
      <c r="O275" s="2371"/>
      <c r="P275" s="2390"/>
      <c r="R275" s="105"/>
      <c r="S275" s="24"/>
      <c r="T275" s="106"/>
    </row>
    <row r="276" spans="1:20" ht="25.2" customHeight="1">
      <c r="A276" s="2402"/>
      <c r="B276" s="608"/>
      <c r="C276" s="502"/>
      <c r="D276" s="319"/>
      <c r="E276" s="302"/>
      <c r="F276" s="108"/>
      <c r="G276" s="142"/>
      <c r="H276" s="142"/>
      <c r="I276" s="142"/>
      <c r="J276" s="142"/>
      <c r="K276" s="142"/>
      <c r="L276" s="21"/>
      <c r="M276" s="2371"/>
      <c r="N276" s="2371"/>
      <c r="O276" s="2371"/>
      <c r="P276" s="2390"/>
      <c r="R276" s="105"/>
      <c r="S276" s="24"/>
      <c r="T276" s="106"/>
    </row>
    <row r="277" spans="1:20" ht="25.2" customHeight="1">
      <c r="A277" s="2402"/>
      <c r="B277" s="608"/>
      <c r="C277" s="502"/>
      <c r="D277" s="625"/>
      <c r="E277" s="319"/>
      <c r="F277" s="495"/>
      <c r="G277" s="20"/>
      <c r="H277" s="21"/>
      <c r="I277" s="21"/>
      <c r="J277" s="22"/>
      <c r="K277" s="21"/>
      <c r="L277" s="21"/>
      <c r="M277" s="2371"/>
      <c r="N277" s="2371"/>
      <c r="O277" s="2371"/>
      <c r="P277" s="2390"/>
      <c r="R277" s="105"/>
      <c r="S277" s="24"/>
      <c r="T277" s="106"/>
    </row>
    <row r="278" spans="1:20" ht="25.2" customHeight="1">
      <c r="A278" s="2402"/>
      <c r="B278" s="807"/>
      <c r="C278" s="1838"/>
      <c r="D278" s="444"/>
      <c r="E278" s="30"/>
      <c r="F278" s="108"/>
      <c r="G278" s="20"/>
      <c r="H278" s="21"/>
      <c r="I278" s="21"/>
      <c r="J278" s="22"/>
      <c r="K278" s="21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>
      <c r="A279" s="2402"/>
      <c r="B279" s="808"/>
      <c r="C279" s="188"/>
      <c r="D279" s="189"/>
      <c r="E279" s="905"/>
      <c r="F279" s="190"/>
      <c r="G279" s="122"/>
      <c r="H279" s="123"/>
      <c r="I279" s="123"/>
      <c r="J279" s="307"/>
      <c r="K279" s="123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737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317"/>
      <c r="L280" s="317"/>
      <c r="M280" s="2376"/>
      <c r="N280" s="2377"/>
      <c r="O280" s="2377"/>
      <c r="P280" s="2401"/>
      <c r="R280" s="132"/>
      <c r="S280" s="48">
        <f>B282*8</f>
        <v>24</v>
      </c>
      <c r="T280" s="133">
        <f>SUM(R280:R287)</f>
        <v>0</v>
      </c>
    </row>
    <row r="281" spans="1:20" ht="25.2" customHeight="1">
      <c r="A281" s="2402"/>
      <c r="B281" s="737" t="s">
        <v>17</v>
      </c>
      <c r="C281" s="51"/>
      <c r="D281" s="18"/>
      <c r="E281" s="230"/>
      <c r="F281" s="108"/>
      <c r="G281" s="21"/>
      <c r="H281" s="21"/>
      <c r="I281" s="21"/>
      <c r="J281" s="22"/>
      <c r="K281" s="142"/>
      <c r="L281" s="142"/>
      <c r="M281" s="2371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810">
        <v>3</v>
      </c>
      <c r="C282" s="181"/>
      <c r="D282" s="18"/>
      <c r="E282" s="18"/>
      <c r="F282" s="584"/>
      <c r="G282" s="20"/>
      <c r="H282" s="21"/>
      <c r="I282" s="21"/>
      <c r="J282" s="21"/>
      <c r="K282" s="135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737"/>
      <c r="C283" s="181"/>
      <c r="D283" s="18"/>
      <c r="E283" s="18"/>
      <c r="F283" s="584"/>
      <c r="G283" s="20"/>
      <c r="H283" s="21"/>
      <c r="I283" s="21"/>
      <c r="J283" s="21"/>
      <c r="K283" s="135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737"/>
      <c r="C284" s="181"/>
      <c r="D284" s="18"/>
      <c r="E284" s="18"/>
      <c r="F284" s="108"/>
      <c r="G284" s="21"/>
      <c r="H284" s="21"/>
      <c r="I284" s="21"/>
      <c r="J284" s="22"/>
      <c r="K284" s="142"/>
      <c r="L284" s="142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737"/>
      <c r="C285" s="942"/>
      <c r="D285" s="18"/>
      <c r="E285" s="18"/>
      <c r="F285" s="1174"/>
      <c r="G285" s="21"/>
      <c r="H285" s="21"/>
      <c r="I285" s="21"/>
      <c r="J285" s="22"/>
      <c r="K285" s="135"/>
      <c r="L285" s="135"/>
      <c r="M285" s="2371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737"/>
      <c r="C286" s="181"/>
      <c r="D286" s="18"/>
      <c r="E286" s="18"/>
      <c r="F286" s="584"/>
      <c r="G286" s="20"/>
      <c r="H286" s="21"/>
      <c r="I286" s="21"/>
      <c r="J286" s="78"/>
      <c r="K286" s="135"/>
      <c r="L286" s="135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3"/>
      <c r="B287" s="737"/>
      <c r="C287" s="230"/>
      <c r="D287" s="185"/>
      <c r="E287" s="1170"/>
      <c r="F287" s="174"/>
      <c r="G287" s="83"/>
      <c r="H287" s="78"/>
      <c r="I287" s="116"/>
      <c r="J287" s="318"/>
      <c r="K287" s="318"/>
      <c r="L287" s="318"/>
      <c r="M287" s="2432"/>
      <c r="N287" s="2433"/>
      <c r="O287" s="2433"/>
      <c r="P287" s="2434"/>
      <c r="R287" s="148"/>
      <c r="S287" s="69"/>
      <c r="T287" s="149"/>
    </row>
    <row r="288" spans="1:20" ht="25.2" customHeight="1">
      <c r="A288" s="2460" t="s">
        <v>26</v>
      </c>
      <c r="B288" s="2463" t="s">
        <v>27</v>
      </c>
      <c r="C288" s="2464"/>
      <c r="D288" s="2464"/>
      <c r="E288" s="2464"/>
      <c r="F288" s="2464"/>
      <c r="G288" s="2464"/>
      <c r="H288" s="2464"/>
      <c r="I288" s="2464"/>
      <c r="J288" s="2464"/>
      <c r="K288" s="2464"/>
      <c r="L288" s="2464"/>
      <c r="M288" s="2464"/>
      <c r="N288" s="2464"/>
      <c r="O288" s="2464"/>
      <c r="P288" s="2465"/>
    </row>
    <row r="289" spans="1:20" ht="25.2" customHeight="1">
      <c r="A289" s="2461"/>
      <c r="B289" s="548"/>
      <c r="C289" s="2268"/>
      <c r="D289" s="2269"/>
      <c r="E289" s="2268"/>
      <c r="F289" s="2270"/>
      <c r="G289" s="2270"/>
      <c r="H289" s="2270"/>
      <c r="I289" s="2269"/>
      <c r="J289" s="2324"/>
      <c r="K289" s="2325"/>
      <c r="L289" s="2325"/>
      <c r="M289" s="2326"/>
      <c r="N289" s="2324"/>
      <c r="O289" s="2325"/>
      <c r="P289" s="2456"/>
    </row>
    <row r="290" spans="1:20" ht="25.2" customHeight="1">
      <c r="A290" s="2461"/>
      <c r="B290" s="548"/>
      <c r="C290" s="2268"/>
      <c r="D290" s="2268"/>
      <c r="E290" s="2268"/>
      <c r="F290" s="2268"/>
      <c r="G290" s="2268"/>
      <c r="H290" s="2268"/>
      <c r="I290" s="2268"/>
      <c r="J290" s="2284"/>
      <c r="K290" s="2285"/>
      <c r="L290" s="2285"/>
      <c r="M290" s="2286"/>
      <c r="N290" s="2284"/>
      <c r="O290" s="2285"/>
      <c r="P290" s="2285"/>
    </row>
    <row r="291" spans="1:20" ht="25.2" customHeight="1">
      <c r="A291" s="2461"/>
      <c r="B291" s="548"/>
      <c r="C291" s="2268"/>
      <c r="D291" s="2269"/>
      <c r="E291" s="2268"/>
      <c r="F291" s="2354"/>
      <c r="G291" s="2354"/>
      <c r="H291" s="2354"/>
      <c r="I291" s="2353"/>
      <c r="J291" s="2284"/>
      <c r="K291" s="2285"/>
      <c r="L291" s="2285"/>
      <c r="M291" s="2286"/>
      <c r="N291" s="2324"/>
      <c r="O291" s="2325"/>
      <c r="P291" s="2456"/>
    </row>
    <row r="292" spans="1:20" ht="25.2" customHeight="1">
      <c r="A292" s="2461"/>
      <c r="B292" s="548"/>
      <c r="C292" s="2268"/>
      <c r="D292" s="2269"/>
      <c r="E292" s="2268"/>
      <c r="F292" s="2354"/>
      <c r="G292" s="2354"/>
      <c r="H292" s="2354"/>
      <c r="I292" s="2353"/>
      <c r="J292" s="2284"/>
      <c r="K292" s="2285"/>
      <c r="L292" s="2285"/>
      <c r="M292" s="2286"/>
      <c r="N292" s="2324"/>
      <c r="O292" s="2325"/>
      <c r="P292" s="2456"/>
    </row>
    <row r="293" spans="1:20" ht="25.2" customHeight="1">
      <c r="A293" s="2461"/>
      <c r="B293" s="548"/>
      <c r="C293" s="2268"/>
      <c r="D293" s="2269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456"/>
    </row>
    <row r="294" spans="1:20" ht="25.2" customHeight="1">
      <c r="A294" s="2461"/>
      <c r="B294" s="2457" t="s">
        <v>28</v>
      </c>
      <c r="C294" s="2356"/>
      <c r="D294" s="2356"/>
      <c r="E294" s="2356"/>
      <c r="F294" s="2356"/>
      <c r="G294" s="2356"/>
      <c r="H294" s="2356"/>
      <c r="I294" s="2356"/>
      <c r="J294" s="2356"/>
      <c r="K294" s="2356"/>
      <c r="L294" s="2356"/>
      <c r="M294" s="2356"/>
      <c r="N294" s="2356"/>
      <c r="O294" s="2356"/>
      <c r="P294" s="2458"/>
    </row>
    <row r="295" spans="1:20" ht="25.2" customHeight="1">
      <c r="A295" s="2461"/>
      <c r="B295" s="551"/>
      <c r="C295" s="2277"/>
      <c r="D295" s="2278"/>
      <c r="E295" s="2277"/>
      <c r="F295" s="2279"/>
      <c r="G295" s="2279"/>
      <c r="H295" s="2279"/>
      <c r="I295" s="2279"/>
      <c r="J295" s="2279"/>
      <c r="K295" s="2279"/>
      <c r="L295" s="2279"/>
      <c r="M295" s="2279"/>
      <c r="N295" s="2279"/>
      <c r="O295" s="2279"/>
      <c r="P295" s="2459"/>
    </row>
    <row r="296" spans="1:20" ht="25.2" customHeight="1">
      <c r="A296" s="2461"/>
      <c r="B296" s="551"/>
      <c r="C296" s="2327"/>
      <c r="D296" s="232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459"/>
    </row>
    <row r="297" spans="1:20" ht="25.2" customHeight="1">
      <c r="A297" s="2462"/>
      <c r="B297" s="552"/>
      <c r="C297" s="2451"/>
      <c r="D297" s="2452"/>
      <c r="E297" s="2453"/>
      <c r="F297" s="2454"/>
      <c r="G297" s="2454"/>
      <c r="H297" s="2454"/>
      <c r="I297" s="2454"/>
      <c r="J297" s="2454"/>
      <c r="K297" s="2454"/>
      <c r="L297" s="2454"/>
      <c r="M297" s="2454"/>
      <c r="N297" s="2454"/>
      <c r="O297" s="2454"/>
      <c r="P297" s="2455"/>
    </row>
    <row r="299" spans="1:20" ht="15" customHeight="1" thickBot="1"/>
    <row r="300" spans="1:20" ht="57" customHeight="1" thickBot="1">
      <c r="A300" s="2428" t="str">
        <f>A1</f>
        <v>WK19</v>
      </c>
      <c r="B300" s="2429"/>
      <c r="C300" s="822" t="s">
        <v>1</v>
      </c>
      <c r="D300" s="823" t="s">
        <v>35</v>
      </c>
      <c r="E300" s="823" t="s">
        <v>3</v>
      </c>
      <c r="F300" s="823" t="s">
        <v>4</v>
      </c>
      <c r="G300" s="824" t="s">
        <v>56</v>
      </c>
      <c r="H300" s="824" t="s">
        <v>57</v>
      </c>
      <c r="I300" s="824" t="s">
        <v>58</v>
      </c>
      <c r="J300" s="824" t="s">
        <v>59</v>
      </c>
      <c r="K300" s="824" t="s">
        <v>9</v>
      </c>
      <c r="L300" s="824" t="s">
        <v>60</v>
      </c>
      <c r="M300" s="2521" t="s">
        <v>11</v>
      </c>
      <c r="N300" s="2522"/>
      <c r="O300" s="2522"/>
      <c r="P300" s="2523"/>
      <c r="Q300" s="8"/>
      <c r="R300" s="2384" t="s">
        <v>12</v>
      </c>
      <c r="S300" s="2384" t="s">
        <v>13</v>
      </c>
      <c r="T300" s="2384" t="s">
        <v>14</v>
      </c>
    </row>
    <row r="301" spans="1:20" ht="25.2" customHeight="1" thickBot="1">
      <c r="A301" s="2319">
        <f>A2+5</f>
        <v>46515</v>
      </c>
      <c r="B301" s="2542" t="s">
        <v>15</v>
      </c>
      <c r="C301" s="2543"/>
      <c r="D301" s="2543"/>
      <c r="E301" s="2543"/>
      <c r="F301" s="2543"/>
      <c r="G301" s="2543"/>
      <c r="H301" s="2543"/>
      <c r="I301" s="2543"/>
      <c r="J301" s="2543"/>
      <c r="K301" s="2543"/>
      <c r="L301" s="2543"/>
      <c r="M301" s="2543"/>
      <c r="N301" s="2543"/>
      <c r="O301" s="2543"/>
      <c r="P301" s="2544"/>
      <c r="Q301" s="8"/>
      <c r="R301" s="2573"/>
      <c r="S301" s="2573"/>
      <c r="T301" s="2573"/>
    </row>
    <row r="302" spans="1:20" ht="25.2" customHeight="1">
      <c r="A302" s="2320"/>
      <c r="B302" s="826" t="s">
        <v>16</v>
      </c>
      <c r="C302" s="332"/>
      <c r="D302" s="333"/>
      <c r="E302" s="333"/>
      <c r="F302" s="333"/>
      <c r="G302" s="334"/>
      <c r="H302" s="334"/>
      <c r="I302" s="334"/>
      <c r="J302" s="334"/>
      <c r="K302" s="335"/>
      <c r="L302" s="334"/>
      <c r="M302" s="2306"/>
      <c r="N302" s="2307"/>
      <c r="O302" s="2307"/>
      <c r="P302" s="2308"/>
      <c r="Q302" s="8"/>
      <c r="R302" s="827"/>
      <c r="S302" s="828">
        <f>B304*8</f>
        <v>24</v>
      </c>
      <c r="T302" s="133">
        <f>SUM(R302:R309)</f>
        <v>0</v>
      </c>
    </row>
    <row r="303" spans="1:20" ht="25.2" customHeight="1">
      <c r="A303" s="2320"/>
      <c r="B303" s="826"/>
      <c r="C303" s="338"/>
      <c r="D303" s="18" t="s">
        <v>18</v>
      </c>
      <c r="E303" s="18" t="s">
        <v>19</v>
      </c>
      <c r="F303" s="339"/>
      <c r="G303" s="340"/>
      <c r="H303" s="341"/>
      <c r="I303" s="341"/>
      <c r="J303" s="341"/>
      <c r="K303" s="342"/>
      <c r="L303" s="341"/>
      <c r="M303" s="2245"/>
      <c r="N303" s="2246"/>
      <c r="O303" s="2246"/>
      <c r="P303" s="2247"/>
      <c r="Q303" s="8"/>
      <c r="R303" s="829"/>
      <c r="S303" s="830"/>
      <c r="T303" s="831"/>
    </row>
    <row r="304" spans="1:20" ht="25.2" customHeight="1">
      <c r="A304" s="2320"/>
      <c r="B304" s="826">
        <v>3</v>
      </c>
      <c r="C304" s="338"/>
      <c r="D304" s="643"/>
      <c r="E304" s="587" t="s">
        <v>31</v>
      </c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8"/>
      <c r="R304" s="829"/>
      <c r="S304" s="830"/>
      <c r="T304" s="831"/>
    </row>
    <row r="305" spans="1:20" ht="25.2" customHeight="1">
      <c r="A305" s="2320"/>
      <c r="B305" s="826"/>
      <c r="C305" s="338"/>
      <c r="D305" s="339"/>
      <c r="E305" s="690" t="s">
        <v>102</v>
      </c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/>
      <c r="C307" s="348"/>
      <c r="D307" s="376"/>
      <c r="E307" s="376"/>
      <c r="F307" s="349"/>
      <c r="G307" s="350"/>
      <c r="H307" s="351"/>
      <c r="I307" s="351"/>
      <c r="J307" s="351"/>
      <c r="K307" s="352"/>
      <c r="L307" s="35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1890"/>
      <c r="D308" s="376"/>
      <c r="E308" s="376"/>
      <c r="F308" s="1174"/>
      <c r="G308" s="142"/>
      <c r="H308" s="142"/>
      <c r="I308" s="142"/>
      <c r="J308" s="142"/>
      <c r="K308" s="352"/>
      <c r="L308" s="35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53"/>
      <c r="D309" s="354"/>
      <c r="E309" s="354"/>
      <c r="F309" s="355"/>
      <c r="G309" s="356"/>
      <c r="H309" s="357"/>
      <c r="I309" s="357"/>
      <c r="J309" s="357"/>
      <c r="K309" s="358"/>
      <c r="L309" s="357"/>
      <c r="M309" s="2298"/>
      <c r="N309" s="2299"/>
      <c r="O309" s="2299"/>
      <c r="P309" s="2300"/>
      <c r="Q309" s="8"/>
      <c r="R309" s="832"/>
      <c r="S309" s="833"/>
      <c r="T309" s="834"/>
    </row>
    <row r="310" spans="1:20" ht="25.2" customHeight="1">
      <c r="A310" s="2320"/>
      <c r="B310" s="835" t="s">
        <v>21</v>
      </c>
      <c r="C310" s="363"/>
      <c r="D310" s="364"/>
      <c r="E310" s="364"/>
      <c r="F310" s="365"/>
      <c r="G310" s="366"/>
      <c r="H310" s="334"/>
      <c r="I310" s="334"/>
      <c r="J310" s="334"/>
      <c r="K310" s="335"/>
      <c r="L310" s="334"/>
      <c r="M310" s="2306"/>
      <c r="N310" s="2307"/>
      <c r="O310" s="2307"/>
      <c r="P310" s="2308"/>
      <c r="Q310" s="8"/>
      <c r="R310" s="836"/>
      <c r="S310" s="837">
        <f>B312*8</f>
        <v>16</v>
      </c>
      <c r="T310" s="133">
        <f>SUM(R310:R315)</f>
        <v>0</v>
      </c>
    </row>
    <row r="311" spans="1:20" ht="25.2" customHeight="1">
      <c r="A311" s="2320"/>
      <c r="B311" s="838"/>
      <c r="C311" s="370"/>
      <c r="D311" s="18" t="s">
        <v>18</v>
      </c>
      <c r="E311" s="18" t="s">
        <v>19</v>
      </c>
      <c r="F311" s="371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839"/>
      <c r="S311" s="840"/>
      <c r="T311" s="841"/>
    </row>
    <row r="312" spans="1:20" ht="25.2" customHeight="1">
      <c r="A312" s="2320"/>
      <c r="B312" s="838">
        <v>2</v>
      </c>
      <c r="C312" s="370"/>
      <c r="D312" s="643"/>
      <c r="E312" s="587" t="s">
        <v>31</v>
      </c>
      <c r="F312" s="371"/>
      <c r="G312" s="340"/>
      <c r="H312" s="341"/>
      <c r="I312" s="341"/>
      <c r="J312" s="341"/>
      <c r="K312" s="342"/>
      <c r="L312" s="341"/>
      <c r="M312" s="2245"/>
      <c r="N312" s="2246"/>
      <c r="O312" s="2246"/>
      <c r="P312" s="2247"/>
      <c r="Q312" s="8"/>
      <c r="R312" s="839"/>
      <c r="S312" s="840"/>
      <c r="T312" s="841"/>
    </row>
    <row r="313" spans="1:20" ht="25.2" customHeight="1">
      <c r="A313" s="2320"/>
      <c r="B313" s="838"/>
      <c r="C313" s="370"/>
      <c r="D313" s="339"/>
      <c r="E313" s="690" t="s">
        <v>102</v>
      </c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8"/>
      <c r="R313" s="839"/>
      <c r="S313" s="840"/>
      <c r="T313" s="841"/>
    </row>
    <row r="314" spans="1:20" ht="25.2" customHeight="1">
      <c r="A314" s="2320"/>
      <c r="B314" s="838"/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/>
      <c r="C315" s="348"/>
      <c r="D315" s="376"/>
      <c r="E315" s="376"/>
      <c r="F315" s="349"/>
      <c r="G315" s="350"/>
      <c r="H315" s="351"/>
      <c r="I315" s="351"/>
      <c r="J315" s="351"/>
      <c r="K315" s="352"/>
      <c r="L315" s="35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45" t="s">
        <v>23</v>
      </c>
      <c r="C316" s="363"/>
      <c r="D316" s="364"/>
      <c r="E316" s="364"/>
      <c r="F316" s="334"/>
      <c r="G316" s="366"/>
      <c r="H316" s="334"/>
      <c r="I316" s="334"/>
      <c r="J316" s="334"/>
      <c r="K316" s="335"/>
      <c r="L316" s="334"/>
      <c r="M316" s="2306"/>
      <c r="N316" s="2307"/>
      <c r="O316" s="2307"/>
      <c r="P316" s="2308"/>
      <c r="Q316" s="8"/>
      <c r="R316" s="846"/>
      <c r="S316" s="847">
        <f>B318*8</f>
        <v>16</v>
      </c>
      <c r="T316" s="133">
        <f>SUM(R316:R321)</f>
        <v>0</v>
      </c>
    </row>
    <row r="317" spans="1:20" ht="25.2" customHeight="1">
      <c r="A317" s="2320"/>
      <c r="B317" s="848"/>
      <c r="C317" s="370"/>
      <c r="D317" s="18" t="s">
        <v>18</v>
      </c>
      <c r="E317" s="18" t="s">
        <v>19</v>
      </c>
      <c r="F317" s="34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49"/>
      <c r="S317" s="840"/>
      <c r="T317" s="841"/>
    </row>
    <row r="318" spans="1:20" ht="25.2" customHeight="1">
      <c r="A318" s="2320"/>
      <c r="B318" s="848">
        <v>2</v>
      </c>
      <c r="C318" s="370"/>
      <c r="D318" s="643"/>
      <c r="E318" s="587" t="s">
        <v>31</v>
      </c>
      <c r="F318" s="34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849"/>
      <c r="S318" s="840"/>
      <c r="T318" s="841"/>
    </row>
    <row r="319" spans="1:20" ht="25.2" customHeight="1">
      <c r="A319" s="2320"/>
      <c r="B319" s="848"/>
      <c r="C319" s="370"/>
      <c r="D319" s="339"/>
      <c r="E319" s="690" t="s">
        <v>102</v>
      </c>
      <c r="F319" s="341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49"/>
      <c r="S319" s="840"/>
      <c r="T319" s="841"/>
    </row>
    <row r="320" spans="1:20" ht="25.2" customHeight="1">
      <c r="A320" s="2320"/>
      <c r="B320" s="848"/>
      <c r="C320" s="370"/>
      <c r="D320" s="394"/>
      <c r="E320" s="339"/>
      <c r="F320" s="341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49"/>
      <c r="S320" s="840"/>
      <c r="T320" s="841"/>
    </row>
    <row r="321" spans="1:20" ht="25.2" customHeight="1">
      <c r="A321" s="2320"/>
      <c r="B321" s="848"/>
      <c r="C321" s="385"/>
      <c r="D321" s="386"/>
      <c r="E321" s="386"/>
      <c r="F321" s="387"/>
      <c r="G321" s="388"/>
      <c r="H321" s="389"/>
      <c r="I321" s="389"/>
      <c r="J321" s="389"/>
      <c r="K321" s="390"/>
      <c r="L321" s="389"/>
      <c r="M321" s="2298"/>
      <c r="N321" s="2299"/>
      <c r="O321" s="2299"/>
      <c r="P321" s="2300"/>
      <c r="Q321" s="8"/>
      <c r="R321" s="850"/>
      <c r="S321" s="843"/>
      <c r="T321" s="844"/>
    </row>
    <row r="322" spans="1:20" ht="25.2" customHeight="1">
      <c r="A322" s="2301" t="str">
        <f>TEXT(A301,"DDDD")</f>
        <v>zaterdag</v>
      </c>
      <c r="B322" s="3043" t="s">
        <v>25</v>
      </c>
      <c r="C322" s="3044"/>
      <c r="D322" s="3044"/>
      <c r="E322" s="3044"/>
      <c r="F322" s="3044"/>
      <c r="G322" s="3044"/>
      <c r="H322" s="3044"/>
      <c r="I322" s="3044"/>
      <c r="J322" s="3044"/>
      <c r="K322" s="3044"/>
      <c r="L322" s="3044"/>
      <c r="M322" s="3044"/>
      <c r="N322" s="3044"/>
      <c r="O322" s="3044"/>
      <c r="P322" s="3045"/>
      <c r="Q322" s="8"/>
      <c r="R322" s="232"/>
      <c r="S322" s="233"/>
      <c r="T322" s="233"/>
    </row>
    <row r="323" spans="1:20" ht="25.2" customHeight="1">
      <c r="A323" s="3042"/>
      <c r="B323" s="1527" t="s">
        <v>16</v>
      </c>
      <c r="C323" s="1528"/>
      <c r="D323" s="1529"/>
      <c r="E323" s="1530"/>
      <c r="F323" s="1529"/>
      <c r="G323" s="400"/>
      <c r="H323" s="400"/>
      <c r="I323" s="400"/>
      <c r="J323" s="400"/>
      <c r="K323" s="401"/>
      <c r="L323" s="400"/>
      <c r="M323" s="2251"/>
      <c r="N323" s="2252"/>
      <c r="O323" s="2252"/>
      <c r="P323" s="3046"/>
      <c r="Q323" s="8"/>
      <c r="R323" s="827"/>
      <c r="S323" s="828">
        <f>B325*8</f>
        <v>16</v>
      </c>
      <c r="T323" s="133">
        <f>SUM(R323:R328)</f>
        <v>0</v>
      </c>
    </row>
    <row r="324" spans="1:20" ht="25.2" customHeight="1">
      <c r="A324" s="3042"/>
      <c r="B324" s="1274"/>
      <c r="C324" s="2089"/>
      <c r="D324" s="1134"/>
      <c r="E324" s="2091"/>
      <c r="F324" s="1174"/>
      <c r="G324" s="142"/>
      <c r="H324" s="142"/>
      <c r="I324" s="142"/>
      <c r="J324" s="142"/>
      <c r="K324" s="142"/>
      <c r="L324" s="1766"/>
      <c r="M324" s="3047"/>
      <c r="N324" s="3047"/>
      <c r="O324" s="3047"/>
      <c r="P324" s="3047"/>
      <c r="Q324" s="8"/>
      <c r="R324" s="829"/>
      <c r="S324" s="830"/>
      <c r="T324" s="831"/>
    </row>
    <row r="325" spans="1:20" ht="25.2" customHeight="1">
      <c r="A325" s="3042"/>
      <c r="B325" s="1274">
        <v>2</v>
      </c>
      <c r="C325" s="338"/>
      <c r="D325" s="643"/>
      <c r="E325" s="587"/>
      <c r="F325" s="423"/>
      <c r="G325" s="340"/>
      <c r="H325" s="340"/>
      <c r="I325" s="340"/>
      <c r="J325" s="340"/>
      <c r="K325" s="340"/>
      <c r="L325" s="1766"/>
      <c r="M325" s="3047"/>
      <c r="N325" s="3047"/>
      <c r="O325" s="3047"/>
      <c r="P325" s="3047"/>
      <c r="Q325" s="8"/>
      <c r="R325" s="829"/>
      <c r="S325" s="830"/>
      <c r="T325" s="831"/>
    </row>
    <row r="326" spans="1:20" ht="25.2" customHeight="1">
      <c r="A326" s="3042"/>
      <c r="B326" s="1274"/>
      <c r="C326" s="2089"/>
      <c r="D326" s="1134"/>
      <c r="E326" s="2092"/>
      <c r="F326" s="1174"/>
      <c r="G326" s="142"/>
      <c r="H326" s="142"/>
      <c r="I326" s="142"/>
      <c r="J326" s="142"/>
      <c r="K326" s="136"/>
      <c r="L326" s="2093"/>
      <c r="M326" s="3049"/>
      <c r="N326" s="3049"/>
      <c r="O326" s="3049"/>
      <c r="P326" s="3049"/>
      <c r="Q326" s="8"/>
      <c r="R326" s="829"/>
      <c r="S326" s="830"/>
      <c r="T326" s="831"/>
    </row>
    <row r="327" spans="1:20" ht="25.2" customHeight="1">
      <c r="A327" s="3042"/>
      <c r="B327" s="1274"/>
      <c r="C327" s="338"/>
      <c r="D327" s="339"/>
      <c r="E327" s="339"/>
      <c r="F327" s="341"/>
      <c r="G327" s="340"/>
      <c r="H327" s="341"/>
      <c r="I327" s="341"/>
      <c r="J327" s="341"/>
      <c r="K327" s="342"/>
      <c r="L327" s="1766"/>
      <c r="M327" s="3049"/>
      <c r="N327" s="3049"/>
      <c r="O327" s="3049"/>
      <c r="P327" s="3049"/>
      <c r="Q327" s="8"/>
      <c r="R327" s="829"/>
      <c r="S327" s="830"/>
      <c r="T327" s="831"/>
    </row>
    <row r="328" spans="1:20" ht="25.2" customHeight="1" thickBot="1">
      <c r="A328" s="3042"/>
      <c r="B328" s="1274"/>
      <c r="C328" s="385"/>
      <c r="D328" s="386"/>
      <c r="E328" s="386"/>
      <c r="F328" s="387"/>
      <c r="G328" s="388"/>
      <c r="H328" s="389"/>
      <c r="I328" s="389"/>
      <c r="J328" s="389"/>
      <c r="K328" s="390"/>
      <c r="L328" s="1764"/>
      <c r="M328" s="3048"/>
      <c r="N328" s="3048"/>
      <c r="O328" s="3048"/>
      <c r="P328" s="3048"/>
      <c r="Q328" s="8"/>
      <c r="R328" s="832"/>
      <c r="S328" s="833"/>
      <c r="T328" s="834"/>
    </row>
    <row r="329" spans="1:20" ht="25.2" customHeight="1">
      <c r="A329" s="2301"/>
      <c r="B329" s="835" t="s">
        <v>21</v>
      </c>
      <c r="C329" s="363"/>
      <c r="D329" s="364"/>
      <c r="E329" s="364"/>
      <c r="F329" s="365"/>
      <c r="G329" s="366"/>
      <c r="H329" s="334"/>
      <c r="I329" s="334"/>
      <c r="J329" s="334"/>
      <c r="K329" s="335"/>
      <c r="L329" s="334"/>
      <c r="M329" s="2306"/>
      <c r="N329" s="2307"/>
      <c r="O329" s="2307"/>
      <c r="P329" s="2308"/>
      <c r="Q329" s="8"/>
      <c r="R329" s="836"/>
      <c r="S329" s="837">
        <f>B331*8</f>
        <v>16</v>
      </c>
      <c r="T329" s="133">
        <f>SUM(R329:R335)</f>
        <v>0</v>
      </c>
    </row>
    <row r="330" spans="1:20" ht="25.2" customHeight="1">
      <c r="A330" s="2301"/>
      <c r="B330" s="838"/>
      <c r="C330" s="478"/>
      <c r="D330" s="394"/>
      <c r="E330" s="339"/>
      <c r="F330" s="108"/>
      <c r="G330" s="142"/>
      <c r="H330" s="142"/>
      <c r="I330" s="142"/>
      <c r="J330" s="142"/>
      <c r="K330" s="352"/>
      <c r="L330" s="35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01"/>
      <c r="B331" s="838">
        <v>2</v>
      </c>
      <c r="C331" s="594"/>
      <c r="D331" s="645"/>
      <c r="E331" s="339"/>
      <c r="F331" s="108"/>
      <c r="G331" s="142"/>
      <c r="H331" s="142"/>
      <c r="I331" s="142"/>
      <c r="J331" s="142"/>
      <c r="K331" s="352"/>
      <c r="L331" s="35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01"/>
      <c r="B332" s="838"/>
      <c r="C332" s="1656"/>
      <c r="D332" s="394"/>
      <c r="E332" s="394"/>
      <c r="F332" s="1174"/>
      <c r="G332" s="142"/>
      <c r="H332" s="142"/>
      <c r="I332" s="142"/>
      <c r="J332" s="142"/>
      <c r="K332" s="136"/>
      <c r="L332" s="34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>
      <c r="A333" s="2301"/>
      <c r="B333" s="838"/>
      <c r="C333" s="1656"/>
      <c r="D333" s="394"/>
      <c r="E333" s="394"/>
      <c r="F333" s="1174"/>
      <c r="G333" s="142"/>
      <c r="H333" s="142"/>
      <c r="I333" s="142"/>
      <c r="J333" s="142"/>
      <c r="K333" s="136"/>
      <c r="L333" s="341"/>
      <c r="M333" s="2245"/>
      <c r="N333" s="2246"/>
      <c r="O333" s="2246"/>
      <c r="P333" s="2247"/>
      <c r="Q333" s="8"/>
      <c r="R333" s="839"/>
      <c r="S333" s="840"/>
      <c r="T333" s="841"/>
    </row>
    <row r="334" spans="1:20" ht="25.2" customHeight="1">
      <c r="A334" s="2301"/>
      <c r="B334" s="838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 thickBot="1">
      <c r="A335" s="2301"/>
      <c r="B335" s="2094"/>
      <c r="C335" s="353"/>
      <c r="D335" s="354"/>
      <c r="E335" s="2095"/>
      <c r="F335" s="355"/>
      <c r="G335" s="356"/>
      <c r="H335" s="357"/>
      <c r="I335" s="357"/>
      <c r="J335" s="357"/>
      <c r="K335" s="358"/>
      <c r="L335" s="357"/>
      <c r="M335" s="2298"/>
      <c r="N335" s="2299"/>
      <c r="O335" s="2299"/>
      <c r="P335" s="2300"/>
      <c r="Q335" s="8"/>
      <c r="R335" s="842"/>
      <c r="S335" s="843"/>
      <c r="T335" s="844"/>
    </row>
    <row r="336" spans="1:20" ht="25.2" customHeight="1">
      <c r="A336" s="2301"/>
      <c r="B336" s="848" t="s">
        <v>23</v>
      </c>
      <c r="C336" s="370"/>
      <c r="D336" s="394"/>
      <c r="E336" s="394"/>
      <c r="F336" s="371"/>
      <c r="G336" s="340"/>
      <c r="H336" s="341"/>
      <c r="I336" s="341"/>
      <c r="J336" s="341"/>
      <c r="K336" s="342"/>
      <c r="L336" s="341"/>
      <c r="M336" s="2670"/>
      <c r="N336" s="2671"/>
      <c r="O336" s="2671"/>
      <c r="P336" s="2672"/>
      <c r="Q336" s="8"/>
      <c r="R336" s="846"/>
      <c r="S336" s="847">
        <f>B338*8</f>
        <v>16</v>
      </c>
      <c r="T336" s="133">
        <f>SUM(R336:R340)</f>
        <v>0</v>
      </c>
    </row>
    <row r="337" spans="1:20" ht="25.2" customHeight="1">
      <c r="A337" s="2301"/>
      <c r="B337" s="848"/>
      <c r="C337" s="370"/>
      <c r="D337" s="18"/>
      <c r="E337" s="394"/>
      <c r="F337" s="108"/>
      <c r="G337" s="142"/>
      <c r="H337" s="142"/>
      <c r="I337" s="142"/>
      <c r="J337" s="142"/>
      <c r="K337" s="136"/>
      <c r="L337" s="341"/>
      <c r="M337" s="2245"/>
      <c r="N337" s="2246"/>
      <c r="O337" s="2246"/>
      <c r="P337" s="2247"/>
      <c r="Q337" s="8"/>
      <c r="R337" s="849"/>
      <c r="S337" s="840"/>
      <c r="T337" s="841"/>
    </row>
    <row r="338" spans="1:20" ht="25.2" customHeight="1">
      <c r="A338" s="2301"/>
      <c r="B338" s="848">
        <v>2</v>
      </c>
      <c r="C338" s="370"/>
      <c r="D338" s="394"/>
      <c r="E338" s="394"/>
      <c r="F338" s="108"/>
      <c r="G338" s="142"/>
      <c r="H338" s="142"/>
      <c r="I338" s="142"/>
      <c r="J338" s="142"/>
      <c r="K338" s="136"/>
      <c r="L338" s="34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01"/>
      <c r="B339" s="848"/>
      <c r="C339" s="370"/>
      <c r="D339" s="394"/>
      <c r="E339" s="339"/>
      <c r="F339" s="339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02"/>
      <c r="B340" s="848"/>
      <c r="C340" s="385"/>
      <c r="D340" s="386"/>
      <c r="E340" s="386"/>
      <c r="F340" s="387"/>
      <c r="G340" s="388"/>
      <c r="H340" s="389"/>
      <c r="I340" s="389"/>
      <c r="J340" s="389"/>
      <c r="K340" s="390"/>
      <c r="L340" s="389"/>
      <c r="M340" s="2688"/>
      <c r="N340" s="2689"/>
      <c r="O340" s="2689"/>
      <c r="P340" s="2690"/>
      <c r="Q340" s="8"/>
      <c r="R340" s="850"/>
      <c r="S340" s="843"/>
      <c r="T340" s="844"/>
    </row>
    <row r="341" spans="1:20" ht="25.2" customHeight="1">
      <c r="A341" s="2568" t="s">
        <v>26</v>
      </c>
      <c r="B341" s="2965" t="s">
        <v>27</v>
      </c>
      <c r="C341" s="2571"/>
      <c r="D341" s="2571"/>
      <c r="E341" s="2571"/>
      <c r="F341" s="2571"/>
      <c r="G341" s="2571"/>
      <c r="H341" s="2571"/>
      <c r="I341" s="2571"/>
      <c r="J341" s="2571"/>
      <c r="K341" s="2571"/>
      <c r="L341" s="2571"/>
      <c r="M341" s="2571"/>
      <c r="N341" s="2571"/>
      <c r="O341" s="2571"/>
      <c r="P341" s="2966"/>
      <c r="Q341" s="8"/>
      <c r="R341" s="853"/>
      <c r="S341" s="854"/>
      <c r="T341" s="854"/>
    </row>
    <row r="342" spans="1:20" ht="25.2" customHeight="1">
      <c r="A342" s="2569"/>
      <c r="B342" s="955"/>
      <c r="C342" s="2675"/>
      <c r="D342" s="2676"/>
      <c r="E342" s="2675"/>
      <c r="F342" s="2677"/>
      <c r="G342" s="2677"/>
      <c r="H342" s="2677"/>
      <c r="I342" s="2676"/>
      <c r="J342" s="2678"/>
      <c r="K342" s="2679"/>
      <c r="L342" s="2679"/>
      <c r="M342" s="2680"/>
      <c r="N342" s="2557"/>
      <c r="O342" s="2558"/>
      <c r="P342" s="2974"/>
      <c r="Q342" s="8"/>
      <c r="R342" s="853"/>
      <c r="S342" s="854"/>
      <c r="T342" s="854"/>
    </row>
    <row r="343" spans="1:20" ht="25.2" customHeight="1">
      <c r="A343" s="2569"/>
      <c r="B343" s="548"/>
      <c r="C343" s="2268"/>
      <c r="D343" s="2268"/>
      <c r="E343" s="2268"/>
      <c r="F343" s="2268"/>
      <c r="G343" s="2268"/>
      <c r="H343" s="2268"/>
      <c r="I343" s="2268"/>
      <c r="J343" s="2284"/>
      <c r="K343" s="2285"/>
      <c r="L343" s="2285"/>
      <c r="M343" s="2286"/>
      <c r="N343" s="2284"/>
      <c r="O343" s="2285"/>
      <c r="P343" s="2285"/>
      <c r="Q343" s="8"/>
      <c r="R343" s="853"/>
      <c r="S343" s="854"/>
      <c r="T343" s="854"/>
    </row>
    <row r="344" spans="1:20" ht="25.2" customHeight="1">
      <c r="A344" s="2569"/>
      <c r="B344" s="956"/>
      <c r="C344" s="856"/>
      <c r="D344" s="857"/>
      <c r="E344" s="2554"/>
      <c r="F344" s="2555"/>
      <c r="G344" s="2555"/>
      <c r="H344" s="2555"/>
      <c r="I344" s="2556"/>
      <c r="J344" s="2557"/>
      <c r="K344" s="2558"/>
      <c r="L344" s="2558"/>
      <c r="M344" s="2559"/>
      <c r="N344" s="2557"/>
      <c r="O344" s="2558"/>
      <c r="P344" s="2974"/>
      <c r="Q344" s="8"/>
      <c r="R344" s="853"/>
      <c r="S344" s="854"/>
      <c r="T344" s="854"/>
    </row>
    <row r="345" spans="1:20" ht="25.2" customHeight="1">
      <c r="A345" s="2569"/>
      <c r="B345" s="955"/>
      <c r="C345" s="859"/>
      <c r="D345" s="860"/>
      <c r="E345" s="2561"/>
      <c r="F345" s="2562"/>
      <c r="G345" s="2562"/>
      <c r="H345" s="2562"/>
      <c r="I345" s="2563"/>
      <c r="J345" s="2564"/>
      <c r="K345" s="2565"/>
      <c r="L345" s="2565"/>
      <c r="M345" s="2566"/>
      <c r="N345" s="2564"/>
      <c r="O345" s="2565"/>
      <c r="P345" s="2970"/>
      <c r="Q345" s="8"/>
      <c r="R345" s="853"/>
      <c r="S345" s="854"/>
      <c r="T345" s="854"/>
    </row>
    <row r="346" spans="1:20" ht="25.2" customHeight="1">
      <c r="A346" s="2569"/>
      <c r="B346" s="2971" t="s">
        <v>28</v>
      </c>
      <c r="C346" s="2546"/>
      <c r="D346" s="2546"/>
      <c r="E346" s="2546"/>
      <c r="F346" s="2546"/>
      <c r="G346" s="2546"/>
      <c r="H346" s="2546"/>
      <c r="I346" s="2546"/>
      <c r="J346" s="2546"/>
      <c r="K346" s="2546"/>
      <c r="L346" s="2546"/>
      <c r="M346" s="2546"/>
      <c r="N346" s="2546"/>
      <c r="O346" s="2546"/>
      <c r="P346" s="2972"/>
      <c r="Q346" s="8"/>
      <c r="R346" s="853"/>
      <c r="S346" s="854"/>
      <c r="T346" s="854"/>
    </row>
    <row r="347" spans="1:20" ht="25.2" customHeight="1">
      <c r="A347" s="2569"/>
      <c r="B347" s="957"/>
      <c r="C347" s="861"/>
      <c r="D347" s="862"/>
      <c r="E347" s="2548"/>
      <c r="F347" s="2549"/>
      <c r="G347" s="2549"/>
      <c r="H347" s="2549"/>
      <c r="I347" s="2549"/>
      <c r="J347" s="2549"/>
      <c r="K347" s="2549"/>
      <c r="L347" s="2549"/>
      <c r="M347" s="2549"/>
      <c r="N347" s="2549"/>
      <c r="O347" s="2549"/>
      <c r="P347" s="2973"/>
      <c r="Q347" s="8"/>
      <c r="R347" s="853"/>
      <c r="S347" s="854"/>
      <c r="T347" s="854"/>
    </row>
    <row r="348" spans="1:20" ht="25.2" customHeight="1">
      <c r="A348" s="2569"/>
      <c r="B348" s="551"/>
      <c r="C348" s="2277"/>
      <c r="D348" s="2278"/>
      <c r="E348" s="2277"/>
      <c r="F348" s="2279"/>
      <c r="G348" s="2279"/>
      <c r="H348" s="2279"/>
      <c r="I348" s="2279"/>
      <c r="J348" s="2279"/>
      <c r="K348" s="2279"/>
      <c r="L348" s="2279"/>
      <c r="M348" s="2279"/>
      <c r="N348" s="2279"/>
      <c r="O348" s="2279"/>
      <c r="P348" s="2459"/>
      <c r="Q348" s="8"/>
      <c r="R348" s="853"/>
      <c r="S348" s="854"/>
      <c r="T348" s="854"/>
    </row>
    <row r="349" spans="1:20" ht="25.2" customHeight="1" thickBot="1">
      <c r="A349" s="2569"/>
      <c r="B349" s="958"/>
      <c r="C349" s="959"/>
      <c r="D349" s="960"/>
      <c r="E349" s="2967"/>
      <c r="F349" s="2968"/>
      <c r="G349" s="2968"/>
      <c r="H349" s="2968"/>
      <c r="I349" s="2968"/>
      <c r="J349" s="2968"/>
      <c r="K349" s="2968"/>
      <c r="L349" s="2968"/>
      <c r="M349" s="2968"/>
      <c r="N349" s="2968"/>
      <c r="O349" s="2968"/>
      <c r="P349" s="2969"/>
      <c r="Q349" s="8"/>
      <c r="R349" s="853"/>
      <c r="S349" s="854"/>
      <c r="T349" s="854"/>
    </row>
    <row r="351" spans="1:20" ht="15" customHeight="1" thickBot="1"/>
    <row r="352" spans="1:20" ht="57" customHeight="1" thickBot="1">
      <c r="A352" s="2428" t="str">
        <f>A1</f>
        <v>WK19</v>
      </c>
      <c r="B352" s="2429"/>
      <c r="C352" s="822" t="s">
        <v>1</v>
      </c>
      <c r="D352" s="823" t="s">
        <v>35</v>
      </c>
      <c r="E352" s="823" t="s">
        <v>3</v>
      </c>
      <c r="F352" s="823" t="s">
        <v>4</v>
      </c>
      <c r="G352" s="824" t="s">
        <v>56</v>
      </c>
      <c r="H352" s="824" t="s">
        <v>57</v>
      </c>
      <c r="I352" s="824" t="s">
        <v>58</v>
      </c>
      <c r="J352" s="824" t="s">
        <v>59</v>
      </c>
      <c r="K352" s="824" t="s">
        <v>9</v>
      </c>
      <c r="L352" s="824" t="s">
        <v>60</v>
      </c>
      <c r="M352" s="2521" t="s">
        <v>11</v>
      </c>
      <c r="N352" s="2522"/>
      <c r="O352" s="2522"/>
      <c r="P352" s="2523"/>
      <c r="Q352" s="8"/>
      <c r="R352" s="2384" t="s">
        <v>12</v>
      </c>
      <c r="S352" s="2384" t="s">
        <v>13</v>
      </c>
      <c r="T352" s="2384" t="s">
        <v>14</v>
      </c>
    </row>
    <row r="353" spans="1:20" ht="25.2" customHeight="1" thickBot="1">
      <c r="A353" s="2319">
        <f>+A2+6</f>
        <v>46516</v>
      </c>
      <c r="B353" s="2542" t="s">
        <v>15</v>
      </c>
      <c r="C353" s="2543"/>
      <c r="D353" s="2543"/>
      <c r="E353" s="2543"/>
      <c r="F353" s="2543"/>
      <c r="G353" s="2543"/>
      <c r="H353" s="2543"/>
      <c r="I353" s="2543"/>
      <c r="J353" s="2543"/>
      <c r="K353" s="2543"/>
      <c r="L353" s="2543"/>
      <c r="M353" s="2543"/>
      <c r="N353" s="2543"/>
      <c r="O353" s="2543"/>
      <c r="P353" s="2544"/>
      <c r="Q353" s="8"/>
      <c r="R353" s="2573"/>
      <c r="S353" s="2573"/>
      <c r="T353" s="2573"/>
    </row>
    <row r="354" spans="1:20" ht="25.2" customHeight="1">
      <c r="A354" s="2320"/>
      <c r="B354" s="826" t="s">
        <v>16</v>
      </c>
      <c r="C354" s="332"/>
      <c r="D354" s="333"/>
      <c r="E354" s="333"/>
      <c r="F354" s="333"/>
      <c r="G354" s="334"/>
      <c r="H354" s="334"/>
      <c r="I354" s="334"/>
      <c r="J354" s="334"/>
      <c r="K354" s="335"/>
      <c r="L354" s="334"/>
      <c r="M354" s="2306"/>
      <c r="N354" s="2307"/>
      <c r="O354" s="2307"/>
      <c r="P354" s="2308"/>
      <c r="Q354" s="8"/>
      <c r="R354" s="827"/>
      <c r="S354" s="828">
        <f>B356*8</f>
        <v>16</v>
      </c>
      <c r="T354" s="133">
        <f>SUM(R354:R359)</f>
        <v>0</v>
      </c>
    </row>
    <row r="355" spans="1:20" ht="25.2" customHeight="1">
      <c r="A355" s="2320"/>
      <c r="B355" s="826"/>
      <c r="C355" s="338"/>
      <c r="D355" s="18" t="s">
        <v>18</v>
      </c>
      <c r="E355" s="18" t="s">
        <v>19</v>
      </c>
      <c r="F355" s="339"/>
      <c r="G355" s="340"/>
      <c r="H355" s="341"/>
      <c r="I355" s="341"/>
      <c r="J355" s="341"/>
      <c r="K355" s="342"/>
      <c r="L355" s="341"/>
      <c r="M355" s="2245"/>
      <c r="N355" s="2246"/>
      <c r="O355" s="2246"/>
      <c r="P355" s="2247"/>
      <c r="Q355" s="8"/>
      <c r="R355" s="829"/>
      <c r="S355" s="830"/>
      <c r="T355" s="831"/>
    </row>
    <row r="356" spans="1:20" ht="25.2" customHeight="1">
      <c r="A356" s="2320"/>
      <c r="B356" s="826">
        <v>2</v>
      </c>
      <c r="C356" s="338"/>
      <c r="D356" s="643"/>
      <c r="E356" s="587" t="s">
        <v>31</v>
      </c>
      <c r="F356" s="339"/>
      <c r="G356" s="340"/>
      <c r="H356" s="341"/>
      <c r="I356" s="341"/>
      <c r="J356" s="341"/>
      <c r="K356" s="342"/>
      <c r="L356" s="341"/>
      <c r="M356" s="2245"/>
      <c r="N356" s="2246"/>
      <c r="O356" s="2246"/>
      <c r="P356" s="2247"/>
      <c r="Q356" s="8"/>
      <c r="R356" s="829"/>
      <c r="S356" s="830"/>
      <c r="T356" s="831"/>
    </row>
    <row r="357" spans="1:20" ht="25.2" customHeight="1">
      <c r="A357" s="2320"/>
      <c r="B357" s="826"/>
      <c r="C357" s="338"/>
      <c r="D357" s="339"/>
      <c r="E357" s="690" t="s">
        <v>102</v>
      </c>
      <c r="F357" s="339"/>
      <c r="G357" s="340"/>
      <c r="H357" s="341"/>
      <c r="I357" s="341"/>
      <c r="J357" s="341"/>
      <c r="K357" s="342"/>
      <c r="L357" s="341"/>
      <c r="M357" s="2245"/>
      <c r="N357" s="2246"/>
      <c r="O357" s="2246"/>
      <c r="P357" s="2247"/>
      <c r="Q357" s="8"/>
      <c r="R357" s="829"/>
      <c r="S357" s="830"/>
      <c r="T357" s="831"/>
    </row>
    <row r="358" spans="1:20" ht="25.2" customHeight="1">
      <c r="A358" s="2320"/>
      <c r="B358" s="826"/>
      <c r="C358" s="338"/>
      <c r="D358" s="339"/>
      <c r="E358" s="339"/>
      <c r="F358" s="339"/>
      <c r="G358" s="340"/>
      <c r="H358" s="341"/>
      <c r="I358" s="341"/>
      <c r="J358" s="341"/>
      <c r="K358" s="342"/>
      <c r="L358" s="341"/>
      <c r="M358" s="2245"/>
      <c r="N358" s="2246"/>
      <c r="O358" s="2246"/>
      <c r="P358" s="2247"/>
      <c r="Q358" s="8"/>
      <c r="R358" s="829"/>
      <c r="S358" s="830"/>
      <c r="T358" s="831"/>
    </row>
    <row r="359" spans="1:20" ht="25.2" customHeight="1">
      <c r="A359" s="2320"/>
      <c r="B359" s="826"/>
      <c r="C359" s="353"/>
      <c r="D359" s="354"/>
      <c r="E359" s="354"/>
      <c r="F359" s="355"/>
      <c r="G359" s="356"/>
      <c r="H359" s="357"/>
      <c r="I359" s="357"/>
      <c r="J359" s="357"/>
      <c r="K359" s="358"/>
      <c r="L359" s="357"/>
      <c r="M359" s="2298"/>
      <c r="N359" s="2299"/>
      <c r="O359" s="2299"/>
      <c r="P359" s="2300"/>
      <c r="Q359" s="8"/>
      <c r="R359" s="832"/>
      <c r="S359" s="833"/>
      <c r="T359" s="834"/>
    </row>
    <row r="360" spans="1:20" ht="25.2" customHeight="1">
      <c r="A360" s="2320"/>
      <c r="B360" s="835" t="s">
        <v>21</v>
      </c>
      <c r="C360" s="363"/>
      <c r="D360" s="364"/>
      <c r="E360" s="364"/>
      <c r="F360" s="365"/>
      <c r="G360" s="366"/>
      <c r="H360" s="334"/>
      <c r="I360" s="334"/>
      <c r="J360" s="334"/>
      <c r="K360" s="335"/>
      <c r="L360" s="334"/>
      <c r="M360" s="2306"/>
      <c r="N360" s="2307"/>
      <c r="O360" s="2307"/>
      <c r="P360" s="2308"/>
      <c r="Q360" s="8"/>
      <c r="R360" s="836"/>
      <c r="S360" s="837">
        <f>B362*8</f>
        <v>16</v>
      </c>
      <c r="T360" s="133">
        <f>SUM(R360:R365)</f>
        <v>0</v>
      </c>
    </row>
    <row r="361" spans="1:20" ht="25.2" customHeight="1">
      <c r="A361" s="2320"/>
      <c r="B361" s="838"/>
      <c r="C361" s="370"/>
      <c r="D361" s="18" t="s">
        <v>18</v>
      </c>
      <c r="E361" s="18" t="s">
        <v>19</v>
      </c>
      <c r="F361" s="371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39"/>
      <c r="S361" s="840"/>
      <c r="T361" s="841"/>
    </row>
    <row r="362" spans="1:20" ht="25.2" customHeight="1">
      <c r="A362" s="2320"/>
      <c r="B362" s="838">
        <v>2</v>
      </c>
      <c r="C362" s="370"/>
      <c r="D362" s="643"/>
      <c r="E362" s="587" t="s">
        <v>31</v>
      </c>
      <c r="F362" s="371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39"/>
      <c r="S362" s="840"/>
      <c r="T362" s="841"/>
    </row>
    <row r="363" spans="1:20" ht="25.2" customHeight="1">
      <c r="A363" s="2320"/>
      <c r="B363" s="838"/>
      <c r="C363" s="370"/>
      <c r="D363" s="339"/>
      <c r="E363" s="947" t="s">
        <v>102</v>
      </c>
      <c r="F363" s="371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8"/>
      <c r="R363" s="839"/>
      <c r="S363" s="840"/>
      <c r="T363" s="841"/>
    </row>
    <row r="364" spans="1:20" ht="25.2" customHeight="1">
      <c r="A364" s="2320"/>
      <c r="B364" s="838"/>
      <c r="C364" s="370"/>
      <c r="D364" s="589"/>
      <c r="E364" s="587"/>
      <c r="F364" s="590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8"/>
      <c r="R364" s="839"/>
      <c r="S364" s="840"/>
      <c r="T364" s="841"/>
    </row>
    <row r="365" spans="1:20" ht="25.2" customHeight="1">
      <c r="A365" s="2320"/>
      <c r="B365" s="838"/>
      <c r="C365" s="353"/>
      <c r="D365" s="354"/>
      <c r="E365" s="591"/>
      <c r="F365" s="355"/>
      <c r="G365" s="356" t="s">
        <v>73</v>
      </c>
      <c r="H365" s="357"/>
      <c r="I365" s="357"/>
      <c r="J365" s="357"/>
      <c r="K365" s="358"/>
      <c r="L365" s="357"/>
      <c r="M365" s="2298"/>
      <c r="N365" s="2299"/>
      <c r="O365" s="2299"/>
      <c r="P365" s="2300"/>
      <c r="Q365" s="8"/>
      <c r="R365" s="842"/>
      <c r="S365" s="843"/>
      <c r="T365" s="844"/>
    </row>
    <row r="366" spans="1:20" ht="25.2" customHeight="1">
      <c r="A366" s="2320"/>
      <c r="B366" s="845" t="s">
        <v>23</v>
      </c>
      <c r="C366" s="363"/>
      <c r="D366" s="364"/>
      <c r="E366" s="364"/>
      <c r="F366" s="334"/>
      <c r="G366" s="366"/>
      <c r="H366" s="334"/>
      <c r="I366" s="334"/>
      <c r="J366" s="334"/>
      <c r="K366" s="335"/>
      <c r="L366" s="334"/>
      <c r="M366" s="2306"/>
      <c r="N366" s="2307"/>
      <c r="O366" s="2307"/>
      <c r="P366" s="2308"/>
      <c r="Q366" s="8"/>
      <c r="R366" s="846"/>
      <c r="S366" s="847">
        <f>B368*8</f>
        <v>16</v>
      </c>
      <c r="T366" s="133">
        <f>SUM(R366:R371)</f>
        <v>0</v>
      </c>
    </row>
    <row r="367" spans="1:20" ht="25.2" customHeight="1">
      <c r="A367" s="2320"/>
      <c r="B367" s="848"/>
      <c r="C367" s="370"/>
      <c r="D367" s="18" t="s">
        <v>18</v>
      </c>
      <c r="E367" s="18" t="s">
        <v>19</v>
      </c>
      <c r="F367" s="341"/>
      <c r="G367" s="340"/>
      <c r="H367" s="341"/>
      <c r="I367" s="341"/>
      <c r="J367" s="341"/>
      <c r="K367" s="342"/>
      <c r="L367" s="341"/>
      <c r="M367" s="2245"/>
      <c r="N367" s="2246"/>
      <c r="O367" s="2246"/>
      <c r="P367" s="2247"/>
      <c r="Q367" s="8"/>
      <c r="R367" s="849"/>
      <c r="S367" s="840"/>
      <c r="T367" s="841"/>
    </row>
    <row r="368" spans="1:20" ht="25.2" customHeight="1">
      <c r="A368" s="2320"/>
      <c r="B368" s="848">
        <v>2</v>
      </c>
      <c r="C368" s="370"/>
      <c r="D368" s="643"/>
      <c r="E368" s="587" t="s">
        <v>31</v>
      </c>
      <c r="F368" s="341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8"/>
      <c r="R368" s="849"/>
      <c r="S368" s="840"/>
      <c r="T368" s="841"/>
    </row>
    <row r="369" spans="1:20" ht="25.2" customHeight="1">
      <c r="A369" s="2320"/>
      <c r="B369" s="848"/>
      <c r="C369" s="370"/>
      <c r="D369" s="339"/>
      <c r="E369" s="690" t="s">
        <v>102</v>
      </c>
      <c r="F369" s="341"/>
      <c r="G369" s="340"/>
      <c r="H369" s="341"/>
      <c r="I369" s="341"/>
      <c r="J369" s="341"/>
      <c r="K369" s="342"/>
      <c r="L369" s="341"/>
      <c r="M369" s="2245"/>
      <c r="N369" s="2246"/>
      <c r="O369" s="2246"/>
      <c r="P369" s="2247"/>
      <c r="Q369" s="8"/>
      <c r="R369" s="849"/>
      <c r="S369" s="840"/>
      <c r="T369" s="841"/>
    </row>
    <row r="370" spans="1:20" ht="25.2" customHeight="1">
      <c r="A370" s="2320"/>
      <c r="B370" s="848"/>
      <c r="C370" s="370"/>
      <c r="D370" s="394"/>
      <c r="E370" s="339"/>
      <c r="F370" s="341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49"/>
      <c r="S370" s="840"/>
      <c r="T370" s="841"/>
    </row>
    <row r="371" spans="1:20" ht="25.2" customHeight="1">
      <c r="A371" s="2320"/>
      <c r="B371" s="848"/>
      <c r="C371" s="385"/>
      <c r="D371" s="386"/>
      <c r="E371" s="386"/>
      <c r="F371" s="387"/>
      <c r="G371" s="388"/>
      <c r="H371" s="389"/>
      <c r="I371" s="389"/>
      <c r="J371" s="389"/>
      <c r="K371" s="390"/>
      <c r="L371" s="389"/>
      <c r="M371" s="2298"/>
      <c r="N371" s="2299"/>
      <c r="O371" s="2299"/>
      <c r="P371" s="2300"/>
      <c r="Q371" s="8"/>
      <c r="R371" s="850"/>
      <c r="S371" s="843"/>
      <c r="T371" s="844"/>
    </row>
    <row r="372" spans="1:20" ht="25.2" customHeight="1" thickBot="1">
      <c r="A372" s="2301" t="str">
        <f>TEXT(A353,"DDDD")</f>
        <v>zondag</v>
      </c>
      <c r="B372" s="2539" t="s">
        <v>25</v>
      </c>
      <c r="C372" s="2540"/>
      <c r="D372" s="2540"/>
      <c r="E372" s="2540"/>
      <c r="F372" s="2540"/>
      <c r="G372" s="2540"/>
      <c r="H372" s="2540"/>
      <c r="I372" s="2540"/>
      <c r="J372" s="2540"/>
      <c r="K372" s="2540"/>
      <c r="L372" s="2540"/>
      <c r="M372" s="2540"/>
      <c r="N372" s="2540"/>
      <c r="O372" s="2540"/>
      <c r="P372" s="2541"/>
      <c r="Q372" s="8"/>
      <c r="R372" s="232"/>
      <c r="S372" s="233"/>
      <c r="T372" s="233"/>
    </row>
    <row r="373" spans="1:20" ht="25.2" customHeight="1">
      <c r="A373" s="2301"/>
      <c r="B373" s="826" t="s">
        <v>16</v>
      </c>
      <c r="C373" s="332"/>
      <c r="D373" s="333"/>
      <c r="E373" s="707"/>
      <c r="F373" s="333"/>
      <c r="G373" s="334"/>
      <c r="H373" s="334"/>
      <c r="I373" s="334"/>
      <c r="J373" s="334"/>
      <c r="K373" s="335"/>
      <c r="L373" s="334"/>
      <c r="M373" s="2306"/>
      <c r="N373" s="2307"/>
      <c r="O373" s="2307"/>
      <c r="P373" s="2308"/>
      <c r="Q373" s="8"/>
      <c r="R373" s="827"/>
      <c r="S373" s="828">
        <f>B375*8</f>
        <v>16</v>
      </c>
      <c r="T373" s="133">
        <f>SUM(R373:R378)</f>
        <v>0</v>
      </c>
    </row>
    <row r="374" spans="1:20" ht="25.2" customHeight="1">
      <c r="A374" s="2301"/>
      <c r="B374" s="826"/>
      <c r="C374" s="2089"/>
      <c r="D374" s="1134"/>
      <c r="E374" s="2096"/>
      <c r="F374" s="1174"/>
      <c r="G374" s="142"/>
      <c r="H374" s="142"/>
      <c r="I374" s="142"/>
      <c r="J374" s="142"/>
      <c r="K374" s="136"/>
      <c r="L374" s="593"/>
      <c r="M374" s="2810"/>
      <c r="N374" s="2810"/>
      <c r="O374" s="2810"/>
      <c r="P374" s="2811"/>
      <c r="Q374" s="8"/>
      <c r="R374" s="829"/>
      <c r="S374" s="830"/>
      <c r="T374" s="831"/>
    </row>
    <row r="375" spans="1:20" ht="25.2" customHeight="1">
      <c r="A375" s="2301"/>
      <c r="B375" s="826">
        <v>2</v>
      </c>
      <c r="C375" s="338"/>
      <c r="D375" s="339"/>
      <c r="E375" s="394"/>
      <c r="F375" s="1266"/>
      <c r="G375" s="142"/>
      <c r="H375" s="142"/>
      <c r="I375" s="142"/>
      <c r="J375" s="142"/>
      <c r="K375" s="136"/>
      <c r="L375" s="341"/>
      <c r="M375" s="2894"/>
      <c r="N375" s="2894"/>
      <c r="O375" s="2894"/>
      <c r="P375" s="2895"/>
      <c r="Q375" s="8"/>
      <c r="R375" s="829"/>
      <c r="S375" s="830"/>
      <c r="T375" s="831"/>
    </row>
    <row r="376" spans="1:20" ht="25.2" customHeight="1">
      <c r="A376" s="2301"/>
      <c r="B376" s="826"/>
      <c r="C376" s="338"/>
      <c r="D376" s="339"/>
      <c r="E376" s="394"/>
      <c r="F376" s="108"/>
      <c r="G376" s="142"/>
      <c r="H376" s="142"/>
      <c r="I376" s="142"/>
      <c r="J376" s="142"/>
      <c r="K376" s="136"/>
      <c r="L376" s="34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>
      <c r="A377" s="2301"/>
      <c r="B377" s="826"/>
      <c r="C377" s="338"/>
      <c r="D377" s="339"/>
      <c r="E377" s="339"/>
      <c r="F377" s="341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>
      <c r="A378" s="2301"/>
      <c r="B378" s="826"/>
      <c r="C378" s="353"/>
      <c r="D378" s="354"/>
      <c r="E378" s="354"/>
      <c r="F378" s="355"/>
      <c r="G378" s="356"/>
      <c r="H378" s="357"/>
      <c r="I378" s="357"/>
      <c r="J378" s="357"/>
      <c r="K378" s="358"/>
      <c r="L378" s="357"/>
      <c r="M378" s="2298"/>
      <c r="N378" s="2299"/>
      <c r="O378" s="2299"/>
      <c r="P378" s="2300"/>
      <c r="Q378" s="8"/>
      <c r="R378" s="832"/>
      <c r="S378" s="833"/>
      <c r="T378" s="834"/>
    </row>
    <row r="379" spans="1:20" ht="25.2" customHeight="1">
      <c r="A379" s="2301"/>
      <c r="B379" s="835" t="s">
        <v>21</v>
      </c>
      <c r="C379" s="363"/>
      <c r="D379" s="364"/>
      <c r="E379" s="364"/>
      <c r="F379" s="365"/>
      <c r="G379" s="366"/>
      <c r="H379" s="334"/>
      <c r="I379" s="334"/>
      <c r="J379" s="334"/>
      <c r="K379" s="335"/>
      <c r="L379" s="334"/>
      <c r="M379" s="2306"/>
      <c r="N379" s="2307"/>
      <c r="O379" s="2307"/>
      <c r="P379" s="2308"/>
      <c r="Q379" s="8"/>
      <c r="R379" s="836"/>
      <c r="S379" s="837">
        <f>B381*8</f>
        <v>16</v>
      </c>
      <c r="T379" s="133">
        <f>SUM(R379:R383)</f>
        <v>0</v>
      </c>
    </row>
    <row r="380" spans="1:20" ht="25.2" customHeight="1">
      <c r="A380" s="2301"/>
      <c r="B380" s="838"/>
      <c r="C380" s="370"/>
      <c r="D380" s="394"/>
      <c r="E380" s="394"/>
      <c r="F380" s="108"/>
      <c r="G380" s="142"/>
      <c r="H380" s="142"/>
      <c r="I380" s="142"/>
      <c r="J380" s="142"/>
      <c r="K380" s="136"/>
      <c r="L380" s="341"/>
      <c r="M380" s="2245"/>
      <c r="N380" s="2246"/>
      <c r="O380" s="2246"/>
      <c r="P380" s="2247"/>
      <c r="Q380" s="8"/>
      <c r="R380" s="839"/>
      <c r="S380" s="840"/>
      <c r="T380" s="841"/>
    </row>
    <row r="381" spans="1:20" ht="25.2" customHeight="1">
      <c r="A381" s="2301"/>
      <c r="B381" s="838">
        <v>2</v>
      </c>
      <c r="C381" s="1656"/>
      <c r="D381" s="394"/>
      <c r="E381" s="394"/>
      <c r="F381" s="1174"/>
      <c r="G381" s="142"/>
      <c r="H381" s="142"/>
      <c r="I381" s="142"/>
      <c r="J381" s="142"/>
      <c r="K381" s="136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01"/>
      <c r="B382" s="838"/>
      <c r="C382" s="370"/>
      <c r="D382" s="394"/>
      <c r="E382" s="394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01"/>
      <c r="B383" s="838"/>
      <c r="C383" s="385"/>
      <c r="D383" s="386"/>
      <c r="E383" s="386"/>
      <c r="F383" s="387"/>
      <c r="G383" s="388"/>
      <c r="H383" s="389"/>
      <c r="I383" s="389"/>
      <c r="J383" s="389"/>
      <c r="K383" s="390"/>
      <c r="L383" s="389"/>
      <c r="M383" s="2248"/>
      <c r="N383" s="2249"/>
      <c r="O383" s="2249"/>
      <c r="P383" s="2250"/>
      <c r="Q383" s="8"/>
      <c r="R383" s="842"/>
      <c r="S383" s="843"/>
      <c r="T383" s="844"/>
    </row>
    <row r="384" spans="1:20" ht="25.2" customHeight="1">
      <c r="A384" s="2301"/>
      <c r="B384" s="851" t="s">
        <v>23</v>
      </c>
      <c r="C384" s="511"/>
      <c r="D384" s="976"/>
      <c r="E384" s="976"/>
      <c r="F384" s="592"/>
      <c r="G384" s="1858"/>
      <c r="H384" s="1859"/>
      <c r="I384" s="1859"/>
      <c r="J384" s="1859"/>
      <c r="K384" s="1860"/>
      <c r="L384" s="400"/>
      <c r="M384" s="2251"/>
      <c r="N384" s="2252"/>
      <c r="O384" s="2252"/>
      <c r="P384" s="2253"/>
      <c r="Q384" s="8"/>
      <c r="R384" s="846"/>
      <c r="S384" s="847">
        <f>B386*8</f>
        <v>16</v>
      </c>
      <c r="T384" s="133">
        <f>SUM(R384:R388)</f>
        <v>0</v>
      </c>
    </row>
    <row r="385" spans="1:20" ht="25.2" customHeight="1">
      <c r="A385" s="2301"/>
      <c r="B385" s="848"/>
      <c r="C385" s="1099"/>
      <c r="D385" s="625"/>
      <c r="E385" s="595"/>
      <c r="F385" s="1174"/>
      <c r="G385" s="142"/>
      <c r="H385" s="142"/>
      <c r="I385" s="142"/>
      <c r="J385" s="142"/>
      <c r="K385" s="136"/>
      <c r="L385" s="341"/>
      <c r="M385" s="2245"/>
      <c r="N385" s="2246"/>
      <c r="O385" s="2246"/>
      <c r="P385" s="2247"/>
      <c r="Q385" s="8"/>
      <c r="R385" s="849"/>
      <c r="S385" s="840"/>
      <c r="T385" s="841"/>
    </row>
    <row r="386" spans="1:20" ht="25.2" customHeight="1">
      <c r="A386" s="2301"/>
      <c r="B386" s="848">
        <v>2</v>
      </c>
      <c r="C386" s="1655"/>
      <c r="D386" s="595"/>
      <c r="E386" s="394"/>
      <c r="F386" s="1174"/>
      <c r="G386" s="142"/>
      <c r="H386" s="142"/>
      <c r="I386" s="142"/>
      <c r="J386" s="142"/>
      <c r="K386" s="136"/>
      <c r="L386" s="341"/>
      <c r="M386" s="2245"/>
      <c r="N386" s="2246"/>
      <c r="O386" s="2246"/>
      <c r="P386" s="2247"/>
      <c r="Q386" s="8"/>
      <c r="R386" s="849"/>
      <c r="S386" s="840"/>
      <c r="T386" s="841"/>
    </row>
    <row r="387" spans="1:20" ht="25.2" customHeight="1">
      <c r="A387" s="2301"/>
      <c r="B387" s="848"/>
      <c r="C387" s="594"/>
      <c r="D387" s="595"/>
      <c r="E387" s="595"/>
      <c r="F387" s="978"/>
      <c r="G387" s="593"/>
      <c r="H387" s="593"/>
      <c r="I387" s="593"/>
      <c r="J387" s="593"/>
      <c r="K387" s="977"/>
      <c r="L387" s="340"/>
      <c r="M387" s="2245"/>
      <c r="N387" s="2246"/>
      <c r="O387" s="2246"/>
      <c r="P387" s="2247"/>
      <c r="Q387" s="8"/>
      <c r="R387" s="849"/>
      <c r="S387" s="840"/>
      <c r="T387" s="841"/>
    </row>
    <row r="388" spans="1:20" ht="25.2" customHeight="1">
      <c r="A388" s="2302"/>
      <c r="B388" s="848"/>
      <c r="C388" s="385"/>
      <c r="D388" s="386"/>
      <c r="E388" s="386"/>
      <c r="F388" s="387"/>
      <c r="G388" s="388"/>
      <c r="H388" s="389"/>
      <c r="I388" s="389"/>
      <c r="J388" s="389"/>
      <c r="K388" s="390"/>
      <c r="L388" s="389"/>
      <c r="M388" s="2688"/>
      <c r="N388" s="2689"/>
      <c r="O388" s="2689"/>
      <c r="P388" s="2690"/>
      <c r="Q388" s="8"/>
      <c r="R388" s="850"/>
      <c r="S388" s="843"/>
      <c r="T388" s="844"/>
    </row>
    <row r="389" spans="1:20" ht="25.2" customHeight="1">
      <c r="A389" s="2568" t="s">
        <v>26</v>
      </c>
      <c r="B389" s="2965" t="s">
        <v>27</v>
      </c>
      <c r="C389" s="2571"/>
      <c r="D389" s="2571"/>
      <c r="E389" s="2571"/>
      <c r="F389" s="2571"/>
      <c r="G389" s="2571"/>
      <c r="H389" s="2571"/>
      <c r="I389" s="2571"/>
      <c r="J389" s="2571"/>
      <c r="K389" s="2571"/>
      <c r="L389" s="2571"/>
      <c r="M389" s="2571"/>
      <c r="N389" s="2571"/>
      <c r="O389" s="2571"/>
      <c r="P389" s="2966"/>
      <c r="Q389" s="8"/>
      <c r="R389" s="853"/>
      <c r="S389" s="854"/>
      <c r="T389" s="854"/>
    </row>
    <row r="390" spans="1:20" ht="25.2" customHeight="1">
      <c r="A390" s="2569"/>
      <c r="B390" s="955"/>
      <c r="C390" s="2675"/>
      <c r="D390" s="2676"/>
      <c r="E390" s="2675"/>
      <c r="F390" s="2677"/>
      <c r="G390" s="2677"/>
      <c r="H390" s="2677"/>
      <c r="I390" s="2676"/>
      <c r="J390" s="2678"/>
      <c r="K390" s="2679"/>
      <c r="L390" s="2679"/>
      <c r="M390" s="2680"/>
      <c r="N390" s="2557"/>
      <c r="O390" s="2558"/>
      <c r="P390" s="2974"/>
      <c r="Q390" s="8"/>
      <c r="R390" s="853"/>
      <c r="S390" s="854"/>
      <c r="T390" s="854"/>
    </row>
    <row r="391" spans="1:20" ht="25.2" customHeight="1">
      <c r="A391" s="2569"/>
      <c r="B391" s="548"/>
      <c r="C391" s="2268"/>
      <c r="D391" s="2268"/>
      <c r="E391" s="2268"/>
      <c r="F391" s="2268"/>
      <c r="G391" s="2268"/>
      <c r="H391" s="2268"/>
      <c r="I391" s="2268"/>
      <c r="J391" s="2284"/>
      <c r="K391" s="2285"/>
      <c r="L391" s="2285"/>
      <c r="M391" s="2286"/>
      <c r="N391" s="2284"/>
      <c r="O391" s="2285"/>
      <c r="P391" s="2285"/>
      <c r="Q391" s="8"/>
      <c r="R391" s="853"/>
      <c r="S391" s="854"/>
      <c r="T391" s="854"/>
    </row>
    <row r="392" spans="1:20" ht="25.2" customHeight="1">
      <c r="A392" s="2569"/>
      <c r="B392" s="956"/>
      <c r="C392" s="856"/>
      <c r="D392" s="857"/>
      <c r="E392" s="2554"/>
      <c r="F392" s="2555"/>
      <c r="G392" s="2555"/>
      <c r="H392" s="2555"/>
      <c r="I392" s="2556"/>
      <c r="J392" s="2557"/>
      <c r="K392" s="2558"/>
      <c r="L392" s="2558"/>
      <c r="M392" s="2559"/>
      <c r="N392" s="2557"/>
      <c r="O392" s="2558"/>
      <c r="P392" s="2974"/>
      <c r="Q392" s="8"/>
      <c r="R392" s="853"/>
      <c r="S392" s="854"/>
      <c r="T392" s="854"/>
    </row>
    <row r="393" spans="1:20" ht="25.2" customHeight="1">
      <c r="A393" s="2569"/>
      <c r="B393" s="955"/>
      <c r="C393" s="859"/>
      <c r="D393" s="860"/>
      <c r="E393" s="2561"/>
      <c r="F393" s="2562"/>
      <c r="G393" s="2562"/>
      <c r="H393" s="2562"/>
      <c r="I393" s="2563"/>
      <c r="J393" s="2564"/>
      <c r="K393" s="2565"/>
      <c r="L393" s="2565"/>
      <c r="M393" s="2566"/>
      <c r="N393" s="2564"/>
      <c r="O393" s="2565"/>
      <c r="P393" s="2970"/>
      <c r="Q393" s="8"/>
      <c r="R393" s="853"/>
      <c r="S393" s="854"/>
      <c r="T393" s="854"/>
    </row>
    <row r="394" spans="1:20" ht="25.2" customHeight="1">
      <c r="A394" s="2569"/>
      <c r="B394" s="2971" t="s">
        <v>28</v>
      </c>
      <c r="C394" s="2546"/>
      <c r="D394" s="2546"/>
      <c r="E394" s="2546"/>
      <c r="F394" s="2546"/>
      <c r="G394" s="2546"/>
      <c r="H394" s="2546"/>
      <c r="I394" s="2546"/>
      <c r="J394" s="2546"/>
      <c r="K394" s="2546"/>
      <c r="L394" s="2546"/>
      <c r="M394" s="2546"/>
      <c r="N394" s="2546"/>
      <c r="O394" s="2546"/>
      <c r="P394" s="2972"/>
      <c r="Q394" s="8"/>
      <c r="R394" s="853"/>
      <c r="S394" s="854"/>
      <c r="T394" s="854"/>
    </row>
    <row r="395" spans="1:20" ht="25.2" customHeight="1">
      <c r="A395" s="2569"/>
      <c r="B395" s="957"/>
      <c r="C395" s="861"/>
      <c r="D395" s="862"/>
      <c r="E395" s="2548"/>
      <c r="F395" s="2549"/>
      <c r="G395" s="2549"/>
      <c r="H395" s="2549"/>
      <c r="I395" s="2549"/>
      <c r="J395" s="2549"/>
      <c r="K395" s="2549"/>
      <c r="L395" s="2549"/>
      <c r="M395" s="2549"/>
      <c r="N395" s="2549"/>
      <c r="O395" s="2549"/>
      <c r="P395" s="2973"/>
      <c r="Q395" s="8"/>
      <c r="R395" s="853"/>
      <c r="S395" s="854"/>
      <c r="T395" s="854"/>
    </row>
    <row r="396" spans="1:20" ht="25.2" customHeight="1">
      <c r="A396" s="2569"/>
      <c r="B396" s="551"/>
      <c r="C396" s="2277"/>
      <c r="D396" s="2278"/>
      <c r="E396" s="2277"/>
      <c r="F396" s="2279"/>
      <c r="G396" s="2279"/>
      <c r="H396" s="2279"/>
      <c r="I396" s="2279"/>
      <c r="J396" s="2279"/>
      <c r="K396" s="2279"/>
      <c r="L396" s="2279"/>
      <c r="M396" s="2279"/>
      <c r="N396" s="2279"/>
      <c r="O396" s="2279"/>
      <c r="P396" s="2459"/>
      <c r="Q396" s="8"/>
      <c r="R396" s="853"/>
      <c r="S396" s="854"/>
      <c r="T396" s="854"/>
    </row>
    <row r="397" spans="1:20" ht="25.2" customHeight="1" thickBot="1">
      <c r="A397" s="2569"/>
      <c r="B397" s="958"/>
      <c r="C397" s="959"/>
      <c r="D397" s="960"/>
      <c r="E397" s="2967"/>
      <c r="F397" s="2968"/>
      <c r="G397" s="2968"/>
      <c r="H397" s="2968"/>
      <c r="I397" s="2968"/>
      <c r="J397" s="2968"/>
      <c r="K397" s="2968"/>
      <c r="L397" s="2968"/>
      <c r="M397" s="2968"/>
      <c r="N397" s="2968"/>
      <c r="O397" s="2968"/>
      <c r="P397" s="2969"/>
      <c r="Q397" s="8"/>
      <c r="R397" s="853"/>
      <c r="S397" s="854"/>
      <c r="T397" s="854"/>
    </row>
  </sheetData>
  <mergeCells count="538">
    <mergeCell ref="B183:P183"/>
    <mergeCell ref="C184:D184"/>
    <mergeCell ref="E184:P184"/>
    <mergeCell ref="C185:D185"/>
    <mergeCell ref="E185:P185"/>
    <mergeCell ref="C186:D186"/>
    <mergeCell ref="E186:P186"/>
    <mergeCell ref="C181:D181"/>
    <mergeCell ref="E181:I181"/>
    <mergeCell ref="J181:M181"/>
    <mergeCell ref="N181:P181"/>
    <mergeCell ref="C182:D182"/>
    <mergeCell ref="M98:P98"/>
    <mergeCell ref="M116:P116"/>
    <mergeCell ref="M117:P117"/>
    <mergeCell ref="B124:P124"/>
    <mergeCell ref="C125:D125"/>
    <mergeCell ref="E125:P125"/>
    <mergeCell ref="E120:I120"/>
    <mergeCell ref="C126:D126"/>
    <mergeCell ref="E126:P126"/>
    <mergeCell ref="E391:I391"/>
    <mergeCell ref="M154:P154"/>
    <mergeCell ref="M155:P155"/>
    <mergeCell ref="M156:P156"/>
    <mergeCell ref="C120:D120"/>
    <mergeCell ref="C235:D235"/>
    <mergeCell ref="E235:I235"/>
    <mergeCell ref="C290:D290"/>
    <mergeCell ref="E290:I290"/>
    <mergeCell ref="C343:D343"/>
    <mergeCell ref="E343:I343"/>
    <mergeCell ref="C127:D127"/>
    <mergeCell ref="M276:P276"/>
    <mergeCell ref="M259:P259"/>
    <mergeCell ref="M260:P260"/>
    <mergeCell ref="M262:P262"/>
    <mergeCell ref="M261:P261"/>
    <mergeCell ref="M173:P174"/>
    <mergeCell ref="M284:P284"/>
    <mergeCell ref="N180:P180"/>
    <mergeCell ref="M172:P172"/>
    <mergeCell ref="M175:P175"/>
    <mergeCell ref="M176:P176"/>
    <mergeCell ref="E179:I179"/>
    <mergeCell ref="M17:P17"/>
    <mergeCell ref="M19:P19"/>
    <mergeCell ref="M30:P30"/>
    <mergeCell ref="M31:P31"/>
    <mergeCell ref="M32:P32"/>
    <mergeCell ref="M71:P71"/>
    <mergeCell ref="M72:P72"/>
    <mergeCell ref="M74:P74"/>
    <mergeCell ref="M73:P73"/>
    <mergeCell ref="M25:P25"/>
    <mergeCell ref="M26:P26"/>
    <mergeCell ref="M27:P27"/>
    <mergeCell ref="M28:P28"/>
    <mergeCell ref="M33:P33"/>
    <mergeCell ref="M22:P22"/>
    <mergeCell ref="M47:P47"/>
    <mergeCell ref="M48:P48"/>
    <mergeCell ref="M20:P20"/>
    <mergeCell ref="M76:P76"/>
    <mergeCell ref="M114:P114"/>
    <mergeCell ref="M115:P115"/>
    <mergeCell ref="M41:P41"/>
    <mergeCell ref="M51:P51"/>
    <mergeCell ref="M52:P52"/>
    <mergeCell ref="N55:P55"/>
    <mergeCell ref="B59:P59"/>
    <mergeCell ref="C60:D60"/>
    <mergeCell ref="E60:P60"/>
    <mergeCell ref="N54:P54"/>
    <mergeCell ref="N56:P56"/>
    <mergeCell ref="N58:P58"/>
    <mergeCell ref="C61:D61"/>
    <mergeCell ref="E61:P61"/>
    <mergeCell ref="C62:D62"/>
    <mergeCell ref="E62:P62"/>
    <mergeCell ref="C57:D57"/>
    <mergeCell ref="M77:P77"/>
    <mergeCell ref="M44:P44"/>
    <mergeCell ref="M43:P43"/>
    <mergeCell ref="M46:P46"/>
    <mergeCell ref="E57:I57"/>
    <mergeCell ref="J57:M57"/>
    <mergeCell ref="A1:B1"/>
    <mergeCell ref="M1:P1"/>
    <mergeCell ref="R1:R2"/>
    <mergeCell ref="S1:S2"/>
    <mergeCell ref="T1:T2"/>
    <mergeCell ref="A2:A34"/>
    <mergeCell ref="B2:P2"/>
    <mergeCell ref="M3:P3"/>
    <mergeCell ref="M4:P4"/>
    <mergeCell ref="M5:P5"/>
    <mergeCell ref="M14:P14"/>
    <mergeCell ref="M15:P15"/>
    <mergeCell ref="M16:P16"/>
    <mergeCell ref="M18:P18"/>
    <mergeCell ref="M6:P6"/>
    <mergeCell ref="M8:P8"/>
    <mergeCell ref="M9:P9"/>
    <mergeCell ref="M13:P13"/>
    <mergeCell ref="M7:P7"/>
    <mergeCell ref="M29:P29"/>
    <mergeCell ref="M34:P34"/>
    <mergeCell ref="M21:P21"/>
    <mergeCell ref="M23:P23"/>
    <mergeCell ref="M24:P24"/>
    <mergeCell ref="A35:A52"/>
    <mergeCell ref="B35:P35"/>
    <mergeCell ref="M36:P36"/>
    <mergeCell ref="M37:P37"/>
    <mergeCell ref="M38:P38"/>
    <mergeCell ref="M42:P42"/>
    <mergeCell ref="M39:P39"/>
    <mergeCell ref="M40:P40"/>
    <mergeCell ref="M45:P45"/>
    <mergeCell ref="M49:P49"/>
    <mergeCell ref="M50:P50"/>
    <mergeCell ref="E47:E48"/>
    <mergeCell ref="C58:D58"/>
    <mergeCell ref="E58:I58"/>
    <mergeCell ref="J58:M58"/>
    <mergeCell ref="A65:B65"/>
    <mergeCell ref="M65:P65"/>
    <mergeCell ref="R65:R66"/>
    <mergeCell ref="S65:S66"/>
    <mergeCell ref="A53:A62"/>
    <mergeCell ref="B53:P53"/>
    <mergeCell ref="C54:D54"/>
    <mergeCell ref="E54:I54"/>
    <mergeCell ref="J54:M54"/>
    <mergeCell ref="J55:M55"/>
    <mergeCell ref="C56:D56"/>
    <mergeCell ref="E56:I56"/>
    <mergeCell ref="J56:M56"/>
    <mergeCell ref="N57:P57"/>
    <mergeCell ref="T65:T66"/>
    <mergeCell ref="A66:A100"/>
    <mergeCell ref="B66:P66"/>
    <mergeCell ref="M67:P67"/>
    <mergeCell ref="M68:P68"/>
    <mergeCell ref="M69:P69"/>
    <mergeCell ref="M79:P79"/>
    <mergeCell ref="M80:P80"/>
    <mergeCell ref="M81:P81"/>
    <mergeCell ref="M82:P82"/>
    <mergeCell ref="M87:P87"/>
    <mergeCell ref="M70:P70"/>
    <mergeCell ref="M75:P75"/>
    <mergeCell ref="M78:P78"/>
    <mergeCell ref="M99:P99"/>
    <mergeCell ref="M100:P100"/>
    <mergeCell ref="M88:P88"/>
    <mergeCell ref="M89:P89"/>
    <mergeCell ref="M90:P90"/>
    <mergeCell ref="M91:P91"/>
    <mergeCell ref="M92:P92"/>
    <mergeCell ref="M93:P93"/>
    <mergeCell ref="M94:P94"/>
    <mergeCell ref="M97:P97"/>
    <mergeCell ref="A118:A127"/>
    <mergeCell ref="B118:P118"/>
    <mergeCell ref="J119:M119"/>
    <mergeCell ref="N119:P119"/>
    <mergeCell ref="M109:P109"/>
    <mergeCell ref="M110:P110"/>
    <mergeCell ref="M111:P111"/>
    <mergeCell ref="M112:P112"/>
    <mergeCell ref="M113:P113"/>
    <mergeCell ref="A101:A117"/>
    <mergeCell ref="B101:P101"/>
    <mergeCell ref="M102:P102"/>
    <mergeCell ref="M103:P103"/>
    <mergeCell ref="M104:P104"/>
    <mergeCell ref="M105:P105"/>
    <mergeCell ref="M106:P106"/>
    <mergeCell ref="M107:P107"/>
    <mergeCell ref="M108:P108"/>
    <mergeCell ref="J120:M120"/>
    <mergeCell ref="N120:P120"/>
    <mergeCell ref="C121:D121"/>
    <mergeCell ref="E121:I121"/>
    <mergeCell ref="J121:M121"/>
    <mergeCell ref="N121:P121"/>
    <mergeCell ref="M159:P159"/>
    <mergeCell ref="M149:P149"/>
    <mergeCell ref="E127:P127"/>
    <mergeCell ref="C122:D122"/>
    <mergeCell ref="E122:I122"/>
    <mergeCell ref="J122:M122"/>
    <mergeCell ref="N122:P122"/>
    <mergeCell ref="C123:D123"/>
    <mergeCell ref="E123:I123"/>
    <mergeCell ref="J123:M123"/>
    <mergeCell ref="N123:P123"/>
    <mergeCell ref="N179:P179"/>
    <mergeCell ref="J180:M180"/>
    <mergeCell ref="R130:R131"/>
    <mergeCell ref="S130:S131"/>
    <mergeCell ref="T130:T131"/>
    <mergeCell ref="A131:A159"/>
    <mergeCell ref="B131:P131"/>
    <mergeCell ref="M132:P132"/>
    <mergeCell ref="M133:P133"/>
    <mergeCell ref="M134:P134"/>
    <mergeCell ref="M141:P141"/>
    <mergeCell ref="M142:P142"/>
    <mergeCell ref="M143:P143"/>
    <mergeCell ref="M144:P144"/>
    <mergeCell ref="M146:P146"/>
    <mergeCell ref="M135:P135"/>
    <mergeCell ref="M136:P136"/>
    <mergeCell ref="M137:P137"/>
    <mergeCell ref="M138:P138"/>
    <mergeCell ref="M139:P139"/>
    <mergeCell ref="M140:P140"/>
    <mergeCell ref="M153:P153"/>
    <mergeCell ref="M157:P157"/>
    <mergeCell ref="M158:P158"/>
    <mergeCell ref="M189:P189"/>
    <mergeCell ref="R189:R190"/>
    <mergeCell ref="M150:P150"/>
    <mergeCell ref="M151:P151"/>
    <mergeCell ref="M152:P152"/>
    <mergeCell ref="A130:B130"/>
    <mergeCell ref="M130:P130"/>
    <mergeCell ref="A177:A186"/>
    <mergeCell ref="B177:P177"/>
    <mergeCell ref="C178:D178"/>
    <mergeCell ref="E178:I178"/>
    <mergeCell ref="J178:M178"/>
    <mergeCell ref="N178:P178"/>
    <mergeCell ref="M169:P169"/>
    <mergeCell ref="M170:P170"/>
    <mergeCell ref="M171:P171"/>
    <mergeCell ref="A160:A176"/>
    <mergeCell ref="B160:P160"/>
    <mergeCell ref="M161:P161"/>
    <mergeCell ref="M162:P162"/>
    <mergeCell ref="M163:P163"/>
    <mergeCell ref="M164:P164"/>
    <mergeCell ref="M168:P168"/>
    <mergeCell ref="J179:M179"/>
    <mergeCell ref="J236:M236"/>
    <mergeCell ref="N236:P236"/>
    <mergeCell ref="M232:P232"/>
    <mergeCell ref="B239:P239"/>
    <mergeCell ref="T189:T190"/>
    <mergeCell ref="A190:A215"/>
    <mergeCell ref="B190:P190"/>
    <mergeCell ref="M191:P191"/>
    <mergeCell ref="M192:P192"/>
    <mergeCell ref="M193:P193"/>
    <mergeCell ref="M199:P199"/>
    <mergeCell ref="M200:P200"/>
    <mergeCell ref="M201:P201"/>
    <mergeCell ref="M202:P202"/>
    <mergeCell ref="M203:P203"/>
    <mergeCell ref="M194:P194"/>
    <mergeCell ref="M195:P195"/>
    <mergeCell ref="M196:P196"/>
    <mergeCell ref="M197:P197"/>
    <mergeCell ref="M198:P198"/>
    <mergeCell ref="M213:P213"/>
    <mergeCell ref="M208:P208"/>
    <mergeCell ref="M209:P209"/>
    <mergeCell ref="A189:B189"/>
    <mergeCell ref="C238:D238"/>
    <mergeCell ref="E238:I238"/>
    <mergeCell ref="J238:M238"/>
    <mergeCell ref="N238:P238"/>
    <mergeCell ref="E182:I182"/>
    <mergeCell ref="J182:M182"/>
    <mergeCell ref="N182:P182"/>
    <mergeCell ref="S189:S190"/>
    <mergeCell ref="A233:A242"/>
    <mergeCell ref="B233:P233"/>
    <mergeCell ref="C234:D234"/>
    <mergeCell ref="E234:I234"/>
    <mergeCell ref="J234:M234"/>
    <mergeCell ref="N234:P234"/>
    <mergeCell ref="M223:P223"/>
    <mergeCell ref="M224:P224"/>
    <mergeCell ref="M225:P225"/>
    <mergeCell ref="M226:P226"/>
    <mergeCell ref="M227:P227"/>
    <mergeCell ref="M228:P228"/>
    <mergeCell ref="J235:M235"/>
    <mergeCell ref="N235:P235"/>
    <mergeCell ref="C236:D236"/>
    <mergeCell ref="E236:I236"/>
    <mergeCell ref="A272:A287"/>
    <mergeCell ref="B272:P272"/>
    <mergeCell ref="M273:P273"/>
    <mergeCell ref="M274:P274"/>
    <mergeCell ref="M275:P275"/>
    <mergeCell ref="R245:R246"/>
    <mergeCell ref="S245:S246"/>
    <mergeCell ref="T245:T246"/>
    <mergeCell ref="A246:A271"/>
    <mergeCell ref="B246:P246"/>
    <mergeCell ref="M247:P247"/>
    <mergeCell ref="M248:P248"/>
    <mergeCell ref="M249:P249"/>
    <mergeCell ref="M256:P256"/>
    <mergeCell ref="M257:P257"/>
    <mergeCell ref="M258:P258"/>
    <mergeCell ref="M250:P250"/>
    <mergeCell ref="M251:P251"/>
    <mergeCell ref="M252:P252"/>
    <mergeCell ref="M253:P253"/>
    <mergeCell ref="M255:P255"/>
    <mergeCell ref="M267:P267"/>
    <mergeCell ref="M277:P277"/>
    <mergeCell ref="E289:I289"/>
    <mergeCell ref="J289:M289"/>
    <mergeCell ref="N289:P289"/>
    <mergeCell ref="M279:P279"/>
    <mergeCell ref="M280:P280"/>
    <mergeCell ref="M281:P281"/>
    <mergeCell ref="M282:P282"/>
    <mergeCell ref="M283:P283"/>
    <mergeCell ref="M286:P286"/>
    <mergeCell ref="M285:P285"/>
    <mergeCell ref="R300:R301"/>
    <mergeCell ref="S300:S301"/>
    <mergeCell ref="T300:T301"/>
    <mergeCell ref="A301:A321"/>
    <mergeCell ref="B301:P301"/>
    <mergeCell ref="M302:P302"/>
    <mergeCell ref="M303:P303"/>
    <mergeCell ref="M304:P304"/>
    <mergeCell ref="M310:P310"/>
    <mergeCell ref="M311:P311"/>
    <mergeCell ref="M312:P312"/>
    <mergeCell ref="M313:P313"/>
    <mergeCell ref="M314:P314"/>
    <mergeCell ref="M315:P315"/>
    <mergeCell ref="M305:P305"/>
    <mergeCell ref="M306:P306"/>
    <mergeCell ref="M307:P307"/>
    <mergeCell ref="M308:P308"/>
    <mergeCell ref="M309:P309"/>
    <mergeCell ref="M319:P319"/>
    <mergeCell ref="M320:P320"/>
    <mergeCell ref="A341:A349"/>
    <mergeCell ref="B341:P341"/>
    <mergeCell ref="C342:D342"/>
    <mergeCell ref="E342:I342"/>
    <mergeCell ref="J343:M343"/>
    <mergeCell ref="A353:A371"/>
    <mergeCell ref="M354:P354"/>
    <mergeCell ref="M355:P355"/>
    <mergeCell ref="M356:P356"/>
    <mergeCell ref="M357:P357"/>
    <mergeCell ref="M358:P358"/>
    <mergeCell ref="J342:M342"/>
    <mergeCell ref="N342:P342"/>
    <mergeCell ref="E349:P349"/>
    <mergeCell ref="A352:B352"/>
    <mergeCell ref="N343:P343"/>
    <mergeCell ref="B353:P353"/>
    <mergeCell ref="B346:P346"/>
    <mergeCell ref="E347:P347"/>
    <mergeCell ref="C348:D348"/>
    <mergeCell ref="E348:P348"/>
    <mergeCell ref="M352:P352"/>
    <mergeCell ref="E344:I344"/>
    <mergeCell ref="J344:M344"/>
    <mergeCell ref="N344:P344"/>
    <mergeCell ref="E345:I345"/>
    <mergeCell ref="J345:M345"/>
    <mergeCell ref="N345:P345"/>
    <mergeCell ref="M371:P371"/>
    <mergeCell ref="B372:P372"/>
    <mergeCell ref="M373:P373"/>
    <mergeCell ref="M376:P376"/>
    <mergeCell ref="M378:P378"/>
    <mergeCell ref="M374:P375"/>
    <mergeCell ref="S352:S353"/>
    <mergeCell ref="T352:T353"/>
    <mergeCell ref="M365:P365"/>
    <mergeCell ref="M366:P366"/>
    <mergeCell ref="M367:P367"/>
    <mergeCell ref="M368:P368"/>
    <mergeCell ref="M369:P369"/>
    <mergeCell ref="M370:P370"/>
    <mergeCell ref="M362:P362"/>
    <mergeCell ref="M363:P363"/>
    <mergeCell ref="M364:P364"/>
    <mergeCell ref="M359:P359"/>
    <mergeCell ref="M360:P360"/>
    <mergeCell ref="M361:P361"/>
    <mergeCell ref="R352:R353"/>
    <mergeCell ref="A389:A397"/>
    <mergeCell ref="B389:P389"/>
    <mergeCell ref="C390:D390"/>
    <mergeCell ref="E390:I390"/>
    <mergeCell ref="J390:M390"/>
    <mergeCell ref="A372:A388"/>
    <mergeCell ref="E397:P397"/>
    <mergeCell ref="E393:I393"/>
    <mergeCell ref="J393:M393"/>
    <mergeCell ref="N393:P393"/>
    <mergeCell ref="B394:P394"/>
    <mergeCell ref="E395:P395"/>
    <mergeCell ref="C396:D396"/>
    <mergeCell ref="E396:P396"/>
    <mergeCell ref="N390:P390"/>
    <mergeCell ref="J391:M391"/>
    <mergeCell ref="N391:P391"/>
    <mergeCell ref="M383:P383"/>
    <mergeCell ref="E392:I392"/>
    <mergeCell ref="J392:M392"/>
    <mergeCell ref="N392:P392"/>
    <mergeCell ref="M379:P379"/>
    <mergeCell ref="M377:P377"/>
    <mergeCell ref="C391:D391"/>
    <mergeCell ref="M388:P388"/>
    <mergeCell ref="M387:P387"/>
    <mergeCell ref="M380:P380"/>
    <mergeCell ref="M381:P381"/>
    <mergeCell ref="M382:P382"/>
    <mergeCell ref="M384:P384"/>
    <mergeCell ref="M385:P385"/>
    <mergeCell ref="M386:P386"/>
    <mergeCell ref="M10:P10"/>
    <mergeCell ref="M12:P12"/>
    <mergeCell ref="M321:P321"/>
    <mergeCell ref="M316:P316"/>
    <mergeCell ref="M317:P317"/>
    <mergeCell ref="M318:P318"/>
    <mergeCell ref="B294:P294"/>
    <mergeCell ref="C295:D295"/>
    <mergeCell ref="E295:P295"/>
    <mergeCell ref="C296:D296"/>
    <mergeCell ref="E296:P296"/>
    <mergeCell ref="C297:D297"/>
    <mergeCell ref="E297:P297"/>
    <mergeCell ref="C292:D292"/>
    <mergeCell ref="E292:I292"/>
    <mergeCell ref="J292:M292"/>
    <mergeCell ref="C293:D293"/>
    <mergeCell ref="A216:A232"/>
    <mergeCell ref="M254:P254"/>
    <mergeCell ref="M212:P212"/>
    <mergeCell ref="A300:B300"/>
    <mergeCell ref="M300:P300"/>
    <mergeCell ref="E293:I293"/>
    <mergeCell ref="J293:M293"/>
    <mergeCell ref="N293:P293"/>
    <mergeCell ref="J290:M290"/>
    <mergeCell ref="N290:P290"/>
    <mergeCell ref="C291:D291"/>
    <mergeCell ref="E291:I291"/>
    <mergeCell ref="J291:M291"/>
    <mergeCell ref="N291:P291"/>
    <mergeCell ref="M263:P263"/>
    <mergeCell ref="M265:P265"/>
    <mergeCell ref="M266:P266"/>
    <mergeCell ref="A245:B245"/>
    <mergeCell ref="M245:P245"/>
    <mergeCell ref="M287:P287"/>
    <mergeCell ref="A288:A297"/>
    <mergeCell ref="B288:P288"/>
    <mergeCell ref="C289:D289"/>
    <mergeCell ref="A322:A340"/>
    <mergeCell ref="B322:P322"/>
    <mergeCell ref="M323:P323"/>
    <mergeCell ref="M324:P324"/>
    <mergeCell ref="M325:P325"/>
    <mergeCell ref="M338:P338"/>
    <mergeCell ref="M340:P340"/>
    <mergeCell ref="M328:P328"/>
    <mergeCell ref="M329:P329"/>
    <mergeCell ref="M330:P330"/>
    <mergeCell ref="M333:P333"/>
    <mergeCell ref="M334:P334"/>
    <mergeCell ref="M335:P335"/>
    <mergeCell ref="M336:P336"/>
    <mergeCell ref="M337:P337"/>
    <mergeCell ref="M331:P331"/>
    <mergeCell ref="M332:P332"/>
    <mergeCell ref="M339:P339"/>
    <mergeCell ref="M327:P327"/>
    <mergeCell ref="M326:P326"/>
    <mergeCell ref="M11:P11"/>
    <mergeCell ref="M210:P210"/>
    <mergeCell ref="M211:P211"/>
    <mergeCell ref="M264:P264"/>
    <mergeCell ref="M147:P147"/>
    <mergeCell ref="M148:P148"/>
    <mergeCell ref="M145:P145"/>
    <mergeCell ref="M278:P278"/>
    <mergeCell ref="M268:P268"/>
    <mergeCell ref="M269:P269"/>
    <mergeCell ref="M270:P270"/>
    <mergeCell ref="M271:P271"/>
    <mergeCell ref="B216:P216"/>
    <mergeCell ref="E240:P240"/>
    <mergeCell ref="M229:P229"/>
    <mergeCell ref="C240:D240"/>
    <mergeCell ref="C241:D241"/>
    <mergeCell ref="E241:P241"/>
    <mergeCell ref="C242:D242"/>
    <mergeCell ref="E242:P242"/>
    <mergeCell ref="C237:D237"/>
    <mergeCell ref="E237:I237"/>
    <mergeCell ref="J237:M237"/>
    <mergeCell ref="N237:P237"/>
    <mergeCell ref="N292:P292"/>
    <mergeCell ref="M83:P83"/>
    <mergeCell ref="M95:P95"/>
    <mergeCell ref="M96:P96"/>
    <mergeCell ref="M85:P85"/>
    <mergeCell ref="M86:P86"/>
    <mergeCell ref="M84:P84"/>
    <mergeCell ref="M165:P165"/>
    <mergeCell ref="M166:P166"/>
    <mergeCell ref="M167:P167"/>
    <mergeCell ref="M217:P217"/>
    <mergeCell ref="M218:P218"/>
    <mergeCell ref="M219:P219"/>
    <mergeCell ref="M220:P220"/>
    <mergeCell ref="M221:P221"/>
    <mergeCell ref="M222:P222"/>
    <mergeCell ref="M214:P214"/>
    <mergeCell ref="M215:P215"/>
    <mergeCell ref="M204:P204"/>
    <mergeCell ref="M230:P230"/>
    <mergeCell ref="M205:P205"/>
    <mergeCell ref="M206:P206"/>
    <mergeCell ref="M207:P207"/>
    <mergeCell ref="M231:P231"/>
  </mergeCells>
  <conditionalFormatting sqref="F6:F12 F46:F51">
    <cfRule type="containsText" dxfId="4060" priority="34" operator="containsText" text="STP">
      <formula>NOT(ISERROR(SEARCH("STP",F6)))</formula>
    </cfRule>
  </conditionalFormatting>
  <conditionalFormatting sqref="F16:F21 F28:F32">
    <cfRule type="containsText" dxfId="4059" priority="36" operator="containsText" text="STP">
      <formula>NOT(ISERROR(SEARCH("STP",F16)))</formula>
    </cfRule>
  </conditionalFormatting>
  <conditionalFormatting sqref="F26">
    <cfRule type="containsText" dxfId="4058" priority="49" operator="containsText" text="STP">
      <formula>NOT(ISERROR(SEARCH("STP",F26)))</formula>
    </cfRule>
  </conditionalFormatting>
  <conditionalFormatting sqref="F38:F41">
    <cfRule type="containsText" dxfId="4057" priority="35" operator="containsText" text="STP">
      <formula>NOT(ISERROR(SEARCH("STP",F38)))</formula>
    </cfRule>
  </conditionalFormatting>
  <conditionalFormatting sqref="F73:F76 F83:F88">
    <cfRule type="containsText" dxfId="4056" priority="28" operator="containsText" text="STP">
      <formula>NOT(ISERROR(SEARCH("STP",F73)))</formula>
    </cfRule>
  </conditionalFormatting>
  <conditionalFormatting sqref="F91:F93 F103 F111:F112">
    <cfRule type="containsText" dxfId="4055" priority="30" operator="containsText" text="STP">
      <formula>NOT(ISERROR(SEARCH("STP",F91)))</formula>
    </cfRule>
  </conditionalFormatting>
  <conditionalFormatting sqref="F95:F96">
    <cfRule type="containsText" dxfId="4054" priority="29" operator="containsText" text="STP">
      <formula>NOT(ISERROR(SEARCH("STP",F95)))</formula>
    </cfRule>
  </conditionalFormatting>
  <conditionalFormatting sqref="F99">
    <cfRule type="containsText" dxfId="4053" priority="47" operator="containsText" text="STP">
      <formula>NOT(ISERROR(SEARCH("STP",F99)))</formula>
    </cfRule>
  </conditionalFormatting>
  <conditionalFormatting sqref="F105">
    <cfRule type="containsText" dxfId="4052" priority="66" operator="containsText" text="STP">
      <formula>NOT(ISERROR(SEARCH("STP",F105)))</formula>
    </cfRule>
  </conditionalFormatting>
  <conditionalFormatting sqref="F116">
    <cfRule type="containsText" dxfId="4051" priority="63" operator="containsText" text="STP">
      <formula>NOT(ISERROR(SEARCH("STP",F116)))</formula>
    </cfRule>
  </conditionalFormatting>
  <conditionalFormatting sqref="F144:F148">
    <cfRule type="containsText" dxfId="4050" priority="27" operator="containsText" text="STP">
      <formula>NOT(ISERROR(SEARCH("STP",F144)))</formula>
    </cfRule>
  </conditionalFormatting>
  <conditionalFormatting sqref="F156:F159">
    <cfRule type="containsText" dxfId="4049" priority="26" operator="containsText" text="STP">
      <formula>NOT(ISERROR(SEARCH("STP",F156)))</formula>
    </cfRule>
  </conditionalFormatting>
  <conditionalFormatting sqref="F165">
    <cfRule type="containsText" dxfId="4048" priority="32" operator="containsText" text="STP">
      <formula>NOT(ISERROR(SEARCH("STP",F165)))</formula>
    </cfRule>
  </conditionalFormatting>
  <conditionalFormatting sqref="F173">
    <cfRule type="containsText" dxfId="4047" priority="22" operator="containsText" text="STP">
      <formula>NOT(ISERROR(SEARCH("STP",F173)))</formula>
    </cfRule>
  </conditionalFormatting>
  <conditionalFormatting sqref="F175">
    <cfRule type="containsText" dxfId="4046" priority="21" operator="containsText" text="STP">
      <formula>NOT(ISERROR(SEARCH("STP",F175)))</formula>
    </cfRule>
  </conditionalFormatting>
  <conditionalFormatting sqref="F197">
    <cfRule type="containsText" dxfId="4045" priority="15" operator="containsText" text="STP">
      <formula>NOT(ISERROR(SEARCH("STP",F197)))</formula>
    </cfRule>
  </conditionalFormatting>
  <conditionalFormatting sqref="F209">
    <cfRule type="containsText" dxfId="4044" priority="58" operator="containsText" text="STP">
      <formula>NOT(ISERROR(SEARCH("STP",F209)))</formula>
    </cfRule>
  </conditionalFormatting>
  <conditionalFormatting sqref="F211:F213">
    <cfRule type="containsText" dxfId="4043" priority="59" operator="containsText" text="STP">
      <formula>NOT(ISERROR(SEARCH("STP",F211)))</formula>
    </cfRule>
  </conditionalFormatting>
  <conditionalFormatting sqref="F218:F219">
    <cfRule type="containsText" dxfId="4042" priority="18" operator="containsText" text="STP">
      <formula>NOT(ISERROR(SEARCH("STP",F218)))</formula>
    </cfRule>
  </conditionalFormatting>
  <conditionalFormatting sqref="F221">
    <cfRule type="containsText" dxfId="4041" priority="56" operator="containsText" text="STP">
      <formula>NOT(ISERROR(SEARCH("STP",F221)))</formula>
    </cfRule>
  </conditionalFormatting>
  <conditionalFormatting sqref="F225:F226">
    <cfRule type="containsText" dxfId="4040" priority="16" operator="containsText" text="STP">
      <formula>NOT(ISERROR(SEARCH("STP",F225)))</formula>
    </cfRule>
  </conditionalFormatting>
  <conditionalFormatting sqref="F250 F258:F261 F267:F269 F274:F276">
    <cfRule type="containsText" dxfId="4039" priority="5" operator="containsText" text="STP">
      <formula>NOT(ISERROR(SEARCH("STP",F250)))</formula>
    </cfRule>
  </conditionalFormatting>
  <conditionalFormatting sqref="F253 F281:F286 F308 F326 F330:F333 F380:F381 F385:F386">
    <cfRule type="containsText" dxfId="4038" priority="3" operator="containsText" text="STP">
      <formula>NOT(ISERROR(SEARCH("STP",F253)))</formula>
    </cfRule>
  </conditionalFormatting>
  <conditionalFormatting sqref="F324">
    <cfRule type="containsText" dxfId="4037" priority="2" operator="containsText" text="STP">
      <formula>NOT(ISERROR(SEARCH("STP",F324)))</formula>
    </cfRule>
  </conditionalFormatting>
  <conditionalFormatting sqref="F337:F338">
    <cfRule type="containsText" dxfId="4036" priority="4" operator="containsText" text="STP">
      <formula>NOT(ISERROR(SEARCH("STP",F337)))</formula>
    </cfRule>
  </conditionalFormatting>
  <conditionalFormatting sqref="F374:F376">
    <cfRule type="containsText" dxfId="4035" priority="1" operator="containsText" text="STP">
      <formula>NOT(ISERROR(SEARCH("STP",F374)))</formula>
    </cfRule>
  </conditionalFormatting>
  <conditionalFormatting sqref="T3">
    <cfRule type="cellIs" dxfId="4034" priority="181" operator="lessThan">
      <formula>$S$3</formula>
    </cfRule>
    <cfRule type="cellIs" dxfId="4033" priority="180" operator="equal">
      <formula>$S$3</formula>
    </cfRule>
    <cfRule type="cellIs" dxfId="4032" priority="179" operator="greaterThan">
      <formula>$S$3</formula>
    </cfRule>
  </conditionalFormatting>
  <conditionalFormatting sqref="T14">
    <cfRule type="cellIs" dxfId="4031" priority="177" operator="equal">
      <formula>$S$14</formula>
    </cfRule>
    <cfRule type="cellIs" dxfId="4030" priority="176" operator="greaterThan">
      <formula>$S$14</formula>
    </cfRule>
    <cfRule type="cellIs" dxfId="4029" priority="178" operator="lessThan">
      <formula>$S$14</formula>
    </cfRule>
  </conditionalFormatting>
  <conditionalFormatting sqref="T25">
    <cfRule type="cellIs" dxfId="4028" priority="175" operator="lessThan">
      <formula>$S$14</formula>
    </cfRule>
    <cfRule type="cellIs" dxfId="4027" priority="174" operator="equal">
      <formula>$S$14</formula>
    </cfRule>
    <cfRule type="cellIs" dxfId="4026" priority="173" operator="greaterThan">
      <formula>$S$14</formula>
    </cfRule>
  </conditionalFormatting>
  <conditionalFormatting sqref="T36">
    <cfRule type="cellIs" dxfId="4025" priority="172" operator="lessThan">
      <formula>$S$36</formula>
    </cfRule>
    <cfRule type="cellIs" dxfId="4024" priority="171" operator="equal">
      <formula>$S$36</formula>
    </cfRule>
    <cfRule type="cellIs" dxfId="4023" priority="170" operator="greaterThan">
      <formula>$S$36</formula>
    </cfRule>
  </conditionalFormatting>
  <conditionalFormatting sqref="T45">
    <cfRule type="cellIs" dxfId="4022" priority="169" operator="lessThan">
      <formula>$S$45</formula>
    </cfRule>
    <cfRule type="cellIs" dxfId="4021" priority="168" operator="equal">
      <formula>$S$45</formula>
    </cfRule>
    <cfRule type="cellIs" dxfId="4020" priority="167" operator="greaterThan">
      <formula>$S$45</formula>
    </cfRule>
  </conditionalFormatting>
  <conditionalFormatting sqref="T67">
    <cfRule type="cellIs" dxfId="4019" priority="164" operator="greaterThan">
      <formula>$S$67</formula>
    </cfRule>
    <cfRule type="cellIs" dxfId="4018" priority="165" operator="equal">
      <formula>$S$67</formula>
    </cfRule>
    <cfRule type="cellIs" dxfId="4017" priority="166" operator="lessThan">
      <formula>$S$67</formula>
    </cfRule>
  </conditionalFormatting>
  <conditionalFormatting sqref="T79">
    <cfRule type="cellIs" dxfId="4016" priority="163" operator="lessThan">
      <formula>$S$79</formula>
    </cfRule>
    <cfRule type="cellIs" dxfId="4015" priority="162" operator="equal">
      <formula>$S$79</formula>
    </cfRule>
    <cfRule type="cellIs" dxfId="4014" priority="161" operator="greaterThan">
      <formula>$S$79</formula>
    </cfRule>
  </conditionalFormatting>
  <conditionalFormatting sqref="T90">
    <cfRule type="cellIs" dxfId="4013" priority="160" operator="lessThan">
      <formula>$S$90</formula>
    </cfRule>
    <cfRule type="cellIs" dxfId="4012" priority="159" operator="equal">
      <formula>$S$90</formula>
    </cfRule>
    <cfRule type="cellIs" dxfId="4011" priority="158" operator="greaterThan">
      <formula>$S$90</formula>
    </cfRule>
  </conditionalFormatting>
  <conditionalFormatting sqref="T102">
    <cfRule type="cellIs" dxfId="4010" priority="155" operator="greaterThan">
      <formula>$S$102</formula>
    </cfRule>
    <cfRule type="cellIs" dxfId="4009" priority="157" operator="lessThan">
      <formula>$S$102</formula>
    </cfRule>
    <cfRule type="cellIs" dxfId="4008" priority="156" operator="equal">
      <formula>$S$102</formula>
    </cfRule>
  </conditionalFormatting>
  <conditionalFormatting sqref="T110">
    <cfRule type="cellIs" dxfId="4007" priority="154" operator="lessThan">
      <formula>$S$14</formula>
    </cfRule>
    <cfRule type="cellIs" dxfId="4006" priority="153" operator="equal">
      <formula>$S$14</formula>
    </cfRule>
    <cfRule type="cellIs" dxfId="4005" priority="152" operator="greaterThan">
      <formula>$S$14</formula>
    </cfRule>
  </conditionalFormatting>
  <conditionalFormatting sqref="T132">
    <cfRule type="cellIs" dxfId="4004" priority="151" operator="lessThan">
      <formula>$S$132</formula>
    </cfRule>
    <cfRule type="cellIs" dxfId="4003" priority="150" operator="equal">
      <formula>$S$132</formula>
    </cfRule>
    <cfRule type="cellIs" dxfId="4002" priority="149" operator="greaterThan">
      <formula>$S$132</formula>
    </cfRule>
  </conditionalFormatting>
  <conditionalFormatting sqref="T141">
    <cfRule type="cellIs" dxfId="4001" priority="148" operator="lessThan">
      <formula>$S$141</formula>
    </cfRule>
    <cfRule type="cellIs" dxfId="4000" priority="146" operator="greaterThan">
      <formula>$S$141</formula>
    </cfRule>
    <cfRule type="cellIs" dxfId="3999" priority="147" operator="equal">
      <formula>$S$141</formula>
    </cfRule>
  </conditionalFormatting>
  <conditionalFormatting sqref="T150">
    <cfRule type="cellIs" dxfId="3998" priority="145" operator="lessThan">
      <formula>$S$150</formula>
    </cfRule>
    <cfRule type="cellIs" dxfId="3997" priority="144" operator="equal">
      <formula>$S$150</formula>
    </cfRule>
    <cfRule type="cellIs" dxfId="3996" priority="143" operator="greaterThan">
      <formula>$S$150</formula>
    </cfRule>
  </conditionalFormatting>
  <conditionalFormatting sqref="T161">
    <cfRule type="cellIs" dxfId="3995" priority="142" operator="lessThan">
      <formula>$S$161</formula>
    </cfRule>
    <cfRule type="cellIs" dxfId="3994" priority="141" operator="equal">
      <formula>$S$161</formula>
    </cfRule>
    <cfRule type="cellIs" dxfId="3993" priority="140" operator="greaterThan">
      <formula>$S$161</formula>
    </cfRule>
  </conditionalFormatting>
  <conditionalFormatting sqref="T169">
    <cfRule type="cellIs" dxfId="3992" priority="139" operator="lessThan">
      <formula>$S$14</formula>
    </cfRule>
    <cfRule type="cellIs" dxfId="3991" priority="138" operator="equal">
      <formula>$S$14</formula>
    </cfRule>
    <cfRule type="cellIs" dxfId="3990" priority="137" operator="greaterThan">
      <formula>$S$14</formula>
    </cfRule>
  </conditionalFormatting>
  <conditionalFormatting sqref="T191">
    <cfRule type="cellIs" dxfId="3989" priority="134" operator="greaterThan">
      <formula>$S$67</formula>
    </cfRule>
    <cfRule type="cellIs" dxfId="3988" priority="135" operator="equal">
      <formula>$S$67</formula>
    </cfRule>
    <cfRule type="cellIs" dxfId="3987" priority="136" operator="lessThan">
      <formula>$S$67</formula>
    </cfRule>
  </conditionalFormatting>
  <conditionalFormatting sqref="T199">
    <cfRule type="cellIs" dxfId="3986" priority="133" operator="lessThan">
      <formula>$S$79</formula>
    </cfRule>
    <cfRule type="cellIs" dxfId="3985" priority="132" operator="equal">
      <formula>$S$79</formula>
    </cfRule>
    <cfRule type="cellIs" dxfId="3984" priority="131" operator="greaterThan">
      <formula>$S$79</formula>
    </cfRule>
  </conditionalFormatting>
  <conditionalFormatting sqref="T207">
    <cfRule type="cellIs" dxfId="3983" priority="130" operator="lessThan">
      <formula>$S$90</formula>
    </cfRule>
    <cfRule type="cellIs" dxfId="3982" priority="129" operator="equal">
      <formula>$S$90</formula>
    </cfRule>
    <cfRule type="cellIs" dxfId="3981" priority="128" operator="greaterThan">
      <formula>$S$90</formula>
    </cfRule>
  </conditionalFormatting>
  <conditionalFormatting sqref="T217">
    <cfRule type="cellIs" dxfId="3980" priority="126" operator="equal">
      <formula>$S$217</formula>
    </cfRule>
    <cfRule type="cellIs" dxfId="3979" priority="125" operator="greaterThan">
      <formula>$S$217</formula>
    </cfRule>
    <cfRule type="cellIs" dxfId="3978" priority="127" operator="lessThan">
      <formula>$S$217</formula>
    </cfRule>
  </conditionalFormatting>
  <conditionalFormatting sqref="T224">
    <cfRule type="cellIs" dxfId="3977" priority="124" operator="lessThan">
      <formula>$S$224</formula>
    </cfRule>
    <cfRule type="cellIs" dxfId="3976" priority="123" operator="equal">
      <formula>$S$224</formula>
    </cfRule>
    <cfRule type="cellIs" dxfId="3975" priority="122" operator="greaterThan">
      <formula>$S$224</formula>
    </cfRule>
  </conditionalFormatting>
  <conditionalFormatting sqref="T247">
    <cfRule type="cellIs" dxfId="3974" priority="121" operator="lessThan">
      <formula>$S$247</formula>
    </cfRule>
    <cfRule type="cellIs" dxfId="3973" priority="119" operator="greaterThan">
      <formula>$S$247</formula>
    </cfRule>
    <cfRule type="cellIs" dxfId="3972" priority="120" operator="equal">
      <formula>$S$247</formula>
    </cfRule>
  </conditionalFormatting>
  <conditionalFormatting sqref="T256">
    <cfRule type="cellIs" dxfId="3971" priority="116" operator="greaterThan">
      <formula>$S$256</formula>
    </cfRule>
    <cfRule type="cellIs" dxfId="3970" priority="117" operator="equal">
      <formula>$S$256</formula>
    </cfRule>
    <cfRule type="cellIs" dxfId="3969" priority="118" operator="lessThan">
      <formula>$S$256</formula>
    </cfRule>
  </conditionalFormatting>
  <conditionalFormatting sqref="T264">
    <cfRule type="cellIs" dxfId="3968" priority="115" operator="lessThan">
      <formula>$S$264</formula>
    </cfRule>
    <cfRule type="cellIs" dxfId="3967" priority="114" operator="equal">
      <formula>$S$264</formula>
    </cfRule>
    <cfRule type="cellIs" dxfId="3966" priority="113" operator="greaterThan">
      <formula>$S$264</formula>
    </cfRule>
  </conditionalFormatting>
  <conditionalFormatting sqref="T273">
    <cfRule type="cellIs" dxfId="3965" priority="112" operator="lessThan">
      <formula>$S$273</formula>
    </cfRule>
    <cfRule type="cellIs" dxfId="3964" priority="110" operator="greaterThan">
      <formula>$S$273</formula>
    </cfRule>
    <cfRule type="cellIs" dxfId="3963" priority="111" operator="equal">
      <formula>$S$273</formula>
    </cfRule>
  </conditionalFormatting>
  <conditionalFormatting sqref="T280">
    <cfRule type="cellIs" dxfId="3962" priority="107" operator="greaterThan">
      <formula>$S$280</formula>
    </cfRule>
    <cfRule type="cellIs" dxfId="3961" priority="108" operator="equal">
      <formula>$S$280</formula>
    </cfRule>
    <cfRule type="cellIs" dxfId="3960" priority="109" operator="lessThan">
      <formula>$S$280</formula>
    </cfRule>
  </conditionalFormatting>
  <conditionalFormatting sqref="T302">
    <cfRule type="cellIs" dxfId="3959" priority="104" operator="greaterThan">
      <formula>$S$302</formula>
    </cfRule>
    <cfRule type="cellIs" dxfId="3958" priority="106" operator="lessThan">
      <formula>$S$302</formula>
    </cfRule>
    <cfRule type="cellIs" dxfId="3957" priority="105" operator="equal">
      <formula>$S$302</formula>
    </cfRule>
  </conditionalFormatting>
  <conditionalFormatting sqref="T310">
    <cfRule type="cellIs" dxfId="3956" priority="101" operator="greaterThan">
      <formula>$S$310</formula>
    </cfRule>
    <cfRule type="cellIs" dxfId="3955" priority="102" operator="equal">
      <formula>$S$310</formula>
    </cfRule>
    <cfRule type="cellIs" dxfId="3954" priority="103" operator="lessThan">
      <formula>$S$310</formula>
    </cfRule>
  </conditionalFormatting>
  <conditionalFormatting sqref="T316">
    <cfRule type="cellIs" dxfId="3953" priority="98" operator="greaterThan">
      <formula>$S$316</formula>
    </cfRule>
    <cfRule type="cellIs" dxfId="3952" priority="99" operator="equal">
      <formula>$S$316</formula>
    </cfRule>
    <cfRule type="cellIs" dxfId="3951" priority="100" operator="lessThan">
      <formula>$S$316</formula>
    </cfRule>
  </conditionalFormatting>
  <conditionalFormatting sqref="T323">
    <cfRule type="cellIs" dxfId="3950" priority="95" operator="greaterThan">
      <formula>$S$323</formula>
    </cfRule>
    <cfRule type="cellIs" dxfId="3949" priority="96" operator="equal">
      <formula>$S$316</formula>
    </cfRule>
    <cfRule type="cellIs" dxfId="3948" priority="97" operator="lessThan">
      <formula>$S$316</formula>
    </cfRule>
  </conditionalFormatting>
  <conditionalFormatting sqref="T329">
    <cfRule type="cellIs" dxfId="3947" priority="93" operator="equal">
      <formula>$S$329</formula>
    </cfRule>
    <cfRule type="cellIs" dxfId="3946" priority="94" operator="lessThan">
      <formula>$S$329</formula>
    </cfRule>
    <cfRule type="cellIs" dxfId="3945" priority="92" operator="greaterThan">
      <formula>$S$329</formula>
    </cfRule>
  </conditionalFormatting>
  <conditionalFormatting sqref="T336">
    <cfRule type="cellIs" dxfId="3944" priority="90" operator="equal">
      <formula>$S$336</formula>
    </cfRule>
    <cfRule type="cellIs" dxfId="3943" priority="89" operator="greaterThan">
      <formula>$S$336</formula>
    </cfRule>
    <cfRule type="cellIs" dxfId="3942" priority="91" operator="lessThan">
      <formula>$S$336</formula>
    </cfRule>
  </conditionalFormatting>
  <conditionalFormatting sqref="T354">
    <cfRule type="cellIs" dxfId="3941" priority="86" operator="greaterThan">
      <formula>$S$354</formula>
    </cfRule>
    <cfRule type="cellIs" dxfId="3940" priority="87" operator="equal">
      <formula>$S$354</formula>
    </cfRule>
    <cfRule type="cellIs" dxfId="3939" priority="88" operator="lessThan">
      <formula>$S$354</formula>
    </cfRule>
  </conditionalFormatting>
  <conditionalFormatting sqref="T360">
    <cfRule type="cellIs" dxfId="3938" priority="83" operator="greaterThan">
      <formula>$S$360</formula>
    </cfRule>
    <cfRule type="cellIs" dxfId="3937" priority="85" operator="lessThan">
      <formula>$S$360</formula>
    </cfRule>
    <cfRule type="cellIs" dxfId="3936" priority="84" operator="equal">
      <formula>$S$360</formula>
    </cfRule>
  </conditionalFormatting>
  <conditionalFormatting sqref="T366">
    <cfRule type="cellIs" dxfId="3935" priority="81" operator="equal">
      <formula>$S$366</formula>
    </cfRule>
    <cfRule type="cellIs" dxfId="3934" priority="80" operator="greaterThan">
      <formula>$S$366</formula>
    </cfRule>
    <cfRule type="cellIs" dxfId="3933" priority="82" operator="lessThan">
      <formula>$S$366</formula>
    </cfRule>
  </conditionalFormatting>
  <conditionalFormatting sqref="T373">
    <cfRule type="cellIs" dxfId="3932" priority="79" operator="lessThan">
      <formula>$S$373</formula>
    </cfRule>
    <cfRule type="cellIs" dxfId="3931" priority="78" operator="equal">
      <formula>$S$373</formula>
    </cfRule>
    <cfRule type="cellIs" dxfId="3930" priority="77" operator="greaterThan">
      <formula>$S$373</formula>
    </cfRule>
  </conditionalFormatting>
  <conditionalFormatting sqref="T379">
    <cfRule type="cellIs" dxfId="3929" priority="74" operator="greaterThan">
      <formula>$S$379</formula>
    </cfRule>
    <cfRule type="cellIs" dxfId="3928" priority="75" operator="equal">
      <formula>$S$379</formula>
    </cfRule>
    <cfRule type="cellIs" dxfId="3927" priority="76" operator="lessThan">
      <formula>$S$379</formula>
    </cfRule>
  </conditionalFormatting>
  <conditionalFormatting sqref="T384">
    <cfRule type="cellIs" dxfId="3926" priority="72" operator="equal">
      <formula>$S$384</formula>
    </cfRule>
    <cfRule type="cellIs" dxfId="3925" priority="73" operator="lessThan">
      <formula>$S$384</formula>
    </cfRule>
    <cfRule type="cellIs" dxfId="3924" priority="71" operator="greaterThan">
      <formula>$S$384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3C0A-EBCF-44FB-BE71-5DD48AA4EE25}">
  <sheetPr codeName="Blad21"/>
  <dimension ref="A1:T426"/>
  <sheetViews>
    <sheetView zoomScale="55" zoomScaleNormal="55" workbookViewId="0">
      <selection activeCell="F413" sqref="F413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29" width="8.88671875" style="8"/>
    <col min="30" max="30" width="9.44140625" style="8" bestFit="1" customWidth="1"/>
    <col min="31" max="16384" width="8.88671875" style="8"/>
  </cols>
  <sheetData>
    <row r="1" spans="1:20" ht="58.2" customHeight="1">
      <c r="A1" s="2428" t="s">
        <v>126</v>
      </c>
      <c r="B1" s="2429"/>
      <c r="C1" s="2" t="s">
        <v>1</v>
      </c>
      <c r="D1" s="793" t="s">
        <v>2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46517</v>
      </c>
      <c r="B2" s="2468" t="s">
        <v>15</v>
      </c>
      <c r="C2" s="2469"/>
      <c r="D2" s="2469"/>
      <c r="E2" s="2469"/>
      <c r="F2" s="2469"/>
      <c r="G2" s="2469"/>
      <c r="H2" s="2469"/>
      <c r="I2" s="2469"/>
      <c r="J2" s="2469"/>
      <c r="K2" s="2469"/>
      <c r="L2" s="2469"/>
      <c r="M2" s="2469"/>
      <c r="N2" s="2469"/>
      <c r="O2" s="2469"/>
      <c r="P2" s="2470"/>
      <c r="R2" s="2384"/>
      <c r="S2" s="2384"/>
      <c r="T2" s="2384"/>
    </row>
    <row r="3" spans="1:20" ht="25.2" customHeight="1">
      <c r="A3" s="2467"/>
      <c r="B3" s="456" t="s">
        <v>16</v>
      </c>
      <c r="C3" s="565"/>
      <c r="D3" s="565"/>
      <c r="E3" s="566"/>
      <c r="F3" s="567"/>
      <c r="G3" s="564"/>
      <c r="H3" s="564"/>
      <c r="I3" s="564"/>
      <c r="J3" s="564"/>
      <c r="K3" s="564"/>
      <c r="L3" s="564"/>
      <c r="M3" s="2368"/>
      <c r="N3" s="2369"/>
      <c r="O3" s="2369"/>
      <c r="P3" s="2370"/>
      <c r="R3" s="13"/>
      <c r="S3" s="14">
        <f>B5*8</f>
        <v>64</v>
      </c>
      <c r="T3" s="15">
        <f>SUM(R3:R15)</f>
        <v>0</v>
      </c>
    </row>
    <row r="4" spans="1:20" ht="25.2" customHeight="1">
      <c r="A4" s="2467"/>
      <c r="B4" s="869" t="s">
        <v>22</v>
      </c>
      <c r="C4" s="230"/>
      <c r="D4" s="18"/>
      <c r="E4" s="18"/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73"/>
      <c r="R4" s="23"/>
      <c r="S4" s="24"/>
      <c r="T4" s="25"/>
    </row>
    <row r="5" spans="1:20" ht="25.2" customHeight="1">
      <c r="A5" s="2467"/>
      <c r="B5" s="870">
        <v>8</v>
      </c>
      <c r="C5" s="540"/>
      <c r="D5" s="18" t="s">
        <v>18</v>
      </c>
      <c r="E5" s="18" t="s">
        <v>19</v>
      </c>
      <c r="F5" s="182"/>
      <c r="G5" s="20"/>
      <c r="H5" s="20"/>
      <c r="I5" s="20"/>
      <c r="J5" s="20"/>
      <c r="K5" s="20"/>
      <c r="L5" s="21"/>
      <c r="M5" s="2309"/>
      <c r="N5" s="2310"/>
      <c r="O5" s="2310"/>
      <c r="P5" s="2373"/>
      <c r="R5" s="23"/>
      <c r="S5" s="24"/>
      <c r="T5" s="25"/>
    </row>
    <row r="6" spans="1:20" ht="25.2" customHeight="1">
      <c r="A6" s="2467"/>
      <c r="B6" s="869"/>
      <c r="C6" s="585"/>
      <c r="D6" s="18"/>
      <c r="E6" s="18"/>
      <c r="F6" s="1174"/>
      <c r="G6" s="20"/>
      <c r="H6" s="21"/>
      <c r="I6" s="21"/>
      <c r="J6" s="21"/>
      <c r="K6" s="21"/>
      <c r="L6" s="21"/>
      <c r="M6" s="2309"/>
      <c r="N6" s="2310"/>
      <c r="O6" s="2310"/>
      <c r="P6" s="2373"/>
      <c r="R6" s="23"/>
      <c r="S6" s="24"/>
      <c r="T6" s="25"/>
    </row>
    <row r="7" spans="1:20" ht="25.2" customHeight="1">
      <c r="A7" s="2467"/>
      <c r="B7" s="869"/>
      <c r="C7" s="502"/>
      <c r="D7" s="503"/>
      <c r="E7" s="18"/>
      <c r="F7" s="108"/>
      <c r="G7" s="20"/>
      <c r="H7" s="21"/>
      <c r="I7" s="21"/>
      <c r="J7" s="21"/>
      <c r="K7" s="21"/>
      <c r="L7" s="21"/>
      <c r="M7" s="2309"/>
      <c r="N7" s="2310"/>
      <c r="O7" s="2310"/>
      <c r="P7" s="2373"/>
      <c r="R7" s="23"/>
      <c r="S7" s="24"/>
      <c r="T7" s="25"/>
    </row>
    <row r="8" spans="1:20" ht="25.2" customHeight="1">
      <c r="A8" s="2467"/>
      <c r="B8" s="869"/>
      <c r="C8" s="502"/>
      <c r="D8" s="503"/>
      <c r="E8" s="18"/>
      <c r="F8" s="108"/>
      <c r="G8" s="20"/>
      <c r="H8" s="21"/>
      <c r="I8" s="21"/>
      <c r="J8" s="21"/>
      <c r="K8" s="21"/>
      <c r="L8" s="21"/>
      <c r="M8" s="2309"/>
      <c r="N8" s="2310"/>
      <c r="O8" s="2310"/>
      <c r="P8" s="2373"/>
      <c r="R8" s="23"/>
      <c r="S8" s="24"/>
      <c r="T8" s="25"/>
    </row>
    <row r="9" spans="1:20" ht="25.2" customHeight="1">
      <c r="A9" s="2467"/>
      <c r="B9" s="869"/>
      <c r="C9" s="502"/>
      <c r="D9" s="503"/>
      <c r="E9" s="80"/>
      <c r="F9" s="108"/>
      <c r="G9" s="20"/>
      <c r="H9" s="21"/>
      <c r="I9" s="21"/>
      <c r="J9" s="21"/>
      <c r="K9" s="21"/>
      <c r="L9" s="21"/>
      <c r="M9" s="2309"/>
      <c r="N9" s="2310"/>
      <c r="O9" s="2310"/>
      <c r="P9" s="2373"/>
      <c r="R9" s="23"/>
      <c r="S9" s="24"/>
      <c r="T9" s="25"/>
    </row>
    <row r="10" spans="1:20" ht="25.2" customHeight="1">
      <c r="A10" s="2467"/>
      <c r="B10" s="869"/>
      <c r="C10" s="540"/>
      <c r="D10" s="699"/>
      <c r="E10" s="302"/>
      <c r="F10" s="108"/>
      <c r="G10" s="20"/>
      <c r="H10" s="21"/>
      <c r="I10" s="21"/>
      <c r="J10" s="21"/>
      <c r="K10" s="21"/>
      <c r="L10" s="21"/>
      <c r="M10" s="2309"/>
      <c r="N10" s="2310"/>
      <c r="O10" s="2310"/>
      <c r="P10" s="2373"/>
      <c r="R10" s="23"/>
      <c r="S10" s="24"/>
      <c r="T10" s="25"/>
    </row>
    <row r="11" spans="1:20" ht="25.2" customHeight="1">
      <c r="A11" s="2467"/>
      <c r="B11" s="869"/>
      <c r="C11" s="502"/>
      <c r="D11" s="625"/>
      <c r="E11" s="319"/>
      <c r="F11" s="108"/>
      <c r="G11" s="20"/>
      <c r="H11" s="21"/>
      <c r="I11" s="21"/>
      <c r="J11" s="21"/>
      <c r="K11" s="21"/>
      <c r="L11" s="21"/>
      <c r="M11" s="2309"/>
      <c r="N11" s="2310"/>
      <c r="O11" s="2310"/>
      <c r="P11" s="2373"/>
      <c r="R11" s="23"/>
      <c r="S11" s="24"/>
      <c r="T11" s="25"/>
    </row>
    <row r="12" spans="1:20" ht="25.2" customHeight="1">
      <c r="A12" s="2467"/>
      <c r="B12" s="869"/>
      <c r="C12" s="502"/>
      <c r="D12" s="319"/>
      <c r="E12" s="269"/>
      <c r="F12" s="108"/>
      <c r="G12" s="20"/>
      <c r="H12" s="21"/>
      <c r="I12" s="21"/>
      <c r="J12" s="21"/>
      <c r="K12" s="21"/>
      <c r="L12" s="21"/>
      <c r="M12" s="2309"/>
      <c r="N12" s="2310"/>
      <c r="O12" s="2310"/>
      <c r="P12" s="2373"/>
      <c r="R12" s="23"/>
      <c r="S12" s="24"/>
      <c r="T12" s="25"/>
    </row>
    <row r="13" spans="1:20" ht="25.2" customHeight="1">
      <c r="A13" s="2467"/>
      <c r="B13" s="869"/>
      <c r="C13" s="502"/>
      <c r="D13" s="319"/>
      <c r="E13" s="269"/>
      <c r="F13" s="108"/>
      <c r="G13" s="20"/>
      <c r="H13" s="20"/>
      <c r="I13" s="20"/>
      <c r="J13" s="20"/>
      <c r="K13" s="20"/>
      <c r="L13" s="20"/>
      <c r="M13" s="2309"/>
      <c r="N13" s="2309"/>
      <c r="O13" s="2309"/>
      <c r="P13" s="2481"/>
      <c r="R13" s="23"/>
      <c r="S13" s="24"/>
      <c r="T13" s="25"/>
    </row>
    <row r="14" spans="1:20" ht="25.2" customHeight="1">
      <c r="A14" s="2467"/>
      <c r="B14" s="869"/>
      <c r="C14" s="705"/>
      <c r="D14" s="319"/>
      <c r="E14" s="269"/>
      <c r="F14" s="1174"/>
      <c r="G14" s="20"/>
      <c r="H14" s="20"/>
      <c r="I14" s="20"/>
      <c r="J14" s="20"/>
      <c r="K14" s="20"/>
      <c r="L14" s="20"/>
      <c r="M14" s="2309"/>
      <c r="N14" s="2309"/>
      <c r="O14" s="2309"/>
      <c r="P14" s="2481"/>
      <c r="R14" s="23"/>
      <c r="S14" s="24"/>
      <c r="T14" s="25"/>
    </row>
    <row r="15" spans="1:20" ht="25.2" customHeight="1">
      <c r="A15" s="2467"/>
      <c r="B15" s="869"/>
      <c r="C15" s="585"/>
      <c r="D15" s="444"/>
      <c r="E15" s="80"/>
      <c r="F15" s="174"/>
      <c r="G15" s="83"/>
      <c r="H15" s="83"/>
      <c r="I15" s="83"/>
      <c r="J15" s="83"/>
      <c r="K15" s="83"/>
      <c r="L15" s="83"/>
      <c r="M15" s="2482"/>
      <c r="N15" s="2482"/>
      <c r="O15" s="2482"/>
      <c r="P15" s="2625"/>
      <c r="R15" s="23"/>
      <c r="S15" s="24"/>
      <c r="T15" s="25"/>
    </row>
    <row r="16" spans="1:20" ht="25.2" customHeight="1">
      <c r="A16" s="2467"/>
      <c r="B16" s="888" t="s">
        <v>21</v>
      </c>
      <c r="C16" s="578"/>
      <c r="D16" s="563"/>
      <c r="E16" s="566"/>
      <c r="F16" s="580"/>
      <c r="G16" s="581"/>
      <c r="H16" s="564"/>
      <c r="I16" s="564"/>
      <c r="J16" s="564"/>
      <c r="K16" s="564"/>
      <c r="L16" s="564"/>
      <c r="M16" s="2368"/>
      <c r="N16" s="2369"/>
      <c r="O16" s="2369"/>
      <c r="P16" s="2370"/>
      <c r="R16" s="47"/>
      <c r="S16" s="48">
        <f>B18*8</f>
        <v>56</v>
      </c>
      <c r="T16" s="49">
        <f>SUM(R16:R25)</f>
        <v>0</v>
      </c>
    </row>
    <row r="17" spans="1:20" ht="25.2" customHeight="1">
      <c r="A17" s="2467"/>
      <c r="B17" s="818" t="s">
        <v>24</v>
      </c>
      <c r="C17" s="51"/>
      <c r="D17" s="80" t="s">
        <v>18</v>
      </c>
      <c r="E17" s="18" t="s">
        <v>19</v>
      </c>
      <c r="F17" s="108"/>
      <c r="G17" s="83"/>
      <c r="H17" s="78"/>
      <c r="I17" s="78"/>
      <c r="J17" s="78"/>
      <c r="K17" s="78"/>
      <c r="L17" s="21"/>
      <c r="M17" s="2309"/>
      <c r="N17" s="2310"/>
      <c r="O17" s="2310"/>
      <c r="P17" s="2373"/>
      <c r="R17" s="54"/>
      <c r="S17" s="55"/>
      <c r="T17" s="56"/>
    </row>
    <row r="18" spans="1:20" ht="25.2" customHeight="1">
      <c r="A18" s="2467"/>
      <c r="B18" s="873">
        <v>7</v>
      </c>
      <c r="C18" s="79"/>
      <c r="D18" s="319"/>
      <c r="E18" s="554"/>
      <c r="F18" s="1526"/>
      <c r="G18" s="142"/>
      <c r="H18" s="142"/>
      <c r="I18" s="142"/>
      <c r="J18" s="142"/>
      <c r="K18" s="142"/>
      <c r="L18" s="20"/>
      <c r="M18" s="2309"/>
      <c r="N18" s="2310"/>
      <c r="O18" s="2310"/>
      <c r="P18" s="2373"/>
      <c r="R18" s="54"/>
      <c r="S18" s="55"/>
      <c r="T18" s="56"/>
    </row>
    <row r="19" spans="1:20" ht="25.2" customHeight="1">
      <c r="A19" s="2467"/>
      <c r="B19" s="873"/>
      <c r="C19" s="502"/>
      <c r="D19" s="699"/>
      <c r="E19" s="1873"/>
      <c r="F19" s="2097"/>
      <c r="G19" s="83"/>
      <c r="H19" s="83"/>
      <c r="I19" s="83"/>
      <c r="J19" s="83"/>
      <c r="K19" s="78"/>
      <c r="L19" s="116"/>
      <c r="M19" s="2309"/>
      <c r="N19" s="2310"/>
      <c r="O19" s="2310"/>
      <c r="P19" s="2373"/>
      <c r="R19" s="54"/>
      <c r="S19" s="55"/>
      <c r="T19" s="56"/>
    </row>
    <row r="20" spans="1:20" ht="25.2" customHeight="1">
      <c r="A20" s="2467"/>
      <c r="B20" s="873"/>
      <c r="C20" s="223"/>
      <c r="D20" s="625"/>
      <c r="E20" s="319"/>
      <c r="F20" s="495"/>
      <c r="G20" s="142"/>
      <c r="H20" s="142"/>
      <c r="I20" s="142"/>
      <c r="J20" s="142"/>
      <c r="K20" s="142"/>
      <c r="L20" s="83"/>
      <c r="M20" s="2485"/>
      <c r="N20" s="2486"/>
      <c r="O20" s="2486"/>
      <c r="P20" s="2487"/>
      <c r="R20" s="54"/>
      <c r="S20" s="55"/>
      <c r="T20" s="56"/>
    </row>
    <row r="21" spans="1:20" ht="25.2" customHeight="1">
      <c r="A21" s="2467"/>
      <c r="B21" s="873"/>
      <c r="C21" s="223"/>
      <c r="D21" s="530"/>
      <c r="E21" s="269"/>
      <c r="F21" s="1526"/>
      <c r="G21" s="142"/>
      <c r="H21" s="142"/>
      <c r="I21" s="142"/>
      <c r="J21" s="142"/>
      <c r="K21" s="135"/>
      <c r="L21" s="83"/>
      <c r="M21" s="2488"/>
      <c r="N21" s="2489"/>
      <c r="O21" s="2489"/>
      <c r="P21" s="2490"/>
      <c r="R21" s="54"/>
      <c r="S21" s="55"/>
      <c r="T21" s="56"/>
    </row>
    <row r="22" spans="1:20" ht="25.2" customHeight="1">
      <c r="A22" s="2467"/>
      <c r="B22" s="873"/>
      <c r="C22" s="223"/>
      <c r="D22" s="530"/>
      <c r="E22" s="2098"/>
      <c r="F22" s="1174"/>
      <c r="G22" s="142"/>
      <c r="H22" s="142"/>
      <c r="I22" s="142"/>
      <c r="J22" s="142"/>
      <c r="K22" s="135"/>
      <c r="L22" s="83"/>
      <c r="M22" s="2309"/>
      <c r="N22" s="2310"/>
      <c r="O22" s="2310"/>
      <c r="P22" s="2373"/>
      <c r="R22" s="54"/>
      <c r="S22" s="55"/>
      <c r="T22" s="56"/>
    </row>
    <row r="23" spans="1:20" ht="25.2" customHeight="1">
      <c r="A23" s="2467"/>
      <c r="B23" s="873"/>
      <c r="C23" s="51"/>
      <c r="D23" s="444"/>
      <c r="E23" s="181"/>
      <c r="F23" s="1174"/>
      <c r="G23" s="135"/>
      <c r="H23" s="135"/>
      <c r="I23" s="135"/>
      <c r="J23" s="135"/>
      <c r="K23" s="135"/>
      <c r="L23" s="78"/>
      <c r="M23" s="2309"/>
      <c r="N23" s="2310"/>
      <c r="O23" s="2310"/>
      <c r="P23" s="2373"/>
      <c r="R23" s="54"/>
      <c r="S23" s="55"/>
      <c r="T23" s="56"/>
    </row>
    <row r="24" spans="1:20" ht="25.2" customHeight="1">
      <c r="A24" s="2467"/>
      <c r="B24" s="818"/>
      <c r="C24" s="51"/>
      <c r="D24" s="18"/>
      <c r="E24" s="18"/>
      <c r="F24" s="108"/>
      <c r="G24" s="20"/>
      <c r="H24" s="20"/>
      <c r="I24" s="20"/>
      <c r="J24" s="20"/>
      <c r="K24" s="20"/>
      <c r="L24" s="21"/>
      <c r="M24" s="2309"/>
      <c r="N24" s="2310"/>
      <c r="O24" s="2310"/>
      <c r="P24" s="2373"/>
      <c r="R24" s="54"/>
      <c r="S24" s="55"/>
      <c r="T24" s="56"/>
    </row>
    <row r="25" spans="1:20" ht="25.2" customHeight="1">
      <c r="A25" s="2467"/>
      <c r="B25" s="952"/>
      <c r="C25" s="255"/>
      <c r="D25" s="672"/>
      <c r="E25" s="1523"/>
      <c r="F25" s="257"/>
      <c r="G25" s="258"/>
      <c r="H25" s="259"/>
      <c r="I25" s="259"/>
      <c r="J25" s="259"/>
      <c r="K25" s="259"/>
      <c r="L25" s="259"/>
      <c r="M25" s="2472"/>
      <c r="N25" s="2473"/>
      <c r="O25" s="2473"/>
      <c r="P25" s="2474"/>
      <c r="R25" s="488"/>
      <c r="S25" s="55"/>
      <c r="T25" s="56"/>
    </row>
    <row r="26" spans="1:20" ht="25.2" customHeight="1">
      <c r="A26" s="2320"/>
      <c r="B26" s="804" t="s">
        <v>23</v>
      </c>
      <c r="C26" s="181"/>
      <c r="D26" s="30"/>
      <c r="E26" s="30"/>
      <c r="F26" s="252"/>
      <c r="G26" s="253"/>
      <c r="H26" s="254"/>
      <c r="I26" s="254"/>
      <c r="J26" s="254"/>
      <c r="K26" s="254"/>
      <c r="L26" s="254"/>
      <c r="M26" s="2419"/>
      <c r="N26" s="2420"/>
      <c r="O26" s="2420"/>
      <c r="P26" s="2421"/>
      <c r="R26" s="573"/>
      <c r="S26" s="574">
        <f>B28*8</f>
        <v>56</v>
      </c>
      <c r="T26" s="575">
        <f>SUM(R26:R34)</f>
        <v>0</v>
      </c>
    </row>
    <row r="27" spans="1:20" ht="25.2" customHeight="1">
      <c r="A27" s="2320"/>
      <c r="B27" s="804" t="s">
        <v>17</v>
      </c>
      <c r="C27" s="51"/>
      <c r="D27" s="18" t="s">
        <v>18</v>
      </c>
      <c r="E27" s="18" t="s">
        <v>19</v>
      </c>
      <c r="F27" s="108"/>
      <c r="G27" s="20"/>
      <c r="H27" s="21"/>
      <c r="I27" s="21"/>
      <c r="J27" s="21"/>
      <c r="K27" s="21"/>
      <c r="L27" s="21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5">
        <v>7</v>
      </c>
      <c r="C28" s="51"/>
      <c r="D28" s="18"/>
      <c r="E28" s="18"/>
      <c r="F28" s="182"/>
      <c r="G28" s="20"/>
      <c r="H28" s="20"/>
      <c r="I28" s="20"/>
      <c r="J28" s="20"/>
      <c r="K28" s="20"/>
      <c r="L28" s="21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5"/>
      <c r="C29" s="1656"/>
      <c r="D29" s="394"/>
      <c r="E29" s="1279"/>
      <c r="F29" s="1174"/>
      <c r="G29" s="142"/>
      <c r="H29" s="142"/>
      <c r="I29" s="142"/>
      <c r="J29" s="142"/>
      <c r="K29" s="340"/>
      <c r="L29" s="341"/>
      <c r="M29" s="3034"/>
      <c r="N29" s="3034"/>
      <c r="O29" s="3034"/>
      <c r="P29" s="3041"/>
      <c r="R29" s="76"/>
      <c r="S29" s="55"/>
      <c r="T29" s="56"/>
    </row>
    <row r="30" spans="1:20" ht="25.2" customHeight="1">
      <c r="A30" s="2320"/>
      <c r="B30" s="805"/>
      <c r="C30" s="370"/>
      <c r="D30" s="394"/>
      <c r="E30" s="339"/>
      <c r="F30" s="108"/>
      <c r="G30" s="142"/>
      <c r="H30" s="142"/>
      <c r="I30" s="142"/>
      <c r="J30" s="142"/>
      <c r="K30" s="340"/>
      <c r="L30" s="341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5"/>
      <c r="C31" s="370"/>
      <c r="D31" s="394"/>
      <c r="E31" s="339"/>
      <c r="F31" s="108"/>
      <c r="G31" s="142"/>
      <c r="H31" s="142"/>
      <c r="I31" s="142"/>
      <c r="J31" s="142"/>
      <c r="K31" s="340"/>
      <c r="L31" s="341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5"/>
      <c r="C32" s="1656"/>
      <c r="D32" s="394"/>
      <c r="E32" s="18"/>
      <c r="F32" s="1174"/>
      <c r="G32" s="142"/>
      <c r="H32" s="142"/>
      <c r="I32" s="142"/>
      <c r="J32" s="142"/>
      <c r="K32" s="340"/>
      <c r="L32" s="341"/>
      <c r="M32" s="2309"/>
      <c r="N32" s="2310"/>
      <c r="O32" s="2310"/>
      <c r="P32" s="2311"/>
      <c r="R32" s="76"/>
      <c r="S32" s="55"/>
      <c r="T32" s="56"/>
    </row>
    <row r="33" spans="1:20" ht="25.2" customHeight="1">
      <c r="A33" s="2320"/>
      <c r="B33" s="805"/>
      <c r="C33" s="370"/>
      <c r="D33" s="394"/>
      <c r="E33" s="18"/>
      <c r="F33" s="1174"/>
      <c r="G33" s="142"/>
      <c r="H33" s="142"/>
      <c r="I33" s="142"/>
      <c r="J33" s="142"/>
      <c r="K33" s="340"/>
      <c r="L33" s="341"/>
      <c r="M33" s="2309"/>
      <c r="N33" s="2310"/>
      <c r="O33" s="2310"/>
      <c r="P33" s="2311"/>
      <c r="R33" s="76"/>
      <c r="S33" s="55"/>
      <c r="T33" s="56"/>
    </row>
    <row r="34" spans="1:20" ht="25.2" customHeight="1">
      <c r="A34" s="2320"/>
      <c r="B34" s="804"/>
      <c r="C34" s="51"/>
      <c r="D34" s="62"/>
      <c r="E34" s="18"/>
      <c r="F34" s="174"/>
      <c r="G34" s="83"/>
      <c r="H34" s="78"/>
      <c r="I34" s="78"/>
      <c r="J34" s="78"/>
      <c r="K34" s="78"/>
      <c r="L34" s="78"/>
      <c r="M34" s="2309"/>
      <c r="N34" s="2310"/>
      <c r="O34" s="2310"/>
      <c r="P34" s="2311"/>
      <c r="R34" s="91"/>
      <c r="S34" s="92"/>
      <c r="T34" s="93"/>
    </row>
    <row r="35" spans="1:20" ht="25.2" customHeight="1">
      <c r="A35" s="2402" t="str">
        <f>TEXT(A2,"DDDD")</f>
        <v>maandag</v>
      </c>
      <c r="B35" s="2598" t="s">
        <v>25</v>
      </c>
      <c r="C35" s="2599"/>
      <c r="D35" s="2599"/>
      <c r="E35" s="2599"/>
      <c r="F35" s="2599"/>
      <c r="G35" s="2599"/>
      <c r="H35" s="2599"/>
      <c r="I35" s="2599"/>
      <c r="J35" s="2599"/>
      <c r="K35" s="2599"/>
      <c r="L35" s="2599"/>
      <c r="M35" s="2599"/>
      <c r="N35" s="2599"/>
      <c r="O35" s="2599"/>
      <c r="P35" s="2600"/>
    </row>
    <row r="36" spans="1:20" ht="25.2" customHeight="1">
      <c r="A36" s="2402"/>
      <c r="B36" s="10" t="s">
        <v>16</v>
      </c>
      <c r="C36" s="96"/>
      <c r="D36" s="97"/>
      <c r="E36" s="207"/>
      <c r="F36" s="99"/>
      <c r="G36" s="100"/>
      <c r="H36" s="100"/>
      <c r="I36" s="100"/>
      <c r="J36" s="100"/>
      <c r="K36" s="100"/>
      <c r="L36" s="100"/>
      <c r="M36" s="2380"/>
      <c r="N36" s="2381"/>
      <c r="O36" s="2381"/>
      <c r="P36" s="2382"/>
      <c r="R36" s="101"/>
      <c r="S36" s="102">
        <f>B38*8</f>
        <v>32</v>
      </c>
      <c r="T36" s="103">
        <f>SUM(R36:R47)</f>
        <v>0</v>
      </c>
    </row>
    <row r="37" spans="1:20" ht="25.2" customHeight="1">
      <c r="A37" s="2402"/>
      <c r="B37" s="104" t="s">
        <v>17</v>
      </c>
      <c r="C37" s="197"/>
      <c r="D37" s="198"/>
      <c r="E37" s="18"/>
      <c r="F37" s="108"/>
      <c r="G37" s="20"/>
      <c r="H37" s="21"/>
      <c r="I37" s="21"/>
      <c r="J37" s="21"/>
      <c r="K37" s="21"/>
      <c r="L37" s="21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07">
        <v>4</v>
      </c>
      <c r="C38" s="197"/>
      <c r="D38" s="198"/>
      <c r="E38" s="18"/>
      <c r="F38" s="108"/>
      <c r="G38" s="20"/>
      <c r="H38" s="21"/>
      <c r="I38" s="21"/>
      <c r="J38" s="21"/>
      <c r="K38" s="21"/>
      <c r="L38" s="21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7"/>
      <c r="C39" s="943"/>
      <c r="D39" s="198"/>
      <c r="E39" s="80"/>
      <c r="F39" s="1174"/>
      <c r="G39" s="20"/>
      <c r="H39" s="21"/>
      <c r="I39" s="21"/>
      <c r="J39" s="21"/>
      <c r="K39" s="21"/>
      <c r="L39" s="21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107"/>
      <c r="C40" s="197"/>
      <c r="D40" s="968"/>
      <c r="E40" s="319"/>
      <c r="F40" s="108"/>
      <c r="G40" s="20"/>
      <c r="H40" s="21"/>
      <c r="I40" s="21"/>
      <c r="J40" s="21"/>
      <c r="K40" s="21"/>
      <c r="L40" s="21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107"/>
      <c r="C41" s="1840"/>
      <c r="D41" s="80"/>
      <c r="E41" s="18"/>
      <c r="F41" s="1174"/>
      <c r="G41" s="21"/>
      <c r="H41" s="21"/>
      <c r="I41" s="21"/>
      <c r="J41" s="21"/>
      <c r="K41" s="21"/>
      <c r="L41" s="21"/>
      <c r="M41" s="2309"/>
      <c r="N41" s="2310"/>
      <c r="O41" s="2310"/>
      <c r="P41" s="2311"/>
      <c r="R41" s="105"/>
      <c r="S41" s="24"/>
      <c r="T41" s="106"/>
    </row>
    <row r="42" spans="1:20" ht="25.2" customHeight="1">
      <c r="A42" s="2402"/>
      <c r="B42" s="107"/>
      <c r="C42" s="1840"/>
      <c r="D42" s="80"/>
      <c r="E42" s="18"/>
      <c r="F42" s="1174"/>
      <c r="G42" s="21"/>
      <c r="H42" s="21"/>
      <c r="I42" s="21"/>
      <c r="J42" s="21"/>
      <c r="K42" s="21"/>
      <c r="L42" s="21"/>
      <c r="M42" s="2309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608"/>
      <c r="C43" s="2099"/>
      <c r="D43" s="477"/>
      <c r="E43" s="18"/>
      <c r="F43" s="1174"/>
      <c r="G43" s="20"/>
      <c r="H43" s="21"/>
      <c r="I43" s="21"/>
      <c r="J43" s="21"/>
      <c r="K43" s="21"/>
      <c r="L43" s="21"/>
      <c r="M43" s="2309"/>
      <c r="N43" s="2310"/>
      <c r="O43" s="2310"/>
      <c r="P43" s="2311"/>
      <c r="R43" s="105"/>
      <c r="S43" s="24"/>
      <c r="T43" s="106"/>
    </row>
    <row r="44" spans="1:20" ht="25.2" customHeight="1">
      <c r="A44" s="2402"/>
      <c r="B44" s="608"/>
      <c r="C44" s="1451"/>
      <c r="D44" s="1531"/>
      <c r="E44" s="2100"/>
      <c r="F44" s="108"/>
      <c r="G44" s="20"/>
      <c r="H44" s="21"/>
      <c r="I44" s="21"/>
      <c r="J44" s="21"/>
      <c r="K44" s="21"/>
      <c r="L44" s="21"/>
      <c r="M44" s="2309"/>
      <c r="N44" s="2310"/>
      <c r="O44" s="2310"/>
      <c r="P44" s="2311"/>
      <c r="R44" s="546"/>
      <c r="S44" s="24"/>
      <c r="T44" s="106"/>
    </row>
    <row r="45" spans="1:20" ht="25.2" customHeight="1">
      <c r="A45" s="2402"/>
      <c r="B45" s="608"/>
      <c r="C45" s="1451"/>
      <c r="D45" s="1531"/>
      <c r="E45" s="143"/>
      <c r="F45" s="108"/>
      <c r="G45" s="20"/>
      <c r="H45" s="21"/>
      <c r="I45" s="21"/>
      <c r="J45" s="21"/>
      <c r="K45" s="21"/>
      <c r="L45" s="21"/>
      <c r="M45" s="2309"/>
      <c r="N45" s="2310"/>
      <c r="O45" s="2310"/>
      <c r="P45" s="2311"/>
      <c r="R45" s="546"/>
      <c r="S45" s="24"/>
      <c r="T45" s="106"/>
    </row>
    <row r="46" spans="1:20" ht="25.2" customHeight="1">
      <c r="A46" s="2402"/>
      <c r="B46" s="807"/>
      <c r="C46" s="1838"/>
      <c r="D46" s="80"/>
      <c r="E46" s="1235"/>
      <c r="F46" s="545"/>
      <c r="G46" s="83"/>
      <c r="H46" s="83"/>
      <c r="I46" s="83"/>
      <c r="J46" s="83"/>
      <c r="K46" s="78"/>
      <c r="L46" s="116"/>
      <c r="M46" s="2309"/>
      <c r="N46" s="2310"/>
      <c r="O46" s="2310"/>
      <c r="P46" s="2311"/>
      <c r="R46" s="546"/>
      <c r="S46" s="24"/>
      <c r="T46" s="106"/>
    </row>
    <row r="47" spans="1:20" ht="25.2" customHeight="1">
      <c r="A47" s="2402"/>
      <c r="B47" s="808"/>
      <c r="C47" s="188"/>
      <c r="D47" s="189"/>
      <c r="E47" s="250"/>
      <c r="F47" s="190"/>
      <c r="G47" s="122"/>
      <c r="H47" s="123"/>
      <c r="I47" s="123"/>
      <c r="J47" s="123"/>
      <c r="K47" s="123"/>
      <c r="L47" s="123"/>
      <c r="M47" s="2309"/>
      <c r="N47" s="2310"/>
      <c r="O47" s="2310"/>
      <c r="P47" s="2311"/>
      <c r="R47" s="124"/>
      <c r="S47" s="39"/>
      <c r="T47" s="125"/>
    </row>
    <row r="48" spans="1:20" ht="25.2" customHeight="1">
      <c r="A48" s="2402"/>
      <c r="B48" s="809" t="s">
        <v>21</v>
      </c>
      <c r="C48" s="42"/>
      <c r="D48" s="245"/>
      <c r="E48" s="245"/>
      <c r="F48" s="246"/>
      <c r="G48" s="129"/>
      <c r="H48" s="100"/>
      <c r="I48" s="130"/>
      <c r="J48" s="131"/>
      <c r="K48" s="131"/>
      <c r="L48" s="131"/>
      <c r="M48" s="2423"/>
      <c r="N48" s="2424"/>
      <c r="O48" s="2424"/>
      <c r="P48" s="2425"/>
      <c r="R48" s="132"/>
      <c r="S48" s="48">
        <f>B50*8</f>
        <v>32</v>
      </c>
      <c r="T48" s="133">
        <f>SUM(R48:R53)</f>
        <v>0</v>
      </c>
    </row>
    <row r="49" spans="1:20" ht="25.2" customHeight="1">
      <c r="A49" s="2402"/>
      <c r="B49" s="737" t="s">
        <v>22</v>
      </c>
      <c r="C49" s="2090"/>
      <c r="D49" s="587"/>
      <c r="E49" s="2101"/>
      <c r="F49" s="108"/>
      <c r="G49" s="142"/>
      <c r="H49" s="142"/>
      <c r="I49" s="142"/>
      <c r="J49" s="142"/>
      <c r="K49" s="142"/>
      <c r="L49" s="611"/>
      <c r="M49" s="2420"/>
      <c r="N49" s="2420"/>
      <c r="O49" s="2420"/>
      <c r="P49" s="2421"/>
      <c r="R49" s="137"/>
      <c r="S49" s="55"/>
      <c r="T49" s="138"/>
    </row>
    <row r="50" spans="1:20" ht="25.2" customHeight="1">
      <c r="A50" s="2402"/>
      <c r="B50" s="810">
        <v>4</v>
      </c>
      <c r="C50" s="2089"/>
      <c r="D50" s="1134"/>
      <c r="E50" s="2096"/>
      <c r="F50" s="108"/>
      <c r="G50" s="142"/>
      <c r="H50" s="142"/>
      <c r="I50" s="142"/>
      <c r="J50" s="142"/>
      <c r="K50" s="136"/>
      <c r="L50" s="1388"/>
      <c r="M50" s="2420"/>
      <c r="N50" s="2420"/>
      <c r="O50" s="2420"/>
      <c r="P50" s="2421"/>
      <c r="R50" s="137"/>
      <c r="S50" s="55"/>
      <c r="T50" s="138"/>
    </row>
    <row r="51" spans="1:20" ht="25.2" customHeight="1">
      <c r="A51" s="2402"/>
      <c r="B51" s="737"/>
      <c r="C51" s="540"/>
      <c r="D51" s="302"/>
      <c r="E51" s="1861"/>
      <c r="F51" s="2021"/>
      <c r="G51" s="679"/>
      <c r="H51" s="318"/>
      <c r="I51" s="318"/>
      <c r="J51" s="318"/>
      <c r="K51" s="318"/>
      <c r="L51" s="318"/>
      <c r="M51" s="2310"/>
      <c r="N51" s="2310"/>
      <c r="O51" s="2310"/>
      <c r="P51" s="2311"/>
      <c r="R51" s="248"/>
      <c r="S51" s="55"/>
      <c r="T51" s="138"/>
    </row>
    <row r="52" spans="1:20" ht="25.2" customHeight="1">
      <c r="A52" s="2402"/>
      <c r="B52" s="800"/>
      <c r="C52" s="641"/>
      <c r="D52" s="587"/>
      <c r="E52" s="587"/>
      <c r="F52" s="593"/>
      <c r="G52" s="593"/>
      <c r="H52" s="593"/>
      <c r="I52" s="593"/>
      <c r="J52" s="593"/>
      <c r="K52" s="977"/>
      <c r="L52" s="593"/>
      <c r="M52" s="2310"/>
      <c r="N52" s="2310"/>
      <c r="O52" s="2310"/>
      <c r="P52" s="2311"/>
      <c r="R52" s="248"/>
      <c r="S52" s="55"/>
      <c r="T52" s="138"/>
    </row>
    <row r="53" spans="1:20" ht="25.2" customHeight="1">
      <c r="A53" s="2403"/>
      <c r="B53" s="737"/>
      <c r="C53" s="585"/>
      <c r="D53" s="308"/>
      <c r="E53" s="1506"/>
      <c r="F53" s="309"/>
      <c r="G53" s="310"/>
      <c r="H53" s="238"/>
      <c r="I53" s="311"/>
      <c r="J53" s="317"/>
      <c r="K53" s="317"/>
      <c r="L53" s="317"/>
      <c r="M53" s="2432"/>
      <c r="N53" s="2433"/>
      <c r="O53" s="2433"/>
      <c r="P53" s="2434"/>
      <c r="R53" s="148"/>
      <c r="S53" s="69"/>
      <c r="T53" s="149"/>
    </row>
    <row r="54" spans="1:20" ht="25.2" customHeight="1">
      <c r="A54" s="2460" t="s">
        <v>26</v>
      </c>
      <c r="B54" s="2463" t="s">
        <v>27</v>
      </c>
      <c r="C54" s="2464"/>
      <c r="D54" s="2464"/>
      <c r="E54" s="2464"/>
      <c r="F54" s="2464"/>
      <c r="G54" s="2464"/>
      <c r="H54" s="2464"/>
      <c r="I54" s="2464"/>
      <c r="J54" s="2464"/>
      <c r="K54" s="2464"/>
      <c r="L54" s="2464"/>
      <c r="M54" s="2464"/>
      <c r="N54" s="2464"/>
      <c r="O54" s="2464"/>
      <c r="P54" s="2465"/>
    </row>
    <row r="55" spans="1:20" ht="25.2" customHeight="1">
      <c r="A55" s="2461"/>
      <c r="B55" s="548"/>
      <c r="C55" s="2268"/>
      <c r="D55" s="2269"/>
      <c r="E55" s="2268"/>
      <c r="F55" s="2270"/>
      <c r="G55" s="2270"/>
      <c r="H55" s="2270"/>
      <c r="I55" s="2269"/>
      <c r="J55" s="2324"/>
      <c r="K55" s="2325"/>
      <c r="L55" s="2325"/>
      <c r="M55" s="2326"/>
      <c r="N55" s="2324"/>
      <c r="O55" s="2325"/>
      <c r="P55" s="2456"/>
    </row>
    <row r="56" spans="1:20" ht="25.2" customHeight="1">
      <c r="A56" s="2461"/>
      <c r="B56" s="548"/>
      <c r="C56" s="2268"/>
      <c r="D56" s="2268"/>
      <c r="E56" s="2268"/>
      <c r="F56" s="2268"/>
      <c r="G56" s="2268"/>
      <c r="H56" s="2268"/>
      <c r="I56" s="2268"/>
      <c r="J56" s="2284"/>
      <c r="K56" s="2285"/>
      <c r="L56" s="2285"/>
      <c r="M56" s="2286"/>
      <c r="N56" s="2284"/>
      <c r="O56" s="2285"/>
      <c r="P56" s="2285"/>
    </row>
    <row r="57" spans="1:20" ht="25.2" customHeight="1">
      <c r="A57" s="2461"/>
      <c r="B57" s="549"/>
      <c r="C57" s="2268"/>
      <c r="D57" s="2269"/>
      <c r="E57" s="2268"/>
      <c r="F57" s="2270"/>
      <c r="G57" s="2270"/>
      <c r="H57" s="2270"/>
      <c r="I57" s="2269"/>
      <c r="J57" s="2284"/>
      <c r="K57" s="2285"/>
      <c r="L57" s="2285"/>
      <c r="M57" s="2286"/>
      <c r="N57" s="2284"/>
      <c r="O57" s="2285"/>
      <c r="P57" s="2431"/>
    </row>
    <row r="58" spans="1:20" ht="25.2" customHeight="1">
      <c r="A58" s="2461"/>
      <c r="B58" s="549"/>
      <c r="C58" s="2268"/>
      <c r="D58" s="2269"/>
      <c r="E58" s="2268"/>
      <c r="F58" s="2270"/>
      <c r="G58" s="2270"/>
      <c r="H58" s="2270"/>
      <c r="I58" s="2269"/>
      <c r="J58" s="2284"/>
      <c r="K58" s="2285"/>
      <c r="L58" s="2285"/>
      <c r="M58" s="2286"/>
      <c r="N58" s="2284"/>
      <c r="O58" s="2285"/>
      <c r="P58" s="2431"/>
    </row>
    <row r="59" spans="1:20" ht="25.2" customHeight="1">
      <c r="A59" s="2461"/>
      <c r="B59" s="548"/>
      <c r="C59" s="2268"/>
      <c r="D59" s="2269"/>
      <c r="E59" s="2268"/>
      <c r="F59" s="2354"/>
      <c r="G59" s="2354"/>
      <c r="H59" s="2354"/>
      <c r="I59" s="2353"/>
      <c r="J59" s="2324"/>
      <c r="K59" s="2325"/>
      <c r="L59" s="2325"/>
      <c r="M59" s="2326"/>
      <c r="N59" s="2284"/>
      <c r="O59" s="2285"/>
      <c r="P59" s="2431"/>
    </row>
    <row r="60" spans="1:20" ht="25.2" customHeight="1">
      <c r="A60" s="2461"/>
      <c r="B60" s="2457" t="s">
        <v>28</v>
      </c>
      <c r="C60" s="2356"/>
      <c r="D60" s="2356"/>
      <c r="E60" s="2356"/>
      <c r="F60" s="2356"/>
      <c r="G60" s="2356"/>
      <c r="H60" s="2356"/>
      <c r="I60" s="2356"/>
      <c r="J60" s="2356"/>
      <c r="K60" s="2356"/>
      <c r="L60" s="2356"/>
      <c r="M60" s="2356"/>
      <c r="N60" s="2356"/>
      <c r="O60" s="2356"/>
      <c r="P60" s="2458"/>
    </row>
    <row r="61" spans="1:20" ht="25.2" customHeight="1">
      <c r="A61" s="2461"/>
      <c r="B61" s="550"/>
      <c r="C61" s="2329"/>
      <c r="D61" s="2422"/>
      <c r="E61" s="2329"/>
      <c r="F61" s="2330"/>
      <c r="G61" s="2330"/>
      <c r="H61" s="2330"/>
      <c r="I61" s="2330"/>
      <c r="J61" s="2330"/>
      <c r="K61" s="2330"/>
      <c r="L61" s="2330"/>
      <c r="M61" s="2330"/>
      <c r="N61" s="2330"/>
      <c r="O61" s="2330"/>
      <c r="P61" s="2501"/>
    </row>
    <row r="62" spans="1:20" ht="25.2" customHeight="1">
      <c r="A62" s="2461"/>
      <c r="B62" s="551"/>
      <c r="C62" s="2327"/>
      <c r="D62" s="2328"/>
      <c r="E62" s="2329"/>
      <c r="F62" s="2330"/>
      <c r="G62" s="2330"/>
      <c r="H62" s="2330"/>
      <c r="I62" s="2330"/>
      <c r="J62" s="2330"/>
      <c r="K62" s="2330"/>
      <c r="L62" s="2330"/>
      <c r="M62" s="2330"/>
      <c r="N62" s="2330"/>
      <c r="O62" s="2330"/>
      <c r="P62" s="2501"/>
    </row>
    <row r="63" spans="1:20" ht="25.2" customHeight="1" thickBot="1">
      <c r="A63" s="2462"/>
      <c r="B63" s="552"/>
      <c r="C63" s="2451"/>
      <c r="D63" s="2452"/>
      <c r="E63" s="2453"/>
      <c r="F63" s="2454"/>
      <c r="G63" s="2454"/>
      <c r="H63" s="2454"/>
      <c r="I63" s="2454"/>
      <c r="J63" s="2454"/>
      <c r="K63" s="2454"/>
      <c r="L63" s="2454"/>
      <c r="M63" s="2454"/>
      <c r="N63" s="2454"/>
      <c r="O63" s="2454"/>
      <c r="P63" s="2455"/>
    </row>
    <row r="65" spans="1:20" ht="15" customHeight="1" thickBot="1"/>
    <row r="66" spans="1:20" ht="57.6" customHeight="1" thickBot="1">
      <c r="A66" s="2428" t="str">
        <f>A1</f>
        <v>WK20</v>
      </c>
      <c r="B66" s="2429"/>
      <c r="C66" s="2" t="s">
        <v>1</v>
      </c>
      <c r="D66" s="793" t="s">
        <v>80</v>
      </c>
      <c r="E66" s="2" t="s">
        <v>3</v>
      </c>
      <c r="F66" s="4" t="s">
        <v>4</v>
      </c>
      <c r="G66" s="5" t="s">
        <v>56</v>
      </c>
      <c r="H66" s="5" t="s">
        <v>57</v>
      </c>
      <c r="I66" s="5" t="s">
        <v>58</v>
      </c>
      <c r="J66" s="5" t="s">
        <v>59</v>
      </c>
      <c r="K66" s="5" t="s">
        <v>9</v>
      </c>
      <c r="L66" s="5" t="s">
        <v>60</v>
      </c>
      <c r="M66" s="2521" t="s">
        <v>11</v>
      </c>
      <c r="N66" s="2522"/>
      <c r="O66" s="2522"/>
      <c r="P66" s="2523"/>
      <c r="R66" s="2384" t="s">
        <v>12</v>
      </c>
      <c r="S66" s="2384" t="s">
        <v>13</v>
      </c>
      <c r="T66" s="2384" t="s">
        <v>14</v>
      </c>
    </row>
    <row r="67" spans="1:20" ht="25.2" customHeight="1" thickBot="1">
      <c r="A67" s="2319">
        <f>A2+1</f>
        <v>46518</v>
      </c>
      <c r="B67" s="2387" t="s">
        <v>15</v>
      </c>
      <c r="C67" s="2388"/>
      <c r="D67" s="2388"/>
      <c r="E67" s="2388"/>
      <c r="F67" s="2388"/>
      <c r="G67" s="2388"/>
      <c r="H67" s="2388"/>
      <c r="I67" s="2388"/>
      <c r="J67" s="2388"/>
      <c r="K67" s="2388"/>
      <c r="L67" s="2388"/>
      <c r="M67" s="2388"/>
      <c r="N67" s="2388"/>
      <c r="O67" s="2388"/>
      <c r="P67" s="2389"/>
      <c r="R67" s="2384"/>
      <c r="S67" s="2384"/>
      <c r="T67" s="2384"/>
    </row>
    <row r="68" spans="1:20" ht="25.2" customHeight="1">
      <c r="A68" s="2320"/>
      <c r="B68" s="10" t="s">
        <v>16</v>
      </c>
      <c r="C68" s="11"/>
      <c r="D68" s="11"/>
      <c r="E68" s="794"/>
      <c r="F68" s="161"/>
      <c r="G68" s="12"/>
      <c r="H68" s="12"/>
      <c r="I68" s="12"/>
      <c r="J68" s="12"/>
      <c r="K68" s="12"/>
      <c r="L68" s="12"/>
      <c r="M68" s="2380"/>
      <c r="N68" s="2381"/>
      <c r="O68" s="2381"/>
      <c r="P68" s="2382"/>
      <c r="Q68" s="163"/>
      <c r="R68" s="101"/>
      <c r="S68" s="102">
        <f>B70*8</f>
        <v>40</v>
      </c>
      <c r="T68" s="103">
        <f>SUM(R68:R80)</f>
        <v>0</v>
      </c>
    </row>
    <row r="69" spans="1:20" ht="25.2" customHeight="1">
      <c r="A69" s="2320"/>
      <c r="B69" s="795" t="s">
        <v>22</v>
      </c>
      <c r="C69" s="230"/>
      <c r="D69" s="18"/>
      <c r="E69" s="18"/>
      <c r="F69" s="108"/>
      <c r="G69" s="20"/>
      <c r="H69" s="21"/>
      <c r="I69" s="21"/>
      <c r="J69" s="21"/>
      <c r="K69" s="21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6">
        <v>5</v>
      </c>
      <c r="C70" s="1451"/>
      <c r="D70" s="18" t="s">
        <v>18</v>
      </c>
      <c r="E70" s="18" t="s">
        <v>19</v>
      </c>
      <c r="F70" s="508"/>
      <c r="G70" s="27"/>
      <c r="H70" s="27"/>
      <c r="I70" s="27"/>
      <c r="J70" s="27"/>
      <c r="K70" s="473"/>
      <c r="L70" s="473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1533"/>
      <c r="D71" s="1532"/>
      <c r="E71" s="528"/>
      <c r="F71" s="508"/>
      <c r="G71" s="27"/>
      <c r="H71" s="27"/>
      <c r="I71" s="27"/>
      <c r="J71" s="27"/>
      <c r="K71" s="473"/>
      <c r="L71" s="27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5"/>
      <c r="C72" s="1238"/>
      <c r="D72" s="1534"/>
      <c r="E72" s="660"/>
      <c r="F72" s="500"/>
      <c r="G72" s="166"/>
      <c r="H72" s="166"/>
      <c r="I72" s="166"/>
      <c r="J72" s="166"/>
      <c r="K72" s="661"/>
      <c r="L72" s="661"/>
      <c r="M72" s="3061"/>
      <c r="N72" s="2510"/>
      <c r="O72" s="2510"/>
      <c r="P72" s="2511"/>
      <c r="Q72" s="163"/>
      <c r="R72" s="105"/>
      <c r="S72" s="24"/>
      <c r="T72" s="106"/>
    </row>
    <row r="73" spans="1:20" ht="25.2" customHeight="1">
      <c r="A73" s="2320"/>
      <c r="B73" s="795"/>
      <c r="C73" s="1533"/>
      <c r="D73" s="1532"/>
      <c r="E73" s="528"/>
      <c r="F73" s="508"/>
      <c r="G73" s="27"/>
      <c r="H73" s="27"/>
      <c r="I73" s="27"/>
      <c r="J73" s="27"/>
      <c r="K73" s="473"/>
      <c r="L73" s="27"/>
      <c r="M73" s="3063"/>
      <c r="N73" s="2513"/>
      <c r="O73" s="2513"/>
      <c r="P73" s="2514"/>
      <c r="Q73" s="163"/>
      <c r="R73" s="105"/>
      <c r="S73" s="24"/>
      <c r="T73" s="106"/>
    </row>
    <row r="74" spans="1:20" ht="25.2" customHeight="1">
      <c r="A74" s="2320"/>
      <c r="B74" s="795"/>
      <c r="C74" s="181"/>
      <c r="D74" s="18"/>
      <c r="E74" s="18"/>
      <c r="F74" s="108"/>
      <c r="G74" s="27"/>
      <c r="H74" s="27"/>
      <c r="I74" s="27"/>
      <c r="J74" s="27"/>
      <c r="K74" s="20"/>
      <c r="L74" s="20"/>
      <c r="M74" s="2310"/>
      <c r="N74" s="2310"/>
      <c r="O74" s="2310"/>
      <c r="P74" s="2373"/>
      <c r="Q74" s="163"/>
      <c r="R74" s="105"/>
      <c r="S74" s="24"/>
      <c r="T74" s="106"/>
    </row>
    <row r="75" spans="1:20" ht="25.2" customHeight="1">
      <c r="A75" s="2320"/>
      <c r="B75" s="795"/>
      <c r="C75" s="181"/>
      <c r="D75" s="18"/>
      <c r="E75" s="18"/>
      <c r="F75" s="108"/>
      <c r="G75" s="27"/>
      <c r="H75" s="27"/>
      <c r="I75" s="27"/>
      <c r="J75" s="27"/>
      <c r="K75" s="20"/>
      <c r="L75" s="20"/>
      <c r="M75" s="2445"/>
      <c r="N75" s="2446"/>
      <c r="O75" s="2446"/>
      <c r="P75" s="2447"/>
      <c r="Q75" s="163"/>
      <c r="R75" s="105"/>
      <c r="S75" s="24"/>
      <c r="T75" s="106"/>
    </row>
    <row r="76" spans="1:20" ht="25.2" customHeight="1">
      <c r="A76" s="2320"/>
      <c r="B76" s="795"/>
      <c r="C76" s="181"/>
      <c r="D76" s="18"/>
      <c r="E76" s="18"/>
      <c r="F76" s="108"/>
      <c r="G76" s="20"/>
      <c r="H76" s="20"/>
      <c r="I76" s="20"/>
      <c r="J76" s="20"/>
      <c r="K76" s="20"/>
      <c r="L76" s="20"/>
      <c r="M76" s="2309"/>
      <c r="N76" s="2310"/>
      <c r="O76" s="2310"/>
      <c r="P76" s="2311"/>
      <c r="Q76" s="163"/>
      <c r="R76" s="105"/>
      <c r="S76" s="24"/>
      <c r="T76" s="106"/>
    </row>
    <row r="77" spans="1:20" ht="25.2" customHeight="1">
      <c r="A77" s="2320"/>
      <c r="B77" s="795"/>
      <c r="C77" s="51"/>
      <c r="D77" s="18"/>
      <c r="E77" s="18"/>
      <c r="F77" s="108"/>
      <c r="G77" s="20"/>
      <c r="H77" s="20"/>
      <c r="I77" s="20"/>
      <c r="J77" s="20"/>
      <c r="K77" s="20"/>
      <c r="L77" s="20"/>
      <c r="M77" s="2445"/>
      <c r="N77" s="2446"/>
      <c r="O77" s="2446"/>
      <c r="P77" s="2447"/>
      <c r="Q77" s="163"/>
      <c r="R77" s="105"/>
      <c r="S77" s="24"/>
      <c r="T77" s="106"/>
    </row>
    <row r="78" spans="1:20" ht="25.2" customHeight="1">
      <c r="A78" s="2320"/>
      <c r="B78" s="795"/>
      <c r="C78" s="51"/>
      <c r="D78" s="18"/>
      <c r="E78" s="18"/>
      <c r="F78" s="108"/>
      <c r="G78" s="20"/>
      <c r="H78" s="20"/>
      <c r="I78" s="20"/>
      <c r="J78" s="20"/>
      <c r="K78" s="20"/>
      <c r="L78" s="20"/>
      <c r="M78" s="2309"/>
      <c r="N78" s="2310"/>
      <c r="O78" s="2310"/>
      <c r="P78" s="2311"/>
      <c r="Q78" s="163"/>
      <c r="R78" s="105"/>
      <c r="S78" s="24"/>
      <c r="T78" s="106"/>
    </row>
    <row r="79" spans="1:20" ht="25.2" customHeight="1">
      <c r="A79" s="2320"/>
      <c r="B79" s="795"/>
      <c r="C79" s="51"/>
      <c r="D79" s="18"/>
      <c r="E79" s="18"/>
      <c r="F79" s="108"/>
      <c r="G79" s="20"/>
      <c r="H79" s="20"/>
      <c r="I79" s="20"/>
      <c r="J79" s="20"/>
      <c r="K79" s="20"/>
      <c r="L79" s="21"/>
      <c r="M79" s="2309"/>
      <c r="N79" s="2309"/>
      <c r="O79" s="2309"/>
      <c r="P79" s="2481"/>
      <c r="R79" s="23"/>
      <c r="S79" s="24"/>
      <c r="T79" s="106"/>
    </row>
    <row r="80" spans="1:20" ht="25.2" customHeight="1">
      <c r="A80" s="2320"/>
      <c r="B80" s="795"/>
      <c r="C80" s="51"/>
      <c r="D80" s="18"/>
      <c r="E80" s="18"/>
      <c r="F80" s="108"/>
      <c r="G80" s="20"/>
      <c r="H80" s="21"/>
      <c r="I80" s="21"/>
      <c r="J80" s="21"/>
      <c r="K80" s="21"/>
      <c r="L80" s="21"/>
      <c r="M80" s="2309"/>
      <c r="N80" s="2310"/>
      <c r="O80" s="2310"/>
      <c r="P80" s="2311"/>
      <c r="Q80" s="163"/>
      <c r="R80" s="105"/>
      <c r="S80" s="24"/>
      <c r="T80" s="106"/>
    </row>
    <row r="81" spans="1:20" ht="25.2" customHeight="1">
      <c r="A81" s="2320"/>
      <c r="B81" s="799" t="s">
        <v>21</v>
      </c>
      <c r="C81" s="42"/>
      <c r="D81" s="11"/>
      <c r="E81" s="167"/>
      <c r="F81" s="168"/>
      <c r="G81" s="46"/>
      <c r="H81" s="12"/>
      <c r="I81" s="12"/>
      <c r="J81" s="12"/>
      <c r="K81" s="12"/>
      <c r="L81" s="12"/>
      <c r="M81" s="2380"/>
      <c r="N81" s="2381"/>
      <c r="O81" s="2381"/>
      <c r="P81" s="2382"/>
      <c r="Q81" s="163"/>
      <c r="R81" s="132"/>
      <c r="S81" s="48">
        <f>B83*8</f>
        <v>64</v>
      </c>
      <c r="T81" s="133">
        <f>SUM(R81:R88)</f>
        <v>0</v>
      </c>
    </row>
    <row r="82" spans="1:20" ht="25.2" customHeight="1">
      <c r="A82" s="2320"/>
      <c r="B82" s="800" t="s">
        <v>24</v>
      </c>
      <c r="C82" s="51"/>
      <c r="D82" s="18" t="s">
        <v>18</v>
      </c>
      <c r="E82" s="17" t="s">
        <v>19</v>
      </c>
      <c r="F82" s="108"/>
      <c r="G82" s="20"/>
      <c r="H82" s="21"/>
      <c r="I82" s="21"/>
      <c r="J82" s="21"/>
      <c r="K82" s="21"/>
      <c r="L82" s="21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>
        <v>8</v>
      </c>
      <c r="C83" s="314"/>
      <c r="D83" s="1609"/>
      <c r="E83" s="1218"/>
      <c r="F83" s="108"/>
      <c r="G83" s="142"/>
      <c r="H83" s="142"/>
      <c r="I83" s="142"/>
      <c r="J83" s="142"/>
      <c r="K83" s="21"/>
      <c r="L83" s="21"/>
      <c r="M83" s="3060"/>
      <c r="N83" s="2824"/>
      <c r="O83" s="2824"/>
      <c r="P83" s="2825"/>
      <c r="Q83" s="163"/>
      <c r="R83" s="137"/>
      <c r="S83" s="55"/>
      <c r="T83" s="138"/>
    </row>
    <row r="84" spans="1:20" ht="25.2" customHeight="1">
      <c r="A84" s="2320"/>
      <c r="B84" s="801"/>
      <c r="C84" s="370"/>
      <c r="D84" s="394"/>
      <c r="E84" s="1279"/>
      <c r="F84" s="108"/>
      <c r="G84" s="142"/>
      <c r="H84" s="142"/>
      <c r="I84" s="142"/>
      <c r="J84" s="142"/>
      <c r="K84" s="340"/>
      <c r="L84" s="341"/>
      <c r="M84" s="3073"/>
      <c r="N84" s="3074"/>
      <c r="O84" s="3074"/>
      <c r="P84" s="3075"/>
      <c r="R84" s="54"/>
      <c r="S84" s="55"/>
      <c r="T84" s="138"/>
    </row>
    <row r="85" spans="1:20" ht="25.2" customHeight="1">
      <c r="A85" s="2320"/>
      <c r="B85" s="801"/>
      <c r="C85" s="1656"/>
      <c r="D85" s="394"/>
      <c r="E85" s="1220"/>
      <c r="F85" s="1174"/>
      <c r="G85" s="142"/>
      <c r="H85" s="142"/>
      <c r="I85" s="142"/>
      <c r="J85" s="142"/>
      <c r="K85" s="340"/>
      <c r="L85" s="341"/>
      <c r="M85" s="2615"/>
      <c r="N85" s="2616"/>
      <c r="O85" s="2616"/>
      <c r="P85" s="2617"/>
      <c r="R85" s="54"/>
      <c r="S85" s="55"/>
      <c r="T85" s="138"/>
    </row>
    <row r="86" spans="1:20" ht="25.2" customHeight="1">
      <c r="A86" s="2320"/>
      <c r="B86" s="801"/>
      <c r="C86" s="1656"/>
      <c r="D86" s="394"/>
      <c r="E86" s="1220"/>
      <c r="F86" s="1174"/>
      <c r="G86" s="142"/>
      <c r="H86" s="142"/>
      <c r="I86" s="142"/>
      <c r="J86" s="142"/>
      <c r="K86" s="340"/>
      <c r="L86" s="341"/>
      <c r="M86" s="2615"/>
      <c r="N86" s="2616"/>
      <c r="O86" s="2616"/>
      <c r="P86" s="2617"/>
      <c r="R86" s="54"/>
      <c r="S86" s="55"/>
      <c r="T86" s="138"/>
    </row>
    <row r="87" spans="1:20" ht="25.2" customHeight="1">
      <c r="A87" s="2320"/>
      <c r="B87" s="801"/>
      <c r="C87" s="79"/>
      <c r="D87" s="51"/>
      <c r="E87" s="1220"/>
      <c r="F87" s="108"/>
      <c r="G87" s="142"/>
      <c r="H87" s="142"/>
      <c r="I87" s="142"/>
      <c r="J87" s="142"/>
      <c r="K87" s="21"/>
      <c r="L87" s="21"/>
      <c r="M87" s="2309"/>
      <c r="N87" s="2310"/>
      <c r="O87" s="2310"/>
      <c r="P87" s="2311"/>
      <c r="Q87" s="163"/>
      <c r="R87" s="137"/>
      <c r="S87" s="55"/>
      <c r="T87" s="138"/>
    </row>
    <row r="88" spans="1:20" ht="25.2" customHeight="1">
      <c r="A88" s="2320"/>
      <c r="B88" s="801"/>
      <c r="C88" s="726"/>
      <c r="D88" s="18"/>
      <c r="E88" s="2102"/>
      <c r="F88" s="1174"/>
      <c r="G88" s="20"/>
      <c r="H88" s="20"/>
      <c r="I88" s="20"/>
      <c r="J88" s="20"/>
      <c r="K88" s="20"/>
      <c r="L88" s="78"/>
      <c r="M88" s="2309"/>
      <c r="N88" s="2310"/>
      <c r="O88" s="2310"/>
      <c r="P88" s="2311"/>
      <c r="Q88" s="163"/>
      <c r="R88" s="137"/>
      <c r="S88" s="55"/>
      <c r="T88" s="138"/>
    </row>
    <row r="89" spans="1:20" ht="25.2" customHeight="1">
      <c r="A89" s="2320"/>
      <c r="B89" s="803" t="s">
        <v>23</v>
      </c>
      <c r="C89" s="42"/>
      <c r="D89" s="11"/>
      <c r="E89" s="43"/>
      <c r="F89" s="168"/>
      <c r="G89" s="46"/>
      <c r="H89" s="12"/>
      <c r="I89" s="12"/>
      <c r="J89" s="12"/>
      <c r="K89" s="12"/>
      <c r="L89" s="12"/>
      <c r="M89" s="2380"/>
      <c r="N89" s="2381"/>
      <c r="O89" s="2381"/>
      <c r="P89" s="2382"/>
      <c r="Q89" s="163"/>
      <c r="R89" s="171"/>
      <c r="S89" s="73">
        <f>B91*8</f>
        <v>40</v>
      </c>
      <c r="T89" s="172">
        <f>SUM(R89:R95)</f>
        <v>0</v>
      </c>
    </row>
    <row r="90" spans="1:20" ht="25.2" customHeight="1">
      <c r="A90" s="2320"/>
      <c r="B90" s="804" t="s">
        <v>17</v>
      </c>
      <c r="C90" s="51"/>
      <c r="D90" s="18" t="s">
        <v>18</v>
      </c>
      <c r="E90" s="18" t="s">
        <v>19</v>
      </c>
      <c r="F90" s="108"/>
      <c r="G90" s="20"/>
      <c r="H90" s="21"/>
      <c r="I90" s="21"/>
      <c r="J90" s="21"/>
      <c r="K90" s="21"/>
      <c r="L90" s="21"/>
      <c r="M90" s="2309"/>
      <c r="N90" s="2310"/>
      <c r="O90" s="2310"/>
      <c r="P90" s="2311"/>
      <c r="Q90" s="163"/>
      <c r="R90" s="173"/>
      <c r="S90" s="55"/>
      <c r="T90" s="138"/>
    </row>
    <row r="91" spans="1:20" ht="25.2" customHeight="1">
      <c r="A91" s="2320"/>
      <c r="B91" s="805">
        <v>5</v>
      </c>
      <c r="C91" s="181"/>
      <c r="D91" s="269"/>
      <c r="E91" s="80"/>
      <c r="F91" s="108"/>
      <c r="G91" s="1493"/>
      <c r="H91" s="1493"/>
      <c r="I91" s="1493"/>
      <c r="J91" s="1493"/>
      <c r="K91" s="1493"/>
      <c r="L91" s="1501"/>
      <c r="M91" s="2309"/>
      <c r="N91" s="2309"/>
      <c r="O91" s="2309"/>
      <c r="P91" s="2481"/>
      <c r="Q91" s="163"/>
      <c r="R91" s="173"/>
      <c r="S91" s="55"/>
      <c r="T91" s="138"/>
    </row>
    <row r="92" spans="1:20" ht="25.2" customHeight="1">
      <c r="A92" s="2320"/>
      <c r="B92" s="805"/>
      <c r="C92" s="502"/>
      <c r="D92" s="269"/>
      <c r="E92" s="2923"/>
      <c r="F92" s="108"/>
      <c r="G92" s="1493"/>
      <c r="H92" s="1493"/>
      <c r="I92" s="1493"/>
      <c r="J92" s="1493"/>
      <c r="K92" s="1493"/>
      <c r="L92" s="1501"/>
      <c r="M92" s="2812"/>
      <c r="N92" s="2377"/>
      <c r="O92" s="2377"/>
      <c r="P92" s="2378"/>
      <c r="Q92" s="163"/>
      <c r="R92" s="173"/>
      <c r="S92" s="55"/>
      <c r="T92" s="138"/>
    </row>
    <row r="93" spans="1:20" ht="25.2" customHeight="1">
      <c r="A93" s="2320"/>
      <c r="B93" s="805"/>
      <c r="C93" s="2085"/>
      <c r="D93" s="718"/>
      <c r="E93" s="3076"/>
      <c r="F93" s="901"/>
      <c r="G93" s="703"/>
      <c r="H93" s="658"/>
      <c r="I93" s="658"/>
      <c r="J93" s="658"/>
      <c r="K93" s="1524"/>
      <c r="L93" s="78"/>
      <c r="M93" s="2407"/>
      <c r="N93" s="2408"/>
      <c r="O93" s="2408"/>
      <c r="P93" s="2538"/>
      <c r="Q93" s="163"/>
      <c r="R93" s="173"/>
      <c r="S93" s="55"/>
      <c r="T93" s="138"/>
    </row>
    <row r="94" spans="1:20" ht="25.2" customHeight="1">
      <c r="A94" s="2320"/>
      <c r="B94" s="805"/>
      <c r="C94" s="776"/>
      <c r="D94" s="18"/>
      <c r="E94" s="18"/>
      <c r="F94" s="1174"/>
      <c r="G94" s="142"/>
      <c r="H94" s="142"/>
      <c r="I94" s="142"/>
      <c r="J94" s="142"/>
      <c r="K94" s="1767"/>
      <c r="L94" s="1137"/>
      <c r="M94" s="2577"/>
      <c r="N94" s="2577"/>
      <c r="O94" s="2577"/>
      <c r="P94" s="2754"/>
      <c r="Q94" s="163"/>
      <c r="R94" s="173"/>
      <c r="S94" s="55"/>
      <c r="T94" s="138"/>
    </row>
    <row r="95" spans="1:20" ht="25.2" customHeight="1">
      <c r="A95" s="2320"/>
      <c r="B95" s="805"/>
      <c r="C95" s="502"/>
      <c r="D95" s="269"/>
      <c r="E95" s="1267"/>
      <c r="F95" s="108"/>
      <c r="G95" s="1493"/>
      <c r="H95" s="1493"/>
      <c r="I95" s="1493"/>
      <c r="J95" s="1493"/>
      <c r="K95" s="1493"/>
      <c r="L95" s="1501"/>
      <c r="M95" s="2383"/>
      <c r="N95" s="2310"/>
      <c r="O95" s="2310"/>
      <c r="P95" s="2311"/>
      <c r="Q95" s="163"/>
      <c r="R95" s="173"/>
      <c r="S95" s="55"/>
      <c r="T95" s="138"/>
    </row>
    <row r="96" spans="1:20" ht="25.2" customHeight="1">
      <c r="A96" s="2402" t="str">
        <f>TEXT(A67,"DDDD")</f>
        <v>dinsdag</v>
      </c>
      <c r="B96" s="2720" t="s">
        <v>25</v>
      </c>
      <c r="C96" s="2839"/>
      <c r="D96" s="2839"/>
      <c r="E96" s="2839"/>
      <c r="F96" s="2839"/>
      <c r="G96" s="2839"/>
      <c r="H96" s="2839"/>
      <c r="I96" s="2839"/>
      <c r="J96" s="2839"/>
      <c r="K96" s="2839"/>
      <c r="L96" s="2839"/>
      <c r="M96" s="2839"/>
      <c r="N96" s="2839"/>
      <c r="O96" s="2839"/>
      <c r="P96" s="2840"/>
    </row>
    <row r="97" spans="1:20" ht="25.2" customHeight="1">
      <c r="A97" s="2448"/>
      <c r="B97" s="456" t="s">
        <v>16</v>
      </c>
      <c r="C97" s="1302"/>
      <c r="D97" s="1302"/>
      <c r="E97" s="1302"/>
      <c r="F97" s="1303"/>
      <c r="G97" s="1304"/>
      <c r="H97" s="1304"/>
      <c r="I97" s="1304"/>
      <c r="J97" s="1304"/>
      <c r="K97" s="1304"/>
      <c r="L97" s="1304"/>
      <c r="M97" s="2735"/>
      <c r="N97" s="2735"/>
      <c r="O97" s="2735"/>
      <c r="P97" s="2899"/>
      <c r="Q97" s="163"/>
      <c r="R97" s="101"/>
      <c r="S97" s="102">
        <f>B99*8</f>
        <v>40</v>
      </c>
      <c r="T97" s="103">
        <f>SUM(R97:R103)</f>
        <v>0</v>
      </c>
    </row>
    <row r="98" spans="1:20" ht="25.2" customHeight="1">
      <c r="A98" s="2448"/>
      <c r="B98" s="234" t="s">
        <v>17</v>
      </c>
      <c r="C98" s="498"/>
      <c r="D98" s="659"/>
      <c r="E98" s="660"/>
      <c r="F98" s="500"/>
      <c r="G98" s="166"/>
      <c r="H98" s="166"/>
      <c r="I98" s="166"/>
      <c r="J98" s="166"/>
      <c r="K98" s="661"/>
      <c r="L98" s="661"/>
      <c r="M98" s="3061"/>
      <c r="N98" s="2510"/>
      <c r="O98" s="2510"/>
      <c r="P98" s="3062"/>
      <c r="Q98" s="163"/>
      <c r="R98" s="105"/>
      <c r="S98" s="24"/>
      <c r="T98" s="106"/>
    </row>
    <row r="99" spans="1:20" ht="25.2" customHeight="1">
      <c r="A99" s="2448"/>
      <c r="B99" s="240">
        <v>5</v>
      </c>
      <c r="C99" s="471"/>
      <c r="D99" s="1151"/>
      <c r="E99" s="528"/>
      <c r="F99" s="508"/>
      <c r="G99" s="27"/>
      <c r="H99" s="27"/>
      <c r="I99" s="27"/>
      <c r="J99" s="27"/>
      <c r="K99" s="473"/>
      <c r="L99" s="27"/>
      <c r="M99" s="3063"/>
      <c r="N99" s="2513"/>
      <c r="O99" s="2513"/>
      <c r="P99" s="3064"/>
      <c r="Q99" s="163"/>
      <c r="R99" s="105"/>
      <c r="S99" s="24"/>
      <c r="T99" s="106"/>
    </row>
    <row r="100" spans="1:20" ht="25.2" customHeight="1">
      <c r="A100" s="2448"/>
      <c r="B100" s="815"/>
      <c r="C100" s="585"/>
      <c r="D100" s="542"/>
      <c r="E100" s="302"/>
      <c r="F100" s="108"/>
      <c r="G100" s="142"/>
      <c r="H100" s="142"/>
      <c r="I100" s="142"/>
      <c r="J100" s="142"/>
      <c r="K100" s="21"/>
      <c r="L100" s="21"/>
      <c r="M100" s="2371"/>
      <c r="N100" s="2371"/>
      <c r="O100" s="2371"/>
      <c r="P100" s="2372"/>
      <c r="R100" s="105"/>
      <c r="S100" s="24"/>
      <c r="T100" s="106"/>
    </row>
    <row r="101" spans="1:20" ht="25.2" customHeight="1">
      <c r="A101" s="2448"/>
      <c r="B101" s="869"/>
      <c r="C101" s="502"/>
      <c r="D101" s="554"/>
      <c r="E101" s="18"/>
      <c r="F101" s="170"/>
      <c r="G101" s="21"/>
      <c r="H101" s="21"/>
      <c r="I101" s="21"/>
      <c r="J101" s="22"/>
      <c r="K101" s="142"/>
      <c r="L101" s="306"/>
      <c r="M101" s="2310"/>
      <c r="N101" s="2310"/>
      <c r="O101" s="2310"/>
      <c r="P101" s="2373"/>
      <c r="Q101" s="163"/>
      <c r="R101" s="105"/>
      <c r="S101" s="24"/>
      <c r="T101" s="106"/>
    </row>
    <row r="102" spans="1:20" ht="25.2" customHeight="1">
      <c r="A102" s="2448"/>
      <c r="B102" s="869"/>
      <c r="C102" s="540"/>
      <c r="D102" s="302"/>
      <c r="E102" s="1861"/>
      <c r="F102" s="2021"/>
      <c r="G102" s="679"/>
      <c r="H102" s="318"/>
      <c r="I102" s="318"/>
      <c r="J102" s="318"/>
      <c r="K102" s="318"/>
      <c r="L102" s="318"/>
      <c r="M102" s="2310"/>
      <c r="N102" s="2310"/>
      <c r="O102" s="2310"/>
      <c r="P102" s="2373"/>
      <c r="Q102" s="163"/>
      <c r="R102" s="105"/>
      <c r="S102" s="24"/>
      <c r="T102" s="106"/>
    </row>
    <row r="103" spans="1:20" ht="25.2" customHeight="1">
      <c r="A103" s="2448"/>
      <c r="B103" s="877"/>
      <c r="C103" s="692"/>
      <c r="D103" s="256"/>
      <c r="E103" s="256"/>
      <c r="F103" s="257"/>
      <c r="G103" s="258"/>
      <c r="H103" s="259"/>
      <c r="I103" s="259"/>
      <c r="J103" s="259"/>
      <c r="K103" s="259"/>
      <c r="L103" s="259"/>
      <c r="M103" s="2472"/>
      <c r="N103" s="2473"/>
      <c r="O103" s="2473"/>
      <c r="P103" s="2474"/>
      <c r="Q103" s="163"/>
      <c r="R103" s="124"/>
      <c r="S103" s="39"/>
      <c r="T103" s="125"/>
    </row>
    <row r="104" spans="1:20" ht="25.2" customHeight="1">
      <c r="A104" s="2402"/>
      <c r="B104" s="737" t="s">
        <v>21</v>
      </c>
      <c r="C104" s="778"/>
      <c r="D104" s="2103"/>
      <c r="E104" s="778"/>
      <c r="F104" s="2104"/>
      <c r="G104" s="1763"/>
      <c r="H104" s="1763"/>
      <c r="I104" s="1763"/>
      <c r="J104" s="1763"/>
      <c r="K104" s="1763"/>
      <c r="L104" s="1763"/>
      <c r="M104" s="3071"/>
      <c r="N104" s="3071"/>
      <c r="O104" s="3071"/>
      <c r="P104" s="3072"/>
      <c r="Q104" s="163"/>
      <c r="R104" s="132"/>
      <c r="S104" s="48">
        <f>B106*8</f>
        <v>48</v>
      </c>
      <c r="T104" s="133">
        <f>SUM(R104:R112)</f>
        <v>0</v>
      </c>
    </row>
    <row r="105" spans="1:20" ht="25.2" customHeight="1">
      <c r="A105" s="2402"/>
      <c r="B105" s="737" t="s">
        <v>22</v>
      </c>
      <c r="C105" s="540"/>
      <c r="D105" s="302"/>
      <c r="E105" s="1861"/>
      <c r="F105" s="2021"/>
      <c r="G105" s="679"/>
      <c r="H105" s="318"/>
      <c r="I105" s="318"/>
      <c r="J105" s="318"/>
      <c r="K105" s="318"/>
      <c r="L105" s="318"/>
      <c r="M105" s="2310"/>
      <c r="N105" s="2310"/>
      <c r="O105" s="2310"/>
      <c r="P105" s="2311"/>
      <c r="Q105" s="163"/>
      <c r="R105" s="137"/>
      <c r="S105" s="55"/>
      <c r="T105" s="138"/>
    </row>
    <row r="106" spans="1:20" ht="25.2" customHeight="1">
      <c r="A106" s="2402"/>
      <c r="B106" s="810">
        <v>6</v>
      </c>
      <c r="C106" s="471"/>
      <c r="D106" s="472"/>
      <c r="E106" s="143"/>
      <c r="F106" s="508"/>
      <c r="G106" s="27"/>
      <c r="H106" s="27"/>
      <c r="I106" s="27"/>
      <c r="J106" s="469"/>
      <c r="K106" s="532"/>
      <c r="L106" s="497"/>
      <c r="M106" s="2371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810"/>
      <c r="C107" s="314"/>
      <c r="D107" s="1609"/>
      <c r="E107" s="502"/>
      <c r="F107" s="108"/>
      <c r="G107" s="142"/>
      <c r="H107" s="142"/>
      <c r="I107" s="142"/>
      <c r="J107" s="142"/>
      <c r="K107" s="254"/>
      <c r="L107" s="254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02"/>
      <c r="B108" s="810"/>
      <c r="C108" s="181"/>
      <c r="D108" s="18"/>
      <c r="E108" s="444"/>
      <c r="F108" s="508"/>
      <c r="G108" s="142"/>
      <c r="H108" s="142"/>
      <c r="I108" s="142"/>
      <c r="J108" s="142"/>
      <c r="K108" s="21"/>
      <c r="L108" s="135"/>
      <c r="M108" s="2379"/>
      <c r="N108" s="2371"/>
      <c r="O108" s="2371"/>
      <c r="P108" s="2390"/>
      <c r="Q108" s="163"/>
      <c r="R108" s="137"/>
      <c r="S108" s="55"/>
      <c r="T108" s="138"/>
    </row>
    <row r="109" spans="1:20" ht="25.2" customHeight="1">
      <c r="A109" s="2402"/>
      <c r="B109" s="810"/>
      <c r="C109" s="197"/>
      <c r="D109" s="1535"/>
      <c r="E109" s="319"/>
      <c r="F109" s="933"/>
      <c r="G109" s="142"/>
      <c r="H109" s="142"/>
      <c r="I109" s="142"/>
      <c r="J109" s="142"/>
      <c r="K109" s="21"/>
      <c r="L109" s="142"/>
      <c r="M109" s="2379"/>
      <c r="N109" s="2371"/>
      <c r="O109" s="2371"/>
      <c r="P109" s="2390"/>
      <c r="Q109" s="163"/>
      <c r="R109" s="137"/>
      <c r="S109" s="55"/>
      <c r="T109" s="138"/>
    </row>
    <row r="110" spans="1:20" ht="25.2" customHeight="1">
      <c r="A110" s="2402"/>
      <c r="B110" s="810"/>
      <c r="C110" s="197"/>
      <c r="D110" s="1535"/>
      <c r="E110" s="319"/>
      <c r="F110" s="933"/>
      <c r="G110" s="142"/>
      <c r="H110" s="142"/>
      <c r="I110" s="142"/>
      <c r="J110" s="142"/>
      <c r="K110" s="21"/>
      <c r="L110" s="21"/>
      <c r="M110" s="2309"/>
      <c r="N110" s="2310"/>
      <c r="O110" s="2310"/>
      <c r="P110" s="2311"/>
      <c r="Q110" s="163"/>
      <c r="R110" s="137"/>
      <c r="S110" s="55"/>
      <c r="T110" s="138"/>
    </row>
    <row r="111" spans="1:20" ht="25.2" customHeight="1">
      <c r="A111" s="2402"/>
      <c r="B111" s="737"/>
      <c r="C111" s="197"/>
      <c r="D111" s="1017"/>
      <c r="E111" s="30"/>
      <c r="F111" s="508"/>
      <c r="G111" s="142"/>
      <c r="H111" s="142"/>
      <c r="I111" s="142"/>
      <c r="J111" s="142"/>
      <c r="K111" s="21"/>
      <c r="L111" s="142"/>
      <c r="M111" s="2379"/>
      <c r="N111" s="2371"/>
      <c r="O111" s="2371"/>
      <c r="P111" s="2390"/>
      <c r="Q111" s="163"/>
      <c r="R111" s="137"/>
      <c r="S111" s="55"/>
      <c r="T111" s="138"/>
    </row>
    <row r="112" spans="1:20" ht="25.2" customHeight="1">
      <c r="A112" s="2403"/>
      <c r="B112" s="737"/>
      <c r="C112" s="230"/>
      <c r="D112" s="185"/>
      <c r="E112" s="543"/>
      <c r="F112" s="174"/>
      <c r="G112" s="83"/>
      <c r="H112" s="78"/>
      <c r="I112" s="116"/>
      <c r="J112" s="318"/>
      <c r="K112" s="318"/>
      <c r="L112" s="318"/>
      <c r="M112" s="2432"/>
      <c r="N112" s="2433"/>
      <c r="O112" s="2433"/>
      <c r="P112" s="2434"/>
      <c r="Q112" s="163"/>
      <c r="R112" s="148"/>
      <c r="S112" s="69"/>
      <c r="T112" s="149"/>
    </row>
    <row r="113" spans="1:20" ht="25.2" customHeight="1">
      <c r="A113" s="2460" t="s">
        <v>26</v>
      </c>
      <c r="B113" s="2463" t="s">
        <v>27</v>
      </c>
      <c r="C113" s="2464"/>
      <c r="D113" s="2464"/>
      <c r="E113" s="2464"/>
      <c r="F113" s="2464"/>
      <c r="G113" s="2464"/>
      <c r="H113" s="2464"/>
      <c r="I113" s="2464"/>
      <c r="J113" s="2464"/>
      <c r="K113" s="2464"/>
      <c r="L113" s="2464"/>
      <c r="M113" s="2464"/>
      <c r="N113" s="2464"/>
      <c r="O113" s="2464"/>
      <c r="P113" s="2465"/>
    </row>
    <row r="114" spans="1:20" ht="25.2" customHeight="1">
      <c r="A114" s="2461"/>
      <c r="B114" s="548"/>
      <c r="C114" s="2268"/>
      <c r="D114" s="2269"/>
      <c r="E114" s="2268"/>
      <c r="F114" s="2270"/>
      <c r="G114" s="2270"/>
      <c r="H114" s="2270"/>
      <c r="I114" s="2269"/>
      <c r="J114" s="2324"/>
      <c r="K114" s="2325"/>
      <c r="L114" s="2325"/>
      <c r="M114" s="2326"/>
      <c r="N114" s="2324"/>
      <c r="O114" s="2325"/>
      <c r="P114" s="2456"/>
    </row>
    <row r="115" spans="1:20" ht="25.2" customHeight="1">
      <c r="A115" s="2461"/>
      <c r="B115" s="548"/>
      <c r="C115" s="2268"/>
      <c r="D115" s="2268"/>
      <c r="E115" s="2268"/>
      <c r="F115" s="2268"/>
      <c r="G115" s="2268"/>
      <c r="H115" s="2268"/>
      <c r="I115" s="2268"/>
      <c r="J115" s="2284"/>
      <c r="K115" s="2285"/>
      <c r="L115" s="2285"/>
      <c r="M115" s="2286"/>
      <c r="N115" s="2284"/>
      <c r="O115" s="2285"/>
      <c r="P115" s="2285"/>
    </row>
    <row r="116" spans="1:20" ht="25.2" customHeight="1">
      <c r="A116" s="2461"/>
      <c r="B116" s="549"/>
      <c r="C116" s="2268"/>
      <c r="D116" s="2269"/>
      <c r="E116" s="2268"/>
      <c r="F116" s="2270"/>
      <c r="G116" s="2270"/>
      <c r="H116" s="2270"/>
      <c r="I116" s="2269"/>
      <c r="J116" s="2284"/>
      <c r="K116" s="2285"/>
      <c r="L116" s="2285"/>
      <c r="M116" s="2286"/>
      <c r="N116" s="2284"/>
      <c r="O116" s="2285"/>
      <c r="P116" s="2431"/>
    </row>
    <row r="117" spans="1:20" ht="25.2" customHeight="1">
      <c r="A117" s="2461"/>
      <c r="B117" s="548"/>
      <c r="C117" s="2268"/>
      <c r="D117" s="2269"/>
      <c r="E117" s="2268"/>
      <c r="F117" s="2354"/>
      <c r="G117" s="2354"/>
      <c r="H117" s="2354"/>
      <c r="I117" s="2353"/>
      <c r="J117" s="2284"/>
      <c r="K117" s="2285"/>
      <c r="L117" s="2285"/>
      <c r="M117" s="2286"/>
      <c r="N117" s="2324"/>
      <c r="O117" s="2325"/>
      <c r="P117" s="2456"/>
    </row>
    <row r="118" spans="1:20" ht="25.2" customHeight="1">
      <c r="A118" s="2461"/>
      <c r="B118" s="548"/>
      <c r="C118" s="2352"/>
      <c r="D118" s="2353"/>
      <c r="E118" s="2352"/>
      <c r="F118" s="2354"/>
      <c r="G118" s="2354"/>
      <c r="H118" s="2354"/>
      <c r="I118" s="2353"/>
      <c r="J118" s="2324"/>
      <c r="K118" s="2325"/>
      <c r="L118" s="2325"/>
      <c r="M118" s="2326"/>
      <c r="N118" s="2324"/>
      <c r="O118" s="2325"/>
      <c r="P118" s="2456"/>
    </row>
    <row r="119" spans="1:20" ht="25.2" customHeight="1">
      <c r="A119" s="2461"/>
      <c r="B119" s="2457" t="s">
        <v>28</v>
      </c>
      <c r="C119" s="2356"/>
      <c r="D119" s="2356"/>
      <c r="E119" s="2356"/>
      <c r="F119" s="2356"/>
      <c r="G119" s="2356"/>
      <c r="H119" s="2356"/>
      <c r="I119" s="2356"/>
      <c r="J119" s="2356"/>
      <c r="K119" s="2356"/>
      <c r="L119" s="2356"/>
      <c r="M119" s="2356"/>
      <c r="N119" s="2356"/>
      <c r="O119" s="2356"/>
      <c r="P119" s="2458"/>
    </row>
    <row r="120" spans="1:20" ht="25.2" customHeight="1">
      <c r="A120" s="2461"/>
      <c r="B120" s="551"/>
      <c r="C120" s="2277"/>
      <c r="D120" s="2278"/>
      <c r="E120" s="2277"/>
      <c r="F120" s="2279"/>
      <c r="G120" s="2279"/>
      <c r="H120" s="2279"/>
      <c r="I120" s="2279"/>
      <c r="J120" s="2279"/>
      <c r="K120" s="2279"/>
      <c r="L120" s="2279"/>
      <c r="M120" s="2279"/>
      <c r="N120" s="2279"/>
      <c r="O120" s="2279"/>
      <c r="P120" s="2459"/>
    </row>
    <row r="121" spans="1:20" ht="25.2" customHeight="1">
      <c r="A121" s="2461"/>
      <c r="B121" s="551"/>
      <c r="C121" s="2327"/>
      <c r="D121" s="2328"/>
      <c r="E121" s="2329"/>
      <c r="F121" s="2330"/>
      <c r="G121" s="2330"/>
      <c r="H121" s="2330"/>
      <c r="I121" s="2330"/>
      <c r="J121" s="2330"/>
      <c r="K121" s="2330"/>
      <c r="L121" s="2330"/>
      <c r="M121" s="2330"/>
      <c r="N121" s="2330"/>
      <c r="O121" s="2330"/>
      <c r="P121" s="2501"/>
    </row>
    <row r="122" spans="1:20" ht="25.2" customHeight="1">
      <c r="A122" s="2462"/>
      <c r="B122" s="552"/>
      <c r="C122" s="2451"/>
      <c r="D122" s="2452"/>
      <c r="E122" s="2453"/>
      <c r="F122" s="2454"/>
      <c r="G122" s="2454"/>
      <c r="H122" s="2454"/>
      <c r="I122" s="2454"/>
      <c r="J122" s="2454"/>
      <c r="K122" s="2454"/>
      <c r="L122" s="2454"/>
      <c r="M122" s="2454"/>
      <c r="N122" s="2454"/>
      <c r="O122" s="2454"/>
      <c r="P122" s="2455"/>
    </row>
    <row r="124" spans="1:20" ht="15" customHeight="1" thickBot="1"/>
    <row r="125" spans="1:20" ht="56.4" customHeight="1" thickBot="1">
      <c r="A125" s="2428" t="str">
        <f>A1</f>
        <v>WK20</v>
      </c>
      <c r="B125" s="2429"/>
      <c r="C125" s="440" t="s">
        <v>1</v>
      </c>
      <c r="D125" s="793" t="s">
        <v>29</v>
      </c>
      <c r="E125" s="440" t="s">
        <v>3</v>
      </c>
      <c r="F125" s="4" t="s">
        <v>4</v>
      </c>
      <c r="G125" s="5" t="s">
        <v>56</v>
      </c>
      <c r="H125" s="5" t="s">
        <v>57</v>
      </c>
      <c r="I125" s="5" t="s">
        <v>58</v>
      </c>
      <c r="J125" s="5" t="s">
        <v>59</v>
      </c>
      <c r="K125" s="5" t="s">
        <v>9</v>
      </c>
      <c r="L125" s="5" t="s">
        <v>60</v>
      </c>
      <c r="M125" s="2521" t="s">
        <v>11</v>
      </c>
      <c r="N125" s="2522"/>
      <c r="O125" s="2522"/>
      <c r="P125" s="2523"/>
      <c r="Q125" s="163"/>
      <c r="R125" s="2384" t="s">
        <v>12</v>
      </c>
      <c r="S125" s="2384" t="s">
        <v>13</v>
      </c>
      <c r="T125" s="2384" t="s">
        <v>14</v>
      </c>
    </row>
    <row r="126" spans="1:20" ht="25.2" customHeight="1" thickBot="1">
      <c r="A126" s="2319">
        <f>A2+2</f>
        <v>46519</v>
      </c>
      <c r="B126" s="2387" t="s">
        <v>15</v>
      </c>
      <c r="C126" s="2388"/>
      <c r="D126" s="2388"/>
      <c r="E126" s="2388"/>
      <c r="F126" s="2388"/>
      <c r="G126" s="2388"/>
      <c r="H126" s="2388"/>
      <c r="I126" s="2388"/>
      <c r="J126" s="2388"/>
      <c r="K126" s="2388"/>
      <c r="L126" s="2388"/>
      <c r="M126" s="2388"/>
      <c r="N126" s="2388"/>
      <c r="O126" s="2388"/>
      <c r="P126" s="2389"/>
      <c r="Q126" s="163"/>
      <c r="R126" s="2384"/>
      <c r="S126" s="2384"/>
      <c r="T126" s="2384"/>
    </row>
    <row r="127" spans="1:20" ht="25.2" customHeight="1">
      <c r="A127" s="2320"/>
      <c r="B127" s="10" t="s">
        <v>16</v>
      </c>
      <c r="C127" s="11"/>
      <c r="D127" s="11"/>
      <c r="E127" s="794"/>
      <c r="F127" s="161"/>
      <c r="G127" s="12"/>
      <c r="H127" s="12"/>
      <c r="I127" s="12"/>
      <c r="J127" s="12"/>
      <c r="K127" s="12"/>
      <c r="L127" s="12"/>
      <c r="M127" s="2380"/>
      <c r="N127" s="2381"/>
      <c r="O127" s="2381"/>
      <c r="P127" s="2382"/>
      <c r="Q127" s="163"/>
      <c r="R127" s="101"/>
      <c r="S127" s="208">
        <f>B129*8</f>
        <v>32</v>
      </c>
      <c r="T127" s="209">
        <f>SUM(R127:R132)</f>
        <v>0</v>
      </c>
    </row>
    <row r="128" spans="1:20" ht="25.2" customHeight="1">
      <c r="A128" s="2320"/>
      <c r="B128" s="795" t="s">
        <v>22</v>
      </c>
      <c r="C128" s="51"/>
      <c r="D128" s="18"/>
      <c r="E128" s="18"/>
      <c r="F128" s="108"/>
      <c r="G128" s="20"/>
      <c r="H128" s="20"/>
      <c r="I128" s="20"/>
      <c r="J128" s="20"/>
      <c r="K128" s="211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796">
        <v>4</v>
      </c>
      <c r="C129" s="900"/>
      <c r="D129" s="718" t="s">
        <v>18</v>
      </c>
      <c r="E129" s="718" t="s">
        <v>19</v>
      </c>
      <c r="F129" s="901"/>
      <c r="G129" s="703"/>
      <c r="H129" s="658"/>
      <c r="I129" s="658"/>
      <c r="J129" s="658"/>
      <c r="K129" s="1524"/>
      <c r="L129" s="658"/>
      <c r="M129" s="2407"/>
      <c r="N129" s="2408"/>
      <c r="O129" s="2408"/>
      <c r="P129" s="2409"/>
      <c r="Q129" s="163"/>
      <c r="R129" s="105"/>
      <c r="S129" s="212"/>
      <c r="T129" s="213"/>
    </row>
    <row r="130" spans="1:20" ht="25.2" customHeight="1">
      <c r="A130" s="2320"/>
      <c r="B130" s="795"/>
      <c r="C130" s="51"/>
      <c r="D130" s="18"/>
      <c r="E130" s="18"/>
      <c r="F130" s="108"/>
      <c r="G130" s="142"/>
      <c r="H130" s="142"/>
      <c r="I130" s="142"/>
      <c r="J130" s="142"/>
      <c r="K130" s="340"/>
      <c r="L130" s="317"/>
      <c r="M130" s="2420"/>
      <c r="N130" s="2420"/>
      <c r="O130" s="2420"/>
      <c r="P130" s="2499"/>
      <c r="Q130" s="163"/>
      <c r="R130" s="105"/>
      <c r="S130" s="212"/>
      <c r="T130" s="213"/>
    </row>
    <row r="131" spans="1:20" ht="25.2" customHeight="1">
      <c r="A131" s="2320"/>
      <c r="B131" s="795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12"/>
      <c r="T131" s="213"/>
    </row>
    <row r="132" spans="1:20" ht="25.2" customHeight="1">
      <c r="A132" s="2320"/>
      <c r="B132" s="795"/>
      <c r="C132" s="51"/>
      <c r="D132" s="18"/>
      <c r="E132" s="18"/>
      <c r="F132" s="108"/>
      <c r="G132" s="20"/>
      <c r="H132" s="21"/>
      <c r="I132" s="21"/>
      <c r="J132" s="21"/>
      <c r="K132" s="164"/>
      <c r="L132" s="21"/>
      <c r="M132" s="2309"/>
      <c r="N132" s="2310"/>
      <c r="O132" s="2310"/>
      <c r="P132" s="2311"/>
      <c r="Q132" s="163"/>
      <c r="R132" s="105"/>
      <c r="S132" s="212"/>
      <c r="T132" s="213"/>
    </row>
    <row r="133" spans="1:20" ht="25.2" customHeight="1">
      <c r="A133" s="2320"/>
      <c r="B133" s="799" t="s">
        <v>21</v>
      </c>
      <c r="C133" s="42"/>
      <c r="D133" s="11"/>
      <c r="E133" s="167"/>
      <c r="F133" s="168"/>
      <c r="G133" s="46"/>
      <c r="H133" s="12"/>
      <c r="I133" s="12"/>
      <c r="J133" s="12"/>
      <c r="K133" s="162"/>
      <c r="L133" s="12"/>
      <c r="M133" s="2380"/>
      <c r="N133" s="2381"/>
      <c r="O133" s="2381"/>
      <c r="P133" s="2382"/>
      <c r="Q133" s="163"/>
      <c r="R133" s="132"/>
      <c r="S133" s="48">
        <f>B135*8</f>
        <v>40</v>
      </c>
      <c r="T133" s="133">
        <f>SUM(R133:R141)</f>
        <v>0</v>
      </c>
    </row>
    <row r="134" spans="1:20" ht="25.2" customHeight="1">
      <c r="A134" s="2320"/>
      <c r="B134" s="800" t="s">
        <v>24</v>
      </c>
      <c r="C134" s="51"/>
      <c r="D134" s="18" t="s">
        <v>18</v>
      </c>
      <c r="E134" s="18" t="s">
        <v>19</v>
      </c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>
        <v>5</v>
      </c>
      <c r="C135" s="51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76"/>
      <c r="D136" s="18"/>
      <c r="E136" s="18"/>
      <c r="F136" s="1174"/>
      <c r="G136" s="142"/>
      <c r="H136" s="142"/>
      <c r="I136" s="142"/>
      <c r="J136" s="142"/>
      <c r="K136" s="21"/>
      <c r="L136" s="21"/>
      <c r="M136" s="2379"/>
      <c r="N136" s="2371"/>
      <c r="O136" s="2371"/>
      <c r="P136" s="2390"/>
      <c r="Q136" s="163"/>
      <c r="R136" s="137"/>
      <c r="S136" s="55"/>
      <c r="T136" s="138"/>
    </row>
    <row r="137" spans="1:20" ht="25.2" customHeight="1">
      <c r="A137" s="2320"/>
      <c r="B137" s="801"/>
      <c r="C137" s="79"/>
      <c r="D137" s="18"/>
      <c r="E137" s="18"/>
      <c r="F137" s="108"/>
      <c r="G137" s="21"/>
      <c r="H137" s="21"/>
      <c r="I137" s="21"/>
      <c r="J137" s="21"/>
      <c r="K137" s="21"/>
      <c r="L137" s="21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1"/>
      <c r="C138" s="79"/>
      <c r="D138" s="18"/>
      <c r="E138" s="18"/>
      <c r="F138" s="108"/>
      <c r="G138" s="21"/>
      <c r="H138" s="21"/>
      <c r="I138" s="21"/>
      <c r="J138" s="21"/>
      <c r="K138" s="21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801"/>
      <c r="C139" s="79"/>
      <c r="D139" s="18"/>
      <c r="E139" s="18"/>
      <c r="F139" s="108"/>
      <c r="G139" s="21"/>
      <c r="H139" s="21"/>
      <c r="I139" s="21"/>
      <c r="J139" s="21"/>
      <c r="K139" s="21"/>
      <c r="L139" s="21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79"/>
      <c r="D140" s="18"/>
      <c r="E140" s="18"/>
      <c r="F140" s="108"/>
      <c r="G140" s="21"/>
      <c r="H140" s="21"/>
      <c r="I140" s="21"/>
      <c r="J140" s="21"/>
      <c r="K140" s="21"/>
      <c r="L140" s="21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1"/>
      <c r="C141" s="79"/>
      <c r="D141" s="80"/>
      <c r="E141" s="1537"/>
      <c r="F141" s="496"/>
      <c r="G141" s="78"/>
      <c r="H141" s="78"/>
      <c r="I141" s="78"/>
      <c r="J141" s="78"/>
      <c r="K141" s="78"/>
      <c r="L141" s="78"/>
      <c r="M141" s="2482"/>
      <c r="N141" s="2483"/>
      <c r="O141" s="2483"/>
      <c r="P141" s="2484"/>
      <c r="Q141" s="163"/>
      <c r="R141" s="137"/>
      <c r="S141" s="55"/>
      <c r="T141" s="138"/>
    </row>
    <row r="142" spans="1:20" ht="25.2" customHeight="1">
      <c r="A142" s="2467"/>
      <c r="B142" s="865" t="s">
        <v>23</v>
      </c>
      <c r="C142" s="578"/>
      <c r="D142" s="565"/>
      <c r="E142" s="563"/>
      <c r="F142" s="580"/>
      <c r="G142" s="581"/>
      <c r="H142" s="564"/>
      <c r="I142" s="564"/>
      <c r="J142" s="564"/>
      <c r="K142" s="564"/>
      <c r="L142" s="564"/>
      <c r="M142" s="2368"/>
      <c r="N142" s="2369"/>
      <c r="O142" s="2369"/>
      <c r="P142" s="2370"/>
      <c r="Q142" s="163"/>
      <c r="R142" s="171"/>
      <c r="S142" s="73">
        <f>B144*8</f>
        <v>56</v>
      </c>
      <c r="T142" s="172">
        <f>SUM(R142:R154)</f>
        <v>0</v>
      </c>
    </row>
    <row r="143" spans="1:20" ht="25.2" customHeight="1">
      <c r="A143" s="2467"/>
      <c r="B143" s="866" t="s">
        <v>17</v>
      </c>
      <c r="C143" s="51"/>
      <c r="D143" s="18" t="s">
        <v>18</v>
      </c>
      <c r="E143" s="18" t="s">
        <v>19</v>
      </c>
      <c r="F143" s="108"/>
      <c r="G143" s="20"/>
      <c r="H143" s="21"/>
      <c r="I143" s="21"/>
      <c r="J143" s="21"/>
      <c r="K143" s="21"/>
      <c r="L143" s="21"/>
      <c r="M143" s="2309"/>
      <c r="N143" s="2310"/>
      <c r="O143" s="2310"/>
      <c r="P143" s="2373"/>
      <c r="Q143" s="163"/>
      <c r="R143" s="173"/>
      <c r="S143" s="55"/>
      <c r="T143" s="138"/>
    </row>
    <row r="144" spans="1:20" ht="25.2" customHeight="1">
      <c r="A144" s="2467"/>
      <c r="B144" s="867">
        <v>7</v>
      </c>
      <c r="C144" s="51"/>
      <c r="D144" s="18"/>
      <c r="E144" s="18"/>
      <c r="F144" s="108"/>
      <c r="G144" s="20"/>
      <c r="H144" s="21"/>
      <c r="I144" s="21"/>
      <c r="J144" s="21"/>
      <c r="K144" s="21"/>
      <c r="L144" s="21"/>
      <c r="M144" s="2309"/>
      <c r="N144" s="2310"/>
      <c r="O144" s="2310"/>
      <c r="P144" s="2373"/>
      <c r="Q144" s="163"/>
      <c r="R144" s="173"/>
      <c r="S144" s="55"/>
      <c r="T144" s="138"/>
    </row>
    <row r="145" spans="1:20" ht="25.2" customHeight="1">
      <c r="A145" s="2467"/>
      <c r="B145" s="867"/>
      <c r="C145" s="79"/>
      <c r="D145" s="18"/>
      <c r="E145" s="18"/>
      <c r="F145" s="108"/>
      <c r="G145" s="21"/>
      <c r="H145" s="21"/>
      <c r="I145" s="21"/>
      <c r="J145" s="21"/>
      <c r="K145" s="21"/>
      <c r="L145" s="21"/>
      <c r="M145" s="2413"/>
      <c r="N145" s="2413"/>
      <c r="O145" s="2413"/>
      <c r="P145" s="2642"/>
      <c r="Q145" s="163"/>
      <c r="R145" s="173"/>
      <c r="S145" s="55"/>
      <c r="T145" s="138"/>
    </row>
    <row r="146" spans="1:20" ht="25.2" customHeight="1">
      <c r="A146" s="2467"/>
      <c r="B146" s="867"/>
      <c r="C146" s="79"/>
      <c r="D146" s="18"/>
      <c r="E146" s="80"/>
      <c r="F146" s="108"/>
      <c r="G146" s="21"/>
      <c r="H146" s="21"/>
      <c r="I146" s="21"/>
      <c r="J146" s="21"/>
      <c r="K146" s="21"/>
      <c r="L146" s="21"/>
      <c r="M146" s="2413"/>
      <c r="N146" s="2413"/>
      <c r="O146" s="2413"/>
      <c r="P146" s="2642"/>
      <c r="Q146" s="163"/>
      <c r="R146" s="173"/>
      <c r="S146" s="55"/>
      <c r="T146" s="138"/>
    </row>
    <row r="147" spans="1:20" ht="25.2" customHeight="1">
      <c r="A147" s="2467"/>
      <c r="B147" s="867"/>
      <c r="C147" s="79"/>
      <c r="D147" s="542"/>
      <c r="E147" s="319"/>
      <c r="F147" s="108"/>
      <c r="G147" s="21"/>
      <c r="H147" s="21"/>
      <c r="I147" s="21"/>
      <c r="J147" s="21"/>
      <c r="K147" s="21"/>
      <c r="L147" s="21"/>
      <c r="M147" s="2413"/>
      <c r="N147" s="2413"/>
      <c r="O147" s="2413"/>
      <c r="P147" s="2642"/>
      <c r="Q147" s="163"/>
      <c r="R147" s="173"/>
      <c r="S147" s="55"/>
      <c r="T147" s="138"/>
    </row>
    <row r="148" spans="1:20" ht="25.2" customHeight="1">
      <c r="A148" s="2467"/>
      <c r="B148" s="867"/>
      <c r="C148" s="79"/>
      <c r="D148" s="542"/>
      <c r="E148" s="319"/>
      <c r="F148" s="108"/>
      <c r="G148" s="21"/>
      <c r="H148" s="21"/>
      <c r="I148" s="21"/>
      <c r="J148" s="21"/>
      <c r="K148" s="21"/>
      <c r="L148" s="21"/>
      <c r="M148" s="2413"/>
      <c r="N148" s="2413"/>
      <c r="O148" s="2413"/>
      <c r="P148" s="2642"/>
      <c r="Q148" s="163"/>
      <c r="R148" s="173"/>
      <c r="S148" s="55"/>
      <c r="T148" s="138"/>
    </row>
    <row r="149" spans="1:20" ht="25.2" customHeight="1">
      <c r="A149" s="2467"/>
      <c r="B149" s="867"/>
      <c r="C149" s="79"/>
      <c r="D149" s="542"/>
      <c r="E149" s="319"/>
      <c r="F149" s="108"/>
      <c r="G149" s="21"/>
      <c r="H149" s="21"/>
      <c r="I149" s="21"/>
      <c r="J149" s="21"/>
      <c r="K149" s="21"/>
      <c r="L149" s="21"/>
      <c r="M149" s="2413"/>
      <c r="N149" s="2413"/>
      <c r="O149" s="2413"/>
      <c r="P149" s="2642"/>
      <c r="Q149" s="163"/>
      <c r="R149" s="173"/>
      <c r="S149" s="55"/>
      <c r="T149" s="138"/>
    </row>
    <row r="150" spans="1:20" ht="25.2" customHeight="1">
      <c r="A150" s="2467"/>
      <c r="B150" s="867"/>
      <c r="C150" s="79"/>
      <c r="D150" s="542"/>
      <c r="E150" s="319"/>
      <c r="F150" s="108"/>
      <c r="G150" s="21"/>
      <c r="H150" s="21"/>
      <c r="I150" s="21"/>
      <c r="J150" s="21"/>
      <c r="K150" s="21"/>
      <c r="L150" s="21"/>
      <c r="M150" s="2413"/>
      <c r="N150" s="2413"/>
      <c r="O150" s="2413"/>
      <c r="P150" s="2642"/>
      <c r="Q150" s="163"/>
      <c r="R150" s="173"/>
      <c r="S150" s="55"/>
      <c r="T150" s="138"/>
    </row>
    <row r="151" spans="1:20" ht="25.2" customHeight="1">
      <c r="A151" s="2467"/>
      <c r="B151" s="867"/>
      <c r="C151" s="79"/>
      <c r="D151" s="542"/>
      <c r="E151" s="302"/>
      <c r="F151" s="108"/>
      <c r="G151" s="21"/>
      <c r="H151" s="21"/>
      <c r="I151" s="21"/>
      <c r="J151" s="21"/>
      <c r="K151" s="21"/>
      <c r="L151" s="21"/>
      <c r="M151" s="2413"/>
      <c r="N151" s="2413"/>
      <c r="O151" s="2413"/>
      <c r="P151" s="2642"/>
      <c r="Q151" s="163"/>
      <c r="R151" s="173"/>
      <c r="S151" s="55"/>
      <c r="T151" s="138"/>
    </row>
    <row r="152" spans="1:20" ht="25.2" customHeight="1">
      <c r="A152" s="2467"/>
      <c r="B152" s="867"/>
      <c r="C152" s="79"/>
      <c r="D152" s="542"/>
      <c r="E152" s="319"/>
      <c r="F152" s="108"/>
      <c r="G152" s="21"/>
      <c r="H152" s="21"/>
      <c r="I152" s="21"/>
      <c r="J152" s="21"/>
      <c r="K152" s="21"/>
      <c r="L152" s="21"/>
      <c r="M152" s="2413"/>
      <c r="N152" s="2413"/>
      <c r="O152" s="2413"/>
      <c r="P152" s="2642"/>
      <c r="Q152" s="163"/>
      <c r="R152" s="556"/>
      <c r="S152" s="55"/>
      <c r="T152" s="138"/>
    </row>
    <row r="153" spans="1:20" ht="25.2" customHeight="1">
      <c r="A153" s="2467"/>
      <c r="B153" s="867"/>
      <c r="C153" s="51"/>
      <c r="D153" s="542"/>
      <c r="E153" s="786"/>
      <c r="F153" s="108"/>
      <c r="G153" s="21"/>
      <c r="H153" s="21"/>
      <c r="I153" s="21"/>
      <c r="J153" s="21"/>
      <c r="K153" s="21"/>
      <c r="L153" s="21"/>
      <c r="M153" s="3034"/>
      <c r="N153" s="3034"/>
      <c r="O153" s="3034"/>
      <c r="P153" s="3041"/>
      <c r="Q153" s="163"/>
      <c r="R153" s="556"/>
      <c r="S153" s="55"/>
      <c r="T153" s="138"/>
    </row>
    <row r="154" spans="1:20" ht="25.2" customHeight="1">
      <c r="A154" s="2467"/>
      <c r="B154" s="868"/>
      <c r="C154" s="255"/>
      <c r="D154" s="572"/>
      <c r="E154" s="1536"/>
      <c r="F154" s="257"/>
      <c r="G154" s="258"/>
      <c r="H154" s="259"/>
      <c r="I154" s="259"/>
      <c r="J154" s="259"/>
      <c r="K154" s="259"/>
      <c r="L154" s="259"/>
      <c r="M154" s="2472"/>
      <c r="N154" s="2473"/>
      <c r="O154" s="2473"/>
      <c r="P154" s="2474"/>
      <c r="Q154" s="163"/>
      <c r="R154" s="175"/>
      <c r="S154" s="92"/>
      <c r="T154" s="176"/>
    </row>
    <row r="155" spans="1:20" ht="25.2" customHeight="1">
      <c r="A155" s="2402" t="str">
        <f>TEXT(A126,"DDDD")</f>
        <v>woensdag</v>
      </c>
      <c r="B155" s="2720" t="s">
        <v>25</v>
      </c>
      <c r="C155" s="2839"/>
      <c r="D155" s="2839"/>
      <c r="E155" s="2839"/>
      <c r="F155" s="2839"/>
      <c r="G155" s="2839"/>
      <c r="H155" s="2839"/>
      <c r="I155" s="2839"/>
      <c r="J155" s="2839"/>
      <c r="K155" s="2839"/>
      <c r="L155" s="2839"/>
      <c r="M155" s="2839"/>
      <c r="N155" s="2839"/>
      <c r="O155" s="2839"/>
      <c r="P155" s="2840"/>
      <c r="Q155" s="163"/>
      <c r="R155" s="232"/>
      <c r="S155" s="233"/>
      <c r="T155" s="233"/>
    </row>
    <row r="156" spans="1:20" ht="25.2" customHeight="1">
      <c r="A156" s="2448"/>
      <c r="B156" s="456" t="s">
        <v>16</v>
      </c>
      <c r="C156" s="1428"/>
      <c r="D156" s="2105"/>
      <c r="E156" s="2106"/>
      <c r="F156" s="108"/>
      <c r="G156" s="2107"/>
      <c r="H156" s="287"/>
      <c r="I156" s="287"/>
      <c r="J156" s="287"/>
      <c r="K156" s="287"/>
      <c r="L156" s="287"/>
      <c r="M156" s="2369"/>
      <c r="N156" s="2369"/>
      <c r="O156" s="2369"/>
      <c r="P156" s="2370"/>
      <c r="Q156" s="163"/>
      <c r="R156" s="105"/>
      <c r="S156" s="102">
        <f>B158*8</f>
        <v>48</v>
      </c>
      <c r="T156" s="103">
        <f>SUM(R156:R164)</f>
        <v>0</v>
      </c>
    </row>
    <row r="157" spans="1:20" ht="25.2" customHeight="1">
      <c r="A157" s="2448"/>
      <c r="B157" s="234" t="s">
        <v>17</v>
      </c>
      <c r="C157" s="197"/>
      <c r="D157" s="198"/>
      <c r="E157" s="18"/>
      <c r="F157" s="108"/>
      <c r="G157" s="142"/>
      <c r="H157" s="142"/>
      <c r="I157" s="142"/>
      <c r="J157" s="142"/>
      <c r="K157" s="21"/>
      <c r="L157" s="21"/>
      <c r="M157" s="2310"/>
      <c r="N157" s="2310"/>
      <c r="O157" s="2310"/>
      <c r="P157" s="2373"/>
      <c r="Q157" s="163"/>
      <c r="R157" s="105"/>
      <c r="S157" s="24"/>
      <c r="T157" s="106"/>
    </row>
    <row r="158" spans="1:20" ht="25.2" customHeight="1">
      <c r="A158" s="2448"/>
      <c r="B158" s="240">
        <v>6</v>
      </c>
      <c r="C158" s="197"/>
      <c r="D158" s="198"/>
      <c r="E158" s="18"/>
      <c r="F158" s="108"/>
      <c r="G158" s="142"/>
      <c r="H158" s="142"/>
      <c r="I158" s="142"/>
      <c r="J158" s="142"/>
      <c r="K158" s="21"/>
      <c r="L158" s="21"/>
      <c r="M158" s="2309"/>
      <c r="N158" s="2310"/>
      <c r="O158" s="2310"/>
      <c r="P158" s="2373"/>
      <c r="Q158" s="163"/>
      <c r="R158" s="105"/>
      <c r="S158" s="24"/>
      <c r="T158" s="106"/>
    </row>
    <row r="159" spans="1:20" ht="25.2" customHeight="1">
      <c r="A159" s="2448"/>
      <c r="B159" s="234"/>
      <c r="C159" s="197"/>
      <c r="D159" s="198"/>
      <c r="E159" s="18"/>
      <c r="F159" s="108"/>
      <c r="G159" s="142"/>
      <c r="H159" s="142"/>
      <c r="I159" s="142"/>
      <c r="J159" s="142"/>
      <c r="K159" s="21"/>
      <c r="L159" s="21"/>
      <c r="M159" s="2309"/>
      <c r="N159" s="2310"/>
      <c r="O159" s="2310"/>
      <c r="P159" s="2373"/>
      <c r="Q159" s="163"/>
      <c r="R159" s="105"/>
      <c r="S159" s="24"/>
      <c r="T159" s="106"/>
    </row>
    <row r="160" spans="1:20" ht="25.2" customHeight="1">
      <c r="A160" s="2448"/>
      <c r="B160" s="234"/>
      <c r="C160" s="197"/>
      <c r="D160" s="198"/>
      <c r="E160" s="18"/>
      <c r="F160" s="108"/>
      <c r="G160" s="142"/>
      <c r="H160" s="142"/>
      <c r="I160" s="142"/>
      <c r="J160" s="142"/>
      <c r="K160" s="21"/>
      <c r="L160" s="21"/>
      <c r="M160" s="2309"/>
      <c r="N160" s="2310"/>
      <c r="O160" s="2310"/>
      <c r="P160" s="2373"/>
      <c r="Q160" s="163"/>
      <c r="R160" s="105"/>
      <c r="S160" s="24"/>
      <c r="T160" s="106"/>
    </row>
    <row r="161" spans="1:20" ht="25.2" customHeight="1">
      <c r="A161" s="2448"/>
      <c r="B161" s="234"/>
      <c r="C161" s="1895"/>
      <c r="D161" s="226"/>
      <c r="E161" s="2108"/>
      <c r="F161" s="1174"/>
      <c r="G161" s="142"/>
      <c r="H161" s="142"/>
      <c r="I161" s="142"/>
      <c r="J161" s="142"/>
      <c r="K161" s="21"/>
      <c r="L161" s="21"/>
      <c r="M161" s="2309"/>
      <c r="N161" s="2310"/>
      <c r="O161" s="2310"/>
      <c r="P161" s="2373"/>
      <c r="Q161" s="163"/>
      <c r="R161" s="105"/>
      <c r="S161" s="24"/>
      <c r="T161" s="106"/>
    </row>
    <row r="162" spans="1:20" ht="25.2" customHeight="1">
      <c r="A162" s="2448"/>
      <c r="B162" s="815"/>
      <c r="C162" s="443"/>
      <c r="D162" s="272"/>
      <c r="E162" s="1835"/>
      <c r="F162" s="182"/>
      <c r="G162" s="21"/>
      <c r="H162" s="21"/>
      <c r="I162" s="21"/>
      <c r="J162" s="21"/>
      <c r="K162" s="21"/>
      <c r="L162" s="21"/>
      <c r="M162" s="2309"/>
      <c r="N162" s="2310"/>
      <c r="O162" s="2310"/>
      <c r="P162" s="2373"/>
      <c r="Q162" s="163"/>
      <c r="R162" s="105"/>
      <c r="S162" s="24"/>
      <c r="T162" s="106"/>
    </row>
    <row r="163" spans="1:20" ht="25.2" customHeight="1">
      <c r="A163" s="2448"/>
      <c r="B163" s="815"/>
      <c r="C163" s="314"/>
      <c r="D163" s="477"/>
      <c r="E163" s="18"/>
      <c r="F163" s="182"/>
      <c r="G163" s="21"/>
      <c r="H163" s="21"/>
      <c r="I163" s="21"/>
      <c r="J163" s="21"/>
      <c r="K163" s="21"/>
      <c r="L163" s="21"/>
      <c r="M163" s="2309"/>
      <c r="N163" s="2309"/>
      <c r="O163" s="2309"/>
      <c r="P163" s="2481"/>
      <c r="Q163" s="163"/>
      <c r="R163" s="105"/>
      <c r="S163" s="24"/>
      <c r="T163" s="106"/>
    </row>
    <row r="164" spans="1:20" ht="25.2" customHeight="1">
      <c r="A164" s="2448"/>
      <c r="B164" s="877"/>
      <c r="C164" s="2109"/>
      <c r="D164" s="2110"/>
      <c r="E164" s="572"/>
      <c r="F164" s="108"/>
      <c r="G164" s="259"/>
      <c r="H164" s="259"/>
      <c r="I164" s="259"/>
      <c r="J164" s="259"/>
      <c r="K164" s="259"/>
      <c r="L164" s="259"/>
      <c r="M164" s="2472"/>
      <c r="N164" s="2472"/>
      <c r="O164" s="2472"/>
      <c r="P164" s="2609"/>
      <c r="Q164" s="163"/>
      <c r="R164" s="124"/>
      <c r="S164" s="39"/>
      <c r="T164" s="125"/>
    </row>
    <row r="165" spans="1:20" ht="25.2" customHeight="1">
      <c r="A165" s="2402"/>
      <c r="B165" s="737" t="s">
        <v>21</v>
      </c>
      <c r="C165" s="197"/>
      <c r="D165" s="251"/>
      <c r="E165" s="30"/>
      <c r="F165" s="252"/>
      <c r="G165" s="253"/>
      <c r="H165" s="254"/>
      <c r="I165" s="254"/>
      <c r="J165" s="254"/>
      <c r="K165" s="135"/>
      <c r="L165" s="135"/>
      <c r="M165" s="2419"/>
      <c r="N165" s="2420"/>
      <c r="O165" s="2420"/>
      <c r="P165" s="2421"/>
      <c r="Q165" s="163"/>
      <c r="R165" s="137"/>
      <c r="S165" s="48">
        <f>B167*8</f>
        <v>56</v>
      </c>
      <c r="T165" s="133">
        <f>SUM(R165:R172)</f>
        <v>0</v>
      </c>
    </row>
    <row r="166" spans="1:20" ht="25.2" customHeight="1">
      <c r="A166" s="2402"/>
      <c r="B166" s="737" t="s">
        <v>22</v>
      </c>
      <c r="C166" s="197"/>
      <c r="D166" s="198"/>
      <c r="E166" s="18"/>
      <c r="F166" s="108"/>
      <c r="G166" s="21"/>
      <c r="H166" s="21"/>
      <c r="I166" s="21"/>
      <c r="J166" s="21"/>
      <c r="K166" s="21"/>
      <c r="L166" s="21"/>
      <c r="M166" s="2309"/>
      <c r="N166" s="2309"/>
      <c r="O166" s="2309"/>
      <c r="P166" s="2481"/>
      <c r="Q166" s="163"/>
      <c r="R166" s="137"/>
      <c r="S166" s="55"/>
      <c r="T166" s="138"/>
    </row>
    <row r="167" spans="1:20" ht="25.2" customHeight="1">
      <c r="A167" s="2402"/>
      <c r="B167" s="810">
        <v>7</v>
      </c>
      <c r="C167" s="181"/>
      <c r="D167" s="18"/>
      <c r="E167" s="18"/>
      <c r="F167" s="182"/>
      <c r="G167" s="21"/>
      <c r="H167" s="21"/>
      <c r="I167" s="21"/>
      <c r="J167" s="21"/>
      <c r="K167" s="21"/>
      <c r="L167" s="21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2"/>
      <c r="B168" s="737"/>
      <c r="C168" s="942"/>
      <c r="D168" s="18"/>
      <c r="E168" s="18"/>
      <c r="F168" s="1174"/>
      <c r="G168" s="142"/>
      <c r="H168" s="142"/>
      <c r="I168" s="142"/>
      <c r="J168" s="142"/>
      <c r="K168" s="21"/>
      <c r="L168" s="21"/>
      <c r="M168" s="2379"/>
      <c r="N168" s="2371"/>
      <c r="O168" s="2371"/>
      <c r="P168" s="2390"/>
      <c r="Q168" s="163"/>
      <c r="R168" s="137"/>
      <c r="S168" s="55"/>
      <c r="T168" s="138"/>
    </row>
    <row r="169" spans="1:20" ht="25.2" customHeight="1">
      <c r="A169" s="2402"/>
      <c r="B169" s="737"/>
      <c r="C169" s="181"/>
      <c r="D169" s="18"/>
      <c r="E169" s="18"/>
      <c r="F169" s="182"/>
      <c r="G169" s="21"/>
      <c r="H169" s="21"/>
      <c r="I169" s="21"/>
      <c r="J169" s="21"/>
      <c r="K169" s="21"/>
      <c r="L169" s="21"/>
      <c r="M169" s="2379"/>
      <c r="N169" s="2371"/>
      <c r="O169" s="2371"/>
      <c r="P169" s="2390"/>
      <c r="Q169" s="163"/>
      <c r="R169" s="137"/>
      <c r="S169" s="55"/>
      <c r="T169" s="138"/>
    </row>
    <row r="170" spans="1:20" ht="25.2" customHeight="1">
      <c r="A170" s="2402"/>
      <c r="B170" s="737"/>
      <c r="C170" s="51"/>
      <c r="D170" s="18"/>
      <c r="E170" s="51"/>
      <c r="F170" s="182"/>
      <c r="G170" s="21"/>
      <c r="H170" s="78"/>
      <c r="I170" s="78"/>
      <c r="J170" s="78"/>
      <c r="K170" s="78"/>
      <c r="L170" s="78"/>
      <c r="M170" s="2309"/>
      <c r="N170" s="2310"/>
      <c r="O170" s="2310"/>
      <c r="P170" s="2311"/>
      <c r="Q170" s="163"/>
      <c r="R170" s="137"/>
      <c r="S170" s="55"/>
      <c r="T170" s="138"/>
    </row>
    <row r="171" spans="1:20" ht="25.2" customHeight="1">
      <c r="A171" s="2402"/>
      <c r="B171" s="737"/>
      <c r="C171" s="230"/>
      <c r="D171" s="80"/>
      <c r="E171" s="80"/>
      <c r="F171" s="174"/>
      <c r="G171" s="466"/>
      <c r="H171" s="142"/>
      <c r="I171" s="142"/>
      <c r="J171" s="142"/>
      <c r="K171" s="142"/>
      <c r="L171" s="142"/>
      <c r="M171" s="2605"/>
      <c r="N171" s="2408"/>
      <c r="O171" s="2408"/>
      <c r="P171" s="2409"/>
      <c r="Q171" s="163"/>
      <c r="R171" s="248"/>
      <c r="S171" s="55"/>
      <c r="T171" s="138"/>
    </row>
    <row r="172" spans="1:20" ht="25.2" customHeight="1">
      <c r="A172" s="2403"/>
      <c r="B172" s="812"/>
      <c r="C172" s="65"/>
      <c r="D172" s="189"/>
      <c r="E172" s="189"/>
      <c r="F172" s="190"/>
      <c r="G172" s="122"/>
      <c r="H172" s="323"/>
      <c r="I172" s="307"/>
      <c r="J172" s="324"/>
      <c r="K172" s="324"/>
      <c r="L172" s="324"/>
      <c r="M172" s="2391"/>
      <c r="N172" s="2392"/>
      <c r="O172" s="2392"/>
      <c r="P172" s="2393"/>
      <c r="Q172" s="163"/>
      <c r="R172" s="148"/>
      <c r="S172" s="69"/>
      <c r="T172" s="149"/>
    </row>
    <row r="173" spans="1:20" ht="25.2" customHeight="1">
      <c r="A173" s="2346" t="s">
        <v>26</v>
      </c>
      <c r="B173" s="2394" t="s">
        <v>27</v>
      </c>
      <c r="C173" s="2395"/>
      <c r="D173" s="2395"/>
      <c r="E173" s="2395"/>
      <c r="F173" s="2395"/>
      <c r="G173" s="2395"/>
      <c r="H173" s="2395"/>
      <c r="I173" s="2395"/>
      <c r="J173" s="2395"/>
      <c r="K173" s="2395"/>
      <c r="L173" s="2395"/>
      <c r="M173" s="2395"/>
      <c r="N173" s="2395"/>
      <c r="O173" s="2395"/>
      <c r="P173" s="2396"/>
      <c r="Q173" s="163"/>
      <c r="R173" s="232"/>
      <c r="S173" s="233"/>
      <c r="T173" s="233"/>
    </row>
    <row r="174" spans="1:20" ht="25.2" customHeight="1">
      <c r="A174" s="2347"/>
      <c r="B174" s="150"/>
      <c r="C174" s="2268"/>
      <c r="D174" s="2269"/>
      <c r="E174" s="2268"/>
      <c r="F174" s="2270"/>
      <c r="G174" s="2270"/>
      <c r="H174" s="2270"/>
      <c r="I174" s="2269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548"/>
      <c r="C175" s="2268"/>
      <c r="D175" s="2268"/>
      <c r="E175" s="2268"/>
      <c r="F175" s="2268"/>
      <c r="G175" s="2268"/>
      <c r="H175" s="2268"/>
      <c r="I175" s="2268"/>
      <c r="J175" s="2284"/>
      <c r="K175" s="2285"/>
      <c r="L175" s="2285"/>
      <c r="M175" s="2286"/>
      <c r="N175" s="2284"/>
      <c r="O175" s="2285"/>
      <c r="P175" s="2285"/>
      <c r="Q175" s="163"/>
      <c r="R175" s="232"/>
      <c r="S175" s="233"/>
      <c r="T175" s="233"/>
    </row>
    <row r="176" spans="1:20" ht="25.2" customHeight="1">
      <c r="A176" s="2347"/>
      <c r="B176" s="155"/>
      <c r="C176" s="2268"/>
      <c r="D176" s="2269"/>
      <c r="E176" s="2268"/>
      <c r="F176" s="2270"/>
      <c r="G176" s="2270"/>
      <c r="H176" s="2270"/>
      <c r="I176" s="2269"/>
      <c r="J176" s="2284"/>
      <c r="K176" s="2285"/>
      <c r="L176" s="2285"/>
      <c r="M176" s="2286"/>
      <c r="N176" s="2284"/>
      <c r="O176" s="2285"/>
      <c r="P176" s="2286"/>
      <c r="Q176" s="163"/>
      <c r="R176" s="232"/>
      <c r="S176" s="233"/>
      <c r="T176" s="233"/>
    </row>
    <row r="177" spans="1:20" ht="25.2" customHeight="1">
      <c r="A177" s="2347"/>
      <c r="B177" s="155"/>
      <c r="C177" s="2284"/>
      <c r="D177" s="2286"/>
      <c r="E177" s="2268"/>
      <c r="F177" s="2270"/>
      <c r="G177" s="2270"/>
      <c r="H177" s="2270"/>
      <c r="I177" s="2269"/>
      <c r="J177" s="2284"/>
      <c r="K177" s="2285"/>
      <c r="L177" s="2285"/>
      <c r="M177" s="2286"/>
      <c r="N177" s="2324"/>
      <c r="O177" s="2325"/>
      <c r="P177" s="2326"/>
      <c r="Q177" s="163"/>
      <c r="R177" s="232"/>
      <c r="S177" s="233"/>
      <c r="T177" s="233"/>
    </row>
    <row r="178" spans="1:20" ht="25.2" customHeight="1">
      <c r="A178" s="2347"/>
      <c r="B178" s="150"/>
      <c r="C178" s="2352"/>
      <c r="D178" s="2353"/>
      <c r="E178" s="2352"/>
      <c r="F178" s="2354"/>
      <c r="G178" s="2354"/>
      <c r="H178" s="2354"/>
      <c r="I178" s="2353"/>
      <c r="J178" s="2324"/>
      <c r="K178" s="2325"/>
      <c r="L178" s="2325"/>
      <c r="M178" s="2326"/>
      <c r="N178" s="2324"/>
      <c r="O178" s="2325"/>
      <c r="P178" s="2326"/>
      <c r="Q178" s="163"/>
      <c r="R178" s="232"/>
      <c r="S178" s="233"/>
      <c r="T178" s="233"/>
    </row>
    <row r="179" spans="1:20" ht="25.2" customHeight="1">
      <c r="A179" s="2347"/>
      <c r="B179" s="2355" t="s">
        <v>28</v>
      </c>
      <c r="C179" s="2356"/>
      <c r="D179" s="2356"/>
      <c r="E179" s="2356"/>
      <c r="F179" s="2356"/>
      <c r="G179" s="2356"/>
      <c r="H179" s="2356"/>
      <c r="I179" s="2356"/>
      <c r="J179" s="2356"/>
      <c r="K179" s="2356"/>
      <c r="L179" s="2356"/>
      <c r="M179" s="2356"/>
      <c r="N179" s="2356"/>
      <c r="O179" s="2356"/>
      <c r="P179" s="2357"/>
      <c r="Q179" s="163"/>
      <c r="R179" s="232"/>
      <c r="S179" s="233"/>
      <c r="T179" s="233"/>
    </row>
    <row r="180" spans="1:20" ht="25.2" customHeight="1">
      <c r="A180" s="2347"/>
      <c r="B180" s="157"/>
      <c r="C180" s="2277"/>
      <c r="D180" s="2278"/>
      <c r="E180" s="2277"/>
      <c r="F180" s="2279"/>
      <c r="G180" s="2279"/>
      <c r="H180" s="2279"/>
      <c r="I180" s="2279"/>
      <c r="J180" s="2279"/>
      <c r="K180" s="2279"/>
      <c r="L180" s="2279"/>
      <c r="M180" s="2279"/>
      <c r="N180" s="2279"/>
      <c r="O180" s="2279"/>
      <c r="P180" s="2280"/>
      <c r="Q180" s="163"/>
      <c r="R180" s="232"/>
      <c r="S180" s="233"/>
      <c r="T180" s="233"/>
    </row>
    <row r="181" spans="1:20" ht="25.2" customHeight="1">
      <c r="A181" s="2347"/>
      <c r="B181" s="157"/>
      <c r="C181" s="2327"/>
      <c r="D181" s="2328"/>
      <c r="E181" s="2329"/>
      <c r="F181" s="2330"/>
      <c r="G181" s="2330"/>
      <c r="H181" s="2330"/>
      <c r="I181" s="2330"/>
      <c r="J181" s="2330"/>
      <c r="K181" s="2330"/>
      <c r="L181" s="2330"/>
      <c r="M181" s="2330"/>
      <c r="N181" s="2330"/>
      <c r="O181" s="2330"/>
      <c r="P181" s="2331"/>
      <c r="Q181" s="163"/>
      <c r="R181" s="232"/>
      <c r="S181" s="233"/>
      <c r="T181" s="233"/>
    </row>
    <row r="182" spans="1:20" ht="25.2" customHeight="1" thickBot="1">
      <c r="A182" s="2348"/>
      <c r="B182" s="158"/>
      <c r="C182" s="2332"/>
      <c r="D182" s="2333"/>
      <c r="E182" s="2334"/>
      <c r="F182" s="2335"/>
      <c r="G182" s="2335"/>
      <c r="H182" s="2335"/>
      <c r="I182" s="2335"/>
      <c r="J182" s="2335"/>
      <c r="K182" s="2335"/>
      <c r="L182" s="2335"/>
      <c r="M182" s="2335"/>
      <c r="N182" s="2335"/>
      <c r="O182" s="2335"/>
      <c r="P182" s="2336"/>
      <c r="Q182" s="163"/>
      <c r="R182" s="232"/>
      <c r="S182" s="233"/>
      <c r="T182" s="233"/>
    </row>
    <row r="184" spans="1:20" ht="15" customHeight="1" thickBot="1"/>
    <row r="185" spans="1:20" ht="57" customHeight="1" thickBot="1">
      <c r="A185" s="2428" t="str">
        <f>A1</f>
        <v>WK20</v>
      </c>
      <c r="B185" s="2429"/>
      <c r="C185" s="440" t="s">
        <v>1</v>
      </c>
      <c r="D185" s="793" t="s">
        <v>30</v>
      </c>
      <c r="E185" s="440" t="s">
        <v>3</v>
      </c>
      <c r="F185" s="4" t="s">
        <v>4</v>
      </c>
      <c r="G185" s="5" t="s">
        <v>56</v>
      </c>
      <c r="H185" s="5" t="s">
        <v>57</v>
      </c>
      <c r="I185" s="5" t="s">
        <v>58</v>
      </c>
      <c r="J185" s="5" t="s">
        <v>59</v>
      </c>
      <c r="K185" s="5" t="s">
        <v>9</v>
      </c>
      <c r="L185" s="5" t="s">
        <v>60</v>
      </c>
      <c r="M185" s="2521" t="s">
        <v>11</v>
      </c>
      <c r="N185" s="2522"/>
      <c r="O185" s="2522"/>
      <c r="P185" s="2523"/>
      <c r="Q185" s="163"/>
      <c r="R185" s="2384" t="s">
        <v>12</v>
      </c>
      <c r="S185" s="2384" t="s">
        <v>13</v>
      </c>
      <c r="T185" s="2384" t="s">
        <v>14</v>
      </c>
    </row>
    <row r="186" spans="1:20" ht="25.2" customHeight="1" thickBot="1">
      <c r="A186" s="2319">
        <f>+A2+3</f>
        <v>46520</v>
      </c>
      <c r="B186" s="2387" t="s">
        <v>15</v>
      </c>
      <c r="C186" s="2388"/>
      <c r="D186" s="2388"/>
      <c r="E186" s="2388"/>
      <c r="F186" s="2388"/>
      <c r="G186" s="2388"/>
      <c r="H186" s="2388"/>
      <c r="I186" s="2388"/>
      <c r="J186" s="2388"/>
      <c r="K186" s="2388"/>
      <c r="L186" s="2388"/>
      <c r="M186" s="2388"/>
      <c r="N186" s="2388"/>
      <c r="O186" s="2388"/>
      <c r="P186" s="2389"/>
      <c r="Q186" s="163"/>
      <c r="R186" s="2384"/>
      <c r="S186" s="2384"/>
      <c r="T186" s="2384"/>
    </row>
    <row r="187" spans="1:20" ht="25.2" customHeight="1">
      <c r="A187" s="2320"/>
      <c r="B187" s="10" t="s">
        <v>16</v>
      </c>
      <c r="C187" s="11"/>
      <c r="D187" s="11"/>
      <c r="E187" s="207"/>
      <c r="F187" s="161"/>
      <c r="G187" s="12"/>
      <c r="H187" s="12"/>
      <c r="I187" s="12"/>
      <c r="J187" s="12"/>
      <c r="K187" s="12"/>
      <c r="L187" s="12"/>
      <c r="M187" s="2380"/>
      <c r="N187" s="2381"/>
      <c r="O187" s="2381"/>
      <c r="P187" s="2382"/>
      <c r="Q187" s="163"/>
      <c r="R187" s="101"/>
      <c r="S187" s="102">
        <f>B189*8</f>
        <v>32</v>
      </c>
      <c r="T187" s="103">
        <f>SUM(R187:R198)</f>
        <v>0</v>
      </c>
    </row>
    <row r="188" spans="1:20" ht="25.2" customHeight="1">
      <c r="A188" s="2320"/>
      <c r="B188" s="795" t="s">
        <v>22</v>
      </c>
      <c r="C188" s="51"/>
      <c r="D188" s="18"/>
      <c r="E188" s="18"/>
      <c r="F188" s="108"/>
      <c r="G188" s="20"/>
      <c r="H188" s="21"/>
      <c r="I188" s="21"/>
      <c r="J188" s="21"/>
      <c r="K188" s="21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796">
        <v>4</v>
      </c>
      <c r="C189" s="51"/>
      <c r="D189" s="18" t="s">
        <v>18</v>
      </c>
      <c r="E189" s="18" t="s">
        <v>19</v>
      </c>
      <c r="F189" s="108"/>
      <c r="G189" s="20"/>
      <c r="H189" s="21"/>
      <c r="I189" s="21"/>
      <c r="J189" s="21"/>
      <c r="K189" s="21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796"/>
      <c r="C190" s="51"/>
      <c r="D190" s="18"/>
      <c r="E190" s="18"/>
      <c r="F190" s="108"/>
      <c r="G190" s="20"/>
      <c r="H190" s="21"/>
      <c r="I190" s="21"/>
      <c r="J190" s="21"/>
      <c r="K190" s="78"/>
      <c r="L190" s="78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795"/>
      <c r="C191" s="51"/>
      <c r="D191" s="18"/>
      <c r="E191" s="18"/>
      <c r="F191" s="108"/>
      <c r="G191" s="21"/>
      <c r="H191" s="21"/>
      <c r="I191" s="21"/>
      <c r="J191" s="21"/>
      <c r="K191" s="78"/>
      <c r="L191" s="78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795"/>
      <c r="C192" s="51"/>
      <c r="D192" s="18"/>
      <c r="E192" s="18"/>
      <c r="F192" s="108"/>
      <c r="G192" s="21"/>
      <c r="H192" s="21"/>
      <c r="I192" s="21"/>
      <c r="J192" s="21"/>
      <c r="K192" s="78"/>
      <c r="L192" s="78"/>
      <c r="M192" s="2309"/>
      <c r="N192" s="2310"/>
      <c r="O192" s="2310"/>
      <c r="P192" s="2311"/>
      <c r="Q192" s="163"/>
      <c r="R192" s="105"/>
      <c r="S192" s="24"/>
      <c r="T192" s="106"/>
    </row>
    <row r="193" spans="1:20" ht="25.2" customHeight="1">
      <c r="A193" s="2320"/>
      <c r="B193" s="795"/>
      <c r="C193" s="51"/>
      <c r="D193" s="18"/>
      <c r="E193" s="18"/>
      <c r="F193" s="108"/>
      <c r="G193" s="21"/>
      <c r="H193" s="21"/>
      <c r="I193" s="21"/>
      <c r="J193" s="21"/>
      <c r="K193" s="78"/>
      <c r="L193" s="78"/>
      <c r="M193" s="2309"/>
      <c r="N193" s="2310"/>
      <c r="O193" s="2310"/>
      <c r="P193" s="2311"/>
      <c r="Q193" s="163"/>
      <c r="R193" s="105"/>
      <c r="S193" s="24"/>
      <c r="T193" s="106"/>
    </row>
    <row r="194" spans="1:20" ht="25.2" customHeight="1">
      <c r="A194" s="2320"/>
      <c r="B194" s="795"/>
      <c r="C194" s="51"/>
      <c r="D194" s="18"/>
      <c r="E194" s="18"/>
      <c r="F194" s="108"/>
      <c r="G194" s="21"/>
      <c r="H194" s="21"/>
      <c r="I194" s="21"/>
      <c r="J194" s="21"/>
      <c r="K194" s="21"/>
      <c r="L194" s="78"/>
      <c r="M194" s="2309"/>
      <c r="N194" s="2310"/>
      <c r="O194" s="2310"/>
      <c r="P194" s="2311"/>
      <c r="Q194" s="163"/>
      <c r="R194" s="105"/>
      <c r="S194" s="24"/>
      <c r="T194" s="106"/>
    </row>
    <row r="195" spans="1:20" ht="25.2" customHeight="1">
      <c r="A195" s="2320"/>
      <c r="B195" s="795"/>
      <c r="C195" s="51"/>
      <c r="D195" s="18"/>
      <c r="E195" s="18"/>
      <c r="F195" s="108"/>
      <c r="G195" s="21"/>
      <c r="H195" s="21"/>
      <c r="I195" s="21"/>
      <c r="J195" s="21"/>
      <c r="K195" s="21"/>
      <c r="L195" s="78"/>
      <c r="M195" s="2309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5"/>
      <c r="C196" s="51"/>
      <c r="D196" s="18"/>
      <c r="E196" s="18"/>
      <c r="F196" s="182"/>
      <c r="G196" s="21"/>
      <c r="H196" s="21"/>
      <c r="I196" s="21"/>
      <c r="J196" s="21"/>
      <c r="K196" s="78"/>
      <c r="L196" s="78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5"/>
      <c r="C197" s="705"/>
      <c r="D197" s="1491"/>
      <c r="E197" s="1465"/>
      <c r="F197" s="108"/>
      <c r="G197" s="1090"/>
      <c r="H197" s="1090"/>
      <c r="I197" s="1090"/>
      <c r="J197" s="1090"/>
      <c r="K197" s="1090"/>
      <c r="L197" s="1090"/>
      <c r="M197" s="2309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795"/>
      <c r="C198" s="51"/>
      <c r="D198" s="18"/>
      <c r="E198" s="271"/>
      <c r="F198" s="108"/>
      <c r="G198" s="20"/>
      <c r="H198" s="21"/>
      <c r="I198" s="21"/>
      <c r="J198" s="21"/>
      <c r="K198" s="21"/>
      <c r="L198" s="21"/>
      <c r="M198" s="2309"/>
      <c r="N198" s="2310"/>
      <c r="O198" s="2310"/>
      <c r="P198" s="2311"/>
      <c r="Q198" s="163"/>
      <c r="R198" s="105"/>
      <c r="S198" s="24"/>
      <c r="T198" s="106"/>
    </row>
    <row r="199" spans="1:20" ht="25.2" customHeight="1">
      <c r="A199" s="2320"/>
      <c r="B199" s="799" t="s">
        <v>21</v>
      </c>
      <c r="C199" s="42"/>
      <c r="D199" s="11"/>
      <c r="E199" s="167"/>
      <c r="F199" s="168"/>
      <c r="G199" s="46"/>
      <c r="H199" s="12"/>
      <c r="I199" s="12"/>
      <c r="J199" s="12"/>
      <c r="K199" s="12"/>
      <c r="L199" s="12"/>
      <c r="M199" s="2380"/>
      <c r="N199" s="2381"/>
      <c r="O199" s="2381"/>
      <c r="P199" s="2382"/>
      <c r="Q199" s="163"/>
      <c r="R199" s="132"/>
      <c r="S199" s="48">
        <f>B201*8</f>
        <v>64</v>
      </c>
      <c r="T199" s="133">
        <f>SUM(R199:R210)</f>
        <v>0</v>
      </c>
    </row>
    <row r="200" spans="1:20" ht="25.2" customHeight="1">
      <c r="A200" s="2320"/>
      <c r="B200" s="800" t="s">
        <v>24</v>
      </c>
      <c r="C200" s="51"/>
      <c r="D200" s="18" t="s">
        <v>18</v>
      </c>
      <c r="E200" s="18" t="s">
        <v>181</v>
      </c>
      <c r="F200" s="108"/>
      <c r="G200" s="20"/>
      <c r="H200" s="21"/>
      <c r="I200" s="21"/>
      <c r="J200" s="21"/>
      <c r="K200" s="21"/>
      <c r="L200" s="21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801">
        <v>8</v>
      </c>
      <c r="C201" s="51"/>
      <c r="D201" s="80"/>
      <c r="E201" s="18"/>
      <c r="F201" s="182"/>
      <c r="G201" s="21"/>
      <c r="H201" s="21"/>
      <c r="I201" s="21"/>
      <c r="J201" s="21"/>
      <c r="K201" s="21"/>
      <c r="L201" s="21"/>
      <c r="M201" s="2309"/>
      <c r="N201" s="2310"/>
      <c r="O201" s="2310"/>
      <c r="P201" s="2311"/>
      <c r="Q201" s="163"/>
      <c r="R201" s="137"/>
      <c r="S201" s="55"/>
      <c r="T201" s="138"/>
    </row>
    <row r="202" spans="1:20" ht="25.2" customHeight="1">
      <c r="A202" s="2320"/>
      <c r="B202" s="801"/>
      <c r="C202" s="51"/>
      <c r="D202" s="18"/>
      <c r="E202" s="1172"/>
      <c r="F202" s="108"/>
      <c r="G202" s="21"/>
      <c r="H202" s="21"/>
      <c r="I202" s="21"/>
      <c r="J202" s="21"/>
      <c r="K202" s="21"/>
      <c r="L202" s="21"/>
      <c r="M202" s="2309"/>
      <c r="N202" s="2310"/>
      <c r="O202" s="2310"/>
      <c r="P202" s="2311"/>
      <c r="Q202" s="163"/>
      <c r="R202" s="137"/>
      <c r="S202" s="55"/>
      <c r="T202" s="138"/>
    </row>
    <row r="203" spans="1:20" ht="25.2" customHeight="1">
      <c r="A203" s="2320"/>
      <c r="B203" s="801"/>
      <c r="C203" s="776"/>
      <c r="D203" s="18"/>
      <c r="E203" s="18"/>
      <c r="F203" s="1174"/>
      <c r="G203" s="21"/>
      <c r="H203" s="21"/>
      <c r="I203" s="21"/>
      <c r="J203" s="21"/>
      <c r="K203" s="21"/>
      <c r="L203" s="78"/>
      <c r="M203" s="2309"/>
      <c r="N203" s="2310"/>
      <c r="O203" s="2310"/>
      <c r="P203" s="2311"/>
      <c r="Q203" s="163"/>
      <c r="R203" s="137"/>
      <c r="S203" s="55"/>
      <c r="T203" s="138"/>
    </row>
    <row r="204" spans="1:20" ht="25.2" customHeight="1">
      <c r="A204" s="2320"/>
      <c r="B204" s="801"/>
      <c r="C204" s="230"/>
      <c r="D204" s="18"/>
      <c r="E204" s="454"/>
      <c r="F204" s="108"/>
      <c r="G204" s="21"/>
      <c r="H204" s="21"/>
      <c r="I204" s="21"/>
      <c r="J204" s="21"/>
      <c r="K204" s="21"/>
      <c r="L204" s="78"/>
      <c r="M204" s="2309"/>
      <c r="N204" s="2310"/>
      <c r="O204" s="2310"/>
      <c r="P204" s="2311"/>
      <c r="Q204" s="163"/>
      <c r="R204" s="137"/>
      <c r="S204" s="55"/>
      <c r="T204" s="138"/>
    </row>
    <row r="205" spans="1:20" ht="25.2" customHeight="1">
      <c r="A205" s="2320"/>
      <c r="B205" s="801"/>
      <c r="C205" s="502"/>
      <c r="D205" s="503"/>
      <c r="E205" s="454"/>
      <c r="F205" s="108"/>
      <c r="G205" s="20"/>
      <c r="H205" s="21"/>
      <c r="I205" s="21"/>
      <c r="J205" s="21"/>
      <c r="K205" s="78"/>
      <c r="L205" s="21"/>
      <c r="M205" s="2309"/>
      <c r="N205" s="2310"/>
      <c r="O205" s="2310"/>
      <c r="P205" s="2311"/>
      <c r="Q205" s="163"/>
      <c r="R205" s="248"/>
      <c r="S205" s="55"/>
      <c r="T205" s="138"/>
    </row>
    <row r="206" spans="1:20" ht="25.2" customHeight="1">
      <c r="A206" s="2320"/>
      <c r="B206" s="801"/>
      <c r="C206" s="585"/>
      <c r="D206" s="444"/>
      <c r="E206" s="18"/>
      <c r="F206" s="108"/>
      <c r="G206" s="83"/>
      <c r="H206" s="83"/>
      <c r="I206" s="83"/>
      <c r="J206" s="83"/>
      <c r="K206" s="83"/>
      <c r="L206" s="83"/>
      <c r="M206" s="2309"/>
      <c r="N206" s="2310"/>
      <c r="O206" s="2310"/>
      <c r="P206" s="2311"/>
      <c r="Q206" s="163"/>
      <c r="R206" s="248"/>
      <c r="S206" s="55"/>
      <c r="T206" s="138"/>
    </row>
    <row r="207" spans="1:20" ht="25.2" customHeight="1">
      <c r="A207" s="2320"/>
      <c r="B207" s="801"/>
      <c r="C207" s="79"/>
      <c r="D207" s="18"/>
      <c r="E207" s="18"/>
      <c r="F207" s="108"/>
      <c r="G207" s="20"/>
      <c r="H207" s="78"/>
      <c r="I207" s="78"/>
      <c r="J207" s="78"/>
      <c r="K207" s="78"/>
      <c r="L207" s="78"/>
      <c r="M207" s="2309"/>
      <c r="N207" s="2310"/>
      <c r="O207" s="2310"/>
      <c r="P207" s="2311"/>
      <c r="Q207" s="163"/>
      <c r="R207" s="248"/>
      <c r="S207" s="55"/>
      <c r="T207" s="138"/>
    </row>
    <row r="208" spans="1:20" ht="25.2" customHeight="1">
      <c r="A208" s="2320"/>
      <c r="B208" s="801"/>
      <c r="C208" s="79"/>
      <c r="D208" s="18"/>
      <c r="E208" s="18"/>
      <c r="F208" s="108"/>
      <c r="G208" s="20"/>
      <c r="H208" s="78"/>
      <c r="I208" s="78"/>
      <c r="J208" s="78"/>
      <c r="K208" s="78"/>
      <c r="L208" s="78"/>
      <c r="M208" s="2309"/>
      <c r="N208" s="2310"/>
      <c r="O208" s="2310"/>
      <c r="P208" s="2311"/>
      <c r="Q208" s="163"/>
      <c r="R208" s="248"/>
      <c r="S208" s="55"/>
      <c r="T208" s="138"/>
    </row>
    <row r="209" spans="1:20" ht="25.2" customHeight="1">
      <c r="A209" s="2320"/>
      <c r="B209" s="801"/>
      <c r="C209" s="79"/>
      <c r="D209" s="18"/>
      <c r="E209" s="454"/>
      <c r="F209" s="108"/>
      <c r="G209" s="20"/>
      <c r="H209" s="78"/>
      <c r="I209" s="78"/>
      <c r="J209" s="78"/>
      <c r="K209" s="78"/>
      <c r="L209" s="78"/>
      <c r="M209" s="2309"/>
      <c r="N209" s="2310"/>
      <c r="O209" s="2310"/>
      <c r="P209" s="2311"/>
      <c r="Q209" s="163"/>
      <c r="R209" s="248"/>
      <c r="S209" s="55"/>
      <c r="T209" s="138"/>
    </row>
    <row r="210" spans="1:20" ht="25.2" customHeight="1">
      <c r="A210" s="2320"/>
      <c r="B210" s="801"/>
      <c r="C210" s="79"/>
      <c r="D210" s="18"/>
      <c r="E210" s="271"/>
      <c r="F210" s="108"/>
      <c r="G210" s="20"/>
      <c r="H210" s="78"/>
      <c r="I210" s="78"/>
      <c r="J210" s="78"/>
      <c r="K210" s="78"/>
      <c r="L210" s="78"/>
      <c r="M210" s="2309"/>
      <c r="N210" s="2310"/>
      <c r="O210" s="2310"/>
      <c r="P210" s="2311"/>
      <c r="Q210" s="163"/>
      <c r="R210" s="248"/>
      <c r="S210" s="55"/>
      <c r="T210" s="138"/>
    </row>
    <row r="211" spans="1:20" ht="25.2" customHeight="1">
      <c r="A211" s="2320"/>
      <c r="B211" s="803" t="s">
        <v>23</v>
      </c>
      <c r="C211" s="42"/>
      <c r="D211" s="11"/>
      <c r="E211" s="43"/>
      <c r="F211" s="168"/>
      <c r="G211" s="46"/>
      <c r="H211" s="12"/>
      <c r="I211" s="12"/>
      <c r="J211" s="12"/>
      <c r="K211" s="12"/>
      <c r="L211" s="12"/>
      <c r="M211" s="2380"/>
      <c r="N211" s="2381"/>
      <c r="O211" s="2381"/>
      <c r="P211" s="2382"/>
      <c r="Q211" s="163"/>
      <c r="R211" s="573"/>
      <c r="S211" s="574">
        <f>B213*8</f>
        <v>48</v>
      </c>
      <c r="T211" s="575">
        <f>SUM(R211:R217)</f>
        <v>0</v>
      </c>
    </row>
    <row r="212" spans="1:20" ht="25.2" customHeight="1">
      <c r="A212" s="2320"/>
      <c r="B212" s="804" t="s">
        <v>17</v>
      </c>
      <c r="C212" s="51"/>
      <c r="D212" s="18" t="s">
        <v>18</v>
      </c>
      <c r="E212" s="18" t="s">
        <v>19</v>
      </c>
      <c r="F212" s="174"/>
      <c r="G212" s="83"/>
      <c r="H212" s="78"/>
      <c r="I212" s="78"/>
      <c r="J212" s="78"/>
      <c r="K212" s="78"/>
      <c r="L212" s="78"/>
      <c r="M212" s="2309"/>
      <c r="N212" s="2310"/>
      <c r="O212" s="2310"/>
      <c r="P212" s="2311"/>
      <c r="Q212" s="163"/>
      <c r="R212" s="76"/>
      <c r="S212" s="55"/>
      <c r="T212" s="56"/>
    </row>
    <row r="213" spans="1:20" ht="25.2" customHeight="1">
      <c r="A213" s="2320"/>
      <c r="B213" s="805">
        <v>6</v>
      </c>
      <c r="C213" s="51"/>
      <c r="D213" s="18"/>
      <c r="E213" s="18"/>
      <c r="F213" s="108"/>
      <c r="G213" s="142"/>
      <c r="H213" s="142"/>
      <c r="I213" s="142"/>
      <c r="J213" s="136"/>
      <c r="K213" s="593"/>
      <c r="L213" s="83"/>
      <c r="M213" s="2309"/>
      <c r="N213" s="2310"/>
      <c r="O213" s="2310"/>
      <c r="P213" s="2311"/>
      <c r="Q213" s="163"/>
      <c r="R213" s="76"/>
      <c r="S213" s="55"/>
      <c r="T213" s="56"/>
    </row>
    <row r="214" spans="1:20" ht="25.2" customHeight="1">
      <c r="A214" s="2320"/>
      <c r="B214" s="805"/>
      <c r="C214" s="776"/>
      <c r="D214" s="18"/>
      <c r="E214" s="454"/>
      <c r="F214" s="1174"/>
      <c r="G214" s="20"/>
      <c r="H214" s="21"/>
      <c r="I214" s="21"/>
      <c r="J214" s="21"/>
      <c r="K214" s="21"/>
      <c r="L214" s="21"/>
      <c r="M214" s="2309"/>
      <c r="N214" s="2310"/>
      <c r="O214" s="2310"/>
      <c r="P214" s="2311"/>
      <c r="Q214" s="163"/>
      <c r="R214" s="76"/>
      <c r="S214" s="55"/>
      <c r="T214" s="56"/>
    </row>
    <row r="215" spans="1:20" ht="25.2" customHeight="1">
      <c r="A215" s="2320"/>
      <c r="B215" s="805"/>
      <c r="C215" s="51"/>
      <c r="D215" s="80"/>
      <c r="E215" s="18"/>
      <c r="F215" s="182"/>
      <c r="G215" s="21"/>
      <c r="H215" s="21"/>
      <c r="I215" s="21"/>
      <c r="J215" s="21"/>
      <c r="K215" s="78"/>
      <c r="L215" s="78"/>
      <c r="M215" s="2309"/>
      <c r="N215" s="2310"/>
      <c r="O215" s="2310"/>
      <c r="P215" s="2311"/>
      <c r="Q215" s="559"/>
      <c r="R215" s="76"/>
      <c r="S215" s="55"/>
      <c r="T215" s="56"/>
    </row>
    <row r="216" spans="1:20" ht="25.2" customHeight="1">
      <c r="A216" s="2320"/>
      <c r="B216" s="805"/>
      <c r="C216" s="51"/>
      <c r="D216" s="454"/>
      <c r="E216" s="271"/>
      <c r="F216" s="495"/>
      <c r="G216" s="20"/>
      <c r="H216" s="21"/>
      <c r="I216" s="21"/>
      <c r="J216" s="21"/>
      <c r="K216" s="21"/>
      <c r="L216" s="21"/>
      <c r="M216" s="2309"/>
      <c r="N216" s="2310"/>
      <c r="O216" s="2310"/>
      <c r="P216" s="2311"/>
      <c r="Q216" s="163"/>
      <c r="R216" s="76"/>
      <c r="S216" s="55"/>
      <c r="T216" s="56"/>
    </row>
    <row r="217" spans="1:20" ht="25.2" customHeight="1">
      <c r="A217" s="2320"/>
      <c r="B217" s="804"/>
      <c r="C217" s="79"/>
      <c r="D217" s="18"/>
      <c r="E217" s="455" t="s">
        <v>114</v>
      </c>
      <c r="F217" s="108"/>
      <c r="G217" s="20"/>
      <c r="H217" s="21"/>
      <c r="I217" s="21"/>
      <c r="J217" s="21"/>
      <c r="K217" s="21"/>
      <c r="L217" s="21"/>
      <c r="M217" s="2309"/>
      <c r="N217" s="2310"/>
      <c r="O217" s="2310"/>
      <c r="P217" s="2311"/>
      <c r="Q217" s="163"/>
      <c r="R217" s="91"/>
      <c r="S217" s="92"/>
      <c r="T217" s="93"/>
    </row>
    <row r="218" spans="1:20" ht="25.2" customHeight="1">
      <c r="A218" s="2402" t="str">
        <f>TEXT(A186,"DDDD")</f>
        <v>donderdag</v>
      </c>
      <c r="B218" s="2598" t="s">
        <v>25</v>
      </c>
      <c r="C218" s="2599"/>
      <c r="D218" s="2599"/>
      <c r="E218" s="2599"/>
      <c r="F218" s="2599"/>
      <c r="G218" s="2599"/>
      <c r="H218" s="2599"/>
      <c r="I218" s="2599"/>
      <c r="J218" s="2599"/>
      <c r="K218" s="2599"/>
      <c r="L218" s="2599"/>
      <c r="M218" s="2599"/>
      <c r="N218" s="2599"/>
      <c r="O218" s="2599"/>
      <c r="P218" s="2600"/>
      <c r="Q218" s="163"/>
      <c r="R218" s="232"/>
      <c r="S218" s="233"/>
      <c r="T218" s="233"/>
    </row>
    <row r="219" spans="1:20" ht="25.2" customHeight="1">
      <c r="A219" s="2402"/>
      <c r="B219" s="10" t="s">
        <v>16</v>
      </c>
      <c r="C219" s="96"/>
      <c r="D219" s="97"/>
      <c r="E219" s="272"/>
      <c r="F219" s="174"/>
      <c r="G219" s="83"/>
      <c r="H219" s="78"/>
      <c r="I219" s="78"/>
      <c r="J219" s="78"/>
      <c r="K219" s="78"/>
      <c r="L219" s="78"/>
      <c r="M219" s="2309"/>
      <c r="N219" s="2310"/>
      <c r="O219" s="2310"/>
      <c r="P219" s="2311"/>
      <c r="Q219" s="163"/>
      <c r="R219" s="101"/>
      <c r="S219" s="102">
        <f>B221*8</f>
        <v>48</v>
      </c>
      <c r="T219" s="103">
        <f>SUM(R219:R226)</f>
        <v>0</v>
      </c>
    </row>
    <row r="220" spans="1:20" ht="25.2" customHeight="1">
      <c r="A220" s="2402"/>
      <c r="B220" s="104" t="s">
        <v>17</v>
      </c>
      <c r="C220" s="51"/>
      <c r="D220" s="18"/>
      <c r="E220" s="18"/>
      <c r="F220" s="108"/>
      <c r="G220" s="21"/>
      <c r="H220" s="21"/>
      <c r="I220" s="21"/>
      <c r="J220" s="21"/>
      <c r="K220" s="78"/>
      <c r="L220" s="21"/>
      <c r="M220" s="2309"/>
      <c r="N220" s="2310"/>
      <c r="O220" s="2310"/>
      <c r="P220" s="2311"/>
      <c r="Q220" s="163"/>
      <c r="R220" s="105"/>
      <c r="S220" s="24"/>
      <c r="T220" s="106"/>
    </row>
    <row r="221" spans="1:20" ht="25.2" customHeight="1">
      <c r="A221" s="2402"/>
      <c r="B221" s="107">
        <v>6</v>
      </c>
      <c r="C221" s="449"/>
      <c r="D221" s="18"/>
      <c r="E221" s="18"/>
      <c r="F221" s="108"/>
      <c r="G221" s="21"/>
      <c r="H221" s="21"/>
      <c r="I221" s="21"/>
      <c r="J221" s="21"/>
      <c r="K221" s="78"/>
      <c r="L221" s="21"/>
      <c r="M221" s="2407"/>
      <c r="N221" s="2408"/>
      <c r="O221" s="2408"/>
      <c r="P221" s="2409"/>
      <c r="Q221" s="163"/>
      <c r="R221" s="105"/>
      <c r="S221" s="24"/>
      <c r="T221" s="106"/>
    </row>
    <row r="222" spans="1:20" ht="25.2" customHeight="1">
      <c r="A222" s="2402"/>
      <c r="B222" s="104"/>
      <c r="C222" s="51"/>
      <c r="D222" s="18"/>
      <c r="E222" s="18"/>
      <c r="F222" s="108"/>
      <c r="G222" s="21"/>
      <c r="H222" s="21"/>
      <c r="I222" s="21"/>
      <c r="J222" s="21"/>
      <c r="K222" s="78"/>
      <c r="L222" s="78"/>
      <c r="M222" s="2379"/>
      <c r="N222" s="2371"/>
      <c r="O222" s="2371"/>
      <c r="P222" s="2390"/>
      <c r="Q222" s="163"/>
      <c r="R222" s="105"/>
      <c r="S222" s="24"/>
      <c r="T222" s="106"/>
    </row>
    <row r="223" spans="1:20" ht="25.2" customHeight="1">
      <c r="A223" s="2402"/>
      <c r="B223" s="104"/>
      <c r="C223" s="51"/>
      <c r="D223" s="18"/>
      <c r="E223" s="18"/>
      <c r="F223" s="108"/>
      <c r="G223" s="21"/>
      <c r="H223" s="21"/>
      <c r="I223" s="21"/>
      <c r="J223" s="21"/>
      <c r="K223" s="78"/>
      <c r="L223" s="78"/>
      <c r="M223" s="2379"/>
      <c r="N223" s="2371"/>
      <c r="O223" s="2371"/>
      <c r="P223" s="2390"/>
      <c r="Q223" s="163"/>
      <c r="R223" s="105"/>
      <c r="S223" s="24"/>
      <c r="T223" s="106"/>
    </row>
    <row r="224" spans="1:20" ht="25.2" customHeight="1">
      <c r="A224" s="2402"/>
      <c r="B224" s="104"/>
      <c r="C224" s="51"/>
      <c r="D224" s="18"/>
      <c r="E224" s="18"/>
      <c r="F224" s="108"/>
      <c r="G224" s="21"/>
      <c r="H224" s="21"/>
      <c r="I224" s="21"/>
      <c r="J224" s="21"/>
      <c r="K224" s="78"/>
      <c r="L224" s="78"/>
      <c r="M224" s="2379"/>
      <c r="N224" s="2371"/>
      <c r="O224" s="2371"/>
      <c r="P224" s="2390"/>
      <c r="Q224" s="163"/>
      <c r="R224" s="105"/>
      <c r="S224" s="24"/>
      <c r="T224" s="106"/>
    </row>
    <row r="225" spans="1:20" ht="25.2" customHeight="1">
      <c r="A225" s="2402"/>
      <c r="B225" s="104"/>
      <c r="C225" s="51"/>
      <c r="D225" s="18"/>
      <c r="E225" s="18"/>
      <c r="F225" s="182"/>
      <c r="G225" s="21"/>
      <c r="H225" s="21"/>
      <c r="I225" s="21"/>
      <c r="J225" s="21"/>
      <c r="K225" s="78"/>
      <c r="L225" s="78"/>
      <c r="M225" s="2379"/>
      <c r="N225" s="2371"/>
      <c r="O225" s="2371"/>
      <c r="P225" s="2390"/>
      <c r="Q225" s="163"/>
      <c r="R225" s="105"/>
      <c r="S225" s="24"/>
      <c r="T225" s="106"/>
    </row>
    <row r="226" spans="1:20" ht="25.2" customHeight="1">
      <c r="A226" s="2402"/>
      <c r="B226" s="807"/>
      <c r="C226" s="230"/>
      <c r="D226" s="80"/>
      <c r="E226" s="543"/>
      <c r="F226" s="496"/>
      <c r="G226" s="78"/>
      <c r="H226" s="78"/>
      <c r="I226" s="78"/>
      <c r="J226" s="78"/>
      <c r="K226" s="318"/>
      <c r="L226" s="318"/>
      <c r="M226" s="2432"/>
      <c r="N226" s="2433"/>
      <c r="O226" s="2433"/>
      <c r="P226" s="2434"/>
      <c r="R226" s="105"/>
      <c r="S226" s="39"/>
      <c r="T226" s="125"/>
    </row>
    <row r="227" spans="1:20" ht="25.2" customHeight="1">
      <c r="A227" s="2448"/>
      <c r="B227" s="889" t="s">
        <v>21</v>
      </c>
      <c r="C227" s="281"/>
      <c r="D227" s="563"/>
      <c r="E227" s="664"/>
      <c r="F227" s="283"/>
      <c r="G227" s="284"/>
      <c r="H227" s="285"/>
      <c r="I227" s="286"/>
      <c r="J227" s="287"/>
      <c r="K227" s="287"/>
      <c r="L227" s="287"/>
      <c r="M227" s="2435"/>
      <c r="N227" s="2436"/>
      <c r="O227" s="2436"/>
      <c r="P227" s="2437"/>
      <c r="Q227" s="163"/>
      <c r="R227" s="132"/>
      <c r="S227" s="48">
        <f>B229*8</f>
        <v>48</v>
      </c>
      <c r="T227" s="133">
        <f>SUM(R227:R235)</f>
        <v>0</v>
      </c>
    </row>
    <row r="228" spans="1:20" ht="25.2" customHeight="1">
      <c r="A228" s="2448"/>
      <c r="B228" s="820" t="s">
        <v>22</v>
      </c>
      <c r="C228" s="230"/>
      <c r="D228" s="18"/>
      <c r="E228" s="80"/>
      <c r="F228" s="108"/>
      <c r="G228" s="83"/>
      <c r="H228" s="78"/>
      <c r="I228" s="116"/>
      <c r="J228" s="318"/>
      <c r="K228" s="318"/>
      <c r="L228" s="318"/>
      <c r="M228" s="2400"/>
      <c r="N228" s="2400"/>
      <c r="O228" s="2400"/>
      <c r="P228" s="2481"/>
      <c r="Q228" s="163"/>
      <c r="R228" s="248"/>
      <c r="S228" s="55"/>
      <c r="T228" s="138"/>
    </row>
    <row r="229" spans="1:20" ht="25.2" customHeight="1">
      <c r="A229" s="2448"/>
      <c r="B229" s="873">
        <v>6</v>
      </c>
      <c r="C229" s="502"/>
      <c r="D229" s="1399"/>
      <c r="E229" s="319"/>
      <c r="F229" s="20"/>
      <c r="G229" s="21"/>
      <c r="H229" s="21"/>
      <c r="I229" s="21"/>
      <c r="J229" s="22"/>
      <c r="K229" s="142"/>
      <c r="L229" s="142"/>
      <c r="M229" s="2400"/>
      <c r="N229" s="2400"/>
      <c r="O229" s="2400"/>
      <c r="P229" s="2481"/>
      <c r="Q229" s="163"/>
      <c r="R229" s="137"/>
      <c r="S229" s="55"/>
      <c r="T229" s="138"/>
    </row>
    <row r="230" spans="1:20" ht="25.2" customHeight="1">
      <c r="A230" s="2448"/>
      <c r="B230" s="820"/>
      <c r="C230" s="181"/>
      <c r="D230" s="80"/>
      <c r="E230" s="80"/>
      <c r="F230" s="108"/>
      <c r="G230" s="21"/>
      <c r="H230" s="21"/>
      <c r="I230" s="21"/>
      <c r="J230" s="21"/>
      <c r="K230" s="78"/>
      <c r="L230" s="78"/>
      <c r="M230" s="2400"/>
      <c r="N230" s="2400"/>
      <c r="O230" s="2400"/>
      <c r="P230" s="2481"/>
      <c r="Q230" s="163"/>
      <c r="R230" s="137"/>
      <c r="S230" s="55"/>
      <c r="T230" s="138"/>
    </row>
    <row r="231" spans="1:20" ht="25.2" customHeight="1">
      <c r="A231" s="2448"/>
      <c r="B231" s="820"/>
      <c r="C231" s="715"/>
      <c r="D231" s="625"/>
      <c r="E231" s="319"/>
      <c r="F231" s="108"/>
      <c r="G231" s="21"/>
      <c r="H231" s="21"/>
      <c r="I231" s="21"/>
      <c r="J231" s="22"/>
      <c r="K231" s="142"/>
      <c r="L231" s="142"/>
      <c r="M231" s="2400"/>
      <c r="N231" s="2400"/>
      <c r="O231" s="2400"/>
      <c r="P231" s="2481"/>
      <c r="Q231" s="163"/>
      <c r="R231" s="137"/>
      <c r="S231" s="55"/>
      <c r="T231" s="138"/>
    </row>
    <row r="232" spans="1:20" ht="25.2" customHeight="1">
      <c r="A232" s="2448"/>
      <c r="B232" s="820"/>
      <c r="C232" s="942"/>
      <c r="D232" s="30"/>
      <c r="E232" s="444"/>
      <c r="F232" s="1174"/>
      <c r="G232" s="21"/>
      <c r="H232" s="21"/>
      <c r="I232" s="21"/>
      <c r="J232" s="22"/>
      <c r="K232" s="142"/>
      <c r="L232" s="142"/>
      <c r="M232" s="2818"/>
      <c r="N232" s="2400"/>
      <c r="O232" s="2400"/>
      <c r="P232" s="2481"/>
      <c r="Q232" s="163"/>
      <c r="R232" s="137"/>
      <c r="S232" s="55"/>
      <c r="T232" s="138"/>
    </row>
    <row r="233" spans="1:20" ht="25.2" customHeight="1">
      <c r="A233" s="2448"/>
      <c r="B233" s="820"/>
      <c r="C233" s="776"/>
      <c r="D233" s="80"/>
      <c r="E233" s="80"/>
      <c r="F233" s="1174"/>
      <c r="G233" s="21"/>
      <c r="H233" s="21"/>
      <c r="I233" s="21"/>
      <c r="J233" s="22"/>
      <c r="K233" s="142"/>
      <c r="L233" s="142"/>
      <c r="M233" s="2818"/>
      <c r="N233" s="2400"/>
      <c r="O233" s="2400"/>
      <c r="P233" s="2481"/>
      <c r="Q233" s="163"/>
      <c r="R233" s="137"/>
      <c r="S233" s="55"/>
      <c r="T233" s="138"/>
    </row>
    <row r="234" spans="1:20" ht="25.2" customHeight="1">
      <c r="A234" s="2448"/>
      <c r="B234" s="820"/>
      <c r="C234" s="230"/>
      <c r="D234" s="80"/>
      <c r="E234" s="80"/>
      <c r="F234" s="21"/>
      <c r="G234" s="21"/>
      <c r="H234" s="21"/>
      <c r="I234" s="21"/>
      <c r="J234" s="22"/>
      <c r="K234" s="142"/>
      <c r="L234" s="142"/>
      <c r="M234" s="2400"/>
      <c r="N234" s="2400"/>
      <c r="O234" s="2400"/>
      <c r="P234" s="2481"/>
      <c r="Q234" s="163"/>
      <c r="R234" s="248"/>
      <c r="S234" s="55"/>
      <c r="T234" s="138"/>
    </row>
    <row r="235" spans="1:20" ht="25.2" customHeight="1">
      <c r="A235" s="2449"/>
      <c r="B235" s="820"/>
      <c r="C235" s="230"/>
      <c r="D235" s="185"/>
      <c r="E235" s="543"/>
      <c r="F235" s="174"/>
      <c r="G235" s="83"/>
      <c r="H235" s="78"/>
      <c r="I235" s="116"/>
      <c r="J235" s="318"/>
      <c r="K235" s="482"/>
      <c r="L235" s="318"/>
      <c r="M235" s="3033"/>
      <c r="N235" s="2486"/>
      <c r="O235" s="2486"/>
      <c r="P235" s="2487"/>
      <c r="Q235" s="163"/>
      <c r="R235" s="148"/>
      <c r="S235" s="69"/>
      <c r="T235" s="149"/>
    </row>
    <row r="236" spans="1:20" ht="25.2" customHeight="1">
      <c r="A236" s="2460" t="s">
        <v>26</v>
      </c>
      <c r="B236" s="2463" t="s">
        <v>27</v>
      </c>
      <c r="C236" s="2464"/>
      <c r="D236" s="2464"/>
      <c r="E236" s="2464"/>
      <c r="F236" s="2464"/>
      <c r="G236" s="2464"/>
      <c r="H236" s="2464"/>
      <c r="I236" s="2464"/>
      <c r="J236" s="2464"/>
      <c r="K236" s="2464"/>
      <c r="L236" s="2464"/>
      <c r="M236" s="2464"/>
      <c r="N236" s="2464"/>
      <c r="O236" s="2464"/>
      <c r="P236" s="2465"/>
      <c r="Q236" s="163"/>
      <c r="R236" s="232"/>
      <c r="S236" s="233"/>
      <c r="T236" s="233"/>
    </row>
    <row r="237" spans="1:20" ht="25.2" customHeight="1">
      <c r="A237" s="2461"/>
      <c r="B237" s="548"/>
      <c r="C237" s="2268"/>
      <c r="D237" s="2269"/>
      <c r="E237" s="2268"/>
      <c r="F237" s="2354"/>
      <c r="G237" s="2354"/>
      <c r="H237" s="2354"/>
      <c r="I237" s="2353"/>
      <c r="J237" s="2284"/>
      <c r="K237" s="2285"/>
      <c r="L237" s="2285"/>
      <c r="M237" s="2286"/>
      <c r="N237" s="2324"/>
      <c r="O237" s="2325"/>
      <c r="P237" s="2456"/>
      <c r="Q237" s="163"/>
      <c r="R237" s="232"/>
      <c r="S237" s="233"/>
      <c r="T237" s="233"/>
    </row>
    <row r="238" spans="1:20" ht="25.2" customHeight="1">
      <c r="A238" s="2461"/>
      <c r="B238" s="548"/>
      <c r="C238" s="2268"/>
      <c r="D238" s="2268"/>
      <c r="E238" s="2268"/>
      <c r="F238" s="2268"/>
      <c r="G238" s="2268"/>
      <c r="H238" s="2268"/>
      <c r="I238" s="2268"/>
      <c r="J238" s="2284"/>
      <c r="K238" s="2285"/>
      <c r="L238" s="2285"/>
      <c r="M238" s="2286"/>
      <c r="N238" s="2284"/>
      <c r="O238" s="2285"/>
      <c r="P238" s="2431"/>
      <c r="Q238" s="163"/>
      <c r="R238" s="232"/>
      <c r="S238" s="233"/>
      <c r="T238" s="233"/>
    </row>
    <row r="239" spans="1:20" ht="25.2" customHeight="1">
      <c r="A239" s="2461"/>
      <c r="B239" s="549"/>
      <c r="C239" s="2268"/>
      <c r="D239" s="2269"/>
      <c r="E239" s="2268"/>
      <c r="F239" s="2270"/>
      <c r="G239" s="2270"/>
      <c r="H239" s="2270"/>
      <c r="I239" s="2269"/>
      <c r="J239" s="2284"/>
      <c r="K239" s="2285"/>
      <c r="L239" s="2285"/>
      <c r="M239" s="2286"/>
      <c r="N239" s="2284"/>
      <c r="O239" s="2285"/>
      <c r="P239" s="2431"/>
      <c r="Q239" s="163"/>
      <c r="R239" s="232"/>
      <c r="S239" s="233"/>
      <c r="T239" s="233"/>
    </row>
    <row r="240" spans="1:20" ht="25.2" customHeight="1">
      <c r="A240" s="2461"/>
      <c r="B240" s="549"/>
      <c r="C240" s="2268"/>
      <c r="D240" s="2353"/>
      <c r="E240" s="2268"/>
      <c r="F240" s="2270"/>
      <c r="G240" s="2270"/>
      <c r="H240" s="2270"/>
      <c r="I240" s="2269"/>
      <c r="J240" s="2284"/>
      <c r="K240" s="2285"/>
      <c r="L240" s="2285"/>
      <c r="M240" s="2286"/>
      <c r="N240" s="2324"/>
      <c r="O240" s="2325"/>
      <c r="P240" s="2456"/>
      <c r="Q240" s="163"/>
      <c r="R240" s="232"/>
      <c r="S240" s="233"/>
      <c r="T240" s="233"/>
    </row>
    <row r="241" spans="1:20" ht="25.2" customHeight="1">
      <c r="A241" s="2461"/>
      <c r="B241" s="548"/>
      <c r="C241" s="2268"/>
      <c r="D241" s="2269"/>
      <c r="E241" s="2268"/>
      <c r="F241" s="2270"/>
      <c r="G241" s="2270"/>
      <c r="H241" s="2270"/>
      <c r="I241" s="2269"/>
      <c r="J241" s="2324"/>
      <c r="K241" s="2325"/>
      <c r="L241" s="2325"/>
      <c r="M241" s="2326"/>
      <c r="N241" s="2324"/>
      <c r="O241" s="2325"/>
      <c r="P241" s="2456"/>
      <c r="Q241" s="163"/>
      <c r="R241" s="232"/>
      <c r="S241" s="233"/>
      <c r="T241" s="233"/>
    </row>
    <row r="242" spans="1:20" ht="25.2" customHeight="1">
      <c r="A242" s="2461"/>
      <c r="B242" s="2457" t="s">
        <v>28</v>
      </c>
      <c r="C242" s="2356"/>
      <c r="D242" s="2356"/>
      <c r="E242" s="2356"/>
      <c r="F242" s="2356"/>
      <c r="G242" s="2356"/>
      <c r="H242" s="2356"/>
      <c r="I242" s="2356"/>
      <c r="J242" s="2356"/>
      <c r="K242" s="2356"/>
      <c r="L242" s="2356"/>
      <c r="M242" s="2356"/>
      <c r="N242" s="2356"/>
      <c r="O242" s="2356"/>
      <c r="P242" s="2458"/>
      <c r="Q242" s="163"/>
      <c r="R242" s="232"/>
      <c r="S242" s="233"/>
      <c r="T242" s="233"/>
    </row>
    <row r="243" spans="1:20" ht="25.2" customHeight="1">
      <c r="A243" s="2461"/>
      <c r="B243" s="551"/>
      <c r="C243" s="2277"/>
      <c r="D243" s="2278"/>
      <c r="E243" s="2277"/>
      <c r="F243" s="2279"/>
      <c r="G243" s="2279"/>
      <c r="H243" s="2279"/>
      <c r="I243" s="2279"/>
      <c r="J243" s="2279"/>
      <c r="K243" s="2279"/>
      <c r="L243" s="2279"/>
      <c r="M243" s="2279"/>
      <c r="N243" s="2279"/>
      <c r="O243" s="2279"/>
      <c r="P243" s="2459"/>
      <c r="Q243" s="163"/>
      <c r="R243" s="232"/>
      <c r="S243" s="233"/>
      <c r="T243" s="233"/>
    </row>
    <row r="244" spans="1:20" ht="25.2" customHeight="1">
      <c r="A244" s="2461"/>
      <c r="B244" s="551"/>
      <c r="C244" s="2327"/>
      <c r="D244" s="2328"/>
      <c r="E244" s="2329"/>
      <c r="F244" s="2330"/>
      <c r="G244" s="2330"/>
      <c r="H244" s="2330"/>
      <c r="I244" s="2330"/>
      <c r="J244" s="2330"/>
      <c r="K244" s="2330"/>
      <c r="L244" s="2330"/>
      <c r="M244" s="2330"/>
      <c r="N244" s="2330"/>
      <c r="O244" s="2330"/>
      <c r="P244" s="2501"/>
      <c r="Q244" s="163"/>
      <c r="R244" s="232"/>
      <c r="S244" s="233"/>
      <c r="T244" s="233"/>
    </row>
    <row r="245" spans="1:20" ht="25.2" customHeight="1">
      <c r="A245" s="2462"/>
      <c r="B245" s="552"/>
      <c r="C245" s="2451"/>
      <c r="D245" s="2452"/>
      <c r="E245" s="2453"/>
      <c r="F245" s="2454"/>
      <c r="G245" s="2454"/>
      <c r="H245" s="2454"/>
      <c r="I245" s="2454"/>
      <c r="J245" s="2454"/>
      <c r="K245" s="2454"/>
      <c r="L245" s="2454"/>
      <c r="M245" s="2454"/>
      <c r="N245" s="2454"/>
      <c r="O245" s="2454"/>
      <c r="P245" s="2455"/>
      <c r="Q245" s="163"/>
      <c r="R245" s="232"/>
      <c r="S245" s="233"/>
      <c r="T245" s="233"/>
    </row>
    <row r="247" spans="1:20" ht="15" customHeight="1" thickBot="1"/>
    <row r="248" spans="1:20" ht="57" customHeight="1">
      <c r="A248" s="2428" t="str">
        <f>A1</f>
        <v>WK20</v>
      </c>
      <c r="B248" s="2429"/>
      <c r="C248" s="2" t="s">
        <v>1</v>
      </c>
      <c r="D248" s="793" t="s">
        <v>34</v>
      </c>
      <c r="E248" s="2" t="s">
        <v>3</v>
      </c>
      <c r="F248" s="4" t="s">
        <v>4</v>
      </c>
      <c r="G248" s="5" t="s">
        <v>56</v>
      </c>
      <c r="H248" s="5" t="s">
        <v>57</v>
      </c>
      <c r="I248" s="5" t="s">
        <v>58</v>
      </c>
      <c r="J248" s="5" t="s">
        <v>59</v>
      </c>
      <c r="K248" s="5" t="s">
        <v>9</v>
      </c>
      <c r="L248" s="5" t="s">
        <v>60</v>
      </c>
      <c r="M248" s="2521" t="s">
        <v>11</v>
      </c>
      <c r="N248" s="2522"/>
      <c r="O248" s="2522"/>
      <c r="P248" s="2523"/>
      <c r="R248" s="2384" t="s">
        <v>12</v>
      </c>
      <c r="S248" s="2384" t="s">
        <v>13</v>
      </c>
      <c r="T248" s="2384" t="s">
        <v>14</v>
      </c>
    </row>
    <row r="249" spans="1:20" ht="25.2" customHeight="1" thickBot="1">
      <c r="A249" s="2319">
        <f>+A2+4</f>
        <v>46521</v>
      </c>
      <c r="B249" s="2387" t="s">
        <v>15</v>
      </c>
      <c r="C249" s="2388"/>
      <c r="D249" s="2388"/>
      <c r="E249" s="2388"/>
      <c r="F249" s="2388"/>
      <c r="G249" s="2388"/>
      <c r="H249" s="2388"/>
      <c r="I249" s="2388"/>
      <c r="J249" s="2388"/>
      <c r="K249" s="2388"/>
      <c r="L249" s="2388"/>
      <c r="M249" s="2388"/>
      <c r="N249" s="2388"/>
      <c r="O249" s="2388"/>
      <c r="P249" s="2389"/>
      <c r="R249" s="2384"/>
      <c r="S249" s="2384"/>
      <c r="T249" s="2384"/>
    </row>
    <row r="250" spans="1:20" ht="25.2" customHeight="1">
      <c r="A250" s="2320"/>
      <c r="B250" s="10" t="s">
        <v>16</v>
      </c>
      <c r="C250" s="11"/>
      <c r="D250" s="11"/>
      <c r="E250" s="207"/>
      <c r="F250" s="161"/>
      <c r="G250" s="12"/>
      <c r="H250" s="12"/>
      <c r="I250" s="12"/>
      <c r="J250" s="12"/>
      <c r="K250" s="162"/>
      <c r="L250" s="12"/>
      <c r="M250" s="2380"/>
      <c r="N250" s="2381"/>
      <c r="O250" s="2381"/>
      <c r="P250" s="2382"/>
      <c r="R250" s="101"/>
      <c r="S250" s="102">
        <f>B252*8</f>
        <v>32</v>
      </c>
      <c r="T250" s="103">
        <f>SUM(R250:R256)</f>
        <v>0</v>
      </c>
    </row>
    <row r="251" spans="1:20" ht="25.2" customHeight="1">
      <c r="A251" s="2320"/>
      <c r="B251" s="795" t="s">
        <v>22</v>
      </c>
      <c r="C251" s="51"/>
      <c r="D251" s="18" t="s">
        <v>18</v>
      </c>
      <c r="E251" s="18" t="s">
        <v>19</v>
      </c>
      <c r="F251" s="108"/>
      <c r="G251" s="21"/>
      <c r="H251" s="21"/>
      <c r="I251" s="21"/>
      <c r="J251" s="21"/>
      <c r="K251" s="21"/>
      <c r="L251" s="135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796">
        <v>4</v>
      </c>
      <c r="C252" s="51"/>
      <c r="D252" s="18"/>
      <c r="E252" s="18"/>
      <c r="F252" s="108"/>
      <c r="G252" s="20"/>
      <c r="H252" s="21"/>
      <c r="I252" s="21"/>
      <c r="J252" s="21"/>
      <c r="K252" s="164"/>
      <c r="L252" s="21"/>
      <c r="M252" s="2309"/>
      <c r="N252" s="2310"/>
      <c r="O252" s="2310"/>
      <c r="P252" s="2311"/>
      <c r="R252" s="105"/>
      <c r="S252" s="24"/>
      <c r="T252" s="106"/>
    </row>
    <row r="253" spans="1:20" ht="25.2" customHeight="1">
      <c r="A253" s="2320"/>
      <c r="B253" s="795"/>
      <c r="C253" s="51"/>
      <c r="D253" s="444"/>
      <c r="E253" s="30"/>
      <c r="F253" s="108"/>
      <c r="G253" s="20"/>
      <c r="H253" s="21"/>
      <c r="I253" s="21"/>
      <c r="J253" s="21"/>
      <c r="K253" s="21"/>
      <c r="L253" s="21"/>
      <c r="M253" s="2309"/>
      <c r="N253" s="2310"/>
      <c r="O253" s="2310"/>
      <c r="P253" s="2311"/>
      <c r="R253" s="105"/>
      <c r="S253" s="24"/>
      <c r="T253" s="106"/>
    </row>
    <row r="254" spans="1:20" ht="25.2" customHeight="1">
      <c r="A254" s="2320"/>
      <c r="B254" s="795"/>
      <c r="C254" s="223"/>
      <c r="D254" s="319"/>
      <c r="E254" s="269"/>
      <c r="F254" s="174"/>
      <c r="G254" s="83"/>
      <c r="H254" s="78"/>
      <c r="I254" s="78"/>
      <c r="J254" s="78"/>
      <c r="K254" s="78"/>
      <c r="L254" s="78"/>
      <c r="M254" s="2309"/>
      <c r="N254" s="2310"/>
      <c r="O254" s="2310"/>
      <c r="P254" s="2311"/>
      <c r="R254" s="105"/>
      <c r="S254" s="24"/>
      <c r="T254" s="106"/>
    </row>
    <row r="255" spans="1:20" ht="25.2" customHeight="1">
      <c r="A255" s="2320"/>
      <c r="B255" s="795"/>
      <c r="C255" s="51"/>
      <c r="D255" s="444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559"/>
      <c r="R255" s="105"/>
      <c r="S255" s="24"/>
      <c r="T255" s="106"/>
    </row>
    <row r="256" spans="1:20" ht="25.2" customHeight="1" thickBot="1">
      <c r="A256" s="2320"/>
      <c r="B256" s="795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05"/>
      <c r="S256" s="24"/>
      <c r="T256" s="106"/>
    </row>
    <row r="257" spans="1:20" ht="25.2" customHeight="1">
      <c r="A257" s="2320"/>
      <c r="B257" s="799" t="s">
        <v>21</v>
      </c>
      <c r="C257" s="42"/>
      <c r="D257" s="43"/>
      <c r="E257" s="167"/>
      <c r="F257" s="168"/>
      <c r="G257" s="46"/>
      <c r="H257" s="12"/>
      <c r="I257" s="12"/>
      <c r="J257" s="12"/>
      <c r="K257" s="162"/>
      <c r="L257" s="12"/>
      <c r="M257" s="2380"/>
      <c r="N257" s="2381"/>
      <c r="O257" s="2381"/>
      <c r="P257" s="2382"/>
      <c r="R257" s="132"/>
      <c r="S257" s="48">
        <f>B259*8</f>
        <v>32</v>
      </c>
      <c r="T257" s="133">
        <f>SUM(R257:R266)</f>
        <v>0</v>
      </c>
    </row>
    <row r="258" spans="1:20" ht="25.2" customHeight="1">
      <c r="A258" s="2320"/>
      <c r="B258" s="800" t="s">
        <v>24</v>
      </c>
      <c r="C258" s="51"/>
      <c r="D258" s="18" t="s">
        <v>18</v>
      </c>
      <c r="E258" s="18" t="s">
        <v>181</v>
      </c>
      <c r="F258" s="108"/>
      <c r="G258" s="20"/>
      <c r="H258" s="21"/>
      <c r="I258" s="21"/>
      <c r="J258" s="21"/>
      <c r="K258" s="183"/>
      <c r="L258" s="135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801">
        <v>4</v>
      </c>
      <c r="C259" s="51"/>
      <c r="D259" s="18"/>
      <c r="E259" s="80"/>
      <c r="F259" s="108"/>
      <c r="G259" s="20"/>
      <c r="H259" s="21"/>
      <c r="I259" s="21"/>
      <c r="J259" s="21"/>
      <c r="K259" s="183"/>
      <c r="L259" s="135"/>
      <c r="M259" s="2309"/>
      <c r="N259" s="2310"/>
      <c r="O259" s="2310"/>
      <c r="P259" s="2311"/>
      <c r="R259" s="137"/>
      <c r="S259" s="55"/>
      <c r="T259" s="138"/>
    </row>
    <row r="260" spans="1:20" ht="25.2" customHeight="1">
      <c r="A260" s="2320"/>
      <c r="B260" s="801"/>
      <c r="C260" s="726"/>
      <c r="D260" s="454"/>
      <c r="E260" s="302"/>
      <c r="F260" s="555"/>
      <c r="G260" s="83"/>
      <c r="H260" s="78"/>
      <c r="I260" s="78"/>
      <c r="J260" s="78"/>
      <c r="K260" s="78"/>
      <c r="L260" s="78"/>
      <c r="M260" s="2485"/>
      <c r="N260" s="2486"/>
      <c r="O260" s="2486"/>
      <c r="P260" s="2500"/>
      <c r="Q260" s="163"/>
      <c r="R260" s="137"/>
      <c r="S260" s="55"/>
      <c r="T260" s="138"/>
    </row>
    <row r="261" spans="1:20" ht="25.2" customHeight="1">
      <c r="A261" s="2320"/>
      <c r="B261" s="801"/>
      <c r="C261" s="79"/>
      <c r="D261" s="454"/>
      <c r="E261" s="302"/>
      <c r="F261" s="555"/>
      <c r="G261" s="83"/>
      <c r="H261" s="78"/>
      <c r="I261" s="78"/>
      <c r="J261" s="78"/>
      <c r="K261" s="78"/>
      <c r="L261" s="78"/>
      <c r="M261" s="2488"/>
      <c r="N261" s="2489"/>
      <c r="O261" s="2489"/>
      <c r="P261" s="2591"/>
      <c r="Q261" s="163"/>
      <c r="R261" s="137"/>
      <c r="S261" s="55"/>
      <c r="T261" s="138"/>
    </row>
    <row r="262" spans="1:20" ht="25.2" customHeight="1">
      <c r="A262" s="2320"/>
      <c r="B262" s="801"/>
      <c r="C262" s="726"/>
      <c r="D262" s="454"/>
      <c r="E262" s="302"/>
      <c r="F262" s="555"/>
      <c r="G262" s="83"/>
      <c r="H262" s="78"/>
      <c r="I262" s="78"/>
      <c r="J262" s="78"/>
      <c r="K262" s="78"/>
      <c r="L262" s="78"/>
      <c r="M262" s="2485"/>
      <c r="N262" s="2486"/>
      <c r="O262" s="2486"/>
      <c r="P262" s="2500"/>
      <c r="Q262" s="163"/>
      <c r="R262" s="137"/>
      <c r="S262" s="55"/>
      <c r="T262" s="138"/>
    </row>
    <row r="263" spans="1:20" ht="25.2" customHeight="1">
      <c r="A263" s="2320"/>
      <c r="B263" s="801"/>
      <c r="C263" s="79"/>
      <c r="D263" s="454"/>
      <c r="E263" s="302"/>
      <c r="F263" s="1261"/>
      <c r="G263" s="83"/>
      <c r="H263" s="83"/>
      <c r="I263" s="83"/>
      <c r="J263" s="83"/>
      <c r="K263" s="169"/>
      <c r="L263" s="78"/>
      <c r="M263" s="2488"/>
      <c r="N263" s="2489"/>
      <c r="O263" s="2489"/>
      <c r="P263" s="2591"/>
      <c r="Q263" s="163"/>
      <c r="R263" s="137"/>
      <c r="S263" s="55"/>
      <c r="T263" s="138"/>
    </row>
    <row r="264" spans="1:20" ht="25.2" customHeight="1">
      <c r="A264" s="2320"/>
      <c r="B264" s="801"/>
      <c r="C264" s="79"/>
      <c r="D264" s="454"/>
      <c r="E264" s="319"/>
      <c r="F264" s="1174"/>
      <c r="G264" s="83"/>
      <c r="H264" s="78"/>
      <c r="I264" s="78"/>
      <c r="J264" s="78"/>
      <c r="K264" s="200"/>
      <c r="L264" s="142"/>
      <c r="M264" s="2309"/>
      <c r="N264" s="2310"/>
      <c r="O264" s="2310"/>
      <c r="P264" s="2311"/>
      <c r="Q264" s="163"/>
      <c r="R264" s="137"/>
      <c r="S264" s="55"/>
      <c r="T264" s="138"/>
    </row>
    <row r="265" spans="1:20" ht="25.2" customHeight="1">
      <c r="A265" s="2320"/>
      <c r="B265" s="801"/>
      <c r="C265" s="79"/>
      <c r="D265" s="454"/>
      <c r="E265" s="319"/>
      <c r="F265" s="304"/>
      <c r="G265" s="142"/>
      <c r="H265" s="142"/>
      <c r="I265" s="142"/>
      <c r="J265" s="142"/>
      <c r="K265" s="200"/>
      <c r="L265" s="142"/>
      <c r="M265" s="2309"/>
      <c r="N265" s="2310"/>
      <c r="O265" s="2310"/>
      <c r="P265" s="2311"/>
      <c r="Q265" s="163"/>
      <c r="R265" s="137"/>
      <c r="S265" s="55"/>
      <c r="T265" s="138"/>
    </row>
    <row r="266" spans="1:20" ht="25.2" customHeight="1">
      <c r="A266" s="2320"/>
      <c r="B266" s="801"/>
      <c r="C266" s="79"/>
      <c r="D266" s="80"/>
      <c r="E266" s="1539"/>
      <c r="F266" s="915"/>
      <c r="G266" s="317"/>
      <c r="H266" s="317"/>
      <c r="I266" s="317"/>
      <c r="J266" s="317"/>
      <c r="K266" s="1143"/>
      <c r="L266" s="317"/>
      <c r="M266" s="2483"/>
      <c r="N266" s="2483"/>
      <c r="O266" s="2483"/>
      <c r="P266" s="2484"/>
      <c r="R266" s="137"/>
      <c r="S266" s="55"/>
      <c r="T266" s="138"/>
    </row>
    <row r="267" spans="1:20" ht="25.2" customHeight="1">
      <c r="A267" s="2467"/>
      <c r="B267" s="865" t="s">
        <v>23</v>
      </c>
      <c r="C267" s="578"/>
      <c r="D267" s="563"/>
      <c r="E267" s="563"/>
      <c r="F267" s="580"/>
      <c r="G267" s="581"/>
      <c r="H267" s="564"/>
      <c r="I267" s="564"/>
      <c r="J267" s="564"/>
      <c r="K267" s="568"/>
      <c r="L267" s="564"/>
      <c r="M267" s="2368"/>
      <c r="N267" s="2369"/>
      <c r="O267" s="2369"/>
      <c r="P267" s="2370"/>
      <c r="R267" s="171"/>
      <c r="S267" s="73">
        <f>B269*8</f>
        <v>32</v>
      </c>
      <c r="T267" s="172">
        <f>SUM(R267:R276)</f>
        <v>0</v>
      </c>
    </row>
    <row r="268" spans="1:20" ht="25.2" customHeight="1">
      <c r="A268" s="2467"/>
      <c r="B268" s="866" t="s">
        <v>17</v>
      </c>
      <c r="C268" s="51"/>
      <c r="D268" s="18" t="s">
        <v>18</v>
      </c>
      <c r="E268" s="18" t="s">
        <v>19</v>
      </c>
      <c r="F268" s="304"/>
      <c r="G268" s="142"/>
      <c r="H268" s="142"/>
      <c r="I268" s="142"/>
      <c r="J268" s="142"/>
      <c r="K268" s="200"/>
      <c r="L268" s="142"/>
      <c r="M268" s="2383"/>
      <c r="N268" s="2310"/>
      <c r="O268" s="2310"/>
      <c r="P268" s="2373"/>
      <c r="R268" s="173"/>
      <c r="S268" s="55"/>
      <c r="T268" s="138"/>
    </row>
    <row r="269" spans="1:20" ht="25.2" customHeight="1">
      <c r="A269" s="2467"/>
      <c r="B269" s="867">
        <v>4</v>
      </c>
      <c r="C269" s="51"/>
      <c r="D269" s="18"/>
      <c r="E269" s="18"/>
      <c r="F269" s="108"/>
      <c r="G269" s="20"/>
      <c r="H269" s="21"/>
      <c r="I269" s="21"/>
      <c r="J269" s="21"/>
      <c r="K269" s="21"/>
      <c r="L269" s="21"/>
      <c r="M269" s="3070"/>
      <c r="N269" s="2483"/>
      <c r="O269" s="2483"/>
      <c r="P269" s="2618"/>
      <c r="R269" s="173"/>
      <c r="S269" s="55"/>
      <c r="T269" s="138"/>
    </row>
    <row r="270" spans="1:20" ht="25.2" customHeight="1">
      <c r="A270" s="2467"/>
      <c r="B270" s="867"/>
      <c r="C270" s="79"/>
      <c r="D270" s="454"/>
      <c r="E270" s="319"/>
      <c r="F270" s="1174"/>
      <c r="G270" s="83"/>
      <c r="H270" s="78"/>
      <c r="I270" s="78"/>
      <c r="J270" s="78"/>
      <c r="K270" s="142"/>
      <c r="L270" s="136"/>
      <c r="M270" s="2337"/>
      <c r="N270" s="2337"/>
      <c r="O270" s="2337"/>
      <c r="P270" s="2338"/>
      <c r="R270" s="173"/>
      <c r="S270" s="55"/>
      <c r="T270" s="138"/>
    </row>
    <row r="271" spans="1:20" ht="25.2" customHeight="1">
      <c r="A271" s="2467"/>
      <c r="B271" s="867"/>
      <c r="C271" s="51"/>
      <c r="D271" s="80"/>
      <c r="E271" s="18"/>
      <c r="F271" s="108"/>
      <c r="G271" s="83"/>
      <c r="H271" s="78"/>
      <c r="I271" s="78"/>
      <c r="J271" s="78"/>
      <c r="K271" s="78"/>
      <c r="L271" s="116"/>
      <c r="M271" s="2664"/>
      <c r="N271" s="2665"/>
      <c r="O271" s="2665"/>
      <c r="P271" s="2666"/>
      <c r="R271" s="173"/>
      <c r="S271" s="55"/>
      <c r="T271" s="138"/>
    </row>
    <row r="272" spans="1:20" ht="25.2" customHeight="1">
      <c r="A272" s="2467"/>
      <c r="B272" s="867"/>
      <c r="C272" s="51"/>
      <c r="D272" s="80"/>
      <c r="E272" s="18"/>
      <c r="F272" s="555"/>
      <c r="G272" s="83"/>
      <c r="H272" s="83"/>
      <c r="I272" s="83"/>
      <c r="J272" s="83"/>
      <c r="K272" s="78"/>
      <c r="L272" s="78"/>
      <c r="M272" s="2419"/>
      <c r="N272" s="2420"/>
      <c r="O272" s="2420"/>
      <c r="P272" s="2499"/>
      <c r="R272" s="173"/>
      <c r="S272" s="55"/>
      <c r="T272" s="138"/>
    </row>
    <row r="273" spans="1:20" ht="25.2" customHeight="1">
      <c r="A273" s="2467"/>
      <c r="B273" s="867"/>
      <c r="C273" s="51"/>
      <c r="D273" s="80"/>
      <c r="E273" s="18"/>
      <c r="F273" s="108"/>
      <c r="G273" s="83"/>
      <c r="H273" s="83"/>
      <c r="I273" s="83"/>
      <c r="J273" s="83"/>
      <c r="K273" s="78"/>
      <c r="L273" s="78"/>
      <c r="M273" s="2383"/>
      <c r="N273" s="2310"/>
      <c r="O273" s="2310"/>
      <c r="P273" s="2373"/>
      <c r="R273" s="173"/>
      <c r="S273" s="55"/>
      <c r="T273" s="138"/>
    </row>
    <row r="274" spans="1:20" ht="25.2" customHeight="1">
      <c r="A274" s="2467"/>
      <c r="B274" s="867"/>
      <c r="C274" s="51"/>
      <c r="D274" s="80"/>
      <c r="E274" s="18"/>
      <c r="F274" s="174"/>
      <c r="G274" s="83"/>
      <c r="H274" s="78"/>
      <c r="I274" s="78"/>
      <c r="J274" s="78"/>
      <c r="K274" s="169"/>
      <c r="L274" s="78"/>
      <c r="M274" s="2383"/>
      <c r="N274" s="2310"/>
      <c r="O274" s="2310"/>
      <c r="P274" s="2373"/>
      <c r="R274" s="173"/>
      <c r="S274" s="55"/>
      <c r="T274" s="138"/>
    </row>
    <row r="275" spans="1:20" ht="25.2" customHeight="1">
      <c r="A275" s="2467"/>
      <c r="B275" s="867"/>
      <c r="C275" s="51"/>
      <c r="D275" s="80"/>
      <c r="E275" s="18"/>
      <c r="F275" s="108"/>
      <c r="G275" s="83"/>
      <c r="H275" s="78"/>
      <c r="I275" s="78"/>
      <c r="J275" s="78"/>
      <c r="K275" s="78"/>
      <c r="L275" s="78"/>
      <c r="M275" s="2383"/>
      <c r="N275" s="2310"/>
      <c r="O275" s="2310"/>
      <c r="P275" s="2373"/>
      <c r="Q275" s="163"/>
      <c r="R275" s="173"/>
      <c r="S275" s="55"/>
      <c r="T275" s="138"/>
    </row>
    <row r="276" spans="1:20" ht="25.2" customHeight="1">
      <c r="A276" s="2467"/>
      <c r="B276" s="868"/>
      <c r="C276" s="255"/>
      <c r="D276" s="572"/>
      <c r="E276" s="905"/>
      <c r="F276" s="257"/>
      <c r="G276" s="258"/>
      <c r="H276" s="259"/>
      <c r="I276" s="259"/>
      <c r="J276" s="259"/>
      <c r="K276" s="462"/>
      <c r="L276" s="259"/>
      <c r="M276" s="3069"/>
      <c r="N276" s="2473"/>
      <c r="O276" s="2473"/>
      <c r="P276" s="2474"/>
      <c r="R276" s="173"/>
      <c r="S276" s="55"/>
      <c r="T276" s="138"/>
    </row>
    <row r="277" spans="1:20" ht="25.2" customHeight="1">
      <c r="A277" s="2402" t="str">
        <f>TEXT(A249,"DDDD")</f>
        <v>vrijdag</v>
      </c>
      <c r="B277" s="2720" t="s">
        <v>25</v>
      </c>
      <c r="C277" s="2839"/>
      <c r="D277" s="2839"/>
      <c r="E277" s="2839"/>
      <c r="F277" s="2839"/>
      <c r="G277" s="2839"/>
      <c r="H277" s="2839"/>
      <c r="I277" s="2839"/>
      <c r="J277" s="2839"/>
      <c r="K277" s="2839"/>
      <c r="L277" s="2839"/>
      <c r="M277" s="2839"/>
      <c r="N277" s="2839"/>
      <c r="O277" s="2839"/>
      <c r="P277" s="2840"/>
      <c r="R277" s="232"/>
      <c r="S277" s="233"/>
      <c r="T277" s="233"/>
    </row>
    <row r="278" spans="1:20" ht="25.2" customHeight="1">
      <c r="A278" s="2402"/>
      <c r="B278" s="10" t="s">
        <v>16</v>
      </c>
      <c r="C278" s="96"/>
      <c r="D278" s="97"/>
      <c r="E278" s="207"/>
      <c r="F278" s="99"/>
      <c r="G278" s="100"/>
      <c r="H278" s="100"/>
      <c r="I278" s="100"/>
      <c r="J278" s="100"/>
      <c r="K278" s="430"/>
      <c r="L278" s="100"/>
      <c r="M278" s="2380"/>
      <c r="N278" s="2381"/>
      <c r="O278" s="2381"/>
      <c r="P278" s="2382"/>
      <c r="R278" s="101"/>
      <c r="S278" s="102">
        <f>B280*8</f>
        <v>24</v>
      </c>
      <c r="T278" s="103">
        <f>SUM(R278:R286)</f>
        <v>0</v>
      </c>
    </row>
    <row r="279" spans="1:20" ht="25.2" customHeight="1">
      <c r="A279" s="2402"/>
      <c r="B279" s="104" t="s">
        <v>17</v>
      </c>
      <c r="C279" s="942"/>
      <c r="D279" s="18"/>
      <c r="E279" s="376"/>
      <c r="F279" s="1174"/>
      <c r="G279" s="1137"/>
      <c r="H279" s="1137"/>
      <c r="I279" s="1137"/>
      <c r="J279" s="1137"/>
      <c r="K279" s="1137"/>
      <c r="L279" s="21"/>
      <c r="M279" s="2371"/>
      <c r="N279" s="2371"/>
      <c r="O279" s="2371"/>
      <c r="P279" s="2390"/>
      <c r="R279" s="105"/>
      <c r="S279" s="24"/>
      <c r="T279" s="106"/>
    </row>
    <row r="280" spans="1:20" ht="25.2" customHeight="1">
      <c r="A280" s="2402"/>
      <c r="B280" s="107">
        <v>3</v>
      </c>
      <c r="C280" s="181"/>
      <c r="D280" s="80"/>
      <c r="E280" s="376"/>
      <c r="F280" s="108"/>
      <c r="G280" s="1137"/>
      <c r="H280" s="1137"/>
      <c r="I280" s="1137"/>
      <c r="J280" s="1137"/>
      <c r="K280" s="1137"/>
      <c r="L280" s="21"/>
      <c r="M280" s="2371"/>
      <c r="N280" s="2371"/>
      <c r="O280" s="2371"/>
      <c r="P280" s="2390"/>
      <c r="R280" s="105"/>
      <c r="S280" s="24"/>
      <c r="T280" s="106"/>
    </row>
    <row r="281" spans="1:20" ht="25.2" customHeight="1">
      <c r="A281" s="2402"/>
      <c r="B281" s="104"/>
      <c r="C281" s="223"/>
      <c r="D281" s="319"/>
      <c r="E281" s="269"/>
      <c r="F281" s="108"/>
      <c r="G281" s="20"/>
      <c r="H281" s="21"/>
      <c r="I281" s="21"/>
      <c r="J281" s="21"/>
      <c r="K281" s="21"/>
      <c r="L281" s="21"/>
      <c r="M281" s="2309"/>
      <c r="N281" s="2310"/>
      <c r="O281" s="2310"/>
      <c r="P281" s="2311"/>
      <c r="R281" s="105"/>
      <c r="S281" s="24"/>
      <c r="T281" s="106"/>
    </row>
    <row r="282" spans="1:20" ht="25.2" customHeight="1">
      <c r="A282" s="2402"/>
      <c r="B282" s="104"/>
      <c r="C282" s="586"/>
      <c r="D282" s="1922"/>
      <c r="E282" s="319"/>
      <c r="F282" s="555"/>
      <c r="G282" s="142"/>
      <c r="H282" s="142"/>
      <c r="I282" s="142"/>
      <c r="J282" s="142"/>
      <c r="K282" s="141"/>
      <c r="L282" s="135"/>
      <c r="M282" s="2371"/>
      <c r="N282" s="2371"/>
      <c r="O282" s="2371"/>
      <c r="P282" s="2390"/>
      <c r="R282" s="105"/>
      <c r="S282" s="24"/>
      <c r="T282" s="106"/>
    </row>
    <row r="283" spans="1:20" ht="25.2" customHeight="1">
      <c r="A283" s="2402"/>
      <c r="B283" s="795"/>
      <c r="C283" s="1154"/>
      <c r="D283" s="2111"/>
      <c r="E283" s="530"/>
      <c r="F283" s="555"/>
      <c r="G283" s="317"/>
      <c r="H283" s="317"/>
      <c r="I283" s="317"/>
      <c r="J283" s="317"/>
      <c r="K283" s="318"/>
      <c r="L283" s="318"/>
      <c r="M283" s="2371"/>
      <c r="N283" s="2371"/>
      <c r="O283" s="2371"/>
      <c r="P283" s="2390"/>
      <c r="R283" s="105"/>
      <c r="S283" s="24"/>
      <c r="T283" s="106"/>
    </row>
    <row r="284" spans="1:20" ht="25.2" customHeight="1">
      <c r="A284" s="2402"/>
      <c r="B284" s="795"/>
      <c r="C284" s="463"/>
      <c r="D284" s="1438"/>
      <c r="E284" s="530"/>
      <c r="F284" s="2112"/>
      <c r="G284" s="142"/>
      <c r="H284" s="142"/>
      <c r="I284" s="142"/>
      <c r="J284" s="142"/>
      <c r="K284" s="142"/>
      <c r="L284" s="142"/>
      <c r="M284" s="2310"/>
      <c r="N284" s="2310"/>
      <c r="O284" s="2310"/>
      <c r="P284" s="2311"/>
      <c r="R284" s="105"/>
      <c r="S284" s="24"/>
      <c r="T284" s="106"/>
    </row>
    <row r="285" spans="1:20" ht="25.2" customHeight="1">
      <c r="A285" s="2402"/>
      <c r="B285" s="807"/>
      <c r="C285" s="197"/>
      <c r="D285" s="968"/>
      <c r="E285" s="319"/>
      <c r="F285" s="182"/>
      <c r="G285" s="253"/>
      <c r="H285" s="254"/>
      <c r="I285" s="254"/>
      <c r="J285" s="254"/>
      <c r="K285" s="254"/>
      <c r="L285" s="254"/>
      <c r="M285" s="2310"/>
      <c r="N285" s="2310"/>
      <c r="O285" s="2310"/>
      <c r="P285" s="2311"/>
      <c r="R285" s="105"/>
      <c r="S285" s="24"/>
      <c r="T285" s="106"/>
    </row>
    <row r="286" spans="1:20" ht="25.2" customHeight="1">
      <c r="A286" s="2402"/>
      <c r="B286" s="808"/>
      <c r="C286" s="188"/>
      <c r="D286" s="189"/>
      <c r="E286" s="189"/>
      <c r="F286" s="190"/>
      <c r="G286" s="122"/>
      <c r="H286" s="123"/>
      <c r="I286" s="123"/>
      <c r="J286" s="307"/>
      <c r="K286" s="191"/>
      <c r="L286" s="123"/>
      <c r="M286" s="2438"/>
      <c r="N286" s="2438"/>
      <c r="O286" s="2438"/>
      <c r="P286" s="2439"/>
      <c r="R286" s="124"/>
      <c r="S286" s="39"/>
      <c r="T286" s="125"/>
    </row>
    <row r="287" spans="1:20" ht="25.2" customHeight="1">
      <c r="A287" s="2402"/>
      <c r="B287" s="737" t="s">
        <v>21</v>
      </c>
      <c r="C287" s="274"/>
      <c r="D287" s="2113"/>
      <c r="E287" s="2113"/>
      <c r="F287" s="309"/>
      <c r="G287" s="310"/>
      <c r="H287" s="238"/>
      <c r="I287" s="311"/>
      <c r="J287" s="135"/>
      <c r="K287" s="183"/>
      <c r="L287" s="135"/>
      <c r="M287" s="2376"/>
      <c r="N287" s="2377"/>
      <c r="O287" s="2377"/>
      <c r="P287" s="2401"/>
      <c r="R287" s="132"/>
      <c r="S287" s="48">
        <f>B289*8</f>
        <v>24</v>
      </c>
      <c r="T287" s="133">
        <f>SUM(R287:R293)</f>
        <v>0</v>
      </c>
    </row>
    <row r="288" spans="1:20" ht="25.2" customHeight="1">
      <c r="A288" s="2402"/>
      <c r="B288" s="737" t="s">
        <v>22</v>
      </c>
      <c r="C288" s="274"/>
      <c r="D288" s="63"/>
      <c r="E288" s="63"/>
      <c r="F288" s="108"/>
      <c r="G288" s="20"/>
      <c r="H288" s="21"/>
      <c r="I288" s="21"/>
      <c r="J288" s="21"/>
      <c r="K288" s="21"/>
      <c r="L288" s="135"/>
      <c r="M288" s="2379"/>
      <c r="N288" s="2371"/>
      <c r="O288" s="2371"/>
      <c r="P288" s="2390"/>
      <c r="R288" s="137"/>
      <c r="S288" s="55"/>
      <c r="T288" s="138"/>
    </row>
    <row r="289" spans="1:20" ht="25.2" customHeight="1">
      <c r="A289" s="2402"/>
      <c r="B289" s="810">
        <v>3</v>
      </c>
      <c r="C289" s="274"/>
      <c r="D289" s="63"/>
      <c r="E289" s="1220"/>
      <c r="F289" s="108"/>
      <c r="G289" s="20"/>
      <c r="H289" s="21"/>
      <c r="I289" s="21"/>
      <c r="J289" s="21"/>
      <c r="K289" s="21"/>
      <c r="L289" s="135"/>
      <c r="M289" s="2379"/>
      <c r="N289" s="2371"/>
      <c r="O289" s="2371"/>
      <c r="P289" s="2390"/>
      <c r="R289" s="137"/>
      <c r="S289" s="55"/>
      <c r="T289" s="138"/>
    </row>
    <row r="290" spans="1:20" ht="25.2" customHeight="1">
      <c r="A290" s="2402"/>
      <c r="B290" s="810"/>
      <c r="C290" s="274"/>
      <c r="D290" s="63"/>
      <c r="E290" s="63"/>
      <c r="F290" s="108"/>
      <c r="G290" s="83"/>
      <c r="H290" s="78"/>
      <c r="I290" s="78"/>
      <c r="J290" s="78"/>
      <c r="K290" s="141"/>
      <c r="L290" s="135"/>
      <c r="M290" s="2379"/>
      <c r="N290" s="2371"/>
      <c r="O290" s="2371"/>
      <c r="P290" s="2390"/>
      <c r="R290" s="137"/>
      <c r="S290" s="55"/>
      <c r="T290" s="138"/>
    </row>
    <row r="291" spans="1:20" ht="25.2" customHeight="1">
      <c r="A291" s="2402"/>
      <c r="B291" s="810"/>
      <c r="C291" s="274"/>
      <c r="D291" s="63"/>
      <c r="E291" s="63"/>
      <c r="F291" s="704"/>
      <c r="G291" s="142"/>
      <c r="H291" s="142"/>
      <c r="I291" s="142"/>
      <c r="J291" s="142"/>
      <c r="K291" s="141"/>
      <c r="L291" s="135"/>
      <c r="M291" s="2379"/>
      <c r="N291" s="2371"/>
      <c r="O291" s="2371"/>
      <c r="P291" s="2390"/>
      <c r="R291" s="137"/>
      <c r="S291" s="55"/>
      <c r="T291" s="138"/>
    </row>
    <row r="292" spans="1:20" ht="25.2" customHeight="1">
      <c r="A292" s="2402"/>
      <c r="B292" s="737"/>
      <c r="C292" s="506"/>
      <c r="D292" s="507"/>
      <c r="E292" s="507"/>
      <c r="F292" s="108"/>
      <c r="G292" s="254"/>
      <c r="H292" s="254"/>
      <c r="I292" s="254"/>
      <c r="J292" s="141"/>
      <c r="K292" s="183"/>
      <c r="L292" s="135"/>
      <c r="M292" s="2379"/>
      <c r="N292" s="2371"/>
      <c r="O292" s="2371"/>
      <c r="P292" s="2390"/>
      <c r="R292" s="137"/>
      <c r="S292" s="55"/>
      <c r="T292" s="138"/>
    </row>
    <row r="293" spans="1:20" ht="25.2" customHeight="1">
      <c r="A293" s="2403"/>
      <c r="B293" s="812"/>
      <c r="C293" s="65"/>
      <c r="D293" s="189"/>
      <c r="E293" s="1393"/>
      <c r="F293" s="190"/>
      <c r="G293" s="122"/>
      <c r="H293" s="123"/>
      <c r="I293" s="37"/>
      <c r="J293" s="147"/>
      <c r="K293" s="201"/>
      <c r="L293" s="147"/>
      <c r="M293" s="2391"/>
      <c r="N293" s="2392"/>
      <c r="O293" s="2392"/>
      <c r="P293" s="2393"/>
      <c r="R293" s="148"/>
      <c r="S293" s="69"/>
      <c r="T293" s="149"/>
    </row>
    <row r="294" spans="1:20" ht="25.2" customHeight="1">
      <c r="A294" s="2346" t="s">
        <v>26</v>
      </c>
      <c r="B294" s="2394" t="s">
        <v>27</v>
      </c>
      <c r="C294" s="2395"/>
      <c r="D294" s="2395"/>
      <c r="E294" s="2395"/>
      <c r="F294" s="2395"/>
      <c r="G294" s="2395"/>
      <c r="H294" s="2395"/>
      <c r="I294" s="2395"/>
      <c r="J294" s="2395"/>
      <c r="K294" s="2395"/>
      <c r="L294" s="2395"/>
      <c r="M294" s="2395"/>
      <c r="N294" s="2395"/>
      <c r="O294" s="2395"/>
      <c r="P294" s="2396"/>
    </row>
    <row r="295" spans="1:20" ht="25.2" customHeight="1">
      <c r="A295" s="2347"/>
      <c r="B295" s="150"/>
      <c r="C295" s="2268"/>
      <c r="D295" s="2269"/>
      <c r="E295" s="2268"/>
      <c r="F295" s="2270"/>
      <c r="G295" s="2270"/>
      <c r="H295" s="2270"/>
      <c r="I295" s="2269"/>
      <c r="J295" s="2324"/>
      <c r="K295" s="2325"/>
      <c r="L295" s="2325"/>
      <c r="M295" s="2326"/>
      <c r="N295" s="2324"/>
      <c r="O295" s="2325"/>
      <c r="P295" s="2326"/>
    </row>
    <row r="296" spans="1:20" ht="25.2" customHeight="1">
      <c r="A296" s="2347"/>
      <c r="B296" s="150"/>
      <c r="C296" s="2268"/>
      <c r="D296" s="2269"/>
      <c r="E296" s="151"/>
      <c r="F296" s="291"/>
      <c r="G296" s="291"/>
      <c r="H296" s="291"/>
      <c r="I296" s="290"/>
      <c r="J296" s="2284"/>
      <c r="K296" s="2285"/>
      <c r="L296" s="2285"/>
      <c r="M296" s="2286"/>
      <c r="N296" s="2284"/>
      <c r="O296" s="2285"/>
      <c r="P296" s="2285"/>
    </row>
    <row r="297" spans="1:20" ht="25.2" customHeight="1">
      <c r="A297" s="2347"/>
      <c r="B297" s="548"/>
      <c r="C297" s="2268"/>
      <c r="D297" s="2269"/>
      <c r="E297" s="2268"/>
      <c r="F297" s="2354"/>
      <c r="G297" s="2354"/>
      <c r="H297" s="2354"/>
      <c r="I297" s="2353"/>
      <c r="J297" s="2284"/>
      <c r="K297" s="2285"/>
      <c r="L297" s="2285"/>
      <c r="M297" s="2286"/>
      <c r="N297" s="2284"/>
      <c r="O297" s="2285"/>
      <c r="P297" s="2286"/>
    </row>
    <row r="298" spans="1:20" ht="25.2" customHeight="1">
      <c r="A298" s="2347"/>
      <c r="B298" s="155"/>
      <c r="C298" s="2284"/>
      <c r="D298" s="2326"/>
      <c r="E298" s="2268"/>
      <c r="F298" s="2270"/>
      <c r="G298" s="2270"/>
      <c r="H298" s="2270"/>
      <c r="I298" s="2269"/>
      <c r="J298" s="2284"/>
      <c r="K298" s="2285"/>
      <c r="L298" s="2285"/>
      <c r="M298" s="2286"/>
      <c r="N298" s="2324"/>
      <c r="O298" s="2325"/>
      <c r="P298" s="2326"/>
    </row>
    <row r="299" spans="1:20" ht="25.2" customHeight="1">
      <c r="A299" s="2347"/>
      <c r="B299" s="150"/>
      <c r="C299" s="2352"/>
      <c r="D299" s="2353"/>
      <c r="E299" s="2352"/>
      <c r="F299" s="2354"/>
      <c r="G299" s="2354"/>
      <c r="H299" s="2354"/>
      <c r="I299" s="2353"/>
      <c r="J299" s="2324"/>
      <c r="K299" s="2325"/>
      <c r="L299" s="2325"/>
      <c r="M299" s="2326"/>
      <c r="N299" s="2324"/>
      <c r="O299" s="2325"/>
      <c r="P299" s="2326"/>
    </row>
    <row r="300" spans="1:20" ht="25.2" customHeight="1">
      <c r="A300" s="2347"/>
      <c r="B300" s="2355" t="s">
        <v>28</v>
      </c>
      <c r="C300" s="2356"/>
      <c r="D300" s="2356"/>
      <c r="E300" s="2356"/>
      <c r="F300" s="2356"/>
      <c r="G300" s="2356"/>
      <c r="H300" s="2356"/>
      <c r="I300" s="2356"/>
      <c r="J300" s="2356"/>
      <c r="K300" s="2356"/>
      <c r="L300" s="2356"/>
      <c r="M300" s="2356"/>
      <c r="N300" s="2356"/>
      <c r="O300" s="2356"/>
      <c r="P300" s="2357"/>
    </row>
    <row r="301" spans="1:20" ht="25.2" customHeight="1">
      <c r="A301" s="2347"/>
      <c r="B301" s="157"/>
      <c r="C301" s="2277"/>
      <c r="D301" s="2278"/>
      <c r="E301" s="2277"/>
      <c r="F301" s="2279"/>
      <c r="G301" s="2279"/>
      <c r="H301" s="2279"/>
      <c r="I301" s="2279"/>
      <c r="J301" s="2279"/>
      <c r="K301" s="2279"/>
      <c r="L301" s="2279"/>
      <c r="M301" s="2279"/>
      <c r="N301" s="2279"/>
      <c r="O301" s="2279"/>
      <c r="P301" s="2280"/>
    </row>
    <row r="302" spans="1:20" ht="25.2" customHeight="1">
      <c r="A302" s="2347"/>
      <c r="B302" s="157"/>
      <c r="C302" s="2327"/>
      <c r="D302" s="2328"/>
      <c r="E302" s="2329"/>
      <c r="F302" s="2330"/>
      <c r="G302" s="2330"/>
      <c r="H302" s="2330"/>
      <c r="I302" s="2330"/>
      <c r="J302" s="2330"/>
      <c r="K302" s="2330"/>
      <c r="L302" s="2330"/>
      <c r="M302" s="2330"/>
      <c r="N302" s="2330"/>
      <c r="O302" s="2330"/>
      <c r="P302" s="2331"/>
    </row>
    <row r="303" spans="1:20" ht="25.2" customHeight="1" thickBot="1">
      <c r="A303" s="2348"/>
      <c r="B303" s="158"/>
      <c r="C303" s="2332"/>
      <c r="D303" s="2333"/>
      <c r="E303" s="2334"/>
      <c r="F303" s="2335"/>
      <c r="G303" s="2335"/>
      <c r="H303" s="2335"/>
      <c r="I303" s="2335"/>
      <c r="J303" s="2335"/>
      <c r="K303" s="2335"/>
      <c r="L303" s="2335"/>
      <c r="M303" s="2335"/>
      <c r="N303" s="2335"/>
      <c r="O303" s="2335"/>
      <c r="P303" s="2336"/>
    </row>
    <row r="305" spans="1:20" ht="15" customHeight="1" thickBot="1"/>
    <row r="306" spans="1:20" ht="57" customHeight="1" thickBot="1">
      <c r="A306" s="2428" t="str">
        <f>A1</f>
        <v>WK20</v>
      </c>
      <c r="B306" s="2429"/>
      <c r="C306" s="822" t="s">
        <v>1</v>
      </c>
      <c r="D306" s="823" t="s">
        <v>35</v>
      </c>
      <c r="E306" s="823" t="s">
        <v>3</v>
      </c>
      <c r="F306" s="823" t="s">
        <v>4</v>
      </c>
      <c r="G306" s="824" t="s">
        <v>56</v>
      </c>
      <c r="H306" s="824" t="s">
        <v>57</v>
      </c>
      <c r="I306" s="824" t="s">
        <v>58</v>
      </c>
      <c r="J306" s="824" t="s">
        <v>59</v>
      </c>
      <c r="K306" s="824" t="s">
        <v>9</v>
      </c>
      <c r="L306" s="824" t="s">
        <v>60</v>
      </c>
      <c r="M306" s="2521" t="s">
        <v>11</v>
      </c>
      <c r="N306" s="2522"/>
      <c r="O306" s="2522"/>
      <c r="P306" s="2523"/>
      <c r="Q306" s="8"/>
      <c r="R306" s="2384" t="s">
        <v>12</v>
      </c>
      <c r="S306" s="2384" t="s">
        <v>13</v>
      </c>
      <c r="T306" s="2384" t="s">
        <v>14</v>
      </c>
    </row>
    <row r="307" spans="1:20" ht="25.2" customHeight="1" thickBot="1">
      <c r="A307" s="2319">
        <f>A2+5</f>
        <v>46522</v>
      </c>
      <c r="B307" s="2542" t="s">
        <v>15</v>
      </c>
      <c r="C307" s="2543"/>
      <c r="D307" s="2543"/>
      <c r="E307" s="2543"/>
      <c r="F307" s="2543"/>
      <c r="G307" s="2543"/>
      <c r="H307" s="2543"/>
      <c r="I307" s="2543"/>
      <c r="J307" s="2543"/>
      <c r="K307" s="2543"/>
      <c r="L307" s="2543"/>
      <c r="M307" s="2543"/>
      <c r="N307" s="2543"/>
      <c r="O307" s="2543"/>
      <c r="P307" s="2544"/>
      <c r="Q307" s="8"/>
      <c r="R307" s="2573"/>
      <c r="S307" s="2573"/>
      <c r="T307" s="2573"/>
    </row>
    <row r="308" spans="1:20" ht="25.2" customHeight="1">
      <c r="A308" s="2320"/>
      <c r="B308" s="826" t="s">
        <v>16</v>
      </c>
      <c r="C308" s="332"/>
      <c r="D308" s="333"/>
      <c r="E308" s="333"/>
      <c r="F308" s="333"/>
      <c r="G308" s="334"/>
      <c r="H308" s="334"/>
      <c r="I308" s="334"/>
      <c r="J308" s="334"/>
      <c r="K308" s="335"/>
      <c r="L308" s="334"/>
      <c r="M308" s="2306"/>
      <c r="N308" s="2307"/>
      <c r="O308" s="2307"/>
      <c r="P308" s="2308"/>
      <c r="Q308" s="8"/>
      <c r="R308" s="827"/>
      <c r="S308" s="828">
        <f>B310*8</f>
        <v>16</v>
      </c>
      <c r="T308" s="133">
        <f>SUM(R308:R316)</f>
        <v>0</v>
      </c>
    </row>
    <row r="309" spans="1:20" ht="25.2" customHeight="1">
      <c r="A309" s="2320"/>
      <c r="B309" s="826"/>
      <c r="C309" s="338"/>
      <c r="D309" s="18" t="s">
        <v>18</v>
      </c>
      <c r="E309" s="18" t="s">
        <v>19</v>
      </c>
      <c r="F309" s="339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2115"/>
      <c r="S309" s="830"/>
      <c r="T309" s="831"/>
    </row>
    <row r="310" spans="1:20" ht="25.2" customHeight="1">
      <c r="A310" s="2320"/>
      <c r="B310" s="826">
        <v>2</v>
      </c>
      <c r="C310" s="338"/>
      <c r="D310" s="643"/>
      <c r="E310" s="587" t="s">
        <v>31</v>
      </c>
      <c r="F310" s="339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2115"/>
      <c r="S310" s="830"/>
      <c r="T310" s="831"/>
    </row>
    <row r="311" spans="1:20" ht="25.2" customHeight="1">
      <c r="A311" s="2320"/>
      <c r="B311" s="826"/>
      <c r="C311" s="338"/>
      <c r="D311" s="339"/>
      <c r="E311" s="690" t="s">
        <v>102</v>
      </c>
      <c r="F311" s="339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2115"/>
      <c r="S311" s="830"/>
      <c r="T311" s="831"/>
    </row>
    <row r="312" spans="1:20" ht="25.2" customHeight="1">
      <c r="A312" s="2320"/>
      <c r="B312" s="826"/>
      <c r="C312" s="338"/>
      <c r="D312" s="339"/>
      <c r="E312" s="339"/>
      <c r="F312" s="339"/>
      <c r="G312" s="340"/>
      <c r="H312" s="341"/>
      <c r="I312" s="341"/>
      <c r="J312" s="341"/>
      <c r="K312" s="342"/>
      <c r="L312" s="341"/>
      <c r="M312" s="2245"/>
      <c r="N312" s="2246"/>
      <c r="O312" s="2246"/>
      <c r="P312" s="2247"/>
      <c r="Q312" s="8"/>
      <c r="R312" s="2115"/>
      <c r="S312" s="830"/>
      <c r="T312" s="831"/>
    </row>
    <row r="313" spans="1:20" ht="25.2" customHeight="1">
      <c r="A313" s="2320"/>
      <c r="B313" s="826"/>
      <c r="C313" s="51"/>
      <c r="D313" s="18"/>
      <c r="E313" s="376"/>
      <c r="F313" s="349"/>
      <c r="G313" s="350"/>
      <c r="H313" s="351"/>
      <c r="I313" s="351"/>
      <c r="J313" s="351"/>
      <c r="K313" s="352"/>
      <c r="L313" s="351"/>
      <c r="M313" s="2245"/>
      <c r="N313" s="2246"/>
      <c r="O313" s="2246"/>
      <c r="P313" s="2247"/>
      <c r="Q313" s="8"/>
      <c r="R313" s="2115"/>
      <c r="S313" s="830"/>
      <c r="T313" s="831"/>
    </row>
    <row r="314" spans="1:20" ht="25.2" customHeight="1">
      <c r="A314" s="2320"/>
      <c r="B314" s="826"/>
      <c r="C314" s="348"/>
      <c r="D314" s="376"/>
      <c r="E314" s="376"/>
      <c r="F314" s="349"/>
      <c r="G314" s="350"/>
      <c r="H314" s="351"/>
      <c r="I314" s="351"/>
      <c r="J314" s="351"/>
      <c r="K314" s="352"/>
      <c r="L314" s="351"/>
      <c r="M314" s="2245"/>
      <c r="N314" s="2246"/>
      <c r="O314" s="2246"/>
      <c r="P314" s="2247"/>
      <c r="Q314" s="8"/>
      <c r="R314" s="2115"/>
      <c r="S314" s="830"/>
      <c r="T314" s="831"/>
    </row>
    <row r="315" spans="1:20" ht="25.2" customHeight="1">
      <c r="A315" s="2320"/>
      <c r="B315" s="826"/>
      <c r="C315" s="348"/>
      <c r="D315" s="376"/>
      <c r="E315" s="376"/>
      <c r="F315" s="349"/>
      <c r="G315" s="350"/>
      <c r="H315" s="351"/>
      <c r="I315" s="351"/>
      <c r="J315" s="351"/>
      <c r="K315" s="352"/>
      <c r="L315" s="351"/>
      <c r="M315" s="2245"/>
      <c r="N315" s="2246"/>
      <c r="O315" s="2246"/>
      <c r="P315" s="2247"/>
      <c r="Q315" s="8"/>
      <c r="R315" s="2115"/>
      <c r="S315" s="830"/>
      <c r="T315" s="831"/>
    </row>
    <row r="316" spans="1:20" ht="25.2" customHeight="1" thickBot="1">
      <c r="A316" s="2320"/>
      <c r="B316" s="826"/>
      <c r="C316" s="353"/>
      <c r="D316" s="354"/>
      <c r="E316" s="354"/>
      <c r="F316" s="355"/>
      <c r="G316" s="356"/>
      <c r="H316" s="357"/>
      <c r="I316" s="357"/>
      <c r="J316" s="357"/>
      <c r="K316" s="358"/>
      <c r="L316" s="357"/>
      <c r="M316" s="2298"/>
      <c r="N316" s="2299"/>
      <c r="O316" s="2299"/>
      <c r="P316" s="2300"/>
      <c r="Q316" s="8"/>
      <c r="R316" s="2116"/>
      <c r="S316" s="833"/>
      <c r="T316" s="834"/>
    </row>
    <row r="317" spans="1:20" ht="25.2" customHeight="1">
      <c r="A317" s="2320"/>
      <c r="B317" s="835" t="s">
        <v>21</v>
      </c>
      <c r="C317" s="363"/>
      <c r="D317" s="364"/>
      <c r="E317" s="364"/>
      <c r="F317" s="365"/>
      <c r="G317" s="366"/>
      <c r="H317" s="334"/>
      <c r="I317" s="334"/>
      <c r="J317" s="334"/>
      <c r="K317" s="335"/>
      <c r="L317" s="334"/>
      <c r="M317" s="2306"/>
      <c r="N317" s="2307"/>
      <c r="O317" s="2307"/>
      <c r="P317" s="2308"/>
      <c r="Q317" s="8"/>
      <c r="R317" s="2117"/>
      <c r="S317" s="837">
        <f>B319*8</f>
        <v>16</v>
      </c>
      <c r="T317" s="133">
        <f>SUM(R317:R325)</f>
        <v>0</v>
      </c>
    </row>
    <row r="318" spans="1:20" ht="25.2" customHeight="1">
      <c r="A318" s="2320"/>
      <c r="B318" s="838"/>
      <c r="C318" s="370"/>
      <c r="D318" s="18" t="s">
        <v>18</v>
      </c>
      <c r="E318" s="18" t="s">
        <v>19</v>
      </c>
      <c r="F318" s="37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2115"/>
      <c r="S318" s="840"/>
      <c r="T318" s="841"/>
    </row>
    <row r="319" spans="1:20" ht="25.2" customHeight="1">
      <c r="A319" s="2320"/>
      <c r="B319" s="838">
        <v>2</v>
      </c>
      <c r="C319" s="370"/>
      <c r="D319" s="643"/>
      <c r="E319" s="587" t="s">
        <v>31</v>
      </c>
      <c r="F319" s="371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2115"/>
      <c r="S319" s="840"/>
      <c r="T319" s="841"/>
    </row>
    <row r="320" spans="1:20" ht="25.2" customHeight="1">
      <c r="A320" s="2320"/>
      <c r="B320" s="838"/>
      <c r="C320" s="370"/>
      <c r="D320" s="339"/>
      <c r="E320" s="690" t="s">
        <v>102</v>
      </c>
      <c r="F320" s="371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2115"/>
      <c r="S320" s="840"/>
      <c r="T320" s="841"/>
    </row>
    <row r="321" spans="1:20" ht="25.2" customHeight="1">
      <c r="A321" s="2320"/>
      <c r="B321" s="838"/>
      <c r="C321" s="370"/>
      <c r="D321" s="339"/>
      <c r="E321" s="339"/>
      <c r="F321" s="371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2115"/>
      <c r="S321" s="840"/>
      <c r="T321" s="841"/>
    </row>
    <row r="322" spans="1:20" ht="25.2" customHeight="1">
      <c r="A322" s="2320"/>
      <c r="B322" s="838"/>
      <c r="C322" s="51"/>
      <c r="D322" s="18"/>
      <c r="E322" s="376"/>
      <c r="F322" s="349"/>
      <c r="G322" s="350"/>
      <c r="H322" s="351"/>
      <c r="I322" s="351"/>
      <c r="J322" s="351"/>
      <c r="K322" s="352"/>
      <c r="L322" s="351"/>
      <c r="M322" s="2245"/>
      <c r="N322" s="2246"/>
      <c r="O322" s="2246"/>
      <c r="P322" s="2247"/>
      <c r="Q322" s="8"/>
      <c r="R322" s="2115"/>
      <c r="S322" s="840"/>
      <c r="T322" s="841"/>
    </row>
    <row r="323" spans="1:20" ht="25.2" customHeight="1">
      <c r="A323" s="2320"/>
      <c r="B323" s="838"/>
      <c r="C323" s="348"/>
      <c r="D323" s="376"/>
      <c r="E323" s="376"/>
      <c r="F323" s="349"/>
      <c r="G323" s="350"/>
      <c r="H323" s="351"/>
      <c r="I323" s="351"/>
      <c r="J323" s="351"/>
      <c r="K323" s="352"/>
      <c r="L323" s="351"/>
      <c r="M323" s="2245"/>
      <c r="N323" s="2246"/>
      <c r="O323" s="2246"/>
      <c r="P323" s="2247"/>
      <c r="Q323" s="8"/>
      <c r="R323" s="2115"/>
      <c r="S323" s="840"/>
      <c r="T323" s="841"/>
    </row>
    <row r="324" spans="1:20" ht="25.2" customHeight="1">
      <c r="A324" s="2320"/>
      <c r="B324" s="838"/>
      <c r="C324" s="705"/>
      <c r="D324" s="1491"/>
      <c r="E324" s="1465"/>
      <c r="F324" s="108"/>
      <c r="G324" s="1090"/>
      <c r="H324" s="1090"/>
      <c r="I324" s="1090"/>
      <c r="J324" s="1090"/>
      <c r="K324" s="1090"/>
      <c r="L324" s="1090"/>
      <c r="M324" s="2245"/>
      <c r="N324" s="2246"/>
      <c r="O324" s="2246"/>
      <c r="P324" s="2247"/>
      <c r="Q324" s="8"/>
      <c r="R324" s="2115"/>
      <c r="S324" s="840"/>
      <c r="T324" s="841"/>
    </row>
    <row r="325" spans="1:20" ht="25.2" customHeight="1" thickBot="1">
      <c r="A325" s="2320"/>
      <c r="B325" s="838"/>
      <c r="C325" s="353"/>
      <c r="D325" s="354"/>
      <c r="E325" s="354"/>
      <c r="F325" s="355"/>
      <c r="G325" s="356"/>
      <c r="H325" s="357"/>
      <c r="I325" s="357"/>
      <c r="J325" s="357"/>
      <c r="K325" s="358"/>
      <c r="L325" s="357"/>
      <c r="M325" s="2298"/>
      <c r="N325" s="2299"/>
      <c r="O325" s="2299"/>
      <c r="P325" s="2300"/>
      <c r="Q325" s="8"/>
      <c r="R325" s="2116"/>
      <c r="S325" s="843"/>
      <c r="T325" s="844"/>
    </row>
    <row r="326" spans="1:20" ht="25.2" customHeight="1">
      <c r="A326" s="2320"/>
      <c r="B326" s="845" t="s">
        <v>23</v>
      </c>
      <c r="C326" s="363"/>
      <c r="D326" s="364"/>
      <c r="E326" s="364"/>
      <c r="F326" s="334"/>
      <c r="G326" s="366"/>
      <c r="H326" s="334"/>
      <c r="I326" s="334"/>
      <c r="J326" s="334"/>
      <c r="K326" s="335"/>
      <c r="L326" s="334"/>
      <c r="M326" s="2306"/>
      <c r="N326" s="2307"/>
      <c r="O326" s="2307"/>
      <c r="P326" s="2308"/>
      <c r="Q326" s="8"/>
      <c r="R326" s="2117"/>
      <c r="S326" s="847">
        <f>B328*8</f>
        <v>16</v>
      </c>
      <c r="T326" s="133">
        <f>SUM(R326:R334)</f>
        <v>0</v>
      </c>
    </row>
    <row r="327" spans="1:20" ht="25.2" customHeight="1">
      <c r="A327" s="2320"/>
      <c r="B327" s="848"/>
      <c r="C327" s="370"/>
      <c r="D327" s="18" t="s">
        <v>18</v>
      </c>
      <c r="E327" s="18" t="s">
        <v>19</v>
      </c>
      <c r="F327" s="34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2115"/>
      <c r="S327" s="840"/>
      <c r="T327" s="841"/>
    </row>
    <row r="328" spans="1:20" ht="25.2" customHeight="1">
      <c r="A328" s="2320"/>
      <c r="B328" s="848">
        <v>2</v>
      </c>
      <c r="C328" s="370"/>
      <c r="D328" s="643"/>
      <c r="E328" s="587" t="s">
        <v>31</v>
      </c>
      <c r="F328" s="34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2115"/>
      <c r="S328" s="840"/>
      <c r="T328" s="841"/>
    </row>
    <row r="329" spans="1:20" ht="25.2" customHeight="1">
      <c r="A329" s="2320"/>
      <c r="B329" s="848"/>
      <c r="C329" s="370"/>
      <c r="D329" s="339"/>
      <c r="E329" s="690" t="s">
        <v>102</v>
      </c>
      <c r="F329" s="341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2115"/>
      <c r="S329" s="840"/>
      <c r="T329" s="841"/>
    </row>
    <row r="330" spans="1:20" ht="25.2" customHeight="1">
      <c r="A330" s="2320"/>
      <c r="B330" s="848"/>
      <c r="C330" s="370"/>
      <c r="D330" s="339"/>
      <c r="E330" s="339"/>
      <c r="F330" s="341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2115"/>
      <c r="S330" s="840"/>
      <c r="T330" s="841"/>
    </row>
    <row r="331" spans="1:20" ht="25.2" customHeight="1">
      <c r="A331" s="2320"/>
      <c r="B331" s="848"/>
      <c r="C331" s="51"/>
      <c r="D331" s="18"/>
      <c r="E331" s="376"/>
      <c r="F331" s="351"/>
      <c r="G331" s="350"/>
      <c r="H331" s="351"/>
      <c r="I331" s="351"/>
      <c r="J331" s="351"/>
      <c r="K331" s="352"/>
      <c r="L331" s="351"/>
      <c r="M331" s="2245"/>
      <c r="N331" s="2246"/>
      <c r="O331" s="2246"/>
      <c r="P331" s="2247"/>
      <c r="Q331" s="8"/>
      <c r="R331" s="2115"/>
      <c r="S331" s="840"/>
      <c r="T331" s="841"/>
    </row>
    <row r="332" spans="1:20" ht="25.2" customHeight="1">
      <c r="A332" s="2320"/>
      <c r="B332" s="848"/>
      <c r="C332" s="348"/>
      <c r="D332" s="376"/>
      <c r="E332" s="376"/>
      <c r="F332" s="351"/>
      <c r="G332" s="350"/>
      <c r="H332" s="351"/>
      <c r="I332" s="351"/>
      <c r="J332" s="351"/>
      <c r="K332" s="352"/>
      <c r="L332" s="351"/>
      <c r="M332" s="2245"/>
      <c r="N332" s="2246"/>
      <c r="O332" s="2246"/>
      <c r="P332" s="2247"/>
      <c r="Q332" s="8"/>
      <c r="R332" s="2115"/>
      <c r="S332" s="840"/>
      <c r="T332" s="841"/>
    </row>
    <row r="333" spans="1:20" ht="25.2" customHeight="1">
      <c r="A333" s="2320"/>
      <c r="B333" s="848"/>
      <c r="C333" s="348"/>
      <c r="D333" s="376"/>
      <c r="E333" s="376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8"/>
      <c r="R333" s="2115"/>
      <c r="S333" s="840"/>
      <c r="T333" s="841"/>
    </row>
    <row r="334" spans="1:20" ht="25.2" customHeight="1" thickBot="1">
      <c r="A334" s="2320"/>
      <c r="B334" s="848"/>
      <c r="C334" s="385"/>
      <c r="D334" s="386"/>
      <c r="E334" s="386"/>
      <c r="F334" s="387"/>
      <c r="G334" s="388"/>
      <c r="H334" s="389"/>
      <c r="I334" s="389"/>
      <c r="J334" s="389"/>
      <c r="K334" s="390"/>
      <c r="L334" s="389"/>
      <c r="M334" s="2298"/>
      <c r="N334" s="2299"/>
      <c r="O334" s="2299"/>
      <c r="P334" s="2300"/>
      <c r="Q334" s="8"/>
      <c r="R334" s="2116"/>
      <c r="S334" s="843"/>
      <c r="T334" s="844"/>
    </row>
    <row r="335" spans="1:20" ht="25.2" customHeight="1" thickBot="1">
      <c r="A335" s="2301" t="str">
        <f>TEXT(A307,"DDDD")</f>
        <v>zaterdag</v>
      </c>
      <c r="B335" s="2539" t="s">
        <v>25</v>
      </c>
      <c r="C335" s="2540"/>
      <c r="D335" s="2540"/>
      <c r="E335" s="2540"/>
      <c r="F335" s="2540"/>
      <c r="G335" s="2540"/>
      <c r="H335" s="2540"/>
      <c r="I335" s="2540"/>
      <c r="J335" s="2540"/>
      <c r="K335" s="2540"/>
      <c r="L335" s="2540"/>
      <c r="M335" s="2540"/>
      <c r="N335" s="2540"/>
      <c r="O335" s="2540"/>
      <c r="P335" s="2541"/>
      <c r="Q335" s="8"/>
      <c r="R335" s="232"/>
      <c r="S335" s="233"/>
      <c r="T335" s="233"/>
    </row>
    <row r="336" spans="1:20" ht="25.2" customHeight="1">
      <c r="A336" s="2301"/>
      <c r="B336" s="826" t="s">
        <v>16</v>
      </c>
      <c r="C336" s="332"/>
      <c r="D336" s="333"/>
      <c r="E336" s="333"/>
      <c r="F336" s="333"/>
      <c r="G336" s="334"/>
      <c r="H336" s="334"/>
      <c r="I336" s="334"/>
      <c r="J336" s="334"/>
      <c r="K336" s="335"/>
      <c r="L336" s="334"/>
      <c r="M336" s="2306"/>
      <c r="N336" s="2307"/>
      <c r="O336" s="2307"/>
      <c r="P336" s="2308"/>
      <c r="Q336" s="8"/>
      <c r="R336" s="2117"/>
      <c r="S336" s="828">
        <f>B338*8</f>
        <v>16</v>
      </c>
      <c r="T336" s="133">
        <f>SUM(R336:R341)</f>
        <v>0</v>
      </c>
    </row>
    <row r="337" spans="1:20" ht="25.2" customHeight="1">
      <c r="A337" s="2301"/>
      <c r="B337" s="826"/>
      <c r="C337" s="338"/>
      <c r="D337" s="339"/>
      <c r="E337" s="376"/>
      <c r="F337" s="108"/>
      <c r="G337" s="1137"/>
      <c r="H337" s="1137"/>
      <c r="I337" s="1137"/>
      <c r="J337" s="1137"/>
      <c r="K337" s="1137"/>
      <c r="L337" s="341"/>
      <c r="M337" s="2245"/>
      <c r="N337" s="2246"/>
      <c r="O337" s="2246"/>
      <c r="P337" s="2247"/>
      <c r="Q337" s="8"/>
      <c r="R337" s="2115"/>
      <c r="S337" s="830"/>
      <c r="T337" s="831"/>
    </row>
    <row r="338" spans="1:20" ht="25.2" customHeight="1">
      <c r="A338" s="2301"/>
      <c r="B338" s="826">
        <v>2</v>
      </c>
      <c r="C338" s="338"/>
      <c r="D338" s="339"/>
      <c r="E338" s="376"/>
      <c r="F338" s="108"/>
      <c r="G338" s="1137"/>
      <c r="H338" s="1137"/>
      <c r="I338" s="1137"/>
      <c r="J338" s="1137"/>
      <c r="K338" s="1137"/>
      <c r="L338" s="341"/>
      <c r="M338" s="2245"/>
      <c r="N338" s="2246"/>
      <c r="O338" s="2246"/>
      <c r="P338" s="2247"/>
      <c r="Q338" s="8"/>
      <c r="R338" s="2115"/>
      <c r="S338" s="830"/>
      <c r="T338" s="831"/>
    </row>
    <row r="339" spans="1:20" ht="25.2" customHeight="1">
      <c r="A339" s="2301"/>
      <c r="B339" s="826"/>
      <c r="C339" s="314"/>
      <c r="D339" s="477"/>
      <c r="E339" s="18"/>
      <c r="F339" s="182"/>
      <c r="G339" s="21"/>
      <c r="H339" s="21"/>
      <c r="I339" s="21"/>
      <c r="J339" s="21"/>
      <c r="K339" s="21"/>
      <c r="L339" s="21"/>
      <c r="M339" s="2245"/>
      <c r="N339" s="2246"/>
      <c r="O339" s="2246"/>
      <c r="P339" s="2247"/>
      <c r="Q339" s="8"/>
      <c r="R339" s="2115"/>
      <c r="S339" s="830"/>
      <c r="T339" s="831"/>
    </row>
    <row r="340" spans="1:20" ht="25.2" customHeight="1">
      <c r="A340" s="2301"/>
      <c r="B340" s="826"/>
      <c r="C340" s="338"/>
      <c r="D340" s="339"/>
      <c r="E340" s="339"/>
      <c r="F340" s="339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2115"/>
      <c r="S340" s="830"/>
      <c r="T340" s="831"/>
    </row>
    <row r="341" spans="1:20" ht="25.2" customHeight="1" thickBot="1">
      <c r="A341" s="2301"/>
      <c r="B341" s="826"/>
      <c r="C341" s="353"/>
      <c r="D341" s="354"/>
      <c r="E341" s="354"/>
      <c r="F341" s="355"/>
      <c r="G341" s="356"/>
      <c r="H341" s="357"/>
      <c r="I341" s="357"/>
      <c r="J341" s="357"/>
      <c r="K341" s="358"/>
      <c r="L341" s="357"/>
      <c r="M341" s="2298"/>
      <c r="N341" s="2299"/>
      <c r="O341" s="2299"/>
      <c r="P341" s="2300"/>
      <c r="Q341" s="8"/>
      <c r="R341" s="2116"/>
      <c r="S341" s="833"/>
      <c r="T341" s="834"/>
    </row>
    <row r="342" spans="1:20" ht="25.2" customHeight="1">
      <c r="A342" s="2301"/>
      <c r="B342" s="835" t="s">
        <v>21</v>
      </c>
      <c r="C342" s="363"/>
      <c r="D342" s="364"/>
      <c r="E342" s="364"/>
      <c r="F342" s="365"/>
      <c r="G342" s="366"/>
      <c r="H342" s="334"/>
      <c r="I342" s="334"/>
      <c r="J342" s="334"/>
      <c r="K342" s="335"/>
      <c r="L342" s="334"/>
      <c r="M342" s="2306"/>
      <c r="N342" s="2307"/>
      <c r="O342" s="2307"/>
      <c r="P342" s="2308"/>
      <c r="Q342" s="8"/>
      <c r="R342" s="2117"/>
      <c r="S342" s="837">
        <f>B344*8</f>
        <v>16</v>
      </c>
      <c r="T342" s="133">
        <f>SUM(R342:R345)</f>
        <v>0</v>
      </c>
    </row>
    <row r="343" spans="1:20" ht="25.2" customHeight="1">
      <c r="A343" s="2301"/>
      <c r="B343" s="838"/>
      <c r="C343" s="2114"/>
      <c r="D343" s="339"/>
      <c r="E343" s="376"/>
      <c r="F343" s="1174"/>
      <c r="G343" s="1137"/>
      <c r="H343" s="1137"/>
      <c r="I343" s="1137"/>
      <c r="J343" s="1137"/>
      <c r="K343" s="1137"/>
      <c r="L343" s="341"/>
      <c r="M343" s="2245"/>
      <c r="N343" s="2246"/>
      <c r="O343" s="2246"/>
      <c r="P343" s="2247"/>
      <c r="Q343" s="8"/>
      <c r="R343" s="2115"/>
      <c r="S343" s="840"/>
      <c r="T343" s="841"/>
    </row>
    <row r="344" spans="1:20" ht="25.2" customHeight="1">
      <c r="A344" s="2301"/>
      <c r="B344" s="838">
        <v>2</v>
      </c>
      <c r="C344" s="338"/>
      <c r="D344" s="339"/>
      <c r="E344" s="376"/>
      <c r="F344" s="108"/>
      <c r="G344" s="1137"/>
      <c r="H344" s="1137"/>
      <c r="I344" s="1137"/>
      <c r="J344" s="1137"/>
      <c r="K344" s="1137"/>
      <c r="L344" s="611"/>
      <c r="M344" s="2688"/>
      <c r="N344" s="2689"/>
      <c r="O344" s="2689"/>
      <c r="P344" s="2690"/>
      <c r="Q344" s="8"/>
      <c r="R344" s="2115"/>
      <c r="S344" s="840"/>
      <c r="T344" s="841"/>
    </row>
    <row r="345" spans="1:20" ht="25.2" customHeight="1">
      <c r="A345" s="2301"/>
      <c r="B345" s="838"/>
      <c r="C345" s="594"/>
      <c r="D345" s="595"/>
      <c r="E345" s="595"/>
      <c r="F345" s="978"/>
      <c r="G345" s="593"/>
      <c r="H345" s="593"/>
      <c r="I345" s="593"/>
      <c r="J345" s="593"/>
      <c r="K345" s="977"/>
      <c r="L345" s="593"/>
      <c r="M345" s="3065"/>
      <c r="N345" s="3065"/>
      <c r="O345" s="3065"/>
      <c r="P345" s="3065"/>
      <c r="Q345" s="8"/>
      <c r="R345" s="2115"/>
      <c r="S345" s="840"/>
      <c r="T345" s="841"/>
    </row>
    <row r="346" spans="1:20" ht="25.2" customHeight="1">
      <c r="A346" s="2301"/>
      <c r="B346" s="838"/>
      <c r="C346" s="560"/>
      <c r="D346" s="339"/>
      <c r="E346" s="595"/>
      <c r="F346" s="978"/>
      <c r="G346" s="593"/>
      <c r="H346" s="593"/>
      <c r="I346" s="593"/>
      <c r="J346" s="593"/>
      <c r="K346" s="977"/>
      <c r="L346" s="593"/>
      <c r="M346" s="3065"/>
      <c r="N346" s="3065"/>
      <c r="O346" s="3065"/>
      <c r="P346" s="3065"/>
      <c r="Q346" s="8"/>
      <c r="R346" s="2115"/>
      <c r="S346" s="840"/>
      <c r="T346" s="841"/>
    </row>
    <row r="347" spans="1:20" ht="25.2" customHeight="1">
      <c r="A347" s="2301"/>
      <c r="B347" s="838"/>
      <c r="C347" s="338"/>
      <c r="D347" s="339"/>
      <c r="E347" s="595"/>
      <c r="F347" s="978"/>
      <c r="G347" s="593"/>
      <c r="H347" s="593"/>
      <c r="I347" s="593"/>
      <c r="J347" s="593"/>
      <c r="K347" s="977"/>
      <c r="L347" s="593"/>
      <c r="M347" s="3065"/>
      <c r="N347" s="3065"/>
      <c r="O347" s="3065"/>
      <c r="P347" s="3065"/>
      <c r="Q347" s="8"/>
      <c r="R347" s="2115"/>
      <c r="S347" s="840"/>
      <c r="T347" s="841"/>
    </row>
    <row r="348" spans="1:20" ht="25.2" customHeight="1">
      <c r="A348" s="2301"/>
      <c r="B348" s="838"/>
      <c r="C348" s="478"/>
      <c r="D348" s="684"/>
      <c r="E348" s="684"/>
      <c r="F348" s="1368"/>
      <c r="G348" s="562"/>
      <c r="H348" s="611"/>
      <c r="I348" s="611"/>
      <c r="J348" s="611"/>
      <c r="K348" s="2081"/>
      <c r="L348" s="611"/>
      <c r="M348" s="3066"/>
      <c r="N348" s="3067"/>
      <c r="O348" s="3067"/>
      <c r="P348" s="3068"/>
      <c r="Q348" s="8"/>
      <c r="R348" s="2115"/>
      <c r="S348" s="840"/>
      <c r="T348" s="841"/>
    </row>
    <row r="349" spans="1:20" ht="25.2" customHeight="1">
      <c r="A349" s="2301"/>
      <c r="B349" s="851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8"/>
      <c r="R349" s="2117"/>
      <c r="S349" s="847">
        <f>B351*8</f>
        <v>16</v>
      </c>
      <c r="T349" s="133">
        <f>SUM(R349:R355)</f>
        <v>0</v>
      </c>
    </row>
    <row r="350" spans="1:20" ht="25.2" customHeight="1">
      <c r="A350" s="2301"/>
      <c r="B350" s="848"/>
      <c r="C350" s="1656"/>
      <c r="D350" s="394"/>
      <c r="E350" s="376"/>
      <c r="F350" s="1174"/>
      <c r="G350" s="1137"/>
      <c r="H350" s="1137"/>
      <c r="I350" s="1137"/>
      <c r="J350" s="1137"/>
      <c r="K350" s="1137"/>
      <c r="L350" s="341"/>
      <c r="M350" s="2245"/>
      <c r="N350" s="2246"/>
      <c r="O350" s="2246"/>
      <c r="P350" s="2247"/>
      <c r="Q350" s="8"/>
      <c r="R350" s="2115"/>
      <c r="S350" s="840"/>
      <c r="T350" s="841"/>
    </row>
    <row r="351" spans="1:20" ht="25.2" customHeight="1">
      <c r="A351" s="2301"/>
      <c r="B351" s="848">
        <v>2</v>
      </c>
      <c r="C351" s="370"/>
      <c r="D351" s="394"/>
      <c r="E351" s="376"/>
      <c r="F351" s="108"/>
      <c r="G351" s="1137"/>
      <c r="H351" s="1137"/>
      <c r="I351" s="1137"/>
      <c r="J351" s="1137"/>
      <c r="K351" s="1137"/>
      <c r="L351" s="341"/>
      <c r="M351" s="2245"/>
      <c r="N351" s="2246"/>
      <c r="O351" s="2246"/>
      <c r="P351" s="2247"/>
      <c r="Q351" s="8"/>
      <c r="R351" s="2115"/>
      <c r="S351" s="840"/>
      <c r="T351" s="841"/>
    </row>
    <row r="352" spans="1:20" ht="25.2" customHeight="1">
      <c r="A352" s="2301"/>
      <c r="B352" s="848"/>
      <c r="C352" s="370"/>
      <c r="D352" s="394"/>
      <c r="E352" s="394"/>
      <c r="F352" s="341"/>
      <c r="G352" s="340"/>
      <c r="H352" s="341"/>
      <c r="I352" s="341"/>
      <c r="J352" s="341"/>
      <c r="K352" s="341"/>
      <c r="L352" s="341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/>
      <c r="C353" s="370"/>
      <c r="D353" s="394"/>
      <c r="E353" s="394"/>
      <c r="F353" s="341"/>
      <c r="G353" s="340"/>
      <c r="H353" s="340"/>
      <c r="I353" s="340"/>
      <c r="J353" s="340"/>
      <c r="K353" s="340"/>
      <c r="L353" s="340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1"/>
      <c r="B354" s="848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 thickBot="1">
      <c r="A355" s="2302"/>
      <c r="B355" s="852"/>
      <c r="C355" s="403"/>
      <c r="D355" s="404"/>
      <c r="E355" s="404"/>
      <c r="F355" s="405"/>
      <c r="G355" s="406"/>
      <c r="H355" s="407"/>
      <c r="I355" s="407"/>
      <c r="J355" s="407"/>
      <c r="K355" s="408"/>
      <c r="L355" s="407"/>
      <c r="M355" s="2248"/>
      <c r="N355" s="2249"/>
      <c r="O355" s="2249"/>
      <c r="P355" s="2250"/>
      <c r="Q355" s="8"/>
      <c r="R355" s="850"/>
      <c r="S355" s="843"/>
      <c r="T355" s="844"/>
    </row>
    <row r="356" spans="1:20" ht="25.2" customHeight="1">
      <c r="A356" s="2568" t="s">
        <v>26</v>
      </c>
      <c r="B356" s="2570" t="s">
        <v>27</v>
      </c>
      <c r="C356" s="2571"/>
      <c r="D356" s="2571"/>
      <c r="E356" s="2571"/>
      <c r="F356" s="2571"/>
      <c r="G356" s="2571"/>
      <c r="H356" s="2571"/>
      <c r="I356" s="2571"/>
      <c r="J356" s="2571"/>
      <c r="K356" s="2571"/>
      <c r="L356" s="2571"/>
      <c r="M356" s="2571"/>
      <c r="N356" s="2571"/>
      <c r="O356" s="2571"/>
      <c r="P356" s="2572"/>
      <c r="Q356" s="8"/>
      <c r="R356" s="853"/>
      <c r="S356" s="854"/>
      <c r="T356" s="854"/>
    </row>
    <row r="357" spans="1:20" ht="25.2" customHeight="1">
      <c r="A357" s="2569"/>
      <c r="B357" s="858"/>
      <c r="C357" s="2675"/>
      <c r="D357" s="2676"/>
      <c r="E357" s="2675"/>
      <c r="F357" s="2677"/>
      <c r="G357" s="2677"/>
      <c r="H357" s="2677"/>
      <c r="I357" s="2676"/>
      <c r="J357" s="2678"/>
      <c r="K357" s="2679"/>
      <c r="L357" s="2679"/>
      <c r="M357" s="2680"/>
      <c r="N357" s="2557"/>
      <c r="O357" s="2558"/>
      <c r="P357" s="2560"/>
      <c r="Q357" s="8"/>
      <c r="R357" s="853"/>
      <c r="S357" s="854"/>
      <c r="T357" s="854"/>
    </row>
    <row r="358" spans="1:20" ht="25.2" customHeight="1">
      <c r="A358" s="2569"/>
      <c r="B358" s="150"/>
      <c r="C358" s="151"/>
      <c r="D358" s="151"/>
      <c r="E358" s="151"/>
      <c r="F358" s="291"/>
      <c r="G358" s="291"/>
      <c r="H358" s="291"/>
      <c r="I358" s="290"/>
      <c r="J358" s="2284"/>
      <c r="K358" s="2285"/>
      <c r="L358" s="2285"/>
      <c r="M358" s="2286"/>
      <c r="N358" s="2284"/>
      <c r="O358" s="2285"/>
      <c r="P358" s="2285"/>
      <c r="Q358" s="8"/>
      <c r="R358" s="853"/>
      <c r="S358" s="854"/>
      <c r="T358" s="854"/>
    </row>
    <row r="359" spans="1:20" ht="25.2" customHeight="1">
      <c r="A359" s="2569"/>
      <c r="B359" s="855"/>
      <c r="C359" s="856"/>
      <c r="D359" s="857"/>
      <c r="E359" s="2554"/>
      <c r="F359" s="2555"/>
      <c r="G359" s="2555"/>
      <c r="H359" s="2555"/>
      <c r="I359" s="2556"/>
      <c r="J359" s="2557"/>
      <c r="K359" s="2558"/>
      <c r="L359" s="2558"/>
      <c r="M359" s="2559"/>
      <c r="N359" s="2557"/>
      <c r="O359" s="2558"/>
      <c r="P359" s="2560"/>
      <c r="Q359" s="8"/>
      <c r="R359" s="853"/>
      <c r="S359" s="854"/>
      <c r="T359" s="854"/>
    </row>
    <row r="360" spans="1:20" ht="25.2" customHeight="1">
      <c r="A360" s="2569"/>
      <c r="B360" s="858"/>
      <c r="C360" s="859"/>
      <c r="D360" s="860"/>
      <c r="E360" s="2561"/>
      <c r="F360" s="2562"/>
      <c r="G360" s="2562"/>
      <c r="H360" s="2562"/>
      <c r="I360" s="2563"/>
      <c r="J360" s="2564"/>
      <c r="K360" s="2565"/>
      <c r="L360" s="2565"/>
      <c r="M360" s="2566"/>
      <c r="N360" s="2564"/>
      <c r="O360" s="2565"/>
      <c r="P360" s="2567"/>
      <c r="Q360" s="8"/>
      <c r="R360" s="853"/>
      <c r="S360" s="854"/>
      <c r="T360" s="854"/>
    </row>
    <row r="361" spans="1:20" ht="25.2" customHeight="1">
      <c r="A361" s="2569"/>
      <c r="B361" s="2545" t="s">
        <v>28</v>
      </c>
      <c r="C361" s="2546"/>
      <c r="D361" s="2546"/>
      <c r="E361" s="2546"/>
      <c r="F361" s="2546"/>
      <c r="G361" s="2546"/>
      <c r="H361" s="2546"/>
      <c r="I361" s="2546"/>
      <c r="J361" s="2546"/>
      <c r="K361" s="2546"/>
      <c r="L361" s="2546"/>
      <c r="M361" s="2546"/>
      <c r="N361" s="2546"/>
      <c r="O361" s="2546"/>
      <c r="P361" s="2547"/>
      <c r="Q361" s="8"/>
      <c r="R361" s="853"/>
      <c r="S361" s="854"/>
      <c r="T361" s="854"/>
    </row>
    <row r="362" spans="1:20" ht="25.2" customHeight="1">
      <c r="A362" s="2569"/>
      <c r="B362" s="829"/>
      <c r="C362" s="861"/>
      <c r="D362" s="862"/>
      <c r="E362" s="2548"/>
      <c r="F362" s="2549"/>
      <c r="G362" s="2549"/>
      <c r="H362" s="2549"/>
      <c r="I362" s="2549"/>
      <c r="J362" s="2549"/>
      <c r="K362" s="2549"/>
      <c r="L362" s="2549"/>
      <c r="M362" s="2549"/>
      <c r="N362" s="2549"/>
      <c r="O362" s="2549"/>
      <c r="P362" s="2550"/>
      <c r="Q362" s="8"/>
      <c r="R362" s="853"/>
      <c r="S362" s="854"/>
      <c r="T362" s="854"/>
    </row>
    <row r="363" spans="1:20" ht="25.2" customHeight="1">
      <c r="A363" s="2569"/>
      <c r="B363" s="157"/>
      <c r="C363" s="2277"/>
      <c r="D363" s="2278"/>
      <c r="E363" s="2277"/>
      <c r="F363" s="2279"/>
      <c r="G363" s="2279"/>
      <c r="H363" s="2279"/>
      <c r="I363" s="2279"/>
      <c r="J363" s="2279"/>
      <c r="K363" s="2279"/>
      <c r="L363" s="2279"/>
      <c r="M363" s="2279"/>
      <c r="N363" s="2279"/>
      <c r="O363" s="2279"/>
      <c r="P363" s="2280"/>
      <c r="Q363" s="8"/>
      <c r="R363" s="853"/>
      <c r="S363" s="854"/>
      <c r="T363" s="854"/>
    </row>
    <row r="364" spans="1:20" ht="25.2" customHeight="1" thickBot="1">
      <c r="A364" s="2569"/>
      <c r="B364" s="832"/>
      <c r="C364" s="863"/>
      <c r="D364" s="864"/>
      <c r="E364" s="2551"/>
      <c r="F364" s="2552"/>
      <c r="G364" s="2552"/>
      <c r="H364" s="2552"/>
      <c r="I364" s="2552"/>
      <c r="J364" s="2552"/>
      <c r="K364" s="2552"/>
      <c r="L364" s="2552"/>
      <c r="M364" s="2552"/>
      <c r="N364" s="2552"/>
      <c r="O364" s="2552"/>
      <c r="P364" s="2553"/>
      <c r="Q364" s="8"/>
      <c r="R364" s="853"/>
      <c r="S364" s="854"/>
      <c r="T364" s="854"/>
    </row>
    <row r="366" spans="1:20" ht="15" customHeight="1" thickBot="1"/>
    <row r="367" spans="1:20" ht="57" customHeight="1" thickBot="1">
      <c r="A367" s="2428" t="str">
        <f>A1</f>
        <v>WK20</v>
      </c>
      <c r="B367" s="2429"/>
      <c r="C367" s="822" t="s">
        <v>1</v>
      </c>
      <c r="D367" s="823" t="s">
        <v>35</v>
      </c>
      <c r="E367" s="823" t="s">
        <v>3</v>
      </c>
      <c r="F367" s="823" t="s">
        <v>4</v>
      </c>
      <c r="G367" s="824" t="s">
        <v>56</v>
      </c>
      <c r="H367" s="824" t="s">
        <v>57</v>
      </c>
      <c r="I367" s="824" t="s">
        <v>58</v>
      </c>
      <c r="J367" s="824" t="s">
        <v>59</v>
      </c>
      <c r="K367" s="824" t="s">
        <v>9</v>
      </c>
      <c r="L367" s="824" t="s">
        <v>60</v>
      </c>
      <c r="M367" s="2521" t="s">
        <v>11</v>
      </c>
      <c r="N367" s="2522"/>
      <c r="O367" s="2522"/>
      <c r="P367" s="2523"/>
      <c r="Q367" s="8"/>
      <c r="R367" s="2384" t="s">
        <v>12</v>
      </c>
      <c r="S367" s="2384" t="s">
        <v>13</v>
      </c>
      <c r="T367" s="2384" t="s">
        <v>14</v>
      </c>
    </row>
    <row r="368" spans="1:20" ht="25.2" customHeight="1" thickBot="1">
      <c r="A368" s="2319">
        <f>+A2+6</f>
        <v>46523</v>
      </c>
      <c r="B368" s="2542" t="s">
        <v>15</v>
      </c>
      <c r="C368" s="2543"/>
      <c r="D368" s="2543"/>
      <c r="E368" s="2543"/>
      <c r="F368" s="2543"/>
      <c r="G368" s="2543"/>
      <c r="H368" s="2543"/>
      <c r="I368" s="2543"/>
      <c r="J368" s="2543"/>
      <c r="K368" s="2543"/>
      <c r="L368" s="2543"/>
      <c r="M368" s="2543"/>
      <c r="N368" s="2543"/>
      <c r="O368" s="2543"/>
      <c r="P368" s="2544"/>
      <c r="Q368" s="8"/>
      <c r="R368" s="2573"/>
      <c r="S368" s="2573"/>
      <c r="T368" s="2573"/>
    </row>
    <row r="369" spans="1:20" ht="25.2" customHeight="1">
      <c r="A369" s="2320"/>
      <c r="B369" s="826" t="s">
        <v>16</v>
      </c>
      <c r="C369" s="332"/>
      <c r="D369" s="333"/>
      <c r="E369" s="333"/>
      <c r="F369" s="333"/>
      <c r="G369" s="334"/>
      <c r="H369" s="334"/>
      <c r="I369" s="334"/>
      <c r="J369" s="334"/>
      <c r="K369" s="335"/>
      <c r="L369" s="334"/>
      <c r="M369" s="2306"/>
      <c r="N369" s="2307"/>
      <c r="O369" s="2307"/>
      <c r="P369" s="2308"/>
      <c r="Q369" s="8"/>
      <c r="R369" s="827"/>
      <c r="S369" s="828">
        <f>B371*8</f>
        <v>16</v>
      </c>
      <c r="T369" s="133">
        <f>SUM(R369:R377)</f>
        <v>0</v>
      </c>
    </row>
    <row r="370" spans="1:20" ht="25.2" customHeight="1">
      <c r="A370" s="2320"/>
      <c r="B370" s="826"/>
      <c r="C370" s="338"/>
      <c r="D370" s="18" t="s">
        <v>18</v>
      </c>
      <c r="E370" s="18" t="s">
        <v>19</v>
      </c>
      <c r="F370" s="339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29"/>
      <c r="S370" s="830"/>
      <c r="T370" s="831"/>
    </row>
    <row r="371" spans="1:20" ht="25.2" customHeight="1">
      <c r="A371" s="2320"/>
      <c r="B371" s="826">
        <v>2</v>
      </c>
      <c r="C371" s="338"/>
      <c r="D371" s="643"/>
      <c r="E371" s="587" t="s">
        <v>31</v>
      </c>
      <c r="F371" s="339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29"/>
      <c r="S371" s="830"/>
      <c r="T371" s="831"/>
    </row>
    <row r="372" spans="1:20" ht="25.2" customHeight="1">
      <c r="A372" s="2320"/>
      <c r="B372" s="826"/>
      <c r="C372" s="338"/>
      <c r="D372" s="339"/>
      <c r="E372" s="690" t="s">
        <v>102</v>
      </c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29"/>
      <c r="S372" s="830"/>
      <c r="T372" s="831"/>
    </row>
    <row r="373" spans="1:20" ht="25.2" customHeight="1">
      <c r="A373" s="2320"/>
      <c r="B373" s="826"/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/>
      <c r="C374" s="51"/>
      <c r="D374" s="18"/>
      <c r="E374" s="376"/>
      <c r="F374" s="349"/>
      <c r="G374" s="350"/>
      <c r="H374" s="351"/>
      <c r="I374" s="351"/>
      <c r="J374" s="351"/>
      <c r="K374" s="352"/>
      <c r="L374" s="35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/>
      <c r="C375" s="348"/>
      <c r="D375" s="376"/>
      <c r="E375" s="376"/>
      <c r="F375" s="349"/>
      <c r="G375" s="350"/>
      <c r="H375" s="351"/>
      <c r="I375" s="351"/>
      <c r="J375" s="351"/>
      <c r="K375" s="352"/>
      <c r="L375" s="35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 thickBot="1">
      <c r="A377" s="2320"/>
      <c r="B377" s="826"/>
      <c r="C377" s="353"/>
      <c r="D377" s="354"/>
      <c r="E377" s="354"/>
      <c r="F377" s="355"/>
      <c r="G377" s="356"/>
      <c r="H377" s="357"/>
      <c r="I377" s="357"/>
      <c r="J377" s="357"/>
      <c r="K377" s="358"/>
      <c r="L377" s="357"/>
      <c r="M377" s="2298"/>
      <c r="N377" s="2299"/>
      <c r="O377" s="2299"/>
      <c r="P377" s="2300"/>
      <c r="Q377" s="8"/>
      <c r="R377" s="832"/>
      <c r="S377" s="833"/>
      <c r="T377" s="834"/>
    </row>
    <row r="378" spans="1:20" ht="25.2" customHeight="1">
      <c r="A378" s="2320"/>
      <c r="B378" s="835" t="s">
        <v>21</v>
      </c>
      <c r="C378" s="363"/>
      <c r="D378" s="364"/>
      <c r="E378" s="364"/>
      <c r="F378" s="365"/>
      <c r="G378" s="366"/>
      <c r="H378" s="334"/>
      <c r="I378" s="334"/>
      <c r="J378" s="334"/>
      <c r="K378" s="335"/>
      <c r="L378" s="334"/>
      <c r="M378" s="2306"/>
      <c r="N378" s="2307"/>
      <c r="O378" s="2307"/>
      <c r="P378" s="2308"/>
      <c r="Q378" s="8"/>
      <c r="R378" s="836"/>
      <c r="S378" s="837">
        <f>B380*8</f>
        <v>16</v>
      </c>
      <c r="T378" s="133">
        <f>SUM(R378:R386)</f>
        <v>0</v>
      </c>
    </row>
    <row r="379" spans="1:20" ht="25.2" customHeight="1">
      <c r="A379" s="2320"/>
      <c r="B379" s="838"/>
      <c r="C379" s="370"/>
      <c r="D379" s="18" t="s">
        <v>18</v>
      </c>
      <c r="E379" s="18" t="s">
        <v>19</v>
      </c>
      <c r="F379" s="371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39"/>
      <c r="S379" s="840"/>
      <c r="T379" s="841"/>
    </row>
    <row r="380" spans="1:20" ht="25.2" customHeight="1">
      <c r="A380" s="2320"/>
      <c r="B380" s="838">
        <v>2</v>
      </c>
      <c r="C380" s="370"/>
      <c r="D380" s="643"/>
      <c r="E380" s="587" t="s">
        <v>31</v>
      </c>
      <c r="F380" s="37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39"/>
      <c r="S380" s="840"/>
      <c r="T380" s="841"/>
    </row>
    <row r="381" spans="1:20" ht="25.2" customHeight="1">
      <c r="A381" s="2320"/>
      <c r="B381" s="838"/>
      <c r="C381" s="370"/>
      <c r="D381" s="339"/>
      <c r="E381" s="690" t="s">
        <v>102</v>
      </c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/>
      <c r="C382" s="370"/>
      <c r="D382" s="339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20"/>
      <c r="B383" s="838"/>
      <c r="C383" s="51"/>
      <c r="D383" s="18"/>
      <c r="E383" s="376"/>
      <c r="F383" s="349"/>
      <c r="G383" s="350"/>
      <c r="H383" s="351"/>
      <c r="I383" s="351"/>
      <c r="J383" s="351"/>
      <c r="K383" s="352"/>
      <c r="L383" s="35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/>
      <c r="C384" s="348"/>
      <c r="D384" s="376"/>
      <c r="E384" s="376"/>
      <c r="F384" s="349"/>
      <c r="G384" s="350"/>
      <c r="H384" s="351"/>
      <c r="I384" s="351"/>
      <c r="J384" s="351"/>
      <c r="K384" s="352"/>
      <c r="L384" s="351"/>
      <c r="M384" s="2245"/>
      <c r="N384" s="2246"/>
      <c r="O384" s="2246"/>
      <c r="P384" s="2247"/>
      <c r="Q384" s="8"/>
      <c r="R384" s="839"/>
      <c r="S384" s="840"/>
      <c r="T384" s="841"/>
    </row>
    <row r="385" spans="1:20" ht="25.2" customHeight="1">
      <c r="A385" s="2320"/>
      <c r="B385" s="838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8"/>
      <c r="R385" s="839"/>
      <c r="S385" s="840"/>
      <c r="T385" s="841"/>
    </row>
    <row r="386" spans="1:20" ht="25.2" customHeight="1" thickBot="1">
      <c r="A386" s="2320"/>
      <c r="B386" s="838"/>
      <c r="C386" s="353"/>
      <c r="D386" s="354"/>
      <c r="E386" s="354"/>
      <c r="F386" s="355"/>
      <c r="G386" s="356"/>
      <c r="H386" s="357"/>
      <c r="I386" s="357"/>
      <c r="J386" s="357"/>
      <c r="K386" s="358"/>
      <c r="L386" s="357"/>
      <c r="M386" s="2298"/>
      <c r="N386" s="2299"/>
      <c r="O386" s="2299"/>
      <c r="P386" s="2300"/>
      <c r="Q386" s="8"/>
      <c r="R386" s="842"/>
      <c r="S386" s="843"/>
      <c r="T386" s="844"/>
    </row>
    <row r="387" spans="1:20" ht="25.2" customHeight="1">
      <c r="A387" s="2320"/>
      <c r="B387" s="845" t="s">
        <v>23</v>
      </c>
      <c r="C387" s="363"/>
      <c r="D387" s="364"/>
      <c r="E387" s="364"/>
      <c r="F387" s="334"/>
      <c r="G387" s="366"/>
      <c r="H387" s="334"/>
      <c r="I387" s="334"/>
      <c r="J387" s="334"/>
      <c r="K387" s="335"/>
      <c r="L387" s="334"/>
      <c r="M387" s="2306"/>
      <c r="N387" s="2307"/>
      <c r="O387" s="2307"/>
      <c r="P387" s="2308"/>
      <c r="Q387" s="8"/>
      <c r="R387" s="846"/>
      <c r="S387" s="847">
        <f>B389*8</f>
        <v>16</v>
      </c>
      <c r="T387" s="133">
        <f>SUM(R387:R395)</f>
        <v>0</v>
      </c>
    </row>
    <row r="388" spans="1:20" ht="25.2" customHeight="1">
      <c r="A388" s="2320"/>
      <c r="B388" s="848"/>
      <c r="C388" s="370"/>
      <c r="D388" s="18" t="s">
        <v>18</v>
      </c>
      <c r="E388" s="18" t="s">
        <v>19</v>
      </c>
      <c r="F388" s="341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49"/>
      <c r="S388" s="840"/>
      <c r="T388" s="841"/>
    </row>
    <row r="389" spans="1:20" ht="25.2" customHeight="1">
      <c r="A389" s="2320"/>
      <c r="B389" s="848">
        <v>2</v>
      </c>
      <c r="C389" s="370"/>
      <c r="D389" s="643"/>
      <c r="E389" s="587" t="s">
        <v>31</v>
      </c>
      <c r="F389" s="341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49"/>
      <c r="S389" s="840"/>
      <c r="T389" s="841"/>
    </row>
    <row r="390" spans="1:20" ht="25.2" customHeight="1">
      <c r="A390" s="2320"/>
      <c r="B390" s="848"/>
      <c r="C390" s="370"/>
      <c r="D390" s="339"/>
      <c r="E390" s="690" t="s">
        <v>102</v>
      </c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49"/>
      <c r="S390" s="840"/>
      <c r="T390" s="841"/>
    </row>
    <row r="391" spans="1:20" ht="25.2" customHeight="1">
      <c r="A391" s="2320"/>
      <c r="B391" s="848"/>
      <c r="C391" s="370"/>
      <c r="D391" s="339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>
      <c r="A392" s="2320"/>
      <c r="B392" s="848"/>
      <c r="C392" s="51"/>
      <c r="D392" s="18"/>
      <c r="E392" s="376"/>
      <c r="F392" s="351"/>
      <c r="G392" s="350"/>
      <c r="H392" s="351"/>
      <c r="I392" s="351"/>
      <c r="J392" s="351"/>
      <c r="K392" s="352"/>
      <c r="L392" s="35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20"/>
      <c r="B393" s="848"/>
      <c r="C393" s="348"/>
      <c r="D393" s="376"/>
      <c r="E393" s="376"/>
      <c r="F393" s="351"/>
      <c r="G393" s="350"/>
      <c r="H393" s="351"/>
      <c r="I393" s="351"/>
      <c r="J393" s="351"/>
      <c r="K393" s="352"/>
      <c r="L393" s="351"/>
      <c r="M393" s="2245"/>
      <c r="N393" s="2246"/>
      <c r="O393" s="2246"/>
      <c r="P393" s="2247"/>
      <c r="Q393" s="8"/>
      <c r="R393" s="849"/>
      <c r="S393" s="840"/>
      <c r="T393" s="841"/>
    </row>
    <row r="394" spans="1:20" ht="25.2" customHeight="1">
      <c r="A394" s="2320"/>
      <c r="B394" s="848"/>
      <c r="C394" s="348"/>
      <c r="D394" s="376"/>
      <c r="E394" s="376"/>
      <c r="F394" s="349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8"/>
      <c r="R394" s="849"/>
      <c r="S394" s="840"/>
      <c r="T394" s="841"/>
    </row>
    <row r="395" spans="1:20" ht="25.2" customHeight="1" thickBot="1">
      <c r="A395" s="2320"/>
      <c r="B395" s="848"/>
      <c r="C395" s="385"/>
      <c r="D395" s="386"/>
      <c r="E395" s="386"/>
      <c r="F395" s="387"/>
      <c r="G395" s="388"/>
      <c r="H395" s="389"/>
      <c r="I395" s="389"/>
      <c r="J395" s="389"/>
      <c r="K395" s="390"/>
      <c r="L395" s="389"/>
      <c r="M395" s="2298"/>
      <c r="N395" s="2299"/>
      <c r="O395" s="2299"/>
      <c r="P395" s="2300"/>
      <c r="Q395" s="8"/>
      <c r="R395" s="850"/>
      <c r="S395" s="843"/>
      <c r="T395" s="844"/>
    </row>
    <row r="396" spans="1:20" ht="25.2" customHeight="1" thickBot="1">
      <c r="A396" s="2301" t="str">
        <f>TEXT(A368,"DDDD")</f>
        <v>zondag</v>
      </c>
      <c r="B396" s="2539" t="s">
        <v>25</v>
      </c>
      <c r="C396" s="2540"/>
      <c r="D396" s="2540"/>
      <c r="E396" s="2540"/>
      <c r="F396" s="2540"/>
      <c r="G396" s="2540"/>
      <c r="H396" s="2540"/>
      <c r="I396" s="2540"/>
      <c r="J396" s="2540"/>
      <c r="K396" s="2540"/>
      <c r="L396" s="2540"/>
      <c r="M396" s="2540"/>
      <c r="N396" s="2540"/>
      <c r="O396" s="2540"/>
      <c r="P396" s="2541"/>
      <c r="Q396" s="8"/>
      <c r="R396" s="232"/>
      <c r="S396" s="233"/>
      <c r="T396" s="233"/>
    </row>
    <row r="397" spans="1:20" ht="25.2" customHeight="1">
      <c r="A397" s="2301"/>
      <c r="B397" s="826" t="s">
        <v>16</v>
      </c>
      <c r="C397" s="332"/>
      <c r="D397" s="333"/>
      <c r="E397" s="333"/>
      <c r="F397" s="333"/>
      <c r="G397" s="334"/>
      <c r="H397" s="334"/>
      <c r="I397" s="334"/>
      <c r="J397" s="334"/>
      <c r="K397" s="335"/>
      <c r="L397" s="334"/>
      <c r="M397" s="2306"/>
      <c r="N397" s="2307"/>
      <c r="O397" s="2307"/>
      <c r="P397" s="2308"/>
      <c r="Q397" s="8"/>
      <c r="R397" s="827"/>
      <c r="S397" s="828">
        <f>B399*8</f>
        <v>16</v>
      </c>
      <c r="T397" s="133">
        <f>SUM(R397:R404)</f>
        <v>0</v>
      </c>
    </row>
    <row r="398" spans="1:20" ht="25.2" customHeight="1">
      <c r="A398" s="2301"/>
      <c r="B398" s="826"/>
      <c r="C398" s="478"/>
      <c r="D398" s="394"/>
      <c r="E398" s="376"/>
      <c r="F398" s="108"/>
      <c r="G398" s="1137"/>
      <c r="H398" s="1137"/>
      <c r="I398" s="1137"/>
      <c r="J398" s="1137"/>
      <c r="K398" s="1137"/>
      <c r="L398" s="341"/>
      <c r="M398" s="2245"/>
      <c r="N398" s="2246"/>
      <c r="O398" s="2246"/>
      <c r="P398" s="2247"/>
      <c r="Q398" s="8"/>
      <c r="R398" s="829"/>
      <c r="S398" s="830"/>
      <c r="T398" s="831"/>
    </row>
    <row r="399" spans="1:20" ht="25.2" customHeight="1">
      <c r="A399" s="2301"/>
      <c r="B399" s="826">
        <v>2</v>
      </c>
      <c r="C399" s="502"/>
      <c r="D399" s="319"/>
      <c r="E399" s="376"/>
      <c r="F399" s="108"/>
      <c r="G399" s="1137"/>
      <c r="H399" s="1137"/>
      <c r="I399" s="1137"/>
      <c r="J399" s="1137"/>
      <c r="K399" s="1137"/>
      <c r="L399" s="341"/>
      <c r="M399" s="2245"/>
      <c r="N399" s="2246"/>
      <c r="O399" s="2246"/>
      <c r="P399" s="2247"/>
      <c r="Q399" s="8"/>
      <c r="R399" s="829"/>
      <c r="S399" s="830"/>
      <c r="T399" s="831"/>
    </row>
    <row r="400" spans="1:20" ht="25.2" customHeight="1">
      <c r="A400" s="2301"/>
      <c r="B400" s="826"/>
      <c r="C400" s="338"/>
      <c r="D400" s="339"/>
      <c r="E400" s="339"/>
      <c r="F400" s="341"/>
      <c r="G400" s="340"/>
      <c r="H400" s="341"/>
      <c r="I400" s="341"/>
      <c r="J400" s="341"/>
      <c r="K400" s="341"/>
      <c r="L400" s="341"/>
      <c r="M400" s="2245"/>
      <c r="N400" s="2246"/>
      <c r="O400" s="2246"/>
      <c r="P400" s="2247"/>
      <c r="Q400" s="8"/>
      <c r="R400" s="829"/>
      <c r="S400" s="830"/>
      <c r="T400" s="831"/>
    </row>
    <row r="401" spans="1:20" ht="25.2" customHeight="1">
      <c r="A401" s="2301"/>
      <c r="B401" s="826"/>
      <c r="C401" s="502"/>
      <c r="D401" s="319"/>
      <c r="E401" s="339"/>
      <c r="F401" s="341"/>
      <c r="G401" s="340"/>
      <c r="H401" s="341"/>
      <c r="I401" s="341"/>
      <c r="J401" s="341"/>
      <c r="K401" s="341"/>
      <c r="L401" s="341"/>
      <c r="M401" s="2245"/>
      <c r="N401" s="2246"/>
      <c r="O401" s="2246"/>
      <c r="P401" s="2247"/>
      <c r="Q401" s="8"/>
      <c r="R401" s="829"/>
      <c r="S401" s="830"/>
      <c r="T401" s="831"/>
    </row>
    <row r="402" spans="1:20" ht="25.2" customHeight="1">
      <c r="A402" s="2301"/>
      <c r="B402" s="826"/>
      <c r="C402" s="338"/>
      <c r="D402" s="339"/>
      <c r="E402" s="376"/>
      <c r="F402" s="341"/>
      <c r="G402" s="340"/>
      <c r="H402" s="340"/>
      <c r="I402" s="340"/>
      <c r="J402" s="340"/>
      <c r="K402" s="340"/>
      <c r="L402" s="340"/>
      <c r="M402" s="2245"/>
      <c r="N402" s="2246"/>
      <c r="O402" s="2246"/>
      <c r="P402" s="2247"/>
      <c r="Q402" s="8"/>
      <c r="R402" s="829"/>
      <c r="S402" s="830"/>
      <c r="T402" s="831"/>
    </row>
    <row r="403" spans="1:20" ht="25.2" customHeight="1">
      <c r="A403" s="2301"/>
      <c r="B403" s="826"/>
      <c r="C403" s="348"/>
      <c r="D403" s="376"/>
      <c r="E403" s="376"/>
      <c r="F403" s="349"/>
      <c r="G403" s="350"/>
      <c r="H403" s="351"/>
      <c r="I403" s="351"/>
      <c r="J403" s="351"/>
      <c r="K403" s="352"/>
      <c r="L403" s="351"/>
      <c r="M403" s="2245"/>
      <c r="N403" s="2246"/>
      <c r="O403" s="2246"/>
      <c r="P403" s="2247"/>
      <c r="Q403" s="8"/>
      <c r="R403" s="829"/>
      <c r="S403" s="830"/>
      <c r="T403" s="831"/>
    </row>
    <row r="404" spans="1:20" ht="25.2" customHeight="1" thickBot="1">
      <c r="A404" s="2301"/>
      <c r="B404" s="826"/>
      <c r="C404" s="353"/>
      <c r="D404" s="354"/>
      <c r="E404" s="354"/>
      <c r="F404" s="355"/>
      <c r="G404" s="356"/>
      <c r="H404" s="357"/>
      <c r="I404" s="357"/>
      <c r="J404" s="357"/>
      <c r="K404" s="358"/>
      <c r="L404" s="357"/>
      <c r="M404" s="2298"/>
      <c r="N404" s="2299"/>
      <c r="O404" s="2299"/>
      <c r="P404" s="2300"/>
      <c r="Q404" s="8"/>
      <c r="R404" s="832"/>
      <c r="S404" s="833"/>
      <c r="T404" s="834"/>
    </row>
    <row r="405" spans="1:20" ht="25.2" customHeight="1">
      <c r="A405" s="2301"/>
      <c r="B405" s="835" t="s">
        <v>21</v>
      </c>
      <c r="C405" s="363"/>
      <c r="D405" s="364"/>
      <c r="E405" s="364"/>
      <c r="F405" s="365"/>
      <c r="G405" s="366"/>
      <c r="H405" s="334"/>
      <c r="I405" s="334"/>
      <c r="J405" s="334"/>
      <c r="K405" s="335"/>
      <c r="L405" s="334"/>
      <c r="M405" s="2306"/>
      <c r="N405" s="2307"/>
      <c r="O405" s="2307"/>
      <c r="P405" s="2308"/>
      <c r="Q405" s="8"/>
      <c r="R405" s="836"/>
      <c r="S405" s="837">
        <f>B407*8</f>
        <v>16</v>
      </c>
      <c r="T405" s="133">
        <f>SUM(R405:R412)</f>
        <v>0</v>
      </c>
    </row>
    <row r="406" spans="1:20" ht="25.2" customHeight="1">
      <c r="A406" s="2301"/>
      <c r="B406" s="838"/>
      <c r="C406" s="1099"/>
      <c r="D406" s="477"/>
      <c r="E406" s="376"/>
      <c r="F406" s="1174"/>
      <c r="G406" s="21"/>
      <c r="H406" s="21"/>
      <c r="I406" s="21"/>
      <c r="J406" s="21"/>
      <c r="K406" s="1137"/>
      <c r="L406" s="341"/>
      <c r="M406" s="2245"/>
      <c r="N406" s="2246"/>
      <c r="O406" s="2246"/>
      <c r="P406" s="2247"/>
      <c r="Q406" s="8"/>
      <c r="R406" s="839"/>
      <c r="S406" s="840"/>
      <c r="T406" s="841"/>
    </row>
    <row r="407" spans="1:20" ht="25.2" customHeight="1">
      <c r="A407" s="2301"/>
      <c r="B407" s="838">
        <v>2</v>
      </c>
      <c r="C407" s="370"/>
      <c r="D407" s="394"/>
      <c r="E407" s="376"/>
      <c r="F407" s="21"/>
      <c r="G407" s="21"/>
      <c r="H407" s="21"/>
      <c r="I407" s="21"/>
      <c r="J407" s="1137"/>
      <c r="K407" s="1137"/>
      <c r="L407" s="341"/>
      <c r="M407" s="2245"/>
      <c r="N407" s="2246"/>
      <c r="O407" s="2246"/>
      <c r="P407" s="2247"/>
      <c r="Q407" s="8"/>
      <c r="R407" s="839"/>
      <c r="S407" s="840"/>
      <c r="T407" s="841"/>
    </row>
    <row r="408" spans="1:20" ht="25.2" customHeight="1">
      <c r="A408" s="2301"/>
      <c r="B408" s="838"/>
      <c r="C408" s="370"/>
      <c r="D408" s="394"/>
      <c r="E408" s="394"/>
      <c r="F408" s="341"/>
      <c r="G408" s="340"/>
      <c r="H408" s="341"/>
      <c r="I408" s="341"/>
      <c r="J408" s="341"/>
      <c r="K408" s="341"/>
      <c r="L408" s="341"/>
      <c r="M408" s="2245"/>
      <c r="N408" s="2246"/>
      <c r="O408" s="2246"/>
      <c r="P408" s="2247"/>
      <c r="Q408" s="8"/>
      <c r="R408" s="839"/>
      <c r="S408" s="840"/>
      <c r="T408" s="841"/>
    </row>
    <row r="409" spans="1:20" ht="25.2" customHeight="1">
      <c r="A409" s="2301"/>
      <c r="B409" s="838"/>
      <c r="C409" s="348"/>
      <c r="D409" s="376"/>
      <c r="E409" s="376"/>
      <c r="F409" s="341"/>
      <c r="G409" s="340"/>
      <c r="H409" s="341"/>
      <c r="I409" s="341"/>
      <c r="J409" s="341"/>
      <c r="K409" s="341"/>
      <c r="L409" s="341"/>
      <c r="M409" s="2245"/>
      <c r="N409" s="2246"/>
      <c r="O409" s="2246"/>
      <c r="P409" s="2247"/>
      <c r="Q409" s="8"/>
      <c r="R409" s="839"/>
      <c r="S409" s="840"/>
      <c r="T409" s="841"/>
    </row>
    <row r="410" spans="1:20" ht="25.2" customHeight="1">
      <c r="A410" s="2301"/>
      <c r="B410" s="838"/>
      <c r="C410" s="348"/>
      <c r="D410" s="376"/>
      <c r="E410" s="376"/>
      <c r="F410" s="341"/>
      <c r="G410" s="340"/>
      <c r="H410" s="341"/>
      <c r="I410" s="341"/>
      <c r="J410" s="341"/>
      <c r="K410" s="341"/>
      <c r="L410" s="341"/>
      <c r="M410" s="2245"/>
      <c r="N410" s="2246"/>
      <c r="O410" s="2246"/>
      <c r="P410" s="2247"/>
      <c r="Q410" s="8"/>
      <c r="R410" s="839"/>
      <c r="S410" s="840"/>
      <c r="T410" s="841"/>
    </row>
    <row r="411" spans="1:20" ht="25.2" customHeight="1">
      <c r="A411" s="2301"/>
      <c r="B411" s="838"/>
      <c r="C411" s="348"/>
      <c r="D411" s="376"/>
      <c r="E411" s="376"/>
      <c r="F411" s="341"/>
      <c r="G411" s="340"/>
      <c r="H411" s="340"/>
      <c r="I411" s="340"/>
      <c r="J411" s="340"/>
      <c r="K411" s="340"/>
      <c r="L411" s="340"/>
      <c r="M411" s="2245"/>
      <c r="N411" s="2246"/>
      <c r="O411" s="2246"/>
      <c r="P411" s="2247"/>
      <c r="Q411" s="8"/>
      <c r="R411" s="839"/>
      <c r="S411" s="840"/>
      <c r="T411" s="841"/>
    </row>
    <row r="412" spans="1:20" ht="25.2" customHeight="1" thickBot="1">
      <c r="A412" s="2301"/>
      <c r="B412" s="838"/>
      <c r="C412" s="385"/>
      <c r="D412" s="386"/>
      <c r="E412" s="386"/>
      <c r="F412" s="387"/>
      <c r="G412" s="388"/>
      <c r="H412" s="389"/>
      <c r="I412" s="389"/>
      <c r="J412" s="389"/>
      <c r="K412" s="390"/>
      <c r="L412" s="389"/>
      <c r="M412" s="2248"/>
      <c r="N412" s="2249"/>
      <c r="O412" s="2249"/>
      <c r="P412" s="2250"/>
      <c r="Q412" s="8"/>
      <c r="R412" s="842"/>
      <c r="S412" s="843"/>
      <c r="T412" s="844"/>
    </row>
    <row r="413" spans="1:20" ht="25.2" customHeight="1">
      <c r="A413" s="2301"/>
      <c r="B413" s="851" t="s">
        <v>23</v>
      </c>
      <c r="C413" s="511"/>
      <c r="D413" s="397"/>
      <c r="E413" s="397"/>
      <c r="F413" s="398"/>
      <c r="G413" s="399"/>
      <c r="H413" s="400"/>
      <c r="I413" s="400"/>
      <c r="J413" s="400"/>
      <c r="K413" s="401"/>
      <c r="L413" s="400"/>
      <c r="M413" s="2251"/>
      <c r="N413" s="2252"/>
      <c r="O413" s="2252"/>
      <c r="P413" s="2253"/>
      <c r="Q413" s="8"/>
      <c r="R413" s="846"/>
      <c r="S413" s="847">
        <f>B415*8</f>
        <v>16</v>
      </c>
      <c r="T413" s="133">
        <f>SUM(R413:R417)</f>
        <v>0</v>
      </c>
    </row>
    <row r="414" spans="1:20" ht="25.2" customHeight="1">
      <c r="A414" s="2301"/>
      <c r="B414" s="848"/>
      <c r="C414" s="314"/>
      <c r="D414" s="477"/>
      <c r="E414" s="376"/>
      <c r="F414" s="108"/>
      <c r="G414" s="21"/>
      <c r="H414" s="21"/>
      <c r="I414" s="21"/>
      <c r="J414" s="21"/>
      <c r="K414" s="1137"/>
      <c r="L414" s="340"/>
      <c r="M414" s="2309"/>
      <c r="N414" s="2310"/>
      <c r="O414" s="2310"/>
      <c r="P414" s="2311"/>
      <c r="Q414" s="8"/>
      <c r="R414" s="849"/>
      <c r="S414" s="840"/>
      <c r="T414" s="841"/>
    </row>
    <row r="415" spans="1:20" ht="25.2" customHeight="1">
      <c r="A415" s="2301"/>
      <c r="B415" s="848">
        <v>2</v>
      </c>
      <c r="C415" s="370"/>
      <c r="D415" s="394"/>
      <c r="E415" s="376"/>
      <c r="F415" s="108"/>
      <c r="G415" s="1137"/>
      <c r="H415" s="1137"/>
      <c r="I415" s="1137"/>
      <c r="J415" s="1137"/>
      <c r="K415" s="1137"/>
      <c r="L415" s="341"/>
      <c r="M415" s="2245"/>
      <c r="N415" s="2246"/>
      <c r="O415" s="2246"/>
      <c r="P415" s="2247"/>
      <c r="Q415" s="8"/>
      <c r="R415" s="849"/>
      <c r="S415" s="840"/>
      <c r="T415" s="841"/>
    </row>
    <row r="416" spans="1:20" ht="25.2" customHeight="1">
      <c r="A416" s="2301"/>
      <c r="B416" s="848"/>
      <c r="C416" s="370"/>
      <c r="D416" s="394"/>
      <c r="E416" s="394"/>
      <c r="F416" s="371"/>
      <c r="G416" s="340"/>
      <c r="H416" s="341"/>
      <c r="I416" s="341"/>
      <c r="J416" s="341"/>
      <c r="K416" s="342"/>
      <c r="L416" s="341"/>
      <c r="M416" s="2245"/>
      <c r="N416" s="2246"/>
      <c r="O416" s="2246"/>
      <c r="P416" s="2247"/>
      <c r="Q416" s="8"/>
      <c r="R416" s="849"/>
      <c r="S416" s="840"/>
      <c r="T416" s="841"/>
    </row>
    <row r="417" spans="1:20" ht="25.2" customHeight="1" thickBot="1">
      <c r="A417" s="2302"/>
      <c r="B417" s="852"/>
      <c r="C417" s="403"/>
      <c r="D417" s="404"/>
      <c r="E417" s="404"/>
      <c r="F417" s="405"/>
      <c r="G417" s="406"/>
      <c r="H417" s="407"/>
      <c r="I417" s="407"/>
      <c r="J417" s="407"/>
      <c r="K417" s="408"/>
      <c r="L417" s="407"/>
      <c r="M417" s="2248"/>
      <c r="N417" s="2249"/>
      <c r="O417" s="2249"/>
      <c r="P417" s="2250"/>
      <c r="Q417" s="8"/>
      <c r="R417" s="850"/>
      <c r="S417" s="843"/>
      <c r="T417" s="844"/>
    </row>
    <row r="418" spans="1:20" ht="25.2" customHeight="1">
      <c r="A418" s="2568" t="s">
        <v>26</v>
      </c>
      <c r="B418" s="2570" t="s">
        <v>27</v>
      </c>
      <c r="C418" s="2571"/>
      <c r="D418" s="2571"/>
      <c r="E418" s="2571"/>
      <c r="F418" s="2571"/>
      <c r="G418" s="2571"/>
      <c r="H418" s="2571"/>
      <c r="I418" s="2571"/>
      <c r="J418" s="2571"/>
      <c r="K418" s="2571"/>
      <c r="L418" s="2571"/>
      <c r="M418" s="2571"/>
      <c r="N418" s="2571"/>
      <c r="O418" s="2571"/>
      <c r="P418" s="2572"/>
      <c r="Q418" s="8"/>
      <c r="R418" s="853"/>
      <c r="S418" s="854"/>
      <c r="T418" s="854"/>
    </row>
    <row r="419" spans="1:20" ht="25.2" customHeight="1">
      <c r="A419" s="2569"/>
      <c r="B419" s="858"/>
      <c r="C419" s="2675"/>
      <c r="D419" s="2676"/>
      <c r="E419" s="2675"/>
      <c r="F419" s="2677"/>
      <c r="G419" s="2677"/>
      <c r="H419" s="2677"/>
      <c r="I419" s="2676"/>
      <c r="J419" s="2678"/>
      <c r="K419" s="2679"/>
      <c r="L419" s="2679"/>
      <c r="M419" s="2680"/>
      <c r="N419" s="2557"/>
      <c r="O419" s="2558"/>
      <c r="P419" s="2560"/>
      <c r="Q419" s="8"/>
      <c r="R419" s="853"/>
      <c r="S419" s="854"/>
      <c r="T419" s="854"/>
    </row>
    <row r="420" spans="1:20" ht="25.2" customHeight="1">
      <c r="A420" s="2569"/>
      <c r="B420" s="150"/>
      <c r="C420" s="151"/>
      <c r="D420" s="151"/>
      <c r="E420" s="151"/>
      <c r="F420" s="291"/>
      <c r="G420" s="291"/>
      <c r="H420" s="291"/>
      <c r="I420" s="290"/>
      <c r="J420" s="2284"/>
      <c r="K420" s="2285"/>
      <c r="L420" s="2285"/>
      <c r="M420" s="2286"/>
      <c r="N420" s="2284"/>
      <c r="O420" s="2285"/>
      <c r="P420" s="2285"/>
      <c r="Q420" s="8"/>
      <c r="R420" s="853"/>
      <c r="S420" s="854"/>
      <c r="T420" s="854"/>
    </row>
    <row r="421" spans="1:20" ht="25.2" customHeight="1">
      <c r="A421" s="2569"/>
      <c r="B421" s="855"/>
      <c r="C421" s="856"/>
      <c r="D421" s="857"/>
      <c r="E421" s="2554"/>
      <c r="F421" s="2555"/>
      <c r="G421" s="2555"/>
      <c r="H421" s="2555"/>
      <c r="I421" s="2556"/>
      <c r="J421" s="2557"/>
      <c r="K421" s="2558"/>
      <c r="L421" s="2558"/>
      <c r="M421" s="2559"/>
      <c r="N421" s="2557"/>
      <c r="O421" s="2558"/>
      <c r="P421" s="2560"/>
      <c r="Q421" s="8"/>
      <c r="R421" s="853"/>
      <c r="S421" s="854"/>
      <c r="T421" s="854"/>
    </row>
    <row r="422" spans="1:20" ht="25.2" customHeight="1">
      <c r="A422" s="2569"/>
      <c r="B422" s="858"/>
      <c r="C422" s="859"/>
      <c r="D422" s="860"/>
      <c r="E422" s="2561"/>
      <c r="F422" s="2562"/>
      <c r="G422" s="2562"/>
      <c r="H422" s="2562"/>
      <c r="I422" s="2563"/>
      <c r="J422" s="2564"/>
      <c r="K422" s="2565"/>
      <c r="L422" s="2565"/>
      <c r="M422" s="2566"/>
      <c r="N422" s="2564"/>
      <c r="O422" s="2565"/>
      <c r="P422" s="2567"/>
      <c r="Q422" s="8"/>
      <c r="R422" s="853"/>
      <c r="S422" s="854"/>
      <c r="T422" s="854"/>
    </row>
    <row r="423" spans="1:20" ht="25.2" customHeight="1">
      <c r="A423" s="2569"/>
      <c r="B423" s="2545" t="s">
        <v>28</v>
      </c>
      <c r="C423" s="2546"/>
      <c r="D423" s="2546"/>
      <c r="E423" s="2546"/>
      <c r="F423" s="2546"/>
      <c r="G423" s="2546"/>
      <c r="H423" s="2546"/>
      <c r="I423" s="2546"/>
      <c r="J423" s="2546"/>
      <c r="K423" s="2546"/>
      <c r="L423" s="2546"/>
      <c r="M423" s="2546"/>
      <c r="N423" s="2546"/>
      <c r="O423" s="2546"/>
      <c r="P423" s="2547"/>
      <c r="Q423" s="8"/>
      <c r="R423" s="853"/>
      <c r="S423" s="854"/>
      <c r="T423" s="854"/>
    </row>
    <row r="424" spans="1:20" ht="25.2" customHeight="1">
      <c r="A424" s="2569"/>
      <c r="B424" s="829"/>
      <c r="C424" s="861"/>
      <c r="D424" s="862"/>
      <c r="E424" s="2548"/>
      <c r="F424" s="2549"/>
      <c r="G424" s="2549"/>
      <c r="H424" s="2549"/>
      <c r="I424" s="2549"/>
      <c r="J424" s="2549"/>
      <c r="K424" s="2549"/>
      <c r="L424" s="2549"/>
      <c r="M424" s="2549"/>
      <c r="N424" s="2549"/>
      <c r="O424" s="2549"/>
      <c r="P424" s="2550"/>
      <c r="Q424" s="8"/>
      <c r="R424" s="853"/>
      <c r="S424" s="854"/>
      <c r="T424" s="854"/>
    </row>
    <row r="425" spans="1:20" ht="25.2" customHeight="1">
      <c r="A425" s="2569"/>
      <c r="B425" s="157"/>
      <c r="C425" s="2277"/>
      <c r="D425" s="2278"/>
      <c r="E425" s="2277"/>
      <c r="F425" s="2279"/>
      <c r="G425" s="2279"/>
      <c r="H425" s="2279"/>
      <c r="I425" s="2279"/>
      <c r="J425" s="2279"/>
      <c r="K425" s="2279"/>
      <c r="L425" s="2279"/>
      <c r="M425" s="2279"/>
      <c r="N425" s="2279"/>
      <c r="O425" s="2279"/>
      <c r="P425" s="2280"/>
      <c r="Q425" s="8"/>
      <c r="R425" s="853"/>
      <c r="S425" s="854"/>
      <c r="T425" s="854"/>
    </row>
    <row r="426" spans="1:20" ht="25.2" customHeight="1" thickBot="1">
      <c r="A426" s="2569"/>
      <c r="B426" s="832"/>
      <c r="C426" s="863"/>
      <c r="D426" s="864"/>
      <c r="E426" s="2551"/>
      <c r="F426" s="2552"/>
      <c r="G426" s="2552"/>
      <c r="H426" s="2552"/>
      <c r="I426" s="2552"/>
      <c r="J426" s="2552"/>
      <c r="K426" s="2552"/>
      <c r="L426" s="2552"/>
      <c r="M426" s="2552"/>
      <c r="N426" s="2552"/>
      <c r="O426" s="2552"/>
      <c r="P426" s="2553"/>
      <c r="Q426" s="8"/>
      <c r="R426" s="853"/>
      <c r="S426" s="854"/>
      <c r="T426" s="854"/>
    </row>
  </sheetData>
  <mergeCells count="566">
    <mergeCell ref="C58:D58"/>
    <mergeCell ref="E58:I58"/>
    <mergeCell ref="C296:D296"/>
    <mergeCell ref="S1:S2"/>
    <mergeCell ref="T1:T2"/>
    <mergeCell ref="A2:A34"/>
    <mergeCell ref="B2:P2"/>
    <mergeCell ref="M3:P3"/>
    <mergeCell ref="M4:P4"/>
    <mergeCell ref="M5:P5"/>
    <mergeCell ref="M16:P16"/>
    <mergeCell ref="M17:P17"/>
    <mergeCell ref="M18:P18"/>
    <mergeCell ref="M24:P24"/>
    <mergeCell ref="M34:P34"/>
    <mergeCell ref="M29:P29"/>
    <mergeCell ref="M33:P33"/>
    <mergeCell ref="M25:P25"/>
    <mergeCell ref="M26:P26"/>
    <mergeCell ref="M19:P19"/>
    <mergeCell ref="A1:B1"/>
    <mergeCell ref="M1:P1"/>
    <mergeCell ref="R1:R2"/>
    <mergeCell ref="M15:P15"/>
    <mergeCell ref="C59:D59"/>
    <mergeCell ref="E59:I59"/>
    <mergeCell ref="J59:M59"/>
    <mergeCell ref="M28:P28"/>
    <mergeCell ref="A54:A63"/>
    <mergeCell ref="B54:P54"/>
    <mergeCell ref="C55:D55"/>
    <mergeCell ref="E55:I55"/>
    <mergeCell ref="J55:M55"/>
    <mergeCell ref="M47:P47"/>
    <mergeCell ref="M48:P48"/>
    <mergeCell ref="M49:P49"/>
    <mergeCell ref="M50:P50"/>
    <mergeCell ref="A35:A53"/>
    <mergeCell ref="B35:P35"/>
    <mergeCell ref="M36:P36"/>
    <mergeCell ref="M37:P37"/>
    <mergeCell ref="M38:P38"/>
    <mergeCell ref="M43:P43"/>
    <mergeCell ref="N59:P59"/>
    <mergeCell ref="C56:D56"/>
    <mergeCell ref="E56:I56"/>
    <mergeCell ref="M44:P44"/>
    <mergeCell ref="M45:P45"/>
    <mergeCell ref="T66:T67"/>
    <mergeCell ref="A67:A95"/>
    <mergeCell ref="B67:P67"/>
    <mergeCell ref="M68:P68"/>
    <mergeCell ref="M69:P69"/>
    <mergeCell ref="M81:P81"/>
    <mergeCell ref="M82:P82"/>
    <mergeCell ref="M83:P83"/>
    <mergeCell ref="M84:P84"/>
    <mergeCell ref="M87:P87"/>
    <mergeCell ref="M80:P80"/>
    <mergeCell ref="M92:P92"/>
    <mergeCell ref="M94:P94"/>
    <mergeCell ref="M95:P95"/>
    <mergeCell ref="M88:P88"/>
    <mergeCell ref="M89:P89"/>
    <mergeCell ref="M90:P90"/>
    <mergeCell ref="M93:P93"/>
    <mergeCell ref="A66:B66"/>
    <mergeCell ref="E92:E93"/>
    <mergeCell ref="A113:A122"/>
    <mergeCell ref="B113:P113"/>
    <mergeCell ref="C114:D114"/>
    <mergeCell ref="E114:I114"/>
    <mergeCell ref="J114:M114"/>
    <mergeCell ref="N114:P114"/>
    <mergeCell ref="M103:P103"/>
    <mergeCell ref="M104:P104"/>
    <mergeCell ref="A96:A112"/>
    <mergeCell ref="B96:P96"/>
    <mergeCell ref="M97:P97"/>
    <mergeCell ref="M100:P100"/>
    <mergeCell ref="J115:M115"/>
    <mergeCell ref="N115:P115"/>
    <mergeCell ref="M110:P110"/>
    <mergeCell ref="M107:P107"/>
    <mergeCell ref="M108:P108"/>
    <mergeCell ref="M109:P109"/>
    <mergeCell ref="C116:D116"/>
    <mergeCell ref="N118:P118"/>
    <mergeCell ref="E116:I116"/>
    <mergeCell ref="M106:P106"/>
    <mergeCell ref="J116:M116"/>
    <mergeCell ref="N116:P116"/>
    <mergeCell ref="E118:I118"/>
    <mergeCell ref="J118:M118"/>
    <mergeCell ref="C120:D120"/>
    <mergeCell ref="E120:P120"/>
    <mergeCell ref="M66:P66"/>
    <mergeCell ref="R66:R67"/>
    <mergeCell ref="S66:S67"/>
    <mergeCell ref="M105:P105"/>
    <mergeCell ref="M101:P101"/>
    <mergeCell ref="M102:P102"/>
    <mergeCell ref="M77:P77"/>
    <mergeCell ref="M78:P78"/>
    <mergeCell ref="M79:P79"/>
    <mergeCell ref="M71:P71"/>
    <mergeCell ref="M85:P85"/>
    <mergeCell ref="M86:P86"/>
    <mergeCell ref="M76:P76"/>
    <mergeCell ref="B119:P119"/>
    <mergeCell ref="C115:D115"/>
    <mergeCell ref="E115:I115"/>
    <mergeCell ref="T125:T126"/>
    <mergeCell ref="A126:A154"/>
    <mergeCell ref="B126:P126"/>
    <mergeCell ref="M127:P127"/>
    <mergeCell ref="M128:P128"/>
    <mergeCell ref="M129:P129"/>
    <mergeCell ref="M133:P133"/>
    <mergeCell ref="M134:P134"/>
    <mergeCell ref="M135:P135"/>
    <mergeCell ref="M136:P136"/>
    <mergeCell ref="M137:P137"/>
    <mergeCell ref="M140:P140"/>
    <mergeCell ref="M130:P130"/>
    <mergeCell ref="M131:P131"/>
    <mergeCell ref="M132:P132"/>
    <mergeCell ref="M145:P145"/>
    <mergeCell ref="M146:P146"/>
    <mergeCell ref="R125:R126"/>
    <mergeCell ref="S125:S126"/>
    <mergeCell ref="M138:P138"/>
    <mergeCell ref="M139:P139"/>
    <mergeCell ref="M153:P153"/>
    <mergeCell ref="M152:P152"/>
    <mergeCell ref="M147:P147"/>
    <mergeCell ref="M185:P185"/>
    <mergeCell ref="M192:P192"/>
    <mergeCell ref="M193:P193"/>
    <mergeCell ref="C175:D175"/>
    <mergeCell ref="A155:A172"/>
    <mergeCell ref="M163:P163"/>
    <mergeCell ref="A125:B125"/>
    <mergeCell ref="M125:P125"/>
    <mergeCell ref="M164:P164"/>
    <mergeCell ref="M143:P143"/>
    <mergeCell ref="M144:P144"/>
    <mergeCell ref="M172:P172"/>
    <mergeCell ref="A173:A182"/>
    <mergeCell ref="B173:P173"/>
    <mergeCell ref="C174:D174"/>
    <mergeCell ref="E174:I174"/>
    <mergeCell ref="J174:M174"/>
    <mergeCell ref="N174:P174"/>
    <mergeCell ref="J175:M175"/>
    <mergeCell ref="B179:P179"/>
    <mergeCell ref="C180:D180"/>
    <mergeCell ref="E180:P180"/>
    <mergeCell ref="C181:D181"/>
    <mergeCell ref="E181:P181"/>
    <mergeCell ref="C182:D182"/>
    <mergeCell ref="E182:P182"/>
    <mergeCell ref="C177:D177"/>
    <mergeCell ref="E177:I177"/>
    <mergeCell ref="J177:M177"/>
    <mergeCell ref="N175:P175"/>
    <mergeCell ref="C245:D245"/>
    <mergeCell ref="E245:P245"/>
    <mergeCell ref="M222:P222"/>
    <mergeCell ref="M216:P216"/>
    <mergeCell ref="M217:P217"/>
    <mergeCell ref="M227:P227"/>
    <mergeCell ref="M228:P228"/>
    <mergeCell ref="M196:P196"/>
    <mergeCell ref="M190:P190"/>
    <mergeCell ref="M210:P210"/>
    <mergeCell ref="M211:P211"/>
    <mergeCell ref="M212:P212"/>
    <mergeCell ref="C178:D178"/>
    <mergeCell ref="E178:I178"/>
    <mergeCell ref="C244:D244"/>
    <mergeCell ref="E244:P244"/>
    <mergeCell ref="J238:M238"/>
    <mergeCell ref="N238:P238"/>
    <mergeCell ref="T185:T186"/>
    <mergeCell ref="A186:A217"/>
    <mergeCell ref="B186:P186"/>
    <mergeCell ref="M187:P187"/>
    <mergeCell ref="M188:P188"/>
    <mergeCell ref="M189:P189"/>
    <mergeCell ref="M199:P199"/>
    <mergeCell ref="M200:P200"/>
    <mergeCell ref="M201:P201"/>
    <mergeCell ref="M202:P202"/>
    <mergeCell ref="M203:P203"/>
    <mergeCell ref="M191:P191"/>
    <mergeCell ref="M197:P197"/>
    <mergeCell ref="M198:P198"/>
    <mergeCell ref="M214:P214"/>
    <mergeCell ref="M204:P204"/>
    <mergeCell ref="M209:P209"/>
    <mergeCell ref="R185:R186"/>
    <mergeCell ref="S185:S186"/>
    <mergeCell ref="M205:P205"/>
    <mergeCell ref="M215:P215"/>
    <mergeCell ref="M194:P194"/>
    <mergeCell ref="M195:P195"/>
    <mergeCell ref="A185:B185"/>
    <mergeCell ref="A218:A235"/>
    <mergeCell ref="B218:P218"/>
    <mergeCell ref="C240:D240"/>
    <mergeCell ref="E240:I240"/>
    <mergeCell ref="J240:M240"/>
    <mergeCell ref="N240:P240"/>
    <mergeCell ref="C241:D241"/>
    <mergeCell ref="E241:I241"/>
    <mergeCell ref="J241:M241"/>
    <mergeCell ref="N241:P241"/>
    <mergeCell ref="C238:D238"/>
    <mergeCell ref="E238:I238"/>
    <mergeCell ref="M229:P229"/>
    <mergeCell ref="M235:P235"/>
    <mergeCell ref="M223:P223"/>
    <mergeCell ref="M232:P232"/>
    <mergeCell ref="C239:D239"/>
    <mergeCell ref="E239:I239"/>
    <mergeCell ref="J239:M239"/>
    <mergeCell ref="N239:P239"/>
    <mergeCell ref="A236:A245"/>
    <mergeCell ref="B236:P236"/>
    <mergeCell ref="C237:D237"/>
    <mergeCell ref="E237:I237"/>
    <mergeCell ref="A248:B248"/>
    <mergeCell ref="M248:P248"/>
    <mergeCell ref="R248:R249"/>
    <mergeCell ref="S248:S249"/>
    <mergeCell ref="T248:T249"/>
    <mergeCell ref="A249:A276"/>
    <mergeCell ref="B249:P249"/>
    <mergeCell ref="M250:P250"/>
    <mergeCell ref="M251:P251"/>
    <mergeCell ref="M252:P252"/>
    <mergeCell ref="M257:P257"/>
    <mergeCell ref="M258:P258"/>
    <mergeCell ref="M259:P259"/>
    <mergeCell ref="M253:P253"/>
    <mergeCell ref="M255:P255"/>
    <mergeCell ref="M256:P256"/>
    <mergeCell ref="M270:P270"/>
    <mergeCell ref="M275:P275"/>
    <mergeCell ref="M276:P276"/>
    <mergeCell ref="M266:P266"/>
    <mergeCell ref="M267:P267"/>
    <mergeCell ref="M268:P268"/>
    <mergeCell ref="M269:P269"/>
    <mergeCell ref="M272:P272"/>
    <mergeCell ref="M292:P292"/>
    <mergeCell ref="A277:A293"/>
    <mergeCell ref="B277:P277"/>
    <mergeCell ref="M278:P278"/>
    <mergeCell ref="M279:P279"/>
    <mergeCell ref="M280:P280"/>
    <mergeCell ref="M281:P281"/>
    <mergeCell ref="M282:P282"/>
    <mergeCell ref="M283:P283"/>
    <mergeCell ref="M285:P285"/>
    <mergeCell ref="M284:P284"/>
    <mergeCell ref="C297:D297"/>
    <mergeCell ref="E297:I297"/>
    <mergeCell ref="J297:M297"/>
    <mergeCell ref="N297:P297"/>
    <mergeCell ref="M293:P293"/>
    <mergeCell ref="B300:P300"/>
    <mergeCell ref="A294:A303"/>
    <mergeCell ref="B294:P294"/>
    <mergeCell ref="C295:D295"/>
    <mergeCell ref="E295:I295"/>
    <mergeCell ref="J295:M295"/>
    <mergeCell ref="N295:P295"/>
    <mergeCell ref="J296:M296"/>
    <mergeCell ref="N296:P296"/>
    <mergeCell ref="C301:D301"/>
    <mergeCell ref="E301:P301"/>
    <mergeCell ref="C302:D302"/>
    <mergeCell ref="E302:P302"/>
    <mergeCell ref="C303:D303"/>
    <mergeCell ref="E303:P303"/>
    <mergeCell ref="C298:D298"/>
    <mergeCell ref="E298:I298"/>
    <mergeCell ref="J298:M298"/>
    <mergeCell ref="N298:P298"/>
    <mergeCell ref="C299:D299"/>
    <mergeCell ref="E299:I299"/>
    <mergeCell ref="J299:M299"/>
    <mergeCell ref="N299:P299"/>
    <mergeCell ref="A306:B306"/>
    <mergeCell ref="M306:P306"/>
    <mergeCell ref="R306:R307"/>
    <mergeCell ref="S306:S307"/>
    <mergeCell ref="T306:T307"/>
    <mergeCell ref="A307:A334"/>
    <mergeCell ref="B307:P307"/>
    <mergeCell ref="M308:P308"/>
    <mergeCell ref="M309:P309"/>
    <mergeCell ref="M310:P310"/>
    <mergeCell ref="M317:P317"/>
    <mergeCell ref="M318:P318"/>
    <mergeCell ref="M319:P319"/>
    <mergeCell ref="M320:P320"/>
    <mergeCell ref="M321:P321"/>
    <mergeCell ref="M322:P322"/>
    <mergeCell ref="M311:P311"/>
    <mergeCell ref="M312:P312"/>
    <mergeCell ref="M313:P313"/>
    <mergeCell ref="M314:P314"/>
    <mergeCell ref="M315:P315"/>
    <mergeCell ref="M316:P316"/>
    <mergeCell ref="M329:P329"/>
    <mergeCell ref="M330:P330"/>
    <mergeCell ref="M331:P331"/>
    <mergeCell ref="M332:P332"/>
    <mergeCell ref="M333:P333"/>
    <mergeCell ref="M334:P334"/>
    <mergeCell ref="M323:P323"/>
    <mergeCell ref="M324:P324"/>
    <mergeCell ref="M325:P325"/>
    <mergeCell ref="M326:P326"/>
    <mergeCell ref="M327:P327"/>
    <mergeCell ref="M328:P328"/>
    <mergeCell ref="M337:P337"/>
    <mergeCell ref="M338:P338"/>
    <mergeCell ref="M339:P339"/>
    <mergeCell ref="M340:P340"/>
    <mergeCell ref="M351:P351"/>
    <mergeCell ref="M352:P352"/>
    <mergeCell ref="M353:P353"/>
    <mergeCell ref="M354:P354"/>
    <mergeCell ref="M355:P355"/>
    <mergeCell ref="M341:P341"/>
    <mergeCell ref="M342:P342"/>
    <mergeCell ref="M343:P343"/>
    <mergeCell ref="M344:P344"/>
    <mergeCell ref="M345:P345"/>
    <mergeCell ref="M349:P349"/>
    <mergeCell ref="M350:P350"/>
    <mergeCell ref="M346:P346"/>
    <mergeCell ref="M347:P347"/>
    <mergeCell ref="M348:P348"/>
    <mergeCell ref="M387:P387"/>
    <mergeCell ref="M388:P388"/>
    <mergeCell ref="M389:P389"/>
    <mergeCell ref="M390:P390"/>
    <mergeCell ref="M391:P391"/>
    <mergeCell ref="M394:P394"/>
    <mergeCell ref="M395:P395"/>
    <mergeCell ref="S367:S368"/>
    <mergeCell ref="T367:T368"/>
    <mergeCell ref="M386:P386"/>
    <mergeCell ref="M376:P376"/>
    <mergeCell ref="M377:P377"/>
    <mergeCell ref="M378:P378"/>
    <mergeCell ref="M379:P379"/>
    <mergeCell ref="R367:R368"/>
    <mergeCell ref="M374:P374"/>
    <mergeCell ref="M375:P375"/>
    <mergeCell ref="M367:P367"/>
    <mergeCell ref="A418:A426"/>
    <mergeCell ref="B418:P418"/>
    <mergeCell ref="C419:D419"/>
    <mergeCell ref="E419:I419"/>
    <mergeCell ref="J419:M419"/>
    <mergeCell ref="A396:A417"/>
    <mergeCell ref="E426:P426"/>
    <mergeCell ref="E422:I422"/>
    <mergeCell ref="J422:M422"/>
    <mergeCell ref="N422:P422"/>
    <mergeCell ref="B423:P423"/>
    <mergeCell ref="E424:P424"/>
    <mergeCell ref="C425:D425"/>
    <mergeCell ref="E425:P425"/>
    <mergeCell ref="N419:P419"/>
    <mergeCell ref="J420:M420"/>
    <mergeCell ref="N420:P420"/>
    <mergeCell ref="M411:P411"/>
    <mergeCell ref="M412:P412"/>
    <mergeCell ref="M413:P413"/>
    <mergeCell ref="M414:P414"/>
    <mergeCell ref="M415:P415"/>
    <mergeCell ref="E421:I421"/>
    <mergeCell ref="J421:M421"/>
    <mergeCell ref="N421:P421"/>
    <mergeCell ref="M417:P417"/>
    <mergeCell ref="M416:P416"/>
    <mergeCell ref="M409:P409"/>
    <mergeCell ref="M410:P410"/>
    <mergeCell ref="M402:P402"/>
    <mergeCell ref="M403:P403"/>
    <mergeCell ref="M404:P404"/>
    <mergeCell ref="M405:P405"/>
    <mergeCell ref="M406:P406"/>
    <mergeCell ref="M407:P407"/>
    <mergeCell ref="M408:P408"/>
    <mergeCell ref="A335:A355"/>
    <mergeCell ref="B335:P335"/>
    <mergeCell ref="M336:P336"/>
    <mergeCell ref="M400:P400"/>
    <mergeCell ref="M401:P401"/>
    <mergeCell ref="M53:P53"/>
    <mergeCell ref="N56:P56"/>
    <mergeCell ref="N57:P57"/>
    <mergeCell ref="N55:P55"/>
    <mergeCell ref="M392:P392"/>
    <mergeCell ref="M393:P393"/>
    <mergeCell ref="M380:P380"/>
    <mergeCell ref="M381:P381"/>
    <mergeCell ref="M382:P382"/>
    <mergeCell ref="M383:P383"/>
    <mergeCell ref="M384:P384"/>
    <mergeCell ref="M385:P385"/>
    <mergeCell ref="M373:P373"/>
    <mergeCell ref="J358:M358"/>
    <mergeCell ref="N358:P358"/>
    <mergeCell ref="B368:P368"/>
    <mergeCell ref="B361:P361"/>
    <mergeCell ref="E362:P362"/>
    <mergeCell ref="N359:P359"/>
    <mergeCell ref="B396:P396"/>
    <mergeCell ref="M397:P397"/>
    <mergeCell ref="M398:P398"/>
    <mergeCell ref="M399:P399"/>
    <mergeCell ref="J357:M357"/>
    <mergeCell ref="N357:P357"/>
    <mergeCell ref="E364:P364"/>
    <mergeCell ref="A367:B367"/>
    <mergeCell ref="E359:I359"/>
    <mergeCell ref="A356:A364"/>
    <mergeCell ref="B356:P356"/>
    <mergeCell ref="C357:D357"/>
    <mergeCell ref="E357:I357"/>
    <mergeCell ref="C363:D363"/>
    <mergeCell ref="E363:P363"/>
    <mergeCell ref="J359:M359"/>
    <mergeCell ref="E360:I360"/>
    <mergeCell ref="J360:M360"/>
    <mergeCell ref="N360:P360"/>
    <mergeCell ref="A368:A395"/>
    <mergeCell ref="M369:P369"/>
    <mergeCell ref="M370:P370"/>
    <mergeCell ref="M371:P371"/>
    <mergeCell ref="M372:P372"/>
    <mergeCell ref="E57:I57"/>
    <mergeCell ref="J57:M57"/>
    <mergeCell ref="C57:D57"/>
    <mergeCell ref="M141:P141"/>
    <mergeCell ref="M142:P142"/>
    <mergeCell ref="M91:P91"/>
    <mergeCell ref="B60:P60"/>
    <mergeCell ref="C61:D61"/>
    <mergeCell ref="E61:P61"/>
    <mergeCell ref="C62:D62"/>
    <mergeCell ref="E62:P62"/>
    <mergeCell ref="C63:D63"/>
    <mergeCell ref="E63:P63"/>
    <mergeCell ref="C121:D121"/>
    <mergeCell ref="E121:P121"/>
    <mergeCell ref="C122:D122"/>
    <mergeCell ref="E122:P122"/>
    <mergeCell ref="C117:D117"/>
    <mergeCell ref="E117:I117"/>
    <mergeCell ref="J117:M117"/>
    <mergeCell ref="M111:P111"/>
    <mergeCell ref="M112:P112"/>
    <mergeCell ref="N117:P117"/>
    <mergeCell ref="C118:D118"/>
    <mergeCell ref="M30:P30"/>
    <mergeCell ref="M31:P31"/>
    <mergeCell ref="M32:P32"/>
    <mergeCell ref="M20:P21"/>
    <mergeCell ref="M46:P46"/>
    <mergeCell ref="M52:P52"/>
    <mergeCell ref="M98:P99"/>
    <mergeCell ref="M75:P75"/>
    <mergeCell ref="M74:P74"/>
    <mergeCell ref="M51:P51"/>
    <mergeCell ref="M72:P73"/>
    <mergeCell ref="M70:P70"/>
    <mergeCell ref="M39:P39"/>
    <mergeCell ref="M40:P40"/>
    <mergeCell ref="M41:P41"/>
    <mergeCell ref="M42:P42"/>
    <mergeCell ref="M22:P22"/>
    <mergeCell ref="N58:P58"/>
    <mergeCell ref="J58:M58"/>
    <mergeCell ref="J56:M56"/>
    <mergeCell ref="M23:P23"/>
    <mergeCell ref="M27:P27"/>
    <mergeCell ref="M6:P6"/>
    <mergeCell ref="M7:P7"/>
    <mergeCell ref="M8:P8"/>
    <mergeCell ref="M9:P9"/>
    <mergeCell ref="M10:P10"/>
    <mergeCell ref="M11:P11"/>
    <mergeCell ref="M12:P12"/>
    <mergeCell ref="M13:P13"/>
    <mergeCell ref="M14:P14"/>
    <mergeCell ref="M148:P148"/>
    <mergeCell ref="M149:P149"/>
    <mergeCell ref="M150:P150"/>
    <mergeCell ref="N177:P177"/>
    <mergeCell ref="J176:M176"/>
    <mergeCell ref="N176:P176"/>
    <mergeCell ref="B155:P155"/>
    <mergeCell ref="M156:P156"/>
    <mergeCell ref="E175:I175"/>
    <mergeCell ref="C176:D176"/>
    <mergeCell ref="E176:I176"/>
    <mergeCell ref="M151:P151"/>
    <mergeCell ref="M154:P154"/>
    <mergeCell ref="M169:P169"/>
    <mergeCell ref="M157:P157"/>
    <mergeCell ref="M158:P158"/>
    <mergeCell ref="M159:P159"/>
    <mergeCell ref="M160:P160"/>
    <mergeCell ref="M161:P161"/>
    <mergeCell ref="M171:P171"/>
    <mergeCell ref="M165:P165"/>
    <mergeCell ref="M166:P166"/>
    <mergeCell ref="M167:P167"/>
    <mergeCell ref="M168:P168"/>
    <mergeCell ref="M162:P162"/>
    <mergeCell ref="M170:P170"/>
    <mergeCell ref="J178:M178"/>
    <mergeCell ref="N178:P178"/>
    <mergeCell ref="M230:P230"/>
    <mergeCell ref="M231:P231"/>
    <mergeCell ref="M233:P233"/>
    <mergeCell ref="M254:P254"/>
    <mergeCell ref="M206:P206"/>
    <mergeCell ref="M207:P207"/>
    <mergeCell ref="M208:P208"/>
    <mergeCell ref="M234:P234"/>
    <mergeCell ref="M213:P213"/>
    <mergeCell ref="M226:P226"/>
    <mergeCell ref="M224:P224"/>
    <mergeCell ref="M225:P225"/>
    <mergeCell ref="M219:P219"/>
    <mergeCell ref="M220:P220"/>
    <mergeCell ref="M221:P221"/>
    <mergeCell ref="J237:M237"/>
    <mergeCell ref="N237:P237"/>
    <mergeCell ref="B242:P242"/>
    <mergeCell ref="C243:D243"/>
    <mergeCell ref="E243:P243"/>
    <mergeCell ref="M260:P261"/>
    <mergeCell ref="M262:P263"/>
    <mergeCell ref="M264:P264"/>
    <mergeCell ref="M265:P265"/>
    <mergeCell ref="M271:P271"/>
    <mergeCell ref="M273:P273"/>
    <mergeCell ref="M290:P290"/>
    <mergeCell ref="M291:P291"/>
    <mergeCell ref="M274:P274"/>
    <mergeCell ref="M286:P286"/>
    <mergeCell ref="M287:P287"/>
    <mergeCell ref="M288:P288"/>
    <mergeCell ref="M289:P289"/>
  </mergeCells>
  <conditionalFormatting sqref="F6:F14 F19:F20 F29:F33 F49:F51">
    <cfRule type="containsText" dxfId="3923" priority="34" operator="containsText" text="STP">
      <formula>NOT(ISERROR(SEARCH("STP",F6)))</formula>
    </cfRule>
  </conditionalFormatting>
  <conditionalFormatting sqref="F22:F23">
    <cfRule type="containsText" dxfId="3922" priority="36" operator="containsText" text="STP">
      <formula>NOT(ISERROR(SEARCH("STP",F22)))</formula>
    </cfRule>
  </conditionalFormatting>
  <conditionalFormatting sqref="F37:F46">
    <cfRule type="containsText" dxfId="3921" priority="33" operator="containsText" text="STP">
      <formula>NOT(ISERROR(SEARCH("STP",F37)))</formula>
    </cfRule>
  </conditionalFormatting>
  <conditionalFormatting sqref="F74:F75 F79 F91:F92 F100:F102 F107">
    <cfRule type="containsText" dxfId="3920" priority="24" operator="containsText" text="STP">
      <formula>NOT(ISERROR(SEARCH("STP",F74)))</formula>
    </cfRule>
  </conditionalFormatting>
  <conditionalFormatting sqref="F83:F88 F94:F95">
    <cfRule type="containsText" dxfId="3919" priority="23" operator="containsText" text="STP">
      <formula>NOT(ISERROR(SEARCH("STP",F83)))</formula>
    </cfRule>
  </conditionalFormatting>
  <conditionalFormatting sqref="F105">
    <cfRule type="containsText" dxfId="3918" priority="31" operator="containsText" text="STP">
      <formula>NOT(ISERROR(SEARCH("STP",F105)))</formula>
    </cfRule>
  </conditionalFormatting>
  <conditionalFormatting sqref="F130 F136:F140 F145:F153 F156:F161 F164 F166">
    <cfRule type="containsText" dxfId="3917" priority="14" operator="containsText" text="STP">
      <formula>NOT(ISERROR(SEARCH("STP",F130)))</formula>
    </cfRule>
  </conditionalFormatting>
  <conditionalFormatting sqref="F168">
    <cfRule type="containsText" dxfId="3916" priority="17" operator="containsText" text="STP">
      <formula>NOT(ISERROR(SEARCH("STP",F168)))</formula>
    </cfRule>
  </conditionalFormatting>
  <conditionalFormatting sqref="F191:F195 F202:F206 F213:F214 F220:F224 F228 F230:F233">
    <cfRule type="containsText" dxfId="3915" priority="5" operator="containsText" text="STP">
      <formula>NOT(ISERROR(SEARCH("STP",F191)))</formula>
    </cfRule>
  </conditionalFormatting>
  <conditionalFormatting sqref="F197">
    <cfRule type="containsText" dxfId="3914" priority="22" operator="containsText" text="STP">
      <formula>NOT(ISERROR(SEARCH("STP",F197)))</formula>
    </cfRule>
  </conditionalFormatting>
  <conditionalFormatting sqref="F253 F270:F271 F275 F279:F281 F289:F290">
    <cfRule type="containsText" dxfId="3913" priority="4" operator="containsText" text="STP">
      <formula>NOT(ISERROR(SEARCH("STP",F253)))</formula>
    </cfRule>
  </conditionalFormatting>
  <conditionalFormatting sqref="F264">
    <cfRule type="containsText" dxfId="3912" priority="9" operator="containsText" text="STP">
      <formula>NOT(ISERROR(SEARCH("STP",F264)))</formula>
    </cfRule>
  </conditionalFormatting>
  <conditionalFormatting sqref="F273">
    <cfRule type="containsText" dxfId="3911" priority="3" operator="containsText" text="STP">
      <formula>NOT(ISERROR(SEARCH("STP",F273)))</formula>
    </cfRule>
  </conditionalFormatting>
  <conditionalFormatting sqref="F284">
    <cfRule type="containsText" dxfId="3910" priority="12" operator="containsText" text="STP">
      <formula>NOT(ISERROR(SEARCH("STP",F284)))</formula>
    </cfRule>
  </conditionalFormatting>
  <conditionalFormatting sqref="F324">
    <cfRule type="containsText" dxfId="3909" priority="11" operator="containsText" text="STP">
      <formula>NOT(ISERROR(SEARCH("STP",F324)))</formula>
    </cfRule>
  </conditionalFormatting>
  <conditionalFormatting sqref="F337:F338 F343:F344 F350:F351">
    <cfRule type="containsText" dxfId="3908" priority="2" operator="containsText" text="STP">
      <formula>NOT(ISERROR(SEARCH("STP",F337)))</formula>
    </cfRule>
  </conditionalFormatting>
  <conditionalFormatting sqref="F398:F399 F414:F415">
    <cfRule type="containsText" dxfId="3907" priority="1" operator="containsText" text="STP">
      <formula>NOT(ISERROR(SEARCH("STP",F398)))</formula>
    </cfRule>
  </conditionalFormatting>
  <conditionalFormatting sqref="F406">
    <cfRule type="containsText" dxfId="3906" priority="10" operator="containsText" text="STP">
      <formula>NOT(ISERROR(SEARCH("STP",F406)))</formula>
    </cfRule>
  </conditionalFormatting>
  <conditionalFormatting sqref="T3">
    <cfRule type="cellIs" dxfId="3905" priority="162" operator="lessThan">
      <formula>$S$3</formula>
    </cfRule>
    <cfRule type="cellIs" dxfId="3904" priority="161" operator="equal">
      <formula>$S$3</formula>
    </cfRule>
    <cfRule type="cellIs" dxfId="3903" priority="160" operator="greaterThan">
      <formula>$S$3</formula>
    </cfRule>
  </conditionalFormatting>
  <conditionalFormatting sqref="T16">
    <cfRule type="cellIs" dxfId="3902" priority="159" operator="lessThan">
      <formula>$S$16</formula>
    </cfRule>
    <cfRule type="cellIs" dxfId="3901" priority="158" operator="equal">
      <formula>$S$16</formula>
    </cfRule>
    <cfRule type="cellIs" dxfId="3900" priority="157" operator="greaterThan">
      <formula>$S$16</formula>
    </cfRule>
  </conditionalFormatting>
  <conditionalFormatting sqref="T26">
    <cfRule type="cellIs" dxfId="3899" priority="156" operator="lessThan">
      <formula>$S$16</formula>
    </cfRule>
    <cfRule type="cellIs" dxfId="3898" priority="155" operator="equal">
      <formula>$S$16</formula>
    </cfRule>
    <cfRule type="cellIs" dxfId="3897" priority="154" operator="greaterThan">
      <formula>$S$16</formula>
    </cfRule>
  </conditionalFormatting>
  <conditionalFormatting sqref="T36">
    <cfRule type="cellIs" dxfId="3896" priority="153" operator="lessThan">
      <formula>$S$36</formula>
    </cfRule>
    <cfRule type="cellIs" dxfId="3895" priority="152" operator="equal">
      <formula>$S$36</formula>
    </cfRule>
    <cfRule type="cellIs" dxfId="3894" priority="151" operator="greaterThan">
      <formula>$S$36</formula>
    </cfRule>
  </conditionalFormatting>
  <conditionalFormatting sqref="T48">
    <cfRule type="cellIs" dxfId="3893" priority="150" operator="lessThan">
      <formula>$S$48</formula>
    </cfRule>
    <cfRule type="cellIs" dxfId="3892" priority="149" operator="equal">
      <formula>$S$48</formula>
    </cfRule>
    <cfRule type="cellIs" dxfId="3891" priority="148" operator="greaterThan">
      <formula>$S$48</formula>
    </cfRule>
  </conditionalFormatting>
  <conditionalFormatting sqref="T68">
    <cfRule type="cellIs" dxfId="3890" priority="147" operator="lessThan">
      <formula>$S$68</formula>
    </cfRule>
    <cfRule type="cellIs" dxfId="3889" priority="146" operator="equal">
      <formula>$S$68</formula>
    </cfRule>
    <cfRule type="cellIs" dxfId="3888" priority="145" operator="greaterThan">
      <formula>$S$68</formula>
    </cfRule>
  </conditionalFormatting>
  <conditionalFormatting sqref="T81">
    <cfRule type="cellIs" dxfId="3887" priority="144" operator="lessThan">
      <formula>$S$81</formula>
    </cfRule>
    <cfRule type="cellIs" dxfId="3886" priority="143" operator="equal">
      <formula>$S$81</formula>
    </cfRule>
    <cfRule type="cellIs" dxfId="3885" priority="142" operator="greaterThan">
      <formula>$S$81</formula>
    </cfRule>
  </conditionalFormatting>
  <conditionalFormatting sqref="T89">
    <cfRule type="cellIs" dxfId="3884" priority="141" operator="lessThan">
      <formula>$S$89</formula>
    </cfRule>
    <cfRule type="cellIs" dxfId="3883" priority="140" operator="equal">
      <formula>$S$89</formula>
    </cfRule>
    <cfRule type="cellIs" dxfId="3882" priority="139" operator="greaterThan">
      <formula>$S$89</formula>
    </cfRule>
  </conditionalFormatting>
  <conditionalFormatting sqref="T97">
    <cfRule type="cellIs" dxfId="3881" priority="136" operator="greaterThan">
      <formula>$S$97</formula>
    </cfRule>
    <cfRule type="cellIs" dxfId="3880" priority="138" operator="lessThan">
      <formula>$S$97</formula>
    </cfRule>
    <cfRule type="cellIs" dxfId="3879" priority="137" operator="equal">
      <formula>$S$97</formula>
    </cfRule>
  </conditionalFormatting>
  <conditionalFormatting sqref="T104">
    <cfRule type="cellIs" dxfId="3878" priority="135" operator="lessThan">
      <formula>$S$16</formula>
    </cfRule>
    <cfRule type="cellIs" dxfId="3877" priority="134" operator="equal">
      <formula>$S$16</formula>
    </cfRule>
    <cfRule type="cellIs" dxfId="3876" priority="133" operator="greaterThan">
      <formula>$S$16</formula>
    </cfRule>
  </conditionalFormatting>
  <conditionalFormatting sqref="T127">
    <cfRule type="cellIs" dxfId="3875" priority="132" operator="lessThan">
      <formula>$S$127</formula>
    </cfRule>
    <cfRule type="cellIs" dxfId="3874" priority="131" operator="equal">
      <formula>$S$127</formula>
    </cfRule>
    <cfRule type="cellIs" dxfId="3873" priority="130" operator="greaterThan">
      <formula>$S$127</formula>
    </cfRule>
  </conditionalFormatting>
  <conditionalFormatting sqref="T133">
    <cfRule type="cellIs" dxfId="3872" priority="129" operator="lessThan">
      <formula>$S$133</formula>
    </cfRule>
    <cfRule type="cellIs" dxfId="3871" priority="128" operator="equal">
      <formula>$S$133</formula>
    </cfRule>
    <cfRule type="cellIs" dxfId="3870" priority="127" operator="greaterThan">
      <formula>$S$133</formula>
    </cfRule>
  </conditionalFormatting>
  <conditionalFormatting sqref="T142">
    <cfRule type="cellIs" dxfId="3869" priority="126" operator="lessThan">
      <formula>$S$142</formula>
    </cfRule>
    <cfRule type="cellIs" dxfId="3868" priority="125" operator="equal">
      <formula>$S$142</formula>
    </cfRule>
    <cfRule type="cellIs" dxfId="3867" priority="124" operator="greaterThan">
      <formula>$S$142</formula>
    </cfRule>
  </conditionalFormatting>
  <conditionalFormatting sqref="T156">
    <cfRule type="cellIs" dxfId="3866" priority="123" operator="lessThan">
      <formula>$S$156</formula>
    </cfRule>
    <cfRule type="cellIs" dxfId="3865" priority="122" operator="equal">
      <formula>$S$156</formula>
    </cfRule>
    <cfRule type="cellIs" dxfId="3864" priority="121" operator="greaterThan">
      <formula>$S$156</formula>
    </cfRule>
  </conditionalFormatting>
  <conditionalFormatting sqref="T165">
    <cfRule type="cellIs" dxfId="3863" priority="120" operator="lessThan">
      <formula>$S$16</formula>
    </cfRule>
    <cfRule type="cellIs" dxfId="3862" priority="119" operator="equal">
      <formula>$S$16</formula>
    </cfRule>
    <cfRule type="cellIs" dxfId="3861" priority="118" operator="greaterThan">
      <formula>$S$16</formula>
    </cfRule>
  </conditionalFormatting>
  <conditionalFormatting sqref="T187">
    <cfRule type="cellIs" dxfId="3860" priority="115" operator="greaterThan">
      <formula>$S$68</formula>
    </cfRule>
    <cfRule type="cellIs" dxfId="3859" priority="116" operator="equal">
      <formula>$S$68</formula>
    </cfRule>
    <cfRule type="cellIs" dxfId="3858" priority="117" operator="lessThan">
      <formula>$S$68</formula>
    </cfRule>
  </conditionalFormatting>
  <conditionalFormatting sqref="T199">
    <cfRule type="cellIs" dxfId="3857" priority="114" operator="lessThan">
      <formula>$S$81</formula>
    </cfRule>
    <cfRule type="cellIs" dxfId="3856" priority="113" operator="equal">
      <formula>$S$81</formula>
    </cfRule>
    <cfRule type="cellIs" dxfId="3855" priority="112" operator="greaterThan">
      <formula>$S$81</formula>
    </cfRule>
  </conditionalFormatting>
  <conditionalFormatting sqref="T211">
    <cfRule type="cellIs" dxfId="3854" priority="111" operator="lessThan">
      <formula>$S$89</formula>
    </cfRule>
    <cfRule type="cellIs" dxfId="3853" priority="110" operator="equal">
      <formula>$S$89</formula>
    </cfRule>
    <cfRule type="cellIs" dxfId="3852" priority="109" operator="greaterThan">
      <formula>$S$89</formula>
    </cfRule>
  </conditionalFormatting>
  <conditionalFormatting sqref="T219">
    <cfRule type="cellIs" dxfId="3851" priority="108" operator="lessThan">
      <formula>$S$219</formula>
    </cfRule>
    <cfRule type="cellIs" dxfId="3850" priority="107" operator="equal">
      <formula>$S$219</formula>
    </cfRule>
    <cfRule type="cellIs" dxfId="3849" priority="106" operator="greaterThan">
      <formula>$S$219</formula>
    </cfRule>
  </conditionalFormatting>
  <conditionalFormatting sqref="T227">
    <cfRule type="cellIs" dxfId="3848" priority="105" operator="lessThan">
      <formula>$S$227</formula>
    </cfRule>
    <cfRule type="cellIs" dxfId="3847" priority="104" operator="equal">
      <formula>$S$227</formula>
    </cfRule>
    <cfRule type="cellIs" dxfId="3846" priority="103" operator="greaterThan">
      <formula>$S$227</formula>
    </cfRule>
  </conditionalFormatting>
  <conditionalFormatting sqref="T250">
    <cfRule type="cellIs" dxfId="3845" priority="102" operator="lessThan">
      <formula>$S$250</formula>
    </cfRule>
    <cfRule type="cellIs" dxfId="3844" priority="100" operator="greaterThan">
      <formula>$S$250</formula>
    </cfRule>
    <cfRule type="cellIs" dxfId="3843" priority="101" operator="equal">
      <formula>$S$250</formula>
    </cfRule>
  </conditionalFormatting>
  <conditionalFormatting sqref="T257">
    <cfRule type="cellIs" dxfId="3842" priority="97" operator="greaterThan">
      <formula>$S$257</formula>
    </cfRule>
    <cfRule type="cellIs" dxfId="3841" priority="98" operator="equal">
      <formula>$S$257</formula>
    </cfRule>
    <cfRule type="cellIs" dxfId="3840" priority="99" operator="lessThan">
      <formula>$S$257</formula>
    </cfRule>
  </conditionalFormatting>
  <conditionalFormatting sqref="T267">
    <cfRule type="cellIs" dxfId="3839" priority="94" operator="greaterThan">
      <formula>$S$267</formula>
    </cfRule>
    <cfRule type="cellIs" dxfId="3838" priority="95" operator="equal">
      <formula>$S$267</formula>
    </cfRule>
    <cfRule type="cellIs" dxfId="3837" priority="96" operator="lessThan">
      <formula>$S$267</formula>
    </cfRule>
  </conditionalFormatting>
  <conditionalFormatting sqref="T278">
    <cfRule type="cellIs" dxfId="3836" priority="91" operator="greaterThan">
      <formula>$S$278</formula>
    </cfRule>
    <cfRule type="cellIs" dxfId="3835" priority="93" operator="lessThan">
      <formula>$S$278</formula>
    </cfRule>
    <cfRule type="cellIs" dxfId="3834" priority="92" operator="equal">
      <formula>$S$278</formula>
    </cfRule>
  </conditionalFormatting>
  <conditionalFormatting sqref="T287">
    <cfRule type="cellIs" dxfId="3833" priority="89" operator="equal">
      <formula>$S$287</formula>
    </cfRule>
    <cfRule type="cellIs" dxfId="3832" priority="88" operator="greaterThan">
      <formula>$S$287</formula>
    </cfRule>
    <cfRule type="cellIs" dxfId="3831" priority="90" operator="lessThan">
      <formula>$S$287</formula>
    </cfRule>
  </conditionalFormatting>
  <conditionalFormatting sqref="T308">
    <cfRule type="cellIs" dxfId="3830" priority="85" operator="greaterThan">
      <formula>$S$308</formula>
    </cfRule>
    <cfRule type="cellIs" dxfId="3829" priority="86" operator="equal">
      <formula>$S$308</formula>
    </cfRule>
    <cfRule type="cellIs" dxfId="3828" priority="87" operator="lessThan">
      <formula>$S$308</formula>
    </cfRule>
  </conditionalFormatting>
  <conditionalFormatting sqref="T317">
    <cfRule type="cellIs" dxfId="3827" priority="82" operator="greaterThan">
      <formula>$S$317</formula>
    </cfRule>
    <cfRule type="cellIs" dxfId="3826" priority="83" operator="equal">
      <formula>$S$317</formula>
    </cfRule>
    <cfRule type="cellIs" dxfId="3825" priority="84" operator="lessThan">
      <formula>$S$317</formula>
    </cfRule>
  </conditionalFormatting>
  <conditionalFormatting sqref="T326">
    <cfRule type="cellIs" dxfId="3824" priority="81" operator="lessThan">
      <formula>$S$326</formula>
    </cfRule>
    <cfRule type="cellIs" dxfId="3823" priority="80" operator="equal">
      <formula>$S$326</formula>
    </cfRule>
    <cfRule type="cellIs" dxfId="3822" priority="79" operator="greaterThan">
      <formula>$S$326</formula>
    </cfRule>
  </conditionalFormatting>
  <conditionalFormatting sqref="T336">
    <cfRule type="cellIs" dxfId="3821" priority="76" operator="greaterThan">
      <formula>$S$336</formula>
    </cfRule>
    <cfRule type="cellIs" dxfId="3820" priority="78" operator="lessThan">
      <formula>$S$326</formula>
    </cfRule>
    <cfRule type="cellIs" dxfId="3819" priority="77" operator="equal">
      <formula>$S$326</formula>
    </cfRule>
  </conditionalFormatting>
  <conditionalFormatting sqref="T342">
    <cfRule type="cellIs" dxfId="3818" priority="73" operator="greaterThan">
      <formula>$S$342</formula>
    </cfRule>
    <cfRule type="cellIs" dxfId="3817" priority="74" operator="equal">
      <formula>$S$342</formula>
    </cfRule>
    <cfRule type="cellIs" dxfId="3816" priority="75" operator="lessThan">
      <formula>$S$342</formula>
    </cfRule>
  </conditionalFormatting>
  <conditionalFormatting sqref="T349">
    <cfRule type="cellIs" dxfId="3815" priority="71" operator="equal">
      <formula>$S$349</formula>
    </cfRule>
    <cfRule type="cellIs" dxfId="3814" priority="70" operator="greaterThan">
      <formula>$S$349</formula>
    </cfRule>
    <cfRule type="cellIs" dxfId="3813" priority="72" operator="lessThan">
      <formula>$S$349</formula>
    </cfRule>
  </conditionalFormatting>
  <conditionalFormatting sqref="T369">
    <cfRule type="cellIs" dxfId="3812" priority="69" operator="lessThan">
      <formula>$S$369</formula>
    </cfRule>
    <cfRule type="cellIs" dxfId="3811" priority="68" operator="equal">
      <formula>$S$369</formula>
    </cfRule>
    <cfRule type="cellIs" dxfId="3810" priority="67" operator="greaterThan">
      <formula>$S$369</formula>
    </cfRule>
  </conditionalFormatting>
  <conditionalFormatting sqref="T378">
    <cfRule type="cellIs" dxfId="3809" priority="66" operator="lessThan">
      <formula>$S$378</formula>
    </cfRule>
    <cfRule type="cellIs" dxfId="3808" priority="65" operator="equal">
      <formula>$S$378</formula>
    </cfRule>
    <cfRule type="cellIs" dxfId="3807" priority="64" operator="greaterThan">
      <formula>$S$378</formula>
    </cfRule>
  </conditionalFormatting>
  <conditionalFormatting sqref="T387">
    <cfRule type="cellIs" dxfId="3806" priority="63" operator="lessThan">
      <formula>$S$387</formula>
    </cfRule>
    <cfRule type="cellIs" dxfId="3805" priority="62" operator="equal">
      <formula>$S$387</formula>
    </cfRule>
    <cfRule type="cellIs" dxfId="3804" priority="61" operator="greaterThan">
      <formula>$S$387</formula>
    </cfRule>
  </conditionalFormatting>
  <conditionalFormatting sqref="T397">
    <cfRule type="cellIs" dxfId="3803" priority="59" operator="equal">
      <formula>$S$397</formula>
    </cfRule>
    <cfRule type="cellIs" dxfId="3802" priority="60" operator="lessThan">
      <formula>$S$397</formula>
    </cfRule>
    <cfRule type="cellIs" dxfId="3801" priority="58" operator="greaterThan">
      <formula>$S$397</formula>
    </cfRule>
  </conditionalFormatting>
  <conditionalFormatting sqref="T405">
    <cfRule type="cellIs" dxfId="3800" priority="57" operator="lessThan">
      <formula>$S$405</formula>
    </cfRule>
    <cfRule type="cellIs" dxfId="3799" priority="56" operator="equal">
      <formula>$S$405</formula>
    </cfRule>
    <cfRule type="cellIs" dxfId="3798" priority="55" operator="greaterThan">
      <formula>$S$405</formula>
    </cfRule>
  </conditionalFormatting>
  <conditionalFormatting sqref="T413">
    <cfRule type="cellIs" dxfId="3797" priority="53" operator="equal">
      <formula>$S$413</formula>
    </cfRule>
    <cfRule type="cellIs" dxfId="3796" priority="54" operator="lessThan">
      <formula>$S$413</formula>
    </cfRule>
    <cfRule type="cellIs" dxfId="3795" priority="52" operator="greaterThan">
      <formula>$S$413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93D64-E780-440C-9F2D-76DCEDE3FC1C}">
  <sheetPr codeName="Blad22">
    <pageSetUpPr fitToPage="1"/>
  </sheetPr>
  <dimension ref="A1:T427"/>
  <sheetViews>
    <sheetView zoomScale="55" zoomScaleNormal="55" workbookViewId="0">
      <selection activeCell="E402" sqref="E402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32" width="8.88671875" style="8"/>
    <col min="33" max="33" width="9.44140625" style="8" bestFit="1" customWidth="1"/>
    <col min="34" max="48" width="8.88671875" style="8"/>
    <col min="49" max="49" width="9.44140625" style="8" bestFit="1" customWidth="1"/>
    <col min="50" max="64" width="8.88671875" style="8"/>
    <col min="65" max="65" width="9.44140625" style="8" bestFit="1" customWidth="1"/>
    <col min="66" max="80" width="8.88671875" style="8"/>
    <col min="81" max="81" width="9.44140625" style="8" bestFit="1" customWidth="1"/>
    <col min="82" max="96" width="8.88671875" style="8"/>
    <col min="97" max="97" width="9.44140625" style="8" bestFit="1" customWidth="1"/>
    <col min="98" max="112" width="8.88671875" style="8"/>
    <col min="113" max="113" width="9.44140625" style="8" bestFit="1" customWidth="1"/>
    <col min="114" max="128" width="8.88671875" style="8"/>
    <col min="129" max="129" width="9.44140625" style="8" bestFit="1" customWidth="1"/>
    <col min="130" max="144" width="8.88671875" style="8"/>
    <col min="145" max="145" width="9.44140625" style="8" bestFit="1" customWidth="1"/>
    <col min="146" max="160" width="8.88671875" style="8"/>
    <col min="161" max="161" width="9.44140625" style="8" bestFit="1" customWidth="1"/>
    <col min="162" max="176" width="8.88671875" style="8"/>
    <col min="177" max="177" width="9.44140625" style="8" bestFit="1" customWidth="1"/>
    <col min="178" max="192" width="8.88671875" style="8"/>
    <col min="193" max="193" width="9.44140625" style="8" bestFit="1" customWidth="1"/>
    <col min="194" max="208" width="8.88671875" style="8"/>
    <col min="209" max="209" width="9.44140625" style="8" bestFit="1" customWidth="1"/>
    <col min="210" max="224" width="8.88671875" style="8"/>
    <col min="225" max="225" width="9.44140625" style="8" bestFit="1" customWidth="1"/>
    <col min="226" max="240" width="8.88671875" style="8"/>
    <col min="241" max="241" width="9.44140625" style="8" bestFit="1" customWidth="1"/>
    <col min="242" max="256" width="8.88671875" style="8"/>
    <col min="257" max="257" width="9.44140625" style="8" bestFit="1" customWidth="1"/>
    <col min="258" max="272" width="8.88671875" style="8"/>
    <col min="273" max="273" width="9.44140625" style="8" bestFit="1" customWidth="1"/>
    <col min="274" max="288" width="8.88671875" style="8"/>
    <col min="289" max="289" width="9.44140625" style="8" bestFit="1" customWidth="1"/>
    <col min="290" max="304" width="8.88671875" style="8"/>
    <col min="305" max="305" width="9.44140625" style="8" bestFit="1" customWidth="1"/>
    <col min="306" max="320" width="8.88671875" style="8"/>
    <col min="321" max="321" width="9.44140625" style="8" bestFit="1" customWidth="1"/>
    <col min="322" max="336" width="8.88671875" style="8"/>
    <col min="337" max="337" width="9.44140625" style="8" bestFit="1" customWidth="1"/>
    <col min="338" max="352" width="8.88671875" style="8"/>
    <col min="353" max="353" width="9.44140625" style="8" bestFit="1" customWidth="1"/>
    <col min="354" max="368" width="8.88671875" style="8"/>
    <col min="369" max="369" width="9.44140625" style="8" bestFit="1" customWidth="1"/>
    <col min="370" max="384" width="8.88671875" style="8"/>
    <col min="385" max="385" width="9.44140625" style="8" bestFit="1" customWidth="1"/>
    <col min="386" max="400" width="8.88671875" style="8"/>
    <col min="401" max="401" width="9.44140625" style="8" bestFit="1" customWidth="1"/>
    <col min="402" max="416" width="8.88671875" style="8"/>
    <col min="417" max="417" width="9.44140625" style="8" bestFit="1" customWidth="1"/>
    <col min="418" max="432" width="8.88671875" style="8"/>
    <col min="433" max="433" width="9.44140625" style="8" bestFit="1" customWidth="1"/>
    <col min="434" max="448" width="8.88671875" style="8"/>
    <col min="449" max="449" width="9.44140625" style="8" bestFit="1" customWidth="1"/>
    <col min="450" max="464" width="8.88671875" style="8"/>
    <col min="465" max="465" width="9.44140625" style="8" bestFit="1" customWidth="1"/>
    <col min="466" max="480" width="8.88671875" style="8"/>
    <col min="481" max="481" width="9.44140625" style="8" bestFit="1" customWidth="1"/>
    <col min="482" max="496" width="8.88671875" style="8"/>
    <col min="497" max="497" width="9.44140625" style="8" bestFit="1" customWidth="1"/>
    <col min="498" max="512" width="8.88671875" style="8"/>
    <col min="513" max="513" width="9.44140625" style="8" bestFit="1" customWidth="1"/>
    <col min="514" max="528" width="8.88671875" style="8"/>
    <col min="529" max="529" width="9.44140625" style="8" bestFit="1" customWidth="1"/>
    <col min="530" max="544" width="8.88671875" style="8"/>
    <col min="545" max="545" width="9.44140625" style="8" bestFit="1" customWidth="1"/>
    <col min="546" max="560" width="8.88671875" style="8"/>
    <col min="561" max="561" width="9.44140625" style="8" bestFit="1" customWidth="1"/>
    <col min="562" max="576" width="8.88671875" style="8"/>
    <col min="577" max="577" width="9.44140625" style="8" bestFit="1" customWidth="1"/>
    <col min="578" max="592" width="8.88671875" style="8"/>
    <col min="593" max="593" width="9.44140625" style="8" bestFit="1" customWidth="1"/>
    <col min="594" max="608" width="8.88671875" style="8"/>
    <col min="609" max="609" width="9.44140625" style="8" bestFit="1" customWidth="1"/>
    <col min="610" max="624" width="8.88671875" style="8"/>
    <col min="625" max="625" width="9.44140625" style="8" bestFit="1" customWidth="1"/>
    <col min="626" max="640" width="8.88671875" style="8"/>
    <col min="641" max="641" width="9.44140625" style="8" bestFit="1" customWidth="1"/>
    <col min="642" max="656" width="8.88671875" style="8"/>
    <col min="657" max="657" width="9.44140625" style="8" bestFit="1" customWidth="1"/>
    <col min="658" max="672" width="8.88671875" style="8"/>
    <col min="673" max="673" width="9.44140625" style="8" bestFit="1" customWidth="1"/>
    <col min="674" max="688" width="8.88671875" style="8"/>
    <col min="689" max="689" width="9.44140625" style="8" bestFit="1" customWidth="1"/>
    <col min="690" max="704" width="8.88671875" style="8"/>
    <col min="705" max="705" width="9.44140625" style="8" bestFit="1" customWidth="1"/>
    <col min="706" max="720" width="8.88671875" style="8"/>
    <col min="721" max="721" width="9.44140625" style="8" bestFit="1" customWidth="1"/>
    <col min="722" max="736" width="8.88671875" style="8"/>
    <col min="737" max="737" width="9.44140625" style="8" bestFit="1" customWidth="1"/>
    <col min="738" max="752" width="8.88671875" style="8"/>
    <col min="753" max="753" width="9.44140625" style="8" bestFit="1" customWidth="1"/>
    <col min="754" max="768" width="8.88671875" style="8"/>
    <col min="769" max="769" width="9.44140625" style="8" bestFit="1" customWidth="1"/>
    <col min="770" max="784" width="8.88671875" style="8"/>
    <col min="785" max="785" width="9.44140625" style="8" bestFit="1" customWidth="1"/>
    <col min="786" max="800" width="8.88671875" style="8"/>
    <col min="801" max="801" width="9.44140625" style="8" bestFit="1" customWidth="1"/>
    <col min="802" max="816" width="8.88671875" style="8"/>
    <col min="817" max="817" width="9.44140625" style="8" bestFit="1" customWidth="1"/>
    <col min="818" max="832" width="8.88671875" style="8"/>
    <col min="833" max="833" width="9.44140625" style="8" bestFit="1" customWidth="1"/>
    <col min="834" max="848" width="8.88671875" style="8"/>
    <col min="849" max="849" width="9.44140625" style="8" bestFit="1" customWidth="1"/>
    <col min="850" max="864" width="8.88671875" style="8"/>
    <col min="865" max="865" width="9.44140625" style="8" bestFit="1" customWidth="1"/>
    <col min="866" max="880" width="8.88671875" style="8"/>
    <col min="881" max="881" width="9.44140625" style="8" bestFit="1" customWidth="1"/>
    <col min="882" max="896" width="8.88671875" style="8"/>
    <col min="897" max="897" width="9.44140625" style="8" bestFit="1" customWidth="1"/>
    <col min="898" max="912" width="8.88671875" style="8"/>
    <col min="913" max="913" width="9.44140625" style="8" bestFit="1" customWidth="1"/>
    <col min="914" max="928" width="8.88671875" style="8"/>
    <col min="929" max="929" width="9.44140625" style="8" bestFit="1" customWidth="1"/>
    <col min="930" max="944" width="8.88671875" style="8"/>
    <col min="945" max="945" width="9.44140625" style="8" bestFit="1" customWidth="1"/>
    <col min="946" max="960" width="8.88671875" style="8"/>
    <col min="961" max="961" width="9.44140625" style="8" bestFit="1" customWidth="1"/>
    <col min="962" max="976" width="8.88671875" style="8"/>
    <col min="977" max="977" width="9.44140625" style="8" bestFit="1" customWidth="1"/>
    <col min="978" max="992" width="8.88671875" style="8"/>
    <col min="993" max="993" width="9.44140625" style="8" bestFit="1" customWidth="1"/>
    <col min="994" max="1008" width="8.88671875" style="8"/>
    <col min="1009" max="1009" width="9.44140625" style="8" bestFit="1" customWidth="1"/>
    <col min="1010" max="1024" width="8.88671875" style="8"/>
    <col min="1025" max="1025" width="9.44140625" style="8" bestFit="1" customWidth="1"/>
    <col min="1026" max="1040" width="8.88671875" style="8"/>
    <col min="1041" max="1041" width="9.44140625" style="8" bestFit="1" customWidth="1"/>
    <col min="1042" max="1056" width="8.88671875" style="8"/>
    <col min="1057" max="1057" width="9.44140625" style="8" bestFit="1" customWidth="1"/>
    <col min="1058" max="1072" width="8.88671875" style="8"/>
    <col min="1073" max="1073" width="9.44140625" style="8" bestFit="1" customWidth="1"/>
    <col min="1074" max="1088" width="8.88671875" style="8"/>
    <col min="1089" max="1089" width="9.44140625" style="8" bestFit="1" customWidth="1"/>
    <col min="1090" max="1104" width="8.88671875" style="8"/>
    <col min="1105" max="1105" width="9.44140625" style="8" bestFit="1" customWidth="1"/>
    <col min="1106" max="1120" width="8.88671875" style="8"/>
    <col min="1121" max="1121" width="9.44140625" style="8" bestFit="1" customWidth="1"/>
    <col min="1122" max="1136" width="8.88671875" style="8"/>
    <col min="1137" max="1137" width="9.44140625" style="8" bestFit="1" customWidth="1"/>
    <col min="1138" max="1152" width="8.88671875" style="8"/>
    <col min="1153" max="1153" width="9.44140625" style="8" bestFit="1" customWidth="1"/>
    <col min="1154" max="1168" width="8.88671875" style="8"/>
    <col min="1169" max="1169" width="9.44140625" style="8" bestFit="1" customWidth="1"/>
    <col min="1170" max="1184" width="8.88671875" style="8"/>
    <col min="1185" max="1185" width="9.44140625" style="8" bestFit="1" customWidth="1"/>
    <col min="1186" max="1200" width="8.88671875" style="8"/>
    <col min="1201" max="1201" width="9.44140625" style="8" bestFit="1" customWidth="1"/>
    <col min="1202" max="1216" width="8.88671875" style="8"/>
    <col min="1217" max="1217" width="9.44140625" style="8" bestFit="1" customWidth="1"/>
    <col min="1218" max="1232" width="8.88671875" style="8"/>
    <col min="1233" max="1233" width="9.44140625" style="8" bestFit="1" customWidth="1"/>
    <col min="1234" max="1248" width="8.88671875" style="8"/>
    <col min="1249" max="1249" width="9.44140625" style="8" bestFit="1" customWidth="1"/>
    <col min="1250" max="1264" width="8.88671875" style="8"/>
    <col min="1265" max="1265" width="9.44140625" style="8" bestFit="1" customWidth="1"/>
    <col min="1266" max="1280" width="8.88671875" style="8"/>
    <col min="1281" max="1281" width="9.44140625" style="8" bestFit="1" customWidth="1"/>
    <col min="1282" max="1296" width="8.88671875" style="8"/>
    <col min="1297" max="1297" width="9.44140625" style="8" bestFit="1" customWidth="1"/>
    <col min="1298" max="1312" width="8.88671875" style="8"/>
    <col min="1313" max="1313" width="9.44140625" style="8" bestFit="1" customWidth="1"/>
    <col min="1314" max="1328" width="8.88671875" style="8"/>
    <col min="1329" max="1329" width="9.44140625" style="8" bestFit="1" customWidth="1"/>
    <col min="1330" max="1344" width="8.88671875" style="8"/>
    <col min="1345" max="1345" width="9.44140625" style="8" bestFit="1" customWidth="1"/>
    <col min="1346" max="1360" width="8.88671875" style="8"/>
    <col min="1361" max="1361" width="9.44140625" style="8" bestFit="1" customWidth="1"/>
    <col min="1362" max="1376" width="8.88671875" style="8"/>
    <col min="1377" max="1377" width="9.44140625" style="8" bestFit="1" customWidth="1"/>
    <col min="1378" max="1392" width="8.88671875" style="8"/>
    <col min="1393" max="1393" width="9.44140625" style="8" bestFit="1" customWidth="1"/>
    <col min="1394" max="1408" width="8.88671875" style="8"/>
    <col min="1409" max="1409" width="9.44140625" style="8" bestFit="1" customWidth="1"/>
    <col min="1410" max="1424" width="8.88671875" style="8"/>
    <col min="1425" max="1425" width="9.44140625" style="8" bestFit="1" customWidth="1"/>
    <col min="1426" max="1440" width="8.88671875" style="8"/>
    <col min="1441" max="1441" width="9.44140625" style="8" bestFit="1" customWidth="1"/>
    <col min="1442" max="1456" width="8.88671875" style="8"/>
    <col min="1457" max="1457" width="9.44140625" style="8" bestFit="1" customWidth="1"/>
    <col min="1458" max="1472" width="8.88671875" style="8"/>
    <col min="1473" max="1473" width="9.44140625" style="8" bestFit="1" customWidth="1"/>
    <col min="1474" max="1488" width="8.88671875" style="8"/>
    <col min="1489" max="1489" width="9.44140625" style="8" bestFit="1" customWidth="1"/>
    <col min="1490" max="1504" width="8.88671875" style="8"/>
    <col min="1505" max="1505" width="9.44140625" style="8" bestFit="1" customWidth="1"/>
    <col min="1506" max="1520" width="8.88671875" style="8"/>
    <col min="1521" max="1521" width="9.44140625" style="8" bestFit="1" customWidth="1"/>
    <col min="1522" max="1536" width="8.88671875" style="8"/>
    <col min="1537" max="1537" width="9.44140625" style="8" bestFit="1" customWidth="1"/>
    <col min="1538" max="1552" width="8.88671875" style="8"/>
    <col min="1553" max="1553" width="9.44140625" style="8" bestFit="1" customWidth="1"/>
    <col min="1554" max="1568" width="8.88671875" style="8"/>
    <col min="1569" max="1569" width="9.44140625" style="8" bestFit="1" customWidth="1"/>
    <col min="1570" max="1584" width="8.88671875" style="8"/>
    <col min="1585" max="1585" width="9.44140625" style="8" bestFit="1" customWidth="1"/>
    <col min="1586" max="1600" width="8.88671875" style="8"/>
    <col min="1601" max="1601" width="9.44140625" style="8" bestFit="1" customWidth="1"/>
    <col min="1602" max="1616" width="8.88671875" style="8"/>
    <col min="1617" max="1617" width="9.44140625" style="8" bestFit="1" customWidth="1"/>
    <col min="1618" max="1632" width="8.88671875" style="8"/>
    <col min="1633" max="1633" width="9.44140625" style="8" bestFit="1" customWidth="1"/>
    <col min="1634" max="1648" width="8.88671875" style="8"/>
    <col min="1649" max="1649" width="9.44140625" style="8" bestFit="1" customWidth="1"/>
    <col min="1650" max="1664" width="8.88671875" style="8"/>
    <col min="1665" max="1665" width="9.44140625" style="8" bestFit="1" customWidth="1"/>
    <col min="1666" max="1680" width="8.88671875" style="8"/>
    <col min="1681" max="1681" width="9.44140625" style="8" bestFit="1" customWidth="1"/>
    <col min="1682" max="1696" width="8.88671875" style="8"/>
    <col min="1697" max="1697" width="9.44140625" style="8" bestFit="1" customWidth="1"/>
    <col min="1698" max="1712" width="8.88671875" style="8"/>
    <col min="1713" max="1713" width="9.44140625" style="8" bestFit="1" customWidth="1"/>
    <col min="1714" max="1728" width="8.88671875" style="8"/>
    <col min="1729" max="1729" width="9.44140625" style="8" bestFit="1" customWidth="1"/>
    <col min="1730" max="1744" width="8.88671875" style="8"/>
    <col min="1745" max="1745" width="9.44140625" style="8" bestFit="1" customWidth="1"/>
    <col min="1746" max="1760" width="8.88671875" style="8"/>
    <col min="1761" max="1761" width="9.44140625" style="8" bestFit="1" customWidth="1"/>
    <col min="1762" max="1776" width="8.88671875" style="8"/>
    <col min="1777" max="1777" width="9.44140625" style="8" bestFit="1" customWidth="1"/>
    <col min="1778" max="1792" width="8.88671875" style="8"/>
    <col min="1793" max="1793" width="9.44140625" style="8" bestFit="1" customWidth="1"/>
    <col min="1794" max="1808" width="8.88671875" style="8"/>
    <col min="1809" max="1809" width="9.44140625" style="8" bestFit="1" customWidth="1"/>
    <col min="1810" max="1824" width="8.88671875" style="8"/>
    <col min="1825" max="1825" width="9.44140625" style="8" bestFit="1" customWidth="1"/>
    <col min="1826" max="1840" width="8.88671875" style="8"/>
    <col min="1841" max="1841" width="9.44140625" style="8" bestFit="1" customWidth="1"/>
    <col min="1842" max="1856" width="8.88671875" style="8"/>
    <col min="1857" max="1857" width="9.44140625" style="8" bestFit="1" customWidth="1"/>
    <col min="1858" max="1872" width="8.88671875" style="8"/>
    <col min="1873" max="1873" width="9.44140625" style="8" bestFit="1" customWidth="1"/>
    <col min="1874" max="1888" width="8.88671875" style="8"/>
    <col min="1889" max="1889" width="9.44140625" style="8" bestFit="1" customWidth="1"/>
    <col min="1890" max="1904" width="8.88671875" style="8"/>
    <col min="1905" max="1905" width="9.44140625" style="8" bestFit="1" customWidth="1"/>
    <col min="1906" max="1920" width="8.88671875" style="8"/>
    <col min="1921" max="1921" width="9.44140625" style="8" bestFit="1" customWidth="1"/>
    <col min="1922" max="1936" width="8.88671875" style="8"/>
    <col min="1937" max="1937" width="9.44140625" style="8" bestFit="1" customWidth="1"/>
    <col min="1938" max="1952" width="8.88671875" style="8"/>
    <col min="1953" max="1953" width="9.44140625" style="8" bestFit="1" customWidth="1"/>
    <col min="1954" max="1968" width="8.88671875" style="8"/>
    <col min="1969" max="1969" width="9.44140625" style="8" bestFit="1" customWidth="1"/>
    <col min="1970" max="1984" width="8.88671875" style="8"/>
    <col min="1985" max="1985" width="9.44140625" style="8" bestFit="1" customWidth="1"/>
    <col min="1986" max="2000" width="8.88671875" style="8"/>
    <col min="2001" max="2001" width="9.44140625" style="8" bestFit="1" customWidth="1"/>
    <col min="2002" max="2016" width="8.88671875" style="8"/>
    <col min="2017" max="2017" width="9.44140625" style="8" bestFit="1" customWidth="1"/>
    <col min="2018" max="2032" width="8.88671875" style="8"/>
    <col min="2033" max="2033" width="9.44140625" style="8" bestFit="1" customWidth="1"/>
    <col min="2034" max="2048" width="8.88671875" style="8"/>
    <col min="2049" max="2049" width="9.44140625" style="8" bestFit="1" customWidth="1"/>
    <col min="2050" max="2064" width="8.88671875" style="8"/>
    <col min="2065" max="2065" width="9.44140625" style="8" bestFit="1" customWidth="1"/>
    <col min="2066" max="2080" width="8.88671875" style="8"/>
    <col min="2081" max="2081" width="9.44140625" style="8" bestFit="1" customWidth="1"/>
    <col min="2082" max="2096" width="8.88671875" style="8"/>
    <col min="2097" max="2097" width="9.44140625" style="8" bestFit="1" customWidth="1"/>
    <col min="2098" max="2112" width="8.88671875" style="8"/>
    <col min="2113" max="2113" width="9.44140625" style="8" bestFit="1" customWidth="1"/>
    <col min="2114" max="2128" width="8.88671875" style="8"/>
    <col min="2129" max="2129" width="9.44140625" style="8" bestFit="1" customWidth="1"/>
    <col min="2130" max="2144" width="8.88671875" style="8"/>
    <col min="2145" max="2145" width="9.44140625" style="8" bestFit="1" customWidth="1"/>
    <col min="2146" max="2160" width="8.88671875" style="8"/>
    <col min="2161" max="2161" width="9.44140625" style="8" bestFit="1" customWidth="1"/>
    <col min="2162" max="2176" width="8.88671875" style="8"/>
    <col min="2177" max="2177" width="9.44140625" style="8" bestFit="1" customWidth="1"/>
    <col min="2178" max="2192" width="8.88671875" style="8"/>
    <col min="2193" max="2193" width="9.44140625" style="8" bestFit="1" customWidth="1"/>
    <col min="2194" max="2208" width="8.88671875" style="8"/>
    <col min="2209" max="2209" width="9.44140625" style="8" bestFit="1" customWidth="1"/>
    <col min="2210" max="2224" width="8.88671875" style="8"/>
    <col min="2225" max="2225" width="9.44140625" style="8" bestFit="1" customWidth="1"/>
    <col min="2226" max="2240" width="8.88671875" style="8"/>
    <col min="2241" max="2241" width="9.44140625" style="8" bestFit="1" customWidth="1"/>
    <col min="2242" max="2256" width="8.88671875" style="8"/>
    <col min="2257" max="2257" width="9.44140625" style="8" bestFit="1" customWidth="1"/>
    <col min="2258" max="2272" width="8.88671875" style="8"/>
    <col min="2273" max="2273" width="9.44140625" style="8" bestFit="1" customWidth="1"/>
    <col min="2274" max="2288" width="8.88671875" style="8"/>
    <col min="2289" max="2289" width="9.44140625" style="8" bestFit="1" customWidth="1"/>
    <col min="2290" max="2304" width="8.88671875" style="8"/>
    <col min="2305" max="2305" width="9.44140625" style="8" bestFit="1" customWidth="1"/>
    <col min="2306" max="2320" width="8.88671875" style="8"/>
    <col min="2321" max="2321" width="9.44140625" style="8" bestFit="1" customWidth="1"/>
    <col min="2322" max="2336" width="8.88671875" style="8"/>
    <col min="2337" max="2337" width="9.44140625" style="8" bestFit="1" customWidth="1"/>
    <col min="2338" max="2352" width="8.88671875" style="8"/>
    <col min="2353" max="2353" width="9.44140625" style="8" bestFit="1" customWidth="1"/>
    <col min="2354" max="2368" width="8.88671875" style="8"/>
    <col min="2369" max="2369" width="9.44140625" style="8" bestFit="1" customWidth="1"/>
    <col min="2370" max="2384" width="8.88671875" style="8"/>
    <col min="2385" max="2385" width="9.44140625" style="8" bestFit="1" customWidth="1"/>
    <col min="2386" max="2400" width="8.88671875" style="8"/>
    <col min="2401" max="2401" width="9.44140625" style="8" bestFit="1" customWidth="1"/>
    <col min="2402" max="2416" width="8.88671875" style="8"/>
    <col min="2417" max="2417" width="9.44140625" style="8" bestFit="1" customWidth="1"/>
    <col min="2418" max="2432" width="8.88671875" style="8"/>
    <col min="2433" max="2433" width="9.44140625" style="8" bestFit="1" customWidth="1"/>
    <col min="2434" max="2448" width="8.88671875" style="8"/>
    <col min="2449" max="2449" width="9.44140625" style="8" bestFit="1" customWidth="1"/>
    <col min="2450" max="2464" width="8.88671875" style="8"/>
    <col min="2465" max="2465" width="9.44140625" style="8" bestFit="1" customWidth="1"/>
    <col min="2466" max="2480" width="8.88671875" style="8"/>
    <col min="2481" max="2481" width="9.44140625" style="8" bestFit="1" customWidth="1"/>
    <col min="2482" max="2496" width="8.88671875" style="8"/>
    <col min="2497" max="2497" width="9.44140625" style="8" bestFit="1" customWidth="1"/>
    <col min="2498" max="2512" width="8.88671875" style="8"/>
    <col min="2513" max="2513" width="9.44140625" style="8" bestFit="1" customWidth="1"/>
    <col min="2514" max="2528" width="8.88671875" style="8"/>
    <col min="2529" max="2529" width="9.44140625" style="8" bestFit="1" customWidth="1"/>
    <col min="2530" max="2544" width="8.88671875" style="8"/>
    <col min="2545" max="2545" width="9.44140625" style="8" bestFit="1" customWidth="1"/>
    <col min="2546" max="2560" width="8.88671875" style="8"/>
    <col min="2561" max="2561" width="9.44140625" style="8" bestFit="1" customWidth="1"/>
    <col min="2562" max="2576" width="8.88671875" style="8"/>
    <col min="2577" max="2577" width="9.44140625" style="8" bestFit="1" customWidth="1"/>
    <col min="2578" max="2592" width="8.88671875" style="8"/>
    <col min="2593" max="2593" width="9.44140625" style="8" bestFit="1" customWidth="1"/>
    <col min="2594" max="2608" width="8.88671875" style="8"/>
    <col min="2609" max="2609" width="9.44140625" style="8" bestFit="1" customWidth="1"/>
    <col min="2610" max="2624" width="8.88671875" style="8"/>
    <col min="2625" max="2625" width="9.44140625" style="8" bestFit="1" customWidth="1"/>
    <col min="2626" max="2640" width="8.88671875" style="8"/>
    <col min="2641" max="2641" width="9.44140625" style="8" bestFit="1" customWidth="1"/>
    <col min="2642" max="2656" width="8.88671875" style="8"/>
    <col min="2657" max="2657" width="9.44140625" style="8" bestFit="1" customWidth="1"/>
    <col min="2658" max="2672" width="8.88671875" style="8"/>
    <col min="2673" max="2673" width="9.44140625" style="8" bestFit="1" customWidth="1"/>
    <col min="2674" max="2688" width="8.88671875" style="8"/>
    <col min="2689" max="2689" width="9.44140625" style="8" bestFit="1" customWidth="1"/>
    <col min="2690" max="2704" width="8.88671875" style="8"/>
    <col min="2705" max="2705" width="9.44140625" style="8" bestFit="1" customWidth="1"/>
    <col min="2706" max="2720" width="8.88671875" style="8"/>
    <col min="2721" max="2721" width="9.44140625" style="8" bestFit="1" customWidth="1"/>
    <col min="2722" max="2736" width="8.88671875" style="8"/>
    <col min="2737" max="2737" width="9.44140625" style="8" bestFit="1" customWidth="1"/>
    <col min="2738" max="2752" width="8.88671875" style="8"/>
    <col min="2753" max="2753" width="9.44140625" style="8" bestFit="1" customWidth="1"/>
    <col min="2754" max="2768" width="8.88671875" style="8"/>
    <col min="2769" max="2769" width="9.44140625" style="8" bestFit="1" customWidth="1"/>
    <col min="2770" max="2784" width="8.88671875" style="8"/>
    <col min="2785" max="2785" width="9.44140625" style="8" bestFit="1" customWidth="1"/>
    <col min="2786" max="2800" width="8.88671875" style="8"/>
    <col min="2801" max="2801" width="9.44140625" style="8" bestFit="1" customWidth="1"/>
    <col min="2802" max="2816" width="8.88671875" style="8"/>
    <col min="2817" max="2817" width="9.44140625" style="8" bestFit="1" customWidth="1"/>
    <col min="2818" max="2832" width="8.88671875" style="8"/>
    <col min="2833" max="2833" width="9.44140625" style="8" bestFit="1" customWidth="1"/>
    <col min="2834" max="2848" width="8.88671875" style="8"/>
    <col min="2849" max="2849" width="9.44140625" style="8" bestFit="1" customWidth="1"/>
    <col min="2850" max="2864" width="8.88671875" style="8"/>
    <col min="2865" max="2865" width="9.44140625" style="8" bestFit="1" customWidth="1"/>
    <col min="2866" max="2880" width="8.88671875" style="8"/>
    <col min="2881" max="2881" width="9.44140625" style="8" bestFit="1" customWidth="1"/>
    <col min="2882" max="2896" width="8.88671875" style="8"/>
    <col min="2897" max="2897" width="9.44140625" style="8" bestFit="1" customWidth="1"/>
    <col min="2898" max="2912" width="8.88671875" style="8"/>
    <col min="2913" max="2913" width="9.44140625" style="8" bestFit="1" customWidth="1"/>
    <col min="2914" max="2928" width="8.88671875" style="8"/>
    <col min="2929" max="2929" width="9.44140625" style="8" bestFit="1" customWidth="1"/>
    <col min="2930" max="2944" width="8.88671875" style="8"/>
    <col min="2945" max="2945" width="9.44140625" style="8" bestFit="1" customWidth="1"/>
    <col min="2946" max="2960" width="8.88671875" style="8"/>
    <col min="2961" max="2961" width="9.44140625" style="8" bestFit="1" customWidth="1"/>
    <col min="2962" max="2976" width="8.88671875" style="8"/>
    <col min="2977" max="2977" width="9.44140625" style="8" bestFit="1" customWidth="1"/>
    <col min="2978" max="2992" width="8.88671875" style="8"/>
    <col min="2993" max="2993" width="9.44140625" style="8" bestFit="1" customWidth="1"/>
    <col min="2994" max="3008" width="8.88671875" style="8"/>
    <col min="3009" max="3009" width="9.44140625" style="8" bestFit="1" customWidth="1"/>
    <col min="3010" max="3024" width="8.88671875" style="8"/>
    <col min="3025" max="3025" width="9.44140625" style="8" bestFit="1" customWidth="1"/>
    <col min="3026" max="3040" width="8.88671875" style="8"/>
    <col min="3041" max="3041" width="9.44140625" style="8" bestFit="1" customWidth="1"/>
    <col min="3042" max="3056" width="8.88671875" style="8"/>
    <col min="3057" max="3057" width="9.44140625" style="8" bestFit="1" customWidth="1"/>
    <col min="3058" max="3072" width="8.88671875" style="8"/>
    <col min="3073" max="3073" width="9.44140625" style="8" bestFit="1" customWidth="1"/>
    <col min="3074" max="3088" width="8.88671875" style="8"/>
    <col min="3089" max="3089" width="9.44140625" style="8" bestFit="1" customWidth="1"/>
    <col min="3090" max="3104" width="8.88671875" style="8"/>
    <col min="3105" max="3105" width="9.44140625" style="8" bestFit="1" customWidth="1"/>
    <col min="3106" max="3120" width="8.88671875" style="8"/>
    <col min="3121" max="3121" width="9.44140625" style="8" bestFit="1" customWidth="1"/>
    <col min="3122" max="3136" width="8.88671875" style="8"/>
    <col min="3137" max="3137" width="9.44140625" style="8" bestFit="1" customWidth="1"/>
    <col min="3138" max="3152" width="8.88671875" style="8"/>
    <col min="3153" max="3153" width="9.44140625" style="8" bestFit="1" customWidth="1"/>
    <col min="3154" max="3168" width="8.88671875" style="8"/>
    <col min="3169" max="3169" width="9.44140625" style="8" bestFit="1" customWidth="1"/>
    <col min="3170" max="3184" width="8.88671875" style="8"/>
    <col min="3185" max="3185" width="9.44140625" style="8" bestFit="1" customWidth="1"/>
    <col min="3186" max="3200" width="8.88671875" style="8"/>
    <col min="3201" max="3201" width="9.44140625" style="8" bestFit="1" customWidth="1"/>
    <col min="3202" max="3216" width="8.88671875" style="8"/>
    <col min="3217" max="3217" width="9.44140625" style="8" bestFit="1" customWidth="1"/>
    <col min="3218" max="3232" width="8.88671875" style="8"/>
    <col min="3233" max="3233" width="9.44140625" style="8" bestFit="1" customWidth="1"/>
    <col min="3234" max="3248" width="8.88671875" style="8"/>
    <col min="3249" max="3249" width="9.44140625" style="8" bestFit="1" customWidth="1"/>
    <col min="3250" max="3264" width="8.88671875" style="8"/>
    <col min="3265" max="3265" width="9.44140625" style="8" bestFit="1" customWidth="1"/>
    <col min="3266" max="3280" width="8.88671875" style="8"/>
    <col min="3281" max="3281" width="9.44140625" style="8" bestFit="1" customWidth="1"/>
    <col min="3282" max="3296" width="8.88671875" style="8"/>
    <col min="3297" max="3297" width="9.44140625" style="8" bestFit="1" customWidth="1"/>
    <col min="3298" max="3312" width="8.88671875" style="8"/>
    <col min="3313" max="3313" width="9.44140625" style="8" bestFit="1" customWidth="1"/>
    <col min="3314" max="3328" width="8.88671875" style="8"/>
    <col min="3329" max="3329" width="9.44140625" style="8" bestFit="1" customWidth="1"/>
    <col min="3330" max="3344" width="8.88671875" style="8"/>
    <col min="3345" max="3345" width="9.44140625" style="8" bestFit="1" customWidth="1"/>
    <col min="3346" max="3360" width="8.88671875" style="8"/>
    <col min="3361" max="3361" width="9.44140625" style="8" bestFit="1" customWidth="1"/>
    <col min="3362" max="3376" width="8.88671875" style="8"/>
    <col min="3377" max="3377" width="9.44140625" style="8" bestFit="1" customWidth="1"/>
    <col min="3378" max="3392" width="8.88671875" style="8"/>
    <col min="3393" max="3393" width="9.44140625" style="8" bestFit="1" customWidth="1"/>
    <col min="3394" max="3408" width="8.88671875" style="8"/>
    <col min="3409" max="3409" width="9.44140625" style="8" bestFit="1" customWidth="1"/>
    <col min="3410" max="3424" width="8.88671875" style="8"/>
    <col min="3425" max="3425" width="9.44140625" style="8" bestFit="1" customWidth="1"/>
    <col min="3426" max="3440" width="8.88671875" style="8"/>
    <col min="3441" max="3441" width="9.44140625" style="8" bestFit="1" customWidth="1"/>
    <col min="3442" max="3456" width="8.88671875" style="8"/>
    <col min="3457" max="3457" width="9.44140625" style="8" bestFit="1" customWidth="1"/>
    <col min="3458" max="3472" width="8.88671875" style="8"/>
    <col min="3473" max="3473" width="9.44140625" style="8" bestFit="1" customWidth="1"/>
    <col min="3474" max="3488" width="8.88671875" style="8"/>
    <col min="3489" max="3489" width="9.44140625" style="8" bestFit="1" customWidth="1"/>
    <col min="3490" max="3504" width="8.88671875" style="8"/>
    <col min="3505" max="3505" width="9.44140625" style="8" bestFit="1" customWidth="1"/>
    <col min="3506" max="3520" width="8.88671875" style="8"/>
    <col min="3521" max="3521" width="9.44140625" style="8" bestFit="1" customWidth="1"/>
    <col min="3522" max="3536" width="8.88671875" style="8"/>
    <col min="3537" max="3537" width="9.44140625" style="8" bestFit="1" customWidth="1"/>
    <col min="3538" max="3552" width="8.88671875" style="8"/>
    <col min="3553" max="3553" width="9.44140625" style="8" bestFit="1" customWidth="1"/>
    <col min="3554" max="3568" width="8.88671875" style="8"/>
    <col min="3569" max="3569" width="9.44140625" style="8" bestFit="1" customWidth="1"/>
    <col min="3570" max="3584" width="8.88671875" style="8"/>
    <col min="3585" max="3585" width="9.44140625" style="8" bestFit="1" customWidth="1"/>
    <col min="3586" max="3600" width="8.88671875" style="8"/>
    <col min="3601" max="3601" width="9.44140625" style="8" bestFit="1" customWidth="1"/>
    <col min="3602" max="3616" width="8.88671875" style="8"/>
    <col min="3617" max="3617" width="9.44140625" style="8" bestFit="1" customWidth="1"/>
    <col min="3618" max="3632" width="8.88671875" style="8"/>
    <col min="3633" max="3633" width="9.44140625" style="8" bestFit="1" customWidth="1"/>
    <col min="3634" max="3648" width="8.88671875" style="8"/>
    <col min="3649" max="3649" width="9.44140625" style="8" bestFit="1" customWidth="1"/>
    <col min="3650" max="3664" width="8.88671875" style="8"/>
    <col min="3665" max="3665" width="9.44140625" style="8" bestFit="1" customWidth="1"/>
    <col min="3666" max="3680" width="8.88671875" style="8"/>
    <col min="3681" max="3681" width="9.44140625" style="8" bestFit="1" customWidth="1"/>
    <col min="3682" max="3696" width="8.88671875" style="8"/>
    <col min="3697" max="3697" width="9.44140625" style="8" bestFit="1" customWidth="1"/>
    <col min="3698" max="3712" width="8.88671875" style="8"/>
    <col min="3713" max="3713" width="9.44140625" style="8" bestFit="1" customWidth="1"/>
    <col min="3714" max="3728" width="8.88671875" style="8"/>
    <col min="3729" max="3729" width="9.44140625" style="8" bestFit="1" customWidth="1"/>
    <col min="3730" max="3744" width="8.88671875" style="8"/>
    <col min="3745" max="3745" width="9.44140625" style="8" bestFit="1" customWidth="1"/>
    <col min="3746" max="3760" width="8.88671875" style="8"/>
    <col min="3761" max="3761" width="9.44140625" style="8" bestFit="1" customWidth="1"/>
    <col min="3762" max="3776" width="8.88671875" style="8"/>
    <col min="3777" max="3777" width="9.44140625" style="8" bestFit="1" customWidth="1"/>
    <col min="3778" max="3792" width="8.88671875" style="8"/>
    <col min="3793" max="3793" width="9.44140625" style="8" bestFit="1" customWidth="1"/>
    <col min="3794" max="3808" width="8.88671875" style="8"/>
    <col min="3809" max="3809" width="9.44140625" style="8" bestFit="1" customWidth="1"/>
    <col min="3810" max="3824" width="8.88671875" style="8"/>
    <col min="3825" max="3825" width="9.44140625" style="8" bestFit="1" customWidth="1"/>
    <col min="3826" max="3840" width="8.88671875" style="8"/>
    <col min="3841" max="3841" width="9.44140625" style="8" bestFit="1" customWidth="1"/>
    <col min="3842" max="3856" width="8.88671875" style="8"/>
    <col min="3857" max="3857" width="9.44140625" style="8" bestFit="1" customWidth="1"/>
    <col min="3858" max="3872" width="8.88671875" style="8"/>
    <col min="3873" max="3873" width="9.44140625" style="8" bestFit="1" customWidth="1"/>
    <col min="3874" max="3888" width="8.88671875" style="8"/>
    <col min="3889" max="3889" width="9.44140625" style="8" bestFit="1" customWidth="1"/>
    <col min="3890" max="3904" width="8.88671875" style="8"/>
    <col min="3905" max="3905" width="9.44140625" style="8" bestFit="1" customWidth="1"/>
    <col min="3906" max="3920" width="8.88671875" style="8"/>
    <col min="3921" max="3921" width="9.44140625" style="8" bestFit="1" customWidth="1"/>
    <col min="3922" max="3936" width="8.88671875" style="8"/>
    <col min="3937" max="3937" width="9.44140625" style="8" bestFit="1" customWidth="1"/>
    <col min="3938" max="3952" width="8.88671875" style="8"/>
    <col min="3953" max="3953" width="9.44140625" style="8" bestFit="1" customWidth="1"/>
    <col min="3954" max="3968" width="8.88671875" style="8"/>
    <col min="3969" max="3969" width="9.44140625" style="8" bestFit="1" customWidth="1"/>
    <col min="3970" max="3984" width="8.88671875" style="8"/>
    <col min="3985" max="3985" width="9.44140625" style="8" bestFit="1" customWidth="1"/>
    <col min="3986" max="4000" width="8.88671875" style="8"/>
    <col min="4001" max="4001" width="9.44140625" style="8" bestFit="1" customWidth="1"/>
    <col min="4002" max="4016" width="8.88671875" style="8"/>
    <col min="4017" max="4017" width="9.44140625" style="8" bestFit="1" customWidth="1"/>
    <col min="4018" max="4032" width="8.88671875" style="8"/>
    <col min="4033" max="4033" width="9.44140625" style="8" bestFit="1" customWidth="1"/>
    <col min="4034" max="4048" width="8.88671875" style="8"/>
    <col min="4049" max="4049" width="9.44140625" style="8" bestFit="1" customWidth="1"/>
    <col min="4050" max="4064" width="8.88671875" style="8"/>
    <col min="4065" max="4065" width="9.44140625" style="8" bestFit="1" customWidth="1"/>
    <col min="4066" max="4080" width="8.88671875" style="8"/>
    <col min="4081" max="4081" width="9.44140625" style="8" bestFit="1" customWidth="1"/>
    <col min="4082" max="4096" width="8.88671875" style="8"/>
    <col min="4097" max="4097" width="9.44140625" style="8" bestFit="1" customWidth="1"/>
    <col min="4098" max="4112" width="8.88671875" style="8"/>
    <col min="4113" max="4113" width="9.44140625" style="8" bestFit="1" customWidth="1"/>
    <col min="4114" max="4128" width="8.88671875" style="8"/>
    <col min="4129" max="4129" width="9.44140625" style="8" bestFit="1" customWidth="1"/>
    <col min="4130" max="4144" width="8.88671875" style="8"/>
    <col min="4145" max="4145" width="9.44140625" style="8" bestFit="1" customWidth="1"/>
    <col min="4146" max="4160" width="8.88671875" style="8"/>
    <col min="4161" max="4161" width="9.44140625" style="8" bestFit="1" customWidth="1"/>
    <col min="4162" max="4176" width="8.88671875" style="8"/>
    <col min="4177" max="4177" width="9.44140625" style="8" bestFit="1" customWidth="1"/>
    <col min="4178" max="4192" width="8.88671875" style="8"/>
    <col min="4193" max="4193" width="9.44140625" style="8" bestFit="1" customWidth="1"/>
    <col min="4194" max="4208" width="8.88671875" style="8"/>
    <col min="4209" max="4209" width="9.44140625" style="8" bestFit="1" customWidth="1"/>
    <col min="4210" max="4224" width="8.88671875" style="8"/>
    <col min="4225" max="4225" width="9.44140625" style="8" bestFit="1" customWidth="1"/>
    <col min="4226" max="4240" width="8.88671875" style="8"/>
    <col min="4241" max="4241" width="9.44140625" style="8" bestFit="1" customWidth="1"/>
    <col min="4242" max="4256" width="8.88671875" style="8"/>
    <col min="4257" max="4257" width="9.44140625" style="8" bestFit="1" customWidth="1"/>
    <col min="4258" max="4272" width="8.88671875" style="8"/>
    <col min="4273" max="4273" width="9.44140625" style="8" bestFit="1" customWidth="1"/>
    <col min="4274" max="4288" width="8.88671875" style="8"/>
    <col min="4289" max="4289" width="9.44140625" style="8" bestFit="1" customWidth="1"/>
    <col min="4290" max="4304" width="8.88671875" style="8"/>
    <col min="4305" max="4305" width="9.44140625" style="8" bestFit="1" customWidth="1"/>
    <col min="4306" max="4320" width="8.88671875" style="8"/>
    <col min="4321" max="4321" width="9.44140625" style="8" bestFit="1" customWidth="1"/>
    <col min="4322" max="4336" width="8.88671875" style="8"/>
    <col min="4337" max="4337" width="9.44140625" style="8" bestFit="1" customWidth="1"/>
    <col min="4338" max="4352" width="8.88671875" style="8"/>
    <col min="4353" max="4353" width="9.44140625" style="8" bestFit="1" customWidth="1"/>
    <col min="4354" max="4368" width="8.88671875" style="8"/>
    <col min="4369" max="4369" width="9.44140625" style="8" bestFit="1" customWidth="1"/>
    <col min="4370" max="4384" width="8.88671875" style="8"/>
    <col min="4385" max="4385" width="9.44140625" style="8" bestFit="1" customWidth="1"/>
    <col min="4386" max="4400" width="8.88671875" style="8"/>
    <col min="4401" max="4401" width="9.44140625" style="8" bestFit="1" customWidth="1"/>
    <col min="4402" max="4416" width="8.88671875" style="8"/>
    <col min="4417" max="4417" width="9.44140625" style="8" bestFit="1" customWidth="1"/>
    <col min="4418" max="4432" width="8.88671875" style="8"/>
    <col min="4433" max="4433" width="9.44140625" style="8" bestFit="1" customWidth="1"/>
    <col min="4434" max="4448" width="8.88671875" style="8"/>
    <col min="4449" max="4449" width="9.44140625" style="8" bestFit="1" customWidth="1"/>
    <col min="4450" max="4464" width="8.88671875" style="8"/>
    <col min="4465" max="4465" width="9.44140625" style="8" bestFit="1" customWidth="1"/>
    <col min="4466" max="4480" width="8.88671875" style="8"/>
    <col min="4481" max="4481" width="9.44140625" style="8" bestFit="1" customWidth="1"/>
    <col min="4482" max="4496" width="8.88671875" style="8"/>
    <col min="4497" max="4497" width="9.44140625" style="8" bestFit="1" customWidth="1"/>
    <col min="4498" max="4512" width="8.88671875" style="8"/>
    <col min="4513" max="4513" width="9.44140625" style="8" bestFit="1" customWidth="1"/>
    <col min="4514" max="4528" width="8.88671875" style="8"/>
    <col min="4529" max="4529" width="9.44140625" style="8" bestFit="1" customWidth="1"/>
    <col min="4530" max="4544" width="8.88671875" style="8"/>
    <col min="4545" max="4545" width="9.44140625" style="8" bestFit="1" customWidth="1"/>
    <col min="4546" max="4560" width="8.88671875" style="8"/>
    <col min="4561" max="4561" width="9.44140625" style="8" bestFit="1" customWidth="1"/>
    <col min="4562" max="4576" width="8.88671875" style="8"/>
    <col min="4577" max="4577" width="9.44140625" style="8" bestFit="1" customWidth="1"/>
    <col min="4578" max="4592" width="8.88671875" style="8"/>
    <col min="4593" max="4593" width="9.44140625" style="8" bestFit="1" customWidth="1"/>
    <col min="4594" max="4608" width="8.88671875" style="8"/>
    <col min="4609" max="4609" width="9.44140625" style="8" bestFit="1" customWidth="1"/>
    <col min="4610" max="4624" width="8.88671875" style="8"/>
    <col min="4625" max="4625" width="9.44140625" style="8" bestFit="1" customWidth="1"/>
    <col min="4626" max="4640" width="8.88671875" style="8"/>
    <col min="4641" max="4641" width="9.44140625" style="8" bestFit="1" customWidth="1"/>
    <col min="4642" max="4656" width="8.88671875" style="8"/>
    <col min="4657" max="4657" width="9.44140625" style="8" bestFit="1" customWidth="1"/>
    <col min="4658" max="4672" width="8.88671875" style="8"/>
    <col min="4673" max="4673" width="9.44140625" style="8" bestFit="1" customWidth="1"/>
    <col min="4674" max="4688" width="8.88671875" style="8"/>
    <col min="4689" max="4689" width="9.44140625" style="8" bestFit="1" customWidth="1"/>
    <col min="4690" max="4704" width="8.88671875" style="8"/>
    <col min="4705" max="4705" width="9.44140625" style="8" bestFit="1" customWidth="1"/>
    <col min="4706" max="4720" width="8.88671875" style="8"/>
    <col min="4721" max="4721" width="9.44140625" style="8" bestFit="1" customWidth="1"/>
    <col min="4722" max="4736" width="8.88671875" style="8"/>
    <col min="4737" max="4737" width="9.44140625" style="8" bestFit="1" customWidth="1"/>
    <col min="4738" max="4752" width="8.88671875" style="8"/>
    <col min="4753" max="4753" width="9.44140625" style="8" bestFit="1" customWidth="1"/>
    <col min="4754" max="4768" width="8.88671875" style="8"/>
    <col min="4769" max="4769" width="9.44140625" style="8" bestFit="1" customWidth="1"/>
    <col min="4770" max="4784" width="8.88671875" style="8"/>
    <col min="4785" max="4785" width="9.44140625" style="8" bestFit="1" customWidth="1"/>
    <col min="4786" max="4800" width="8.88671875" style="8"/>
    <col min="4801" max="4801" width="9.44140625" style="8" bestFit="1" customWidth="1"/>
    <col min="4802" max="4816" width="8.88671875" style="8"/>
    <col min="4817" max="4817" width="9.44140625" style="8" bestFit="1" customWidth="1"/>
    <col min="4818" max="4832" width="8.88671875" style="8"/>
    <col min="4833" max="4833" width="9.44140625" style="8" bestFit="1" customWidth="1"/>
    <col min="4834" max="4848" width="8.88671875" style="8"/>
    <col min="4849" max="4849" width="9.44140625" style="8" bestFit="1" customWidth="1"/>
    <col min="4850" max="4864" width="8.88671875" style="8"/>
    <col min="4865" max="4865" width="9.44140625" style="8" bestFit="1" customWidth="1"/>
    <col min="4866" max="4880" width="8.88671875" style="8"/>
    <col min="4881" max="4881" width="9.44140625" style="8" bestFit="1" customWidth="1"/>
    <col min="4882" max="4896" width="8.88671875" style="8"/>
    <col min="4897" max="4897" width="9.44140625" style="8" bestFit="1" customWidth="1"/>
    <col min="4898" max="4912" width="8.88671875" style="8"/>
    <col min="4913" max="4913" width="9.44140625" style="8" bestFit="1" customWidth="1"/>
    <col min="4914" max="4928" width="8.88671875" style="8"/>
    <col min="4929" max="4929" width="9.44140625" style="8" bestFit="1" customWidth="1"/>
    <col min="4930" max="4944" width="8.88671875" style="8"/>
    <col min="4945" max="4945" width="9.44140625" style="8" bestFit="1" customWidth="1"/>
    <col min="4946" max="4960" width="8.88671875" style="8"/>
    <col min="4961" max="4961" width="9.44140625" style="8" bestFit="1" customWidth="1"/>
    <col min="4962" max="4976" width="8.88671875" style="8"/>
    <col min="4977" max="4977" width="9.44140625" style="8" bestFit="1" customWidth="1"/>
    <col min="4978" max="4992" width="8.88671875" style="8"/>
    <col min="4993" max="4993" width="9.44140625" style="8" bestFit="1" customWidth="1"/>
    <col min="4994" max="5008" width="8.88671875" style="8"/>
    <col min="5009" max="5009" width="9.44140625" style="8" bestFit="1" customWidth="1"/>
    <col min="5010" max="5024" width="8.88671875" style="8"/>
    <col min="5025" max="5025" width="9.44140625" style="8" bestFit="1" customWidth="1"/>
    <col min="5026" max="5040" width="8.88671875" style="8"/>
    <col min="5041" max="5041" width="9.44140625" style="8" bestFit="1" customWidth="1"/>
    <col min="5042" max="5056" width="8.88671875" style="8"/>
    <col min="5057" max="5057" width="9.44140625" style="8" bestFit="1" customWidth="1"/>
    <col min="5058" max="5072" width="8.88671875" style="8"/>
    <col min="5073" max="5073" width="9.44140625" style="8" bestFit="1" customWidth="1"/>
    <col min="5074" max="5088" width="8.88671875" style="8"/>
    <col min="5089" max="5089" width="9.44140625" style="8" bestFit="1" customWidth="1"/>
    <col min="5090" max="5104" width="8.88671875" style="8"/>
    <col min="5105" max="5105" width="9.44140625" style="8" bestFit="1" customWidth="1"/>
    <col min="5106" max="5120" width="8.88671875" style="8"/>
    <col min="5121" max="5121" width="9.44140625" style="8" bestFit="1" customWidth="1"/>
    <col min="5122" max="5136" width="8.88671875" style="8"/>
    <col min="5137" max="5137" width="9.44140625" style="8" bestFit="1" customWidth="1"/>
    <col min="5138" max="5152" width="8.88671875" style="8"/>
    <col min="5153" max="5153" width="9.44140625" style="8" bestFit="1" customWidth="1"/>
    <col min="5154" max="5168" width="8.88671875" style="8"/>
    <col min="5169" max="5169" width="9.44140625" style="8" bestFit="1" customWidth="1"/>
    <col min="5170" max="5184" width="8.88671875" style="8"/>
    <col min="5185" max="5185" width="9.44140625" style="8" bestFit="1" customWidth="1"/>
    <col min="5186" max="5200" width="8.88671875" style="8"/>
    <col min="5201" max="5201" width="9.44140625" style="8" bestFit="1" customWidth="1"/>
    <col min="5202" max="5216" width="8.88671875" style="8"/>
    <col min="5217" max="5217" width="9.44140625" style="8" bestFit="1" customWidth="1"/>
    <col min="5218" max="5232" width="8.88671875" style="8"/>
    <col min="5233" max="5233" width="9.44140625" style="8" bestFit="1" customWidth="1"/>
    <col min="5234" max="5248" width="8.88671875" style="8"/>
    <col min="5249" max="5249" width="9.44140625" style="8" bestFit="1" customWidth="1"/>
    <col min="5250" max="5264" width="8.88671875" style="8"/>
    <col min="5265" max="5265" width="9.44140625" style="8" bestFit="1" customWidth="1"/>
    <col min="5266" max="5280" width="8.88671875" style="8"/>
    <col min="5281" max="5281" width="9.44140625" style="8" bestFit="1" customWidth="1"/>
    <col min="5282" max="5296" width="8.88671875" style="8"/>
    <col min="5297" max="5297" width="9.44140625" style="8" bestFit="1" customWidth="1"/>
    <col min="5298" max="5312" width="8.88671875" style="8"/>
    <col min="5313" max="5313" width="9.44140625" style="8" bestFit="1" customWidth="1"/>
    <col min="5314" max="5328" width="8.88671875" style="8"/>
    <col min="5329" max="5329" width="9.44140625" style="8" bestFit="1" customWidth="1"/>
    <col min="5330" max="5344" width="8.88671875" style="8"/>
    <col min="5345" max="5345" width="9.44140625" style="8" bestFit="1" customWidth="1"/>
    <col min="5346" max="5360" width="8.88671875" style="8"/>
    <col min="5361" max="5361" width="9.44140625" style="8" bestFit="1" customWidth="1"/>
    <col min="5362" max="5376" width="8.88671875" style="8"/>
    <col min="5377" max="5377" width="9.44140625" style="8" bestFit="1" customWidth="1"/>
    <col min="5378" max="5392" width="8.88671875" style="8"/>
    <col min="5393" max="5393" width="9.44140625" style="8" bestFit="1" customWidth="1"/>
    <col min="5394" max="5408" width="8.88671875" style="8"/>
    <col min="5409" max="5409" width="9.44140625" style="8" bestFit="1" customWidth="1"/>
    <col min="5410" max="5424" width="8.88671875" style="8"/>
    <col min="5425" max="5425" width="9.44140625" style="8" bestFit="1" customWidth="1"/>
    <col min="5426" max="5440" width="8.88671875" style="8"/>
    <col min="5441" max="5441" width="9.44140625" style="8" bestFit="1" customWidth="1"/>
    <col min="5442" max="5456" width="8.88671875" style="8"/>
    <col min="5457" max="5457" width="9.44140625" style="8" bestFit="1" customWidth="1"/>
    <col min="5458" max="5472" width="8.88671875" style="8"/>
    <col min="5473" max="5473" width="9.44140625" style="8" bestFit="1" customWidth="1"/>
    <col min="5474" max="5488" width="8.88671875" style="8"/>
    <col min="5489" max="5489" width="9.44140625" style="8" bestFit="1" customWidth="1"/>
    <col min="5490" max="5504" width="8.88671875" style="8"/>
    <col min="5505" max="5505" width="9.44140625" style="8" bestFit="1" customWidth="1"/>
    <col min="5506" max="5520" width="8.88671875" style="8"/>
    <col min="5521" max="5521" width="9.44140625" style="8" bestFit="1" customWidth="1"/>
    <col min="5522" max="5536" width="8.88671875" style="8"/>
    <col min="5537" max="5537" width="9.44140625" style="8" bestFit="1" customWidth="1"/>
    <col min="5538" max="5552" width="8.88671875" style="8"/>
    <col min="5553" max="5553" width="9.44140625" style="8" bestFit="1" customWidth="1"/>
    <col min="5554" max="5568" width="8.88671875" style="8"/>
    <col min="5569" max="5569" width="9.44140625" style="8" bestFit="1" customWidth="1"/>
    <col min="5570" max="5584" width="8.88671875" style="8"/>
    <col min="5585" max="5585" width="9.44140625" style="8" bestFit="1" customWidth="1"/>
    <col min="5586" max="5600" width="8.88671875" style="8"/>
    <col min="5601" max="5601" width="9.44140625" style="8" bestFit="1" customWidth="1"/>
    <col min="5602" max="5616" width="8.88671875" style="8"/>
    <col min="5617" max="5617" width="9.44140625" style="8" bestFit="1" customWidth="1"/>
    <col min="5618" max="5632" width="8.88671875" style="8"/>
    <col min="5633" max="5633" width="9.44140625" style="8" bestFit="1" customWidth="1"/>
    <col min="5634" max="5648" width="8.88671875" style="8"/>
    <col min="5649" max="5649" width="9.44140625" style="8" bestFit="1" customWidth="1"/>
    <col min="5650" max="5664" width="8.88671875" style="8"/>
    <col min="5665" max="5665" width="9.44140625" style="8" bestFit="1" customWidth="1"/>
    <col min="5666" max="5680" width="8.88671875" style="8"/>
    <col min="5681" max="5681" width="9.44140625" style="8" bestFit="1" customWidth="1"/>
    <col min="5682" max="5696" width="8.88671875" style="8"/>
    <col min="5697" max="5697" width="9.44140625" style="8" bestFit="1" customWidth="1"/>
    <col min="5698" max="5712" width="8.88671875" style="8"/>
    <col min="5713" max="5713" width="9.44140625" style="8" bestFit="1" customWidth="1"/>
    <col min="5714" max="5728" width="8.88671875" style="8"/>
    <col min="5729" max="5729" width="9.44140625" style="8" bestFit="1" customWidth="1"/>
    <col min="5730" max="5744" width="8.88671875" style="8"/>
    <col min="5745" max="5745" width="9.44140625" style="8" bestFit="1" customWidth="1"/>
    <col min="5746" max="5760" width="8.88671875" style="8"/>
    <col min="5761" max="5761" width="9.44140625" style="8" bestFit="1" customWidth="1"/>
    <col min="5762" max="5776" width="8.88671875" style="8"/>
    <col min="5777" max="5777" width="9.44140625" style="8" bestFit="1" customWidth="1"/>
    <col min="5778" max="5792" width="8.88671875" style="8"/>
    <col min="5793" max="5793" width="9.44140625" style="8" bestFit="1" customWidth="1"/>
    <col min="5794" max="5808" width="8.88671875" style="8"/>
    <col min="5809" max="5809" width="9.44140625" style="8" bestFit="1" customWidth="1"/>
    <col min="5810" max="5824" width="8.88671875" style="8"/>
    <col min="5825" max="5825" width="9.44140625" style="8" bestFit="1" customWidth="1"/>
    <col min="5826" max="5840" width="8.88671875" style="8"/>
    <col min="5841" max="5841" width="9.44140625" style="8" bestFit="1" customWidth="1"/>
    <col min="5842" max="5856" width="8.88671875" style="8"/>
    <col min="5857" max="5857" width="9.44140625" style="8" bestFit="1" customWidth="1"/>
    <col min="5858" max="5872" width="8.88671875" style="8"/>
    <col min="5873" max="5873" width="9.44140625" style="8" bestFit="1" customWidth="1"/>
    <col min="5874" max="5888" width="8.88671875" style="8"/>
    <col min="5889" max="5889" width="9.44140625" style="8" bestFit="1" customWidth="1"/>
    <col min="5890" max="5904" width="8.88671875" style="8"/>
    <col min="5905" max="5905" width="9.44140625" style="8" bestFit="1" customWidth="1"/>
    <col min="5906" max="5920" width="8.88671875" style="8"/>
    <col min="5921" max="5921" width="9.44140625" style="8" bestFit="1" customWidth="1"/>
    <col min="5922" max="5936" width="8.88671875" style="8"/>
    <col min="5937" max="5937" width="9.44140625" style="8" bestFit="1" customWidth="1"/>
    <col min="5938" max="5952" width="8.88671875" style="8"/>
    <col min="5953" max="5953" width="9.44140625" style="8" bestFit="1" customWidth="1"/>
    <col min="5954" max="5968" width="8.88671875" style="8"/>
    <col min="5969" max="5969" width="9.44140625" style="8" bestFit="1" customWidth="1"/>
    <col min="5970" max="5984" width="8.88671875" style="8"/>
    <col min="5985" max="5985" width="9.44140625" style="8" bestFit="1" customWidth="1"/>
    <col min="5986" max="6000" width="8.88671875" style="8"/>
    <col min="6001" max="6001" width="9.44140625" style="8" bestFit="1" customWidth="1"/>
    <col min="6002" max="6016" width="8.88671875" style="8"/>
    <col min="6017" max="6017" width="9.44140625" style="8" bestFit="1" customWidth="1"/>
    <col min="6018" max="6032" width="8.88671875" style="8"/>
    <col min="6033" max="6033" width="9.44140625" style="8" bestFit="1" customWidth="1"/>
    <col min="6034" max="6048" width="8.88671875" style="8"/>
    <col min="6049" max="6049" width="9.44140625" style="8" bestFit="1" customWidth="1"/>
    <col min="6050" max="6064" width="8.88671875" style="8"/>
    <col min="6065" max="6065" width="9.44140625" style="8" bestFit="1" customWidth="1"/>
    <col min="6066" max="6080" width="8.88671875" style="8"/>
    <col min="6081" max="6081" width="9.44140625" style="8" bestFit="1" customWidth="1"/>
    <col min="6082" max="6096" width="8.88671875" style="8"/>
    <col min="6097" max="6097" width="9.44140625" style="8" bestFit="1" customWidth="1"/>
    <col min="6098" max="6112" width="8.88671875" style="8"/>
    <col min="6113" max="6113" width="9.44140625" style="8" bestFit="1" customWidth="1"/>
    <col min="6114" max="6128" width="8.88671875" style="8"/>
    <col min="6129" max="6129" width="9.44140625" style="8" bestFit="1" customWidth="1"/>
    <col min="6130" max="6144" width="8.88671875" style="8"/>
    <col min="6145" max="6145" width="9.44140625" style="8" bestFit="1" customWidth="1"/>
    <col min="6146" max="6160" width="8.88671875" style="8"/>
    <col min="6161" max="6161" width="9.44140625" style="8" bestFit="1" customWidth="1"/>
    <col min="6162" max="6176" width="8.88671875" style="8"/>
    <col min="6177" max="6177" width="9.44140625" style="8" bestFit="1" customWidth="1"/>
    <col min="6178" max="6192" width="8.88671875" style="8"/>
    <col min="6193" max="6193" width="9.44140625" style="8" bestFit="1" customWidth="1"/>
    <col min="6194" max="6208" width="8.88671875" style="8"/>
    <col min="6209" max="6209" width="9.44140625" style="8" bestFit="1" customWidth="1"/>
    <col min="6210" max="6224" width="8.88671875" style="8"/>
    <col min="6225" max="6225" width="9.44140625" style="8" bestFit="1" customWidth="1"/>
    <col min="6226" max="6240" width="8.88671875" style="8"/>
    <col min="6241" max="6241" width="9.44140625" style="8" bestFit="1" customWidth="1"/>
    <col min="6242" max="6256" width="8.88671875" style="8"/>
    <col min="6257" max="6257" width="9.44140625" style="8" bestFit="1" customWidth="1"/>
    <col min="6258" max="6272" width="8.88671875" style="8"/>
    <col min="6273" max="6273" width="9.44140625" style="8" bestFit="1" customWidth="1"/>
    <col min="6274" max="6288" width="8.88671875" style="8"/>
    <col min="6289" max="6289" width="9.44140625" style="8" bestFit="1" customWidth="1"/>
    <col min="6290" max="6304" width="8.88671875" style="8"/>
    <col min="6305" max="6305" width="9.44140625" style="8" bestFit="1" customWidth="1"/>
    <col min="6306" max="6320" width="8.88671875" style="8"/>
    <col min="6321" max="6321" width="9.44140625" style="8" bestFit="1" customWidth="1"/>
    <col min="6322" max="6336" width="8.88671875" style="8"/>
    <col min="6337" max="6337" width="9.44140625" style="8" bestFit="1" customWidth="1"/>
    <col min="6338" max="6352" width="8.88671875" style="8"/>
    <col min="6353" max="6353" width="9.44140625" style="8" bestFit="1" customWidth="1"/>
    <col min="6354" max="6368" width="8.88671875" style="8"/>
    <col min="6369" max="6369" width="9.44140625" style="8" bestFit="1" customWidth="1"/>
    <col min="6370" max="6384" width="8.88671875" style="8"/>
    <col min="6385" max="6385" width="9.44140625" style="8" bestFit="1" customWidth="1"/>
    <col min="6386" max="6400" width="8.88671875" style="8"/>
    <col min="6401" max="6401" width="9.44140625" style="8" bestFit="1" customWidth="1"/>
    <col min="6402" max="6416" width="8.88671875" style="8"/>
    <col min="6417" max="6417" width="9.44140625" style="8" bestFit="1" customWidth="1"/>
    <col min="6418" max="6432" width="8.88671875" style="8"/>
    <col min="6433" max="6433" width="9.44140625" style="8" bestFit="1" customWidth="1"/>
    <col min="6434" max="6448" width="8.88671875" style="8"/>
    <col min="6449" max="6449" width="9.44140625" style="8" bestFit="1" customWidth="1"/>
    <col min="6450" max="6464" width="8.88671875" style="8"/>
    <col min="6465" max="6465" width="9.44140625" style="8" bestFit="1" customWidth="1"/>
    <col min="6466" max="6480" width="8.88671875" style="8"/>
    <col min="6481" max="6481" width="9.44140625" style="8" bestFit="1" customWidth="1"/>
    <col min="6482" max="6496" width="8.88671875" style="8"/>
    <col min="6497" max="6497" width="9.44140625" style="8" bestFit="1" customWidth="1"/>
    <col min="6498" max="6512" width="8.88671875" style="8"/>
    <col min="6513" max="6513" width="9.44140625" style="8" bestFit="1" customWidth="1"/>
    <col min="6514" max="6528" width="8.88671875" style="8"/>
    <col min="6529" max="6529" width="9.44140625" style="8" bestFit="1" customWidth="1"/>
    <col min="6530" max="6544" width="8.88671875" style="8"/>
    <col min="6545" max="6545" width="9.44140625" style="8" bestFit="1" customWidth="1"/>
    <col min="6546" max="6560" width="8.88671875" style="8"/>
    <col min="6561" max="6561" width="9.44140625" style="8" bestFit="1" customWidth="1"/>
    <col min="6562" max="6576" width="8.88671875" style="8"/>
    <col min="6577" max="6577" width="9.44140625" style="8" bestFit="1" customWidth="1"/>
    <col min="6578" max="6592" width="8.88671875" style="8"/>
    <col min="6593" max="6593" width="9.44140625" style="8" bestFit="1" customWidth="1"/>
    <col min="6594" max="6608" width="8.88671875" style="8"/>
    <col min="6609" max="6609" width="9.44140625" style="8" bestFit="1" customWidth="1"/>
    <col min="6610" max="6624" width="8.88671875" style="8"/>
    <col min="6625" max="6625" width="9.44140625" style="8" bestFit="1" customWidth="1"/>
    <col min="6626" max="6640" width="8.88671875" style="8"/>
    <col min="6641" max="6641" width="9.44140625" style="8" bestFit="1" customWidth="1"/>
    <col min="6642" max="6656" width="8.88671875" style="8"/>
    <col min="6657" max="6657" width="9.44140625" style="8" bestFit="1" customWidth="1"/>
    <col min="6658" max="6672" width="8.88671875" style="8"/>
    <col min="6673" max="6673" width="9.44140625" style="8" bestFit="1" customWidth="1"/>
    <col min="6674" max="6688" width="8.88671875" style="8"/>
    <col min="6689" max="6689" width="9.44140625" style="8" bestFit="1" customWidth="1"/>
    <col min="6690" max="6704" width="8.88671875" style="8"/>
    <col min="6705" max="6705" width="9.44140625" style="8" bestFit="1" customWidth="1"/>
    <col min="6706" max="6720" width="8.88671875" style="8"/>
    <col min="6721" max="6721" width="9.44140625" style="8" bestFit="1" customWidth="1"/>
    <col min="6722" max="6736" width="8.88671875" style="8"/>
    <col min="6737" max="6737" width="9.44140625" style="8" bestFit="1" customWidth="1"/>
    <col min="6738" max="6752" width="8.88671875" style="8"/>
    <col min="6753" max="6753" width="9.44140625" style="8" bestFit="1" customWidth="1"/>
    <col min="6754" max="6768" width="8.88671875" style="8"/>
    <col min="6769" max="6769" width="9.44140625" style="8" bestFit="1" customWidth="1"/>
    <col min="6770" max="6784" width="8.88671875" style="8"/>
    <col min="6785" max="6785" width="9.44140625" style="8" bestFit="1" customWidth="1"/>
    <col min="6786" max="6800" width="8.88671875" style="8"/>
    <col min="6801" max="6801" width="9.44140625" style="8" bestFit="1" customWidth="1"/>
    <col min="6802" max="6816" width="8.88671875" style="8"/>
    <col min="6817" max="6817" width="9.44140625" style="8" bestFit="1" customWidth="1"/>
    <col min="6818" max="6832" width="8.88671875" style="8"/>
    <col min="6833" max="6833" width="9.44140625" style="8" bestFit="1" customWidth="1"/>
    <col min="6834" max="6848" width="8.88671875" style="8"/>
    <col min="6849" max="6849" width="9.44140625" style="8" bestFit="1" customWidth="1"/>
    <col min="6850" max="6864" width="8.88671875" style="8"/>
    <col min="6865" max="6865" width="9.44140625" style="8" bestFit="1" customWidth="1"/>
    <col min="6866" max="6880" width="8.88671875" style="8"/>
    <col min="6881" max="6881" width="9.44140625" style="8" bestFit="1" customWidth="1"/>
    <col min="6882" max="6896" width="8.88671875" style="8"/>
    <col min="6897" max="6897" width="9.44140625" style="8" bestFit="1" customWidth="1"/>
    <col min="6898" max="6912" width="8.88671875" style="8"/>
    <col min="6913" max="6913" width="9.44140625" style="8" bestFit="1" customWidth="1"/>
    <col min="6914" max="6928" width="8.88671875" style="8"/>
    <col min="6929" max="6929" width="9.44140625" style="8" bestFit="1" customWidth="1"/>
    <col min="6930" max="6944" width="8.88671875" style="8"/>
    <col min="6945" max="6945" width="9.44140625" style="8" bestFit="1" customWidth="1"/>
    <col min="6946" max="6960" width="8.88671875" style="8"/>
    <col min="6961" max="6961" width="9.44140625" style="8" bestFit="1" customWidth="1"/>
    <col min="6962" max="6976" width="8.88671875" style="8"/>
    <col min="6977" max="6977" width="9.44140625" style="8" bestFit="1" customWidth="1"/>
    <col min="6978" max="6992" width="8.88671875" style="8"/>
    <col min="6993" max="6993" width="9.44140625" style="8" bestFit="1" customWidth="1"/>
    <col min="6994" max="7008" width="8.88671875" style="8"/>
    <col min="7009" max="7009" width="9.44140625" style="8" bestFit="1" customWidth="1"/>
    <col min="7010" max="7024" width="8.88671875" style="8"/>
    <col min="7025" max="7025" width="9.44140625" style="8" bestFit="1" customWidth="1"/>
    <col min="7026" max="7040" width="8.88671875" style="8"/>
    <col min="7041" max="7041" width="9.44140625" style="8" bestFit="1" customWidth="1"/>
    <col min="7042" max="7056" width="8.88671875" style="8"/>
    <col min="7057" max="7057" width="9.44140625" style="8" bestFit="1" customWidth="1"/>
    <col min="7058" max="7072" width="8.88671875" style="8"/>
    <col min="7073" max="7073" width="9.44140625" style="8" bestFit="1" customWidth="1"/>
    <col min="7074" max="7088" width="8.88671875" style="8"/>
    <col min="7089" max="7089" width="9.44140625" style="8" bestFit="1" customWidth="1"/>
    <col min="7090" max="7104" width="8.88671875" style="8"/>
    <col min="7105" max="7105" width="9.44140625" style="8" bestFit="1" customWidth="1"/>
    <col min="7106" max="7120" width="8.88671875" style="8"/>
    <col min="7121" max="7121" width="9.44140625" style="8" bestFit="1" customWidth="1"/>
    <col min="7122" max="7136" width="8.88671875" style="8"/>
    <col min="7137" max="7137" width="9.44140625" style="8" bestFit="1" customWidth="1"/>
    <col min="7138" max="7152" width="8.88671875" style="8"/>
    <col min="7153" max="7153" width="9.44140625" style="8" bestFit="1" customWidth="1"/>
    <col min="7154" max="7168" width="8.88671875" style="8"/>
    <col min="7169" max="7169" width="9.44140625" style="8" bestFit="1" customWidth="1"/>
    <col min="7170" max="7184" width="8.88671875" style="8"/>
    <col min="7185" max="7185" width="9.44140625" style="8" bestFit="1" customWidth="1"/>
    <col min="7186" max="7200" width="8.88671875" style="8"/>
    <col min="7201" max="7201" width="9.44140625" style="8" bestFit="1" customWidth="1"/>
    <col min="7202" max="7216" width="8.88671875" style="8"/>
    <col min="7217" max="7217" width="9.44140625" style="8" bestFit="1" customWidth="1"/>
    <col min="7218" max="7232" width="8.88671875" style="8"/>
    <col min="7233" max="7233" width="9.44140625" style="8" bestFit="1" customWidth="1"/>
    <col min="7234" max="7248" width="8.88671875" style="8"/>
    <col min="7249" max="7249" width="9.44140625" style="8" bestFit="1" customWidth="1"/>
    <col min="7250" max="7264" width="8.88671875" style="8"/>
    <col min="7265" max="7265" width="9.44140625" style="8" bestFit="1" customWidth="1"/>
    <col min="7266" max="7280" width="8.88671875" style="8"/>
    <col min="7281" max="7281" width="9.44140625" style="8" bestFit="1" customWidth="1"/>
    <col min="7282" max="7296" width="8.88671875" style="8"/>
    <col min="7297" max="7297" width="9.44140625" style="8" bestFit="1" customWidth="1"/>
    <col min="7298" max="7312" width="8.88671875" style="8"/>
    <col min="7313" max="7313" width="9.44140625" style="8" bestFit="1" customWidth="1"/>
    <col min="7314" max="7328" width="8.88671875" style="8"/>
    <col min="7329" max="7329" width="9.44140625" style="8" bestFit="1" customWidth="1"/>
    <col min="7330" max="7344" width="8.88671875" style="8"/>
    <col min="7345" max="7345" width="9.44140625" style="8" bestFit="1" customWidth="1"/>
    <col min="7346" max="7360" width="8.88671875" style="8"/>
    <col min="7361" max="7361" width="9.44140625" style="8" bestFit="1" customWidth="1"/>
    <col min="7362" max="7376" width="8.88671875" style="8"/>
    <col min="7377" max="7377" width="9.44140625" style="8" bestFit="1" customWidth="1"/>
    <col min="7378" max="7392" width="8.88671875" style="8"/>
    <col min="7393" max="7393" width="9.44140625" style="8" bestFit="1" customWidth="1"/>
    <col min="7394" max="7408" width="8.88671875" style="8"/>
    <col min="7409" max="7409" width="9.44140625" style="8" bestFit="1" customWidth="1"/>
    <col min="7410" max="7424" width="8.88671875" style="8"/>
    <col min="7425" max="7425" width="9.44140625" style="8" bestFit="1" customWidth="1"/>
    <col min="7426" max="7440" width="8.88671875" style="8"/>
    <col min="7441" max="7441" width="9.44140625" style="8" bestFit="1" customWidth="1"/>
    <col min="7442" max="7456" width="8.88671875" style="8"/>
    <col min="7457" max="7457" width="9.44140625" style="8" bestFit="1" customWidth="1"/>
    <col min="7458" max="7472" width="8.88671875" style="8"/>
    <col min="7473" max="7473" width="9.44140625" style="8" bestFit="1" customWidth="1"/>
    <col min="7474" max="7488" width="8.88671875" style="8"/>
    <col min="7489" max="7489" width="9.44140625" style="8" bestFit="1" customWidth="1"/>
    <col min="7490" max="7504" width="8.88671875" style="8"/>
    <col min="7505" max="7505" width="9.44140625" style="8" bestFit="1" customWidth="1"/>
    <col min="7506" max="7520" width="8.88671875" style="8"/>
    <col min="7521" max="7521" width="9.44140625" style="8" bestFit="1" customWidth="1"/>
    <col min="7522" max="7536" width="8.88671875" style="8"/>
    <col min="7537" max="7537" width="9.44140625" style="8" bestFit="1" customWidth="1"/>
    <col min="7538" max="7552" width="8.88671875" style="8"/>
    <col min="7553" max="7553" width="9.44140625" style="8" bestFit="1" customWidth="1"/>
    <col min="7554" max="7568" width="8.88671875" style="8"/>
    <col min="7569" max="7569" width="9.44140625" style="8" bestFit="1" customWidth="1"/>
    <col min="7570" max="7584" width="8.88671875" style="8"/>
    <col min="7585" max="7585" width="9.44140625" style="8" bestFit="1" customWidth="1"/>
    <col min="7586" max="7600" width="8.88671875" style="8"/>
    <col min="7601" max="7601" width="9.44140625" style="8" bestFit="1" customWidth="1"/>
    <col min="7602" max="7616" width="8.88671875" style="8"/>
    <col min="7617" max="7617" width="9.44140625" style="8" bestFit="1" customWidth="1"/>
    <col min="7618" max="7632" width="8.88671875" style="8"/>
    <col min="7633" max="7633" width="9.44140625" style="8" bestFit="1" customWidth="1"/>
    <col min="7634" max="7648" width="8.88671875" style="8"/>
    <col min="7649" max="7649" width="9.44140625" style="8" bestFit="1" customWidth="1"/>
    <col min="7650" max="7664" width="8.88671875" style="8"/>
    <col min="7665" max="7665" width="9.44140625" style="8" bestFit="1" customWidth="1"/>
    <col min="7666" max="7680" width="8.88671875" style="8"/>
    <col min="7681" max="7681" width="9.44140625" style="8" bestFit="1" customWidth="1"/>
    <col min="7682" max="7696" width="8.88671875" style="8"/>
    <col min="7697" max="7697" width="9.44140625" style="8" bestFit="1" customWidth="1"/>
    <col min="7698" max="7712" width="8.88671875" style="8"/>
    <col min="7713" max="7713" width="9.44140625" style="8" bestFit="1" customWidth="1"/>
    <col min="7714" max="7728" width="8.88671875" style="8"/>
    <col min="7729" max="7729" width="9.44140625" style="8" bestFit="1" customWidth="1"/>
    <col min="7730" max="7744" width="8.88671875" style="8"/>
    <col min="7745" max="7745" width="9.44140625" style="8" bestFit="1" customWidth="1"/>
    <col min="7746" max="7760" width="8.88671875" style="8"/>
    <col min="7761" max="7761" width="9.44140625" style="8" bestFit="1" customWidth="1"/>
    <col min="7762" max="7776" width="8.88671875" style="8"/>
    <col min="7777" max="7777" width="9.44140625" style="8" bestFit="1" customWidth="1"/>
    <col min="7778" max="7792" width="8.88671875" style="8"/>
    <col min="7793" max="7793" width="9.44140625" style="8" bestFit="1" customWidth="1"/>
    <col min="7794" max="7808" width="8.88671875" style="8"/>
    <col min="7809" max="7809" width="9.44140625" style="8" bestFit="1" customWidth="1"/>
    <col min="7810" max="7824" width="8.88671875" style="8"/>
    <col min="7825" max="7825" width="9.44140625" style="8" bestFit="1" customWidth="1"/>
    <col min="7826" max="7840" width="8.88671875" style="8"/>
    <col min="7841" max="7841" width="9.44140625" style="8" bestFit="1" customWidth="1"/>
    <col min="7842" max="7856" width="8.88671875" style="8"/>
    <col min="7857" max="7857" width="9.44140625" style="8" bestFit="1" customWidth="1"/>
    <col min="7858" max="7872" width="8.88671875" style="8"/>
    <col min="7873" max="7873" width="9.44140625" style="8" bestFit="1" customWidth="1"/>
    <col min="7874" max="7888" width="8.88671875" style="8"/>
    <col min="7889" max="7889" width="9.44140625" style="8" bestFit="1" customWidth="1"/>
    <col min="7890" max="7904" width="8.88671875" style="8"/>
    <col min="7905" max="7905" width="9.44140625" style="8" bestFit="1" customWidth="1"/>
    <col min="7906" max="7920" width="8.88671875" style="8"/>
    <col min="7921" max="7921" width="9.44140625" style="8" bestFit="1" customWidth="1"/>
    <col min="7922" max="7936" width="8.88671875" style="8"/>
    <col min="7937" max="7937" width="9.44140625" style="8" bestFit="1" customWidth="1"/>
    <col min="7938" max="7952" width="8.88671875" style="8"/>
    <col min="7953" max="7953" width="9.44140625" style="8" bestFit="1" customWidth="1"/>
    <col min="7954" max="7968" width="8.88671875" style="8"/>
    <col min="7969" max="7969" width="9.44140625" style="8" bestFit="1" customWidth="1"/>
    <col min="7970" max="7984" width="8.88671875" style="8"/>
    <col min="7985" max="7985" width="9.44140625" style="8" bestFit="1" customWidth="1"/>
    <col min="7986" max="8000" width="8.88671875" style="8"/>
    <col min="8001" max="8001" width="9.44140625" style="8" bestFit="1" customWidth="1"/>
    <col min="8002" max="8016" width="8.88671875" style="8"/>
    <col min="8017" max="8017" width="9.44140625" style="8" bestFit="1" customWidth="1"/>
    <col min="8018" max="8032" width="8.88671875" style="8"/>
    <col min="8033" max="8033" width="9.44140625" style="8" bestFit="1" customWidth="1"/>
    <col min="8034" max="8048" width="8.88671875" style="8"/>
    <col min="8049" max="8049" width="9.44140625" style="8" bestFit="1" customWidth="1"/>
    <col min="8050" max="8064" width="8.88671875" style="8"/>
    <col min="8065" max="8065" width="9.44140625" style="8" bestFit="1" customWidth="1"/>
    <col min="8066" max="8080" width="8.88671875" style="8"/>
    <col min="8081" max="8081" width="9.44140625" style="8" bestFit="1" customWidth="1"/>
    <col min="8082" max="8096" width="8.88671875" style="8"/>
    <col min="8097" max="8097" width="9.44140625" style="8" bestFit="1" customWidth="1"/>
    <col min="8098" max="8112" width="8.88671875" style="8"/>
    <col min="8113" max="8113" width="9.44140625" style="8" bestFit="1" customWidth="1"/>
    <col min="8114" max="8128" width="8.88671875" style="8"/>
    <col min="8129" max="8129" width="9.44140625" style="8" bestFit="1" customWidth="1"/>
    <col min="8130" max="8144" width="8.88671875" style="8"/>
    <col min="8145" max="8145" width="9.44140625" style="8" bestFit="1" customWidth="1"/>
    <col min="8146" max="8160" width="8.88671875" style="8"/>
    <col min="8161" max="8161" width="9.44140625" style="8" bestFit="1" customWidth="1"/>
    <col min="8162" max="8176" width="8.88671875" style="8"/>
    <col min="8177" max="8177" width="9.44140625" style="8" bestFit="1" customWidth="1"/>
    <col min="8178" max="8192" width="8.88671875" style="8"/>
    <col min="8193" max="8193" width="9.44140625" style="8" bestFit="1" customWidth="1"/>
    <col min="8194" max="8208" width="8.88671875" style="8"/>
    <col min="8209" max="8209" width="9.44140625" style="8" bestFit="1" customWidth="1"/>
    <col min="8210" max="8224" width="8.88671875" style="8"/>
    <col min="8225" max="8225" width="9.44140625" style="8" bestFit="1" customWidth="1"/>
    <col min="8226" max="8240" width="8.88671875" style="8"/>
    <col min="8241" max="8241" width="9.44140625" style="8" bestFit="1" customWidth="1"/>
    <col min="8242" max="8256" width="8.88671875" style="8"/>
    <col min="8257" max="8257" width="9.44140625" style="8" bestFit="1" customWidth="1"/>
    <col min="8258" max="8272" width="8.88671875" style="8"/>
    <col min="8273" max="8273" width="9.44140625" style="8" bestFit="1" customWidth="1"/>
    <col min="8274" max="8288" width="8.88671875" style="8"/>
    <col min="8289" max="8289" width="9.44140625" style="8" bestFit="1" customWidth="1"/>
    <col min="8290" max="8304" width="8.88671875" style="8"/>
    <col min="8305" max="8305" width="9.44140625" style="8" bestFit="1" customWidth="1"/>
    <col min="8306" max="8320" width="8.88671875" style="8"/>
    <col min="8321" max="8321" width="9.44140625" style="8" bestFit="1" customWidth="1"/>
    <col min="8322" max="8336" width="8.88671875" style="8"/>
    <col min="8337" max="8337" width="9.44140625" style="8" bestFit="1" customWidth="1"/>
    <col min="8338" max="8352" width="8.88671875" style="8"/>
    <col min="8353" max="8353" width="9.44140625" style="8" bestFit="1" customWidth="1"/>
    <col min="8354" max="8368" width="8.88671875" style="8"/>
    <col min="8369" max="8369" width="9.44140625" style="8" bestFit="1" customWidth="1"/>
    <col min="8370" max="8384" width="8.88671875" style="8"/>
    <col min="8385" max="8385" width="9.44140625" style="8" bestFit="1" customWidth="1"/>
    <col min="8386" max="8400" width="8.88671875" style="8"/>
    <col min="8401" max="8401" width="9.44140625" style="8" bestFit="1" customWidth="1"/>
    <col min="8402" max="8416" width="8.88671875" style="8"/>
    <col min="8417" max="8417" width="9.44140625" style="8" bestFit="1" customWidth="1"/>
    <col min="8418" max="8432" width="8.88671875" style="8"/>
    <col min="8433" max="8433" width="9.44140625" style="8" bestFit="1" customWidth="1"/>
    <col min="8434" max="8448" width="8.88671875" style="8"/>
    <col min="8449" max="8449" width="9.44140625" style="8" bestFit="1" customWidth="1"/>
    <col min="8450" max="8464" width="8.88671875" style="8"/>
    <col min="8465" max="8465" width="9.44140625" style="8" bestFit="1" customWidth="1"/>
    <col min="8466" max="8480" width="8.88671875" style="8"/>
    <col min="8481" max="8481" width="9.44140625" style="8" bestFit="1" customWidth="1"/>
    <col min="8482" max="8496" width="8.88671875" style="8"/>
    <col min="8497" max="8497" width="9.44140625" style="8" bestFit="1" customWidth="1"/>
    <col min="8498" max="8512" width="8.88671875" style="8"/>
    <col min="8513" max="8513" width="9.44140625" style="8" bestFit="1" customWidth="1"/>
    <col min="8514" max="8528" width="8.88671875" style="8"/>
    <col min="8529" max="8529" width="9.44140625" style="8" bestFit="1" customWidth="1"/>
    <col min="8530" max="8544" width="8.88671875" style="8"/>
    <col min="8545" max="8545" width="9.44140625" style="8" bestFit="1" customWidth="1"/>
    <col min="8546" max="8560" width="8.88671875" style="8"/>
    <col min="8561" max="8561" width="9.44140625" style="8" bestFit="1" customWidth="1"/>
    <col min="8562" max="8576" width="8.88671875" style="8"/>
    <col min="8577" max="8577" width="9.44140625" style="8" bestFit="1" customWidth="1"/>
    <col min="8578" max="8592" width="8.88671875" style="8"/>
    <col min="8593" max="8593" width="9.44140625" style="8" bestFit="1" customWidth="1"/>
    <col min="8594" max="8608" width="8.88671875" style="8"/>
    <col min="8609" max="8609" width="9.44140625" style="8" bestFit="1" customWidth="1"/>
    <col min="8610" max="8624" width="8.88671875" style="8"/>
    <col min="8625" max="8625" width="9.44140625" style="8" bestFit="1" customWidth="1"/>
    <col min="8626" max="8640" width="8.88671875" style="8"/>
    <col min="8641" max="8641" width="9.44140625" style="8" bestFit="1" customWidth="1"/>
    <col min="8642" max="8656" width="8.88671875" style="8"/>
    <col min="8657" max="8657" width="9.44140625" style="8" bestFit="1" customWidth="1"/>
    <col min="8658" max="8672" width="8.88671875" style="8"/>
    <col min="8673" max="8673" width="9.44140625" style="8" bestFit="1" customWidth="1"/>
    <col min="8674" max="8688" width="8.88671875" style="8"/>
    <col min="8689" max="8689" width="9.44140625" style="8" bestFit="1" customWidth="1"/>
    <col min="8690" max="8704" width="8.88671875" style="8"/>
    <col min="8705" max="8705" width="9.44140625" style="8" bestFit="1" customWidth="1"/>
    <col min="8706" max="8720" width="8.88671875" style="8"/>
    <col min="8721" max="8721" width="9.44140625" style="8" bestFit="1" customWidth="1"/>
    <col min="8722" max="8736" width="8.88671875" style="8"/>
    <col min="8737" max="8737" width="9.44140625" style="8" bestFit="1" customWidth="1"/>
    <col min="8738" max="8752" width="8.88671875" style="8"/>
    <col min="8753" max="8753" width="9.44140625" style="8" bestFit="1" customWidth="1"/>
    <col min="8754" max="8768" width="8.88671875" style="8"/>
    <col min="8769" max="8769" width="9.44140625" style="8" bestFit="1" customWidth="1"/>
    <col min="8770" max="8784" width="8.88671875" style="8"/>
    <col min="8785" max="8785" width="9.44140625" style="8" bestFit="1" customWidth="1"/>
    <col min="8786" max="8800" width="8.88671875" style="8"/>
    <col min="8801" max="8801" width="9.44140625" style="8" bestFit="1" customWidth="1"/>
    <col min="8802" max="8816" width="8.88671875" style="8"/>
    <col min="8817" max="8817" width="9.44140625" style="8" bestFit="1" customWidth="1"/>
    <col min="8818" max="8832" width="8.88671875" style="8"/>
    <col min="8833" max="8833" width="9.44140625" style="8" bestFit="1" customWidth="1"/>
    <col min="8834" max="8848" width="8.88671875" style="8"/>
    <col min="8849" max="8849" width="9.44140625" style="8" bestFit="1" customWidth="1"/>
    <col min="8850" max="8864" width="8.88671875" style="8"/>
    <col min="8865" max="8865" width="9.44140625" style="8" bestFit="1" customWidth="1"/>
    <col min="8866" max="8880" width="8.88671875" style="8"/>
    <col min="8881" max="8881" width="9.44140625" style="8" bestFit="1" customWidth="1"/>
    <col min="8882" max="8896" width="8.88671875" style="8"/>
    <col min="8897" max="8897" width="9.44140625" style="8" bestFit="1" customWidth="1"/>
    <col min="8898" max="8912" width="8.88671875" style="8"/>
    <col min="8913" max="8913" width="9.44140625" style="8" bestFit="1" customWidth="1"/>
    <col min="8914" max="8928" width="8.88671875" style="8"/>
    <col min="8929" max="8929" width="9.44140625" style="8" bestFit="1" customWidth="1"/>
    <col min="8930" max="8944" width="8.88671875" style="8"/>
    <col min="8945" max="8945" width="9.44140625" style="8" bestFit="1" customWidth="1"/>
    <col min="8946" max="8960" width="8.88671875" style="8"/>
    <col min="8961" max="8961" width="9.44140625" style="8" bestFit="1" customWidth="1"/>
    <col min="8962" max="8976" width="8.88671875" style="8"/>
    <col min="8977" max="8977" width="9.44140625" style="8" bestFit="1" customWidth="1"/>
    <col min="8978" max="8992" width="8.88671875" style="8"/>
    <col min="8993" max="8993" width="9.44140625" style="8" bestFit="1" customWidth="1"/>
    <col min="8994" max="9008" width="8.88671875" style="8"/>
    <col min="9009" max="9009" width="9.44140625" style="8" bestFit="1" customWidth="1"/>
    <col min="9010" max="9024" width="8.88671875" style="8"/>
    <col min="9025" max="9025" width="9.44140625" style="8" bestFit="1" customWidth="1"/>
    <col min="9026" max="9040" width="8.88671875" style="8"/>
    <col min="9041" max="9041" width="9.44140625" style="8" bestFit="1" customWidth="1"/>
    <col min="9042" max="9056" width="8.88671875" style="8"/>
    <col min="9057" max="9057" width="9.44140625" style="8" bestFit="1" customWidth="1"/>
    <col min="9058" max="9072" width="8.88671875" style="8"/>
    <col min="9073" max="9073" width="9.44140625" style="8" bestFit="1" customWidth="1"/>
    <col min="9074" max="9088" width="8.88671875" style="8"/>
    <col min="9089" max="9089" width="9.44140625" style="8" bestFit="1" customWidth="1"/>
    <col min="9090" max="9104" width="8.88671875" style="8"/>
    <col min="9105" max="9105" width="9.44140625" style="8" bestFit="1" customWidth="1"/>
    <col min="9106" max="9120" width="8.88671875" style="8"/>
    <col min="9121" max="9121" width="9.44140625" style="8" bestFit="1" customWidth="1"/>
    <col min="9122" max="9136" width="8.88671875" style="8"/>
    <col min="9137" max="9137" width="9.44140625" style="8" bestFit="1" customWidth="1"/>
    <col min="9138" max="9152" width="8.88671875" style="8"/>
    <col min="9153" max="9153" width="9.44140625" style="8" bestFit="1" customWidth="1"/>
    <col min="9154" max="9168" width="8.88671875" style="8"/>
    <col min="9169" max="9169" width="9.44140625" style="8" bestFit="1" customWidth="1"/>
    <col min="9170" max="9184" width="8.88671875" style="8"/>
    <col min="9185" max="9185" width="9.44140625" style="8" bestFit="1" customWidth="1"/>
    <col min="9186" max="9200" width="8.88671875" style="8"/>
    <col min="9201" max="9201" width="9.44140625" style="8" bestFit="1" customWidth="1"/>
    <col min="9202" max="9216" width="8.88671875" style="8"/>
    <col min="9217" max="9217" width="9.44140625" style="8" bestFit="1" customWidth="1"/>
    <col min="9218" max="9232" width="8.88671875" style="8"/>
    <col min="9233" max="9233" width="9.44140625" style="8" bestFit="1" customWidth="1"/>
    <col min="9234" max="9248" width="8.88671875" style="8"/>
    <col min="9249" max="9249" width="9.44140625" style="8" bestFit="1" customWidth="1"/>
    <col min="9250" max="9264" width="8.88671875" style="8"/>
    <col min="9265" max="9265" width="9.44140625" style="8" bestFit="1" customWidth="1"/>
    <col min="9266" max="9280" width="8.88671875" style="8"/>
    <col min="9281" max="9281" width="9.44140625" style="8" bestFit="1" customWidth="1"/>
    <col min="9282" max="9296" width="8.88671875" style="8"/>
    <col min="9297" max="9297" width="9.44140625" style="8" bestFit="1" customWidth="1"/>
    <col min="9298" max="9312" width="8.88671875" style="8"/>
    <col min="9313" max="9313" width="9.44140625" style="8" bestFit="1" customWidth="1"/>
    <col min="9314" max="9328" width="8.88671875" style="8"/>
    <col min="9329" max="9329" width="9.44140625" style="8" bestFit="1" customWidth="1"/>
    <col min="9330" max="9344" width="8.88671875" style="8"/>
    <col min="9345" max="9345" width="9.44140625" style="8" bestFit="1" customWidth="1"/>
    <col min="9346" max="9360" width="8.88671875" style="8"/>
    <col min="9361" max="9361" width="9.44140625" style="8" bestFit="1" customWidth="1"/>
    <col min="9362" max="9376" width="8.88671875" style="8"/>
    <col min="9377" max="9377" width="9.44140625" style="8" bestFit="1" customWidth="1"/>
    <col min="9378" max="9392" width="8.88671875" style="8"/>
    <col min="9393" max="9393" width="9.44140625" style="8" bestFit="1" customWidth="1"/>
    <col min="9394" max="9408" width="8.88671875" style="8"/>
    <col min="9409" max="9409" width="9.44140625" style="8" bestFit="1" customWidth="1"/>
    <col min="9410" max="9424" width="8.88671875" style="8"/>
    <col min="9425" max="9425" width="9.44140625" style="8" bestFit="1" customWidth="1"/>
    <col min="9426" max="9440" width="8.88671875" style="8"/>
    <col min="9441" max="9441" width="9.44140625" style="8" bestFit="1" customWidth="1"/>
    <col min="9442" max="9456" width="8.88671875" style="8"/>
    <col min="9457" max="9457" width="9.44140625" style="8" bestFit="1" customWidth="1"/>
    <col min="9458" max="9472" width="8.88671875" style="8"/>
    <col min="9473" max="9473" width="9.44140625" style="8" bestFit="1" customWidth="1"/>
    <col min="9474" max="9488" width="8.88671875" style="8"/>
    <col min="9489" max="9489" width="9.44140625" style="8" bestFit="1" customWidth="1"/>
    <col min="9490" max="9504" width="8.88671875" style="8"/>
    <col min="9505" max="9505" width="9.44140625" style="8" bestFit="1" customWidth="1"/>
    <col min="9506" max="9520" width="8.88671875" style="8"/>
    <col min="9521" max="9521" width="9.44140625" style="8" bestFit="1" customWidth="1"/>
    <col min="9522" max="9536" width="8.88671875" style="8"/>
    <col min="9537" max="9537" width="9.44140625" style="8" bestFit="1" customWidth="1"/>
    <col min="9538" max="9552" width="8.88671875" style="8"/>
    <col min="9553" max="9553" width="9.44140625" style="8" bestFit="1" customWidth="1"/>
    <col min="9554" max="9568" width="8.88671875" style="8"/>
    <col min="9569" max="9569" width="9.44140625" style="8" bestFit="1" customWidth="1"/>
    <col min="9570" max="9584" width="8.88671875" style="8"/>
    <col min="9585" max="9585" width="9.44140625" style="8" bestFit="1" customWidth="1"/>
    <col min="9586" max="9600" width="8.88671875" style="8"/>
    <col min="9601" max="9601" width="9.44140625" style="8" bestFit="1" customWidth="1"/>
    <col min="9602" max="9616" width="8.88671875" style="8"/>
    <col min="9617" max="9617" width="9.44140625" style="8" bestFit="1" customWidth="1"/>
    <col min="9618" max="9632" width="8.88671875" style="8"/>
    <col min="9633" max="9633" width="9.44140625" style="8" bestFit="1" customWidth="1"/>
    <col min="9634" max="9648" width="8.88671875" style="8"/>
    <col min="9649" max="9649" width="9.44140625" style="8" bestFit="1" customWidth="1"/>
    <col min="9650" max="9664" width="8.88671875" style="8"/>
    <col min="9665" max="9665" width="9.44140625" style="8" bestFit="1" customWidth="1"/>
    <col min="9666" max="9680" width="8.88671875" style="8"/>
    <col min="9681" max="9681" width="9.44140625" style="8" bestFit="1" customWidth="1"/>
    <col min="9682" max="9696" width="8.88671875" style="8"/>
    <col min="9697" max="9697" width="9.44140625" style="8" bestFit="1" customWidth="1"/>
    <col min="9698" max="9712" width="8.88671875" style="8"/>
    <col min="9713" max="9713" width="9.44140625" style="8" bestFit="1" customWidth="1"/>
    <col min="9714" max="9728" width="8.88671875" style="8"/>
    <col min="9729" max="9729" width="9.44140625" style="8" bestFit="1" customWidth="1"/>
    <col min="9730" max="9744" width="8.88671875" style="8"/>
    <col min="9745" max="9745" width="9.44140625" style="8" bestFit="1" customWidth="1"/>
    <col min="9746" max="9760" width="8.88671875" style="8"/>
    <col min="9761" max="9761" width="9.44140625" style="8" bestFit="1" customWidth="1"/>
    <col min="9762" max="9776" width="8.88671875" style="8"/>
    <col min="9777" max="9777" width="9.44140625" style="8" bestFit="1" customWidth="1"/>
    <col min="9778" max="9792" width="8.88671875" style="8"/>
    <col min="9793" max="9793" width="9.44140625" style="8" bestFit="1" customWidth="1"/>
    <col min="9794" max="9808" width="8.88671875" style="8"/>
    <col min="9809" max="9809" width="9.44140625" style="8" bestFit="1" customWidth="1"/>
    <col min="9810" max="9824" width="8.88671875" style="8"/>
    <col min="9825" max="9825" width="9.44140625" style="8" bestFit="1" customWidth="1"/>
    <col min="9826" max="9840" width="8.88671875" style="8"/>
    <col min="9841" max="9841" width="9.44140625" style="8" bestFit="1" customWidth="1"/>
    <col min="9842" max="9856" width="8.88671875" style="8"/>
    <col min="9857" max="9857" width="9.44140625" style="8" bestFit="1" customWidth="1"/>
    <col min="9858" max="9872" width="8.88671875" style="8"/>
    <col min="9873" max="9873" width="9.44140625" style="8" bestFit="1" customWidth="1"/>
    <col min="9874" max="9888" width="8.88671875" style="8"/>
    <col min="9889" max="9889" width="9.44140625" style="8" bestFit="1" customWidth="1"/>
    <col min="9890" max="9904" width="8.88671875" style="8"/>
    <col min="9905" max="9905" width="9.44140625" style="8" bestFit="1" customWidth="1"/>
    <col min="9906" max="9920" width="8.88671875" style="8"/>
    <col min="9921" max="9921" width="9.44140625" style="8" bestFit="1" customWidth="1"/>
    <col min="9922" max="9936" width="8.88671875" style="8"/>
    <col min="9937" max="9937" width="9.44140625" style="8" bestFit="1" customWidth="1"/>
    <col min="9938" max="9952" width="8.88671875" style="8"/>
    <col min="9953" max="9953" width="9.44140625" style="8" bestFit="1" customWidth="1"/>
    <col min="9954" max="9968" width="8.88671875" style="8"/>
    <col min="9969" max="9969" width="9.44140625" style="8" bestFit="1" customWidth="1"/>
    <col min="9970" max="9984" width="8.88671875" style="8"/>
    <col min="9985" max="9985" width="9.44140625" style="8" bestFit="1" customWidth="1"/>
    <col min="9986" max="10000" width="8.88671875" style="8"/>
    <col min="10001" max="10001" width="9.44140625" style="8" bestFit="1" customWidth="1"/>
    <col min="10002" max="10016" width="8.88671875" style="8"/>
    <col min="10017" max="10017" width="9.44140625" style="8" bestFit="1" customWidth="1"/>
    <col min="10018" max="10032" width="8.88671875" style="8"/>
    <col min="10033" max="10033" width="9.44140625" style="8" bestFit="1" customWidth="1"/>
    <col min="10034" max="10048" width="8.88671875" style="8"/>
    <col min="10049" max="10049" width="9.44140625" style="8" bestFit="1" customWidth="1"/>
    <col min="10050" max="10064" width="8.88671875" style="8"/>
    <col min="10065" max="10065" width="9.44140625" style="8" bestFit="1" customWidth="1"/>
    <col min="10066" max="10080" width="8.88671875" style="8"/>
    <col min="10081" max="10081" width="9.44140625" style="8" bestFit="1" customWidth="1"/>
    <col min="10082" max="10096" width="8.88671875" style="8"/>
    <col min="10097" max="10097" width="9.44140625" style="8" bestFit="1" customWidth="1"/>
    <col min="10098" max="10112" width="8.88671875" style="8"/>
    <col min="10113" max="10113" width="9.44140625" style="8" bestFit="1" customWidth="1"/>
    <col min="10114" max="10128" width="8.88671875" style="8"/>
    <col min="10129" max="10129" width="9.44140625" style="8" bestFit="1" customWidth="1"/>
    <col min="10130" max="10144" width="8.88671875" style="8"/>
    <col min="10145" max="10145" width="9.44140625" style="8" bestFit="1" customWidth="1"/>
    <col min="10146" max="10160" width="8.88671875" style="8"/>
    <col min="10161" max="10161" width="9.44140625" style="8" bestFit="1" customWidth="1"/>
    <col min="10162" max="10176" width="8.88671875" style="8"/>
    <col min="10177" max="10177" width="9.44140625" style="8" bestFit="1" customWidth="1"/>
    <col min="10178" max="10192" width="8.88671875" style="8"/>
    <col min="10193" max="10193" width="9.44140625" style="8" bestFit="1" customWidth="1"/>
    <col min="10194" max="10208" width="8.88671875" style="8"/>
    <col min="10209" max="10209" width="9.44140625" style="8" bestFit="1" customWidth="1"/>
    <col min="10210" max="10224" width="8.88671875" style="8"/>
    <col min="10225" max="10225" width="9.44140625" style="8" bestFit="1" customWidth="1"/>
    <col min="10226" max="10240" width="8.88671875" style="8"/>
    <col min="10241" max="10241" width="9.44140625" style="8" bestFit="1" customWidth="1"/>
    <col min="10242" max="10256" width="8.88671875" style="8"/>
    <col min="10257" max="10257" width="9.44140625" style="8" bestFit="1" customWidth="1"/>
    <col min="10258" max="10272" width="8.88671875" style="8"/>
    <col min="10273" max="10273" width="9.44140625" style="8" bestFit="1" customWidth="1"/>
    <col min="10274" max="10288" width="8.88671875" style="8"/>
    <col min="10289" max="10289" width="9.44140625" style="8" bestFit="1" customWidth="1"/>
    <col min="10290" max="10304" width="8.88671875" style="8"/>
    <col min="10305" max="10305" width="9.44140625" style="8" bestFit="1" customWidth="1"/>
    <col min="10306" max="10320" width="8.88671875" style="8"/>
    <col min="10321" max="10321" width="9.44140625" style="8" bestFit="1" customWidth="1"/>
    <col min="10322" max="10336" width="8.88671875" style="8"/>
    <col min="10337" max="10337" width="9.44140625" style="8" bestFit="1" customWidth="1"/>
    <col min="10338" max="10352" width="8.88671875" style="8"/>
    <col min="10353" max="10353" width="9.44140625" style="8" bestFit="1" customWidth="1"/>
    <col min="10354" max="10368" width="8.88671875" style="8"/>
    <col min="10369" max="10369" width="9.44140625" style="8" bestFit="1" customWidth="1"/>
    <col min="10370" max="10384" width="8.88671875" style="8"/>
    <col min="10385" max="10385" width="9.44140625" style="8" bestFit="1" customWidth="1"/>
    <col min="10386" max="10400" width="8.88671875" style="8"/>
    <col min="10401" max="10401" width="9.44140625" style="8" bestFit="1" customWidth="1"/>
    <col min="10402" max="10416" width="8.88671875" style="8"/>
    <col min="10417" max="10417" width="9.44140625" style="8" bestFit="1" customWidth="1"/>
    <col min="10418" max="10432" width="8.88671875" style="8"/>
    <col min="10433" max="10433" width="9.44140625" style="8" bestFit="1" customWidth="1"/>
    <col min="10434" max="10448" width="8.88671875" style="8"/>
    <col min="10449" max="10449" width="9.44140625" style="8" bestFit="1" customWidth="1"/>
    <col min="10450" max="10464" width="8.88671875" style="8"/>
    <col min="10465" max="10465" width="9.44140625" style="8" bestFit="1" customWidth="1"/>
    <col min="10466" max="10480" width="8.88671875" style="8"/>
    <col min="10481" max="10481" width="9.44140625" style="8" bestFit="1" customWidth="1"/>
    <col min="10482" max="10496" width="8.88671875" style="8"/>
    <col min="10497" max="10497" width="9.44140625" style="8" bestFit="1" customWidth="1"/>
    <col min="10498" max="10512" width="8.88671875" style="8"/>
    <col min="10513" max="10513" width="9.44140625" style="8" bestFit="1" customWidth="1"/>
    <col min="10514" max="10528" width="8.88671875" style="8"/>
    <col min="10529" max="10529" width="9.44140625" style="8" bestFit="1" customWidth="1"/>
    <col min="10530" max="10544" width="8.88671875" style="8"/>
    <col min="10545" max="10545" width="9.44140625" style="8" bestFit="1" customWidth="1"/>
    <col min="10546" max="10560" width="8.88671875" style="8"/>
    <col min="10561" max="10561" width="9.44140625" style="8" bestFit="1" customWidth="1"/>
    <col min="10562" max="10576" width="8.88671875" style="8"/>
    <col min="10577" max="10577" width="9.44140625" style="8" bestFit="1" customWidth="1"/>
    <col min="10578" max="10592" width="8.88671875" style="8"/>
    <col min="10593" max="10593" width="9.44140625" style="8" bestFit="1" customWidth="1"/>
    <col min="10594" max="10608" width="8.88671875" style="8"/>
    <col min="10609" max="10609" width="9.44140625" style="8" bestFit="1" customWidth="1"/>
    <col min="10610" max="10624" width="8.88671875" style="8"/>
    <col min="10625" max="10625" width="9.44140625" style="8" bestFit="1" customWidth="1"/>
    <col min="10626" max="10640" width="8.88671875" style="8"/>
    <col min="10641" max="10641" width="9.44140625" style="8" bestFit="1" customWidth="1"/>
    <col min="10642" max="10656" width="8.88671875" style="8"/>
    <col min="10657" max="10657" width="9.44140625" style="8" bestFit="1" customWidth="1"/>
    <col min="10658" max="10672" width="8.88671875" style="8"/>
    <col min="10673" max="10673" width="9.44140625" style="8" bestFit="1" customWidth="1"/>
    <col min="10674" max="10688" width="8.88671875" style="8"/>
    <col min="10689" max="10689" width="9.44140625" style="8" bestFit="1" customWidth="1"/>
    <col min="10690" max="10704" width="8.88671875" style="8"/>
    <col min="10705" max="10705" width="9.44140625" style="8" bestFit="1" customWidth="1"/>
    <col min="10706" max="10720" width="8.88671875" style="8"/>
    <col min="10721" max="10721" width="9.44140625" style="8" bestFit="1" customWidth="1"/>
    <col min="10722" max="10736" width="8.88671875" style="8"/>
    <col min="10737" max="10737" width="9.44140625" style="8" bestFit="1" customWidth="1"/>
    <col min="10738" max="10752" width="8.88671875" style="8"/>
    <col min="10753" max="10753" width="9.44140625" style="8" bestFit="1" customWidth="1"/>
    <col min="10754" max="10768" width="8.88671875" style="8"/>
    <col min="10769" max="10769" width="9.44140625" style="8" bestFit="1" customWidth="1"/>
    <col min="10770" max="10784" width="8.88671875" style="8"/>
    <col min="10785" max="10785" width="9.44140625" style="8" bestFit="1" customWidth="1"/>
    <col min="10786" max="10800" width="8.88671875" style="8"/>
    <col min="10801" max="10801" width="9.44140625" style="8" bestFit="1" customWidth="1"/>
    <col min="10802" max="10816" width="8.88671875" style="8"/>
    <col min="10817" max="10817" width="9.44140625" style="8" bestFit="1" customWidth="1"/>
    <col min="10818" max="10832" width="8.88671875" style="8"/>
    <col min="10833" max="10833" width="9.44140625" style="8" bestFit="1" customWidth="1"/>
    <col min="10834" max="10848" width="8.88671875" style="8"/>
    <col min="10849" max="10849" width="9.44140625" style="8" bestFit="1" customWidth="1"/>
    <col min="10850" max="10864" width="8.88671875" style="8"/>
    <col min="10865" max="10865" width="9.44140625" style="8" bestFit="1" customWidth="1"/>
    <col min="10866" max="10880" width="8.88671875" style="8"/>
    <col min="10881" max="10881" width="9.44140625" style="8" bestFit="1" customWidth="1"/>
    <col min="10882" max="10896" width="8.88671875" style="8"/>
    <col min="10897" max="10897" width="9.44140625" style="8" bestFit="1" customWidth="1"/>
    <col min="10898" max="10912" width="8.88671875" style="8"/>
    <col min="10913" max="10913" width="9.44140625" style="8" bestFit="1" customWidth="1"/>
    <col min="10914" max="10928" width="8.88671875" style="8"/>
    <col min="10929" max="10929" width="9.44140625" style="8" bestFit="1" customWidth="1"/>
    <col min="10930" max="10944" width="8.88671875" style="8"/>
    <col min="10945" max="10945" width="9.44140625" style="8" bestFit="1" customWidth="1"/>
    <col min="10946" max="10960" width="8.88671875" style="8"/>
    <col min="10961" max="10961" width="9.44140625" style="8" bestFit="1" customWidth="1"/>
    <col min="10962" max="10976" width="8.88671875" style="8"/>
    <col min="10977" max="10977" width="9.44140625" style="8" bestFit="1" customWidth="1"/>
    <col min="10978" max="10992" width="8.88671875" style="8"/>
    <col min="10993" max="10993" width="9.44140625" style="8" bestFit="1" customWidth="1"/>
    <col min="10994" max="11008" width="8.88671875" style="8"/>
    <col min="11009" max="11009" width="9.44140625" style="8" bestFit="1" customWidth="1"/>
    <col min="11010" max="11024" width="8.88671875" style="8"/>
    <col min="11025" max="11025" width="9.44140625" style="8" bestFit="1" customWidth="1"/>
    <col min="11026" max="11040" width="8.88671875" style="8"/>
    <col min="11041" max="11041" width="9.44140625" style="8" bestFit="1" customWidth="1"/>
    <col min="11042" max="11056" width="8.88671875" style="8"/>
    <col min="11057" max="11057" width="9.44140625" style="8" bestFit="1" customWidth="1"/>
    <col min="11058" max="11072" width="8.88671875" style="8"/>
    <col min="11073" max="11073" width="9.44140625" style="8" bestFit="1" customWidth="1"/>
    <col min="11074" max="11088" width="8.88671875" style="8"/>
    <col min="11089" max="11089" width="9.44140625" style="8" bestFit="1" customWidth="1"/>
    <col min="11090" max="11104" width="8.88671875" style="8"/>
    <col min="11105" max="11105" width="9.44140625" style="8" bestFit="1" customWidth="1"/>
    <col min="11106" max="11120" width="8.88671875" style="8"/>
    <col min="11121" max="11121" width="9.44140625" style="8" bestFit="1" customWidth="1"/>
    <col min="11122" max="11136" width="8.88671875" style="8"/>
    <col min="11137" max="11137" width="9.44140625" style="8" bestFit="1" customWidth="1"/>
    <col min="11138" max="11152" width="8.88671875" style="8"/>
    <col min="11153" max="11153" width="9.44140625" style="8" bestFit="1" customWidth="1"/>
    <col min="11154" max="11168" width="8.88671875" style="8"/>
    <col min="11169" max="11169" width="9.44140625" style="8" bestFit="1" customWidth="1"/>
    <col min="11170" max="11184" width="8.88671875" style="8"/>
    <col min="11185" max="11185" width="9.44140625" style="8" bestFit="1" customWidth="1"/>
    <col min="11186" max="11200" width="8.88671875" style="8"/>
    <col min="11201" max="11201" width="9.44140625" style="8" bestFit="1" customWidth="1"/>
    <col min="11202" max="11216" width="8.88671875" style="8"/>
    <col min="11217" max="11217" width="9.44140625" style="8" bestFit="1" customWidth="1"/>
    <col min="11218" max="11232" width="8.88671875" style="8"/>
    <col min="11233" max="11233" width="9.44140625" style="8" bestFit="1" customWidth="1"/>
    <col min="11234" max="11248" width="8.88671875" style="8"/>
    <col min="11249" max="11249" width="9.44140625" style="8" bestFit="1" customWidth="1"/>
    <col min="11250" max="11264" width="8.88671875" style="8"/>
    <col min="11265" max="11265" width="9.44140625" style="8" bestFit="1" customWidth="1"/>
    <col min="11266" max="11280" width="8.88671875" style="8"/>
    <col min="11281" max="11281" width="9.44140625" style="8" bestFit="1" customWidth="1"/>
    <col min="11282" max="11296" width="8.88671875" style="8"/>
    <col min="11297" max="11297" width="9.44140625" style="8" bestFit="1" customWidth="1"/>
    <col min="11298" max="11312" width="8.88671875" style="8"/>
    <col min="11313" max="11313" width="9.44140625" style="8" bestFit="1" customWidth="1"/>
    <col min="11314" max="11328" width="8.88671875" style="8"/>
    <col min="11329" max="11329" width="9.44140625" style="8" bestFit="1" customWidth="1"/>
    <col min="11330" max="11344" width="8.88671875" style="8"/>
    <col min="11345" max="11345" width="9.44140625" style="8" bestFit="1" customWidth="1"/>
    <col min="11346" max="11360" width="8.88671875" style="8"/>
    <col min="11361" max="11361" width="9.44140625" style="8" bestFit="1" customWidth="1"/>
    <col min="11362" max="11376" width="8.88671875" style="8"/>
    <col min="11377" max="11377" width="9.44140625" style="8" bestFit="1" customWidth="1"/>
    <col min="11378" max="11392" width="8.88671875" style="8"/>
    <col min="11393" max="11393" width="9.44140625" style="8" bestFit="1" customWidth="1"/>
    <col min="11394" max="11408" width="8.88671875" style="8"/>
    <col min="11409" max="11409" width="9.44140625" style="8" bestFit="1" customWidth="1"/>
    <col min="11410" max="11424" width="8.88671875" style="8"/>
    <col min="11425" max="11425" width="9.44140625" style="8" bestFit="1" customWidth="1"/>
    <col min="11426" max="11440" width="8.88671875" style="8"/>
    <col min="11441" max="11441" width="9.44140625" style="8" bestFit="1" customWidth="1"/>
    <col min="11442" max="11456" width="8.88671875" style="8"/>
    <col min="11457" max="11457" width="9.44140625" style="8" bestFit="1" customWidth="1"/>
    <col min="11458" max="11472" width="8.88671875" style="8"/>
    <col min="11473" max="11473" width="9.44140625" style="8" bestFit="1" customWidth="1"/>
    <col min="11474" max="11488" width="8.88671875" style="8"/>
    <col min="11489" max="11489" width="9.44140625" style="8" bestFit="1" customWidth="1"/>
    <col min="11490" max="11504" width="8.88671875" style="8"/>
    <col min="11505" max="11505" width="9.44140625" style="8" bestFit="1" customWidth="1"/>
    <col min="11506" max="11520" width="8.88671875" style="8"/>
    <col min="11521" max="11521" width="9.44140625" style="8" bestFit="1" customWidth="1"/>
    <col min="11522" max="11536" width="8.88671875" style="8"/>
    <col min="11537" max="11537" width="9.44140625" style="8" bestFit="1" customWidth="1"/>
    <col min="11538" max="11552" width="8.88671875" style="8"/>
    <col min="11553" max="11553" width="9.44140625" style="8" bestFit="1" customWidth="1"/>
    <col min="11554" max="11568" width="8.88671875" style="8"/>
    <col min="11569" max="11569" width="9.44140625" style="8" bestFit="1" customWidth="1"/>
    <col min="11570" max="11584" width="8.88671875" style="8"/>
    <col min="11585" max="11585" width="9.44140625" style="8" bestFit="1" customWidth="1"/>
    <col min="11586" max="11600" width="8.88671875" style="8"/>
    <col min="11601" max="11601" width="9.44140625" style="8" bestFit="1" customWidth="1"/>
    <col min="11602" max="11616" width="8.88671875" style="8"/>
    <col min="11617" max="11617" width="9.44140625" style="8" bestFit="1" customWidth="1"/>
    <col min="11618" max="11632" width="8.88671875" style="8"/>
    <col min="11633" max="11633" width="9.44140625" style="8" bestFit="1" customWidth="1"/>
    <col min="11634" max="11648" width="8.88671875" style="8"/>
    <col min="11649" max="11649" width="9.44140625" style="8" bestFit="1" customWidth="1"/>
    <col min="11650" max="11664" width="8.88671875" style="8"/>
    <col min="11665" max="11665" width="9.44140625" style="8" bestFit="1" customWidth="1"/>
    <col min="11666" max="11680" width="8.88671875" style="8"/>
    <col min="11681" max="11681" width="9.44140625" style="8" bestFit="1" customWidth="1"/>
    <col min="11682" max="11696" width="8.88671875" style="8"/>
    <col min="11697" max="11697" width="9.44140625" style="8" bestFit="1" customWidth="1"/>
    <col min="11698" max="11712" width="8.88671875" style="8"/>
    <col min="11713" max="11713" width="9.44140625" style="8" bestFit="1" customWidth="1"/>
    <col min="11714" max="11728" width="8.88671875" style="8"/>
    <col min="11729" max="11729" width="9.44140625" style="8" bestFit="1" customWidth="1"/>
    <col min="11730" max="11744" width="8.88671875" style="8"/>
    <col min="11745" max="11745" width="9.44140625" style="8" bestFit="1" customWidth="1"/>
    <col min="11746" max="11760" width="8.88671875" style="8"/>
    <col min="11761" max="11761" width="9.44140625" style="8" bestFit="1" customWidth="1"/>
    <col min="11762" max="11776" width="8.88671875" style="8"/>
    <col min="11777" max="11777" width="9.44140625" style="8" bestFit="1" customWidth="1"/>
    <col min="11778" max="11792" width="8.88671875" style="8"/>
    <col min="11793" max="11793" width="9.44140625" style="8" bestFit="1" customWidth="1"/>
    <col min="11794" max="11808" width="8.88671875" style="8"/>
    <col min="11809" max="11809" width="9.44140625" style="8" bestFit="1" customWidth="1"/>
    <col min="11810" max="11824" width="8.88671875" style="8"/>
    <col min="11825" max="11825" width="9.44140625" style="8" bestFit="1" customWidth="1"/>
    <col min="11826" max="11840" width="8.88671875" style="8"/>
    <col min="11841" max="11841" width="9.44140625" style="8" bestFit="1" customWidth="1"/>
    <col min="11842" max="11856" width="8.88671875" style="8"/>
    <col min="11857" max="11857" width="9.44140625" style="8" bestFit="1" customWidth="1"/>
    <col min="11858" max="11872" width="8.88671875" style="8"/>
    <col min="11873" max="11873" width="9.44140625" style="8" bestFit="1" customWidth="1"/>
    <col min="11874" max="11888" width="8.88671875" style="8"/>
    <col min="11889" max="11889" width="9.44140625" style="8" bestFit="1" customWidth="1"/>
    <col min="11890" max="11904" width="8.88671875" style="8"/>
    <col min="11905" max="11905" width="9.44140625" style="8" bestFit="1" customWidth="1"/>
    <col min="11906" max="11920" width="8.88671875" style="8"/>
    <col min="11921" max="11921" width="9.44140625" style="8" bestFit="1" customWidth="1"/>
    <col min="11922" max="11936" width="8.88671875" style="8"/>
    <col min="11937" max="11937" width="9.44140625" style="8" bestFit="1" customWidth="1"/>
    <col min="11938" max="11952" width="8.88671875" style="8"/>
    <col min="11953" max="11953" width="9.44140625" style="8" bestFit="1" customWidth="1"/>
    <col min="11954" max="11968" width="8.88671875" style="8"/>
    <col min="11969" max="11969" width="9.44140625" style="8" bestFit="1" customWidth="1"/>
    <col min="11970" max="11984" width="8.88671875" style="8"/>
    <col min="11985" max="11985" width="9.44140625" style="8" bestFit="1" customWidth="1"/>
    <col min="11986" max="12000" width="8.88671875" style="8"/>
    <col min="12001" max="12001" width="9.44140625" style="8" bestFit="1" customWidth="1"/>
    <col min="12002" max="12016" width="8.88671875" style="8"/>
    <col min="12017" max="12017" width="9.44140625" style="8" bestFit="1" customWidth="1"/>
    <col min="12018" max="12032" width="8.88671875" style="8"/>
    <col min="12033" max="12033" width="9.44140625" style="8" bestFit="1" customWidth="1"/>
    <col min="12034" max="12048" width="8.88671875" style="8"/>
    <col min="12049" max="12049" width="9.44140625" style="8" bestFit="1" customWidth="1"/>
    <col min="12050" max="12064" width="8.88671875" style="8"/>
    <col min="12065" max="12065" width="9.44140625" style="8" bestFit="1" customWidth="1"/>
    <col min="12066" max="12080" width="8.88671875" style="8"/>
    <col min="12081" max="12081" width="9.44140625" style="8" bestFit="1" customWidth="1"/>
    <col min="12082" max="12096" width="8.88671875" style="8"/>
    <col min="12097" max="12097" width="9.44140625" style="8" bestFit="1" customWidth="1"/>
    <col min="12098" max="12112" width="8.88671875" style="8"/>
    <col min="12113" max="12113" width="9.44140625" style="8" bestFit="1" customWidth="1"/>
    <col min="12114" max="12128" width="8.88671875" style="8"/>
    <col min="12129" max="12129" width="9.44140625" style="8" bestFit="1" customWidth="1"/>
    <col min="12130" max="12144" width="8.88671875" style="8"/>
    <col min="12145" max="12145" width="9.44140625" style="8" bestFit="1" customWidth="1"/>
    <col min="12146" max="12160" width="8.88671875" style="8"/>
    <col min="12161" max="12161" width="9.44140625" style="8" bestFit="1" customWidth="1"/>
    <col min="12162" max="12176" width="8.88671875" style="8"/>
    <col min="12177" max="12177" width="9.44140625" style="8" bestFit="1" customWidth="1"/>
    <col min="12178" max="12192" width="8.88671875" style="8"/>
    <col min="12193" max="12193" width="9.44140625" style="8" bestFit="1" customWidth="1"/>
    <col min="12194" max="12208" width="8.88671875" style="8"/>
    <col min="12209" max="12209" width="9.44140625" style="8" bestFit="1" customWidth="1"/>
    <col min="12210" max="12224" width="8.88671875" style="8"/>
    <col min="12225" max="12225" width="9.44140625" style="8" bestFit="1" customWidth="1"/>
    <col min="12226" max="12240" width="8.88671875" style="8"/>
    <col min="12241" max="12241" width="9.44140625" style="8" bestFit="1" customWidth="1"/>
    <col min="12242" max="12256" width="8.88671875" style="8"/>
    <col min="12257" max="12257" width="9.44140625" style="8" bestFit="1" customWidth="1"/>
    <col min="12258" max="12272" width="8.88671875" style="8"/>
    <col min="12273" max="12273" width="9.44140625" style="8" bestFit="1" customWidth="1"/>
    <col min="12274" max="12288" width="8.88671875" style="8"/>
    <col min="12289" max="12289" width="9.44140625" style="8" bestFit="1" customWidth="1"/>
    <col min="12290" max="12304" width="8.88671875" style="8"/>
    <col min="12305" max="12305" width="9.44140625" style="8" bestFit="1" customWidth="1"/>
    <col min="12306" max="12320" width="8.88671875" style="8"/>
    <col min="12321" max="12321" width="9.44140625" style="8" bestFit="1" customWidth="1"/>
    <col min="12322" max="12336" width="8.88671875" style="8"/>
    <col min="12337" max="12337" width="9.44140625" style="8" bestFit="1" customWidth="1"/>
    <col min="12338" max="12352" width="8.88671875" style="8"/>
    <col min="12353" max="12353" width="9.44140625" style="8" bestFit="1" customWidth="1"/>
    <col min="12354" max="12368" width="8.88671875" style="8"/>
    <col min="12369" max="12369" width="9.44140625" style="8" bestFit="1" customWidth="1"/>
    <col min="12370" max="12384" width="8.88671875" style="8"/>
    <col min="12385" max="12385" width="9.44140625" style="8" bestFit="1" customWidth="1"/>
    <col min="12386" max="12400" width="8.88671875" style="8"/>
    <col min="12401" max="12401" width="9.44140625" style="8" bestFit="1" customWidth="1"/>
    <col min="12402" max="12416" width="8.88671875" style="8"/>
    <col min="12417" max="12417" width="9.44140625" style="8" bestFit="1" customWidth="1"/>
    <col min="12418" max="12432" width="8.88671875" style="8"/>
    <col min="12433" max="12433" width="9.44140625" style="8" bestFit="1" customWidth="1"/>
    <col min="12434" max="12448" width="8.88671875" style="8"/>
    <col min="12449" max="12449" width="9.44140625" style="8" bestFit="1" customWidth="1"/>
    <col min="12450" max="12464" width="8.88671875" style="8"/>
    <col min="12465" max="12465" width="9.44140625" style="8" bestFit="1" customWidth="1"/>
    <col min="12466" max="12480" width="8.88671875" style="8"/>
    <col min="12481" max="12481" width="9.44140625" style="8" bestFit="1" customWidth="1"/>
    <col min="12482" max="12496" width="8.88671875" style="8"/>
    <col min="12497" max="12497" width="9.44140625" style="8" bestFit="1" customWidth="1"/>
    <col min="12498" max="12512" width="8.88671875" style="8"/>
    <col min="12513" max="12513" width="9.44140625" style="8" bestFit="1" customWidth="1"/>
    <col min="12514" max="12528" width="8.88671875" style="8"/>
    <col min="12529" max="12529" width="9.44140625" style="8" bestFit="1" customWidth="1"/>
    <col min="12530" max="12544" width="8.88671875" style="8"/>
    <col min="12545" max="12545" width="9.44140625" style="8" bestFit="1" customWidth="1"/>
    <col min="12546" max="12560" width="8.88671875" style="8"/>
    <col min="12561" max="12561" width="9.44140625" style="8" bestFit="1" customWidth="1"/>
    <col min="12562" max="12576" width="8.88671875" style="8"/>
    <col min="12577" max="12577" width="9.44140625" style="8" bestFit="1" customWidth="1"/>
    <col min="12578" max="12592" width="8.88671875" style="8"/>
    <col min="12593" max="12593" width="9.44140625" style="8" bestFit="1" customWidth="1"/>
    <col min="12594" max="12608" width="8.88671875" style="8"/>
    <col min="12609" max="12609" width="9.44140625" style="8" bestFit="1" customWidth="1"/>
    <col min="12610" max="12624" width="8.88671875" style="8"/>
    <col min="12625" max="12625" width="9.44140625" style="8" bestFit="1" customWidth="1"/>
    <col min="12626" max="12640" width="8.88671875" style="8"/>
    <col min="12641" max="12641" width="9.44140625" style="8" bestFit="1" customWidth="1"/>
    <col min="12642" max="12656" width="8.88671875" style="8"/>
    <col min="12657" max="12657" width="9.44140625" style="8" bestFit="1" customWidth="1"/>
    <col min="12658" max="12672" width="8.88671875" style="8"/>
    <col min="12673" max="12673" width="9.44140625" style="8" bestFit="1" customWidth="1"/>
    <col min="12674" max="12688" width="8.88671875" style="8"/>
    <col min="12689" max="12689" width="9.44140625" style="8" bestFit="1" customWidth="1"/>
    <col min="12690" max="12704" width="8.88671875" style="8"/>
    <col min="12705" max="12705" width="9.44140625" style="8" bestFit="1" customWidth="1"/>
    <col min="12706" max="12720" width="8.88671875" style="8"/>
    <col min="12721" max="12721" width="9.44140625" style="8" bestFit="1" customWidth="1"/>
    <col min="12722" max="12736" width="8.88671875" style="8"/>
    <col min="12737" max="12737" width="9.44140625" style="8" bestFit="1" customWidth="1"/>
    <col min="12738" max="12752" width="8.88671875" style="8"/>
    <col min="12753" max="12753" width="9.44140625" style="8" bestFit="1" customWidth="1"/>
    <col min="12754" max="12768" width="8.88671875" style="8"/>
    <col min="12769" max="12769" width="9.44140625" style="8" bestFit="1" customWidth="1"/>
    <col min="12770" max="12784" width="8.88671875" style="8"/>
    <col min="12785" max="12785" width="9.44140625" style="8" bestFit="1" customWidth="1"/>
    <col min="12786" max="12800" width="8.88671875" style="8"/>
    <col min="12801" max="12801" width="9.44140625" style="8" bestFit="1" customWidth="1"/>
    <col min="12802" max="12816" width="8.88671875" style="8"/>
    <col min="12817" max="12817" width="9.44140625" style="8" bestFit="1" customWidth="1"/>
    <col min="12818" max="12832" width="8.88671875" style="8"/>
    <col min="12833" max="12833" width="9.44140625" style="8" bestFit="1" customWidth="1"/>
    <col min="12834" max="12848" width="8.88671875" style="8"/>
    <col min="12849" max="12849" width="9.44140625" style="8" bestFit="1" customWidth="1"/>
    <col min="12850" max="12864" width="8.88671875" style="8"/>
    <col min="12865" max="12865" width="9.44140625" style="8" bestFit="1" customWidth="1"/>
    <col min="12866" max="12880" width="8.88671875" style="8"/>
    <col min="12881" max="12881" width="9.44140625" style="8" bestFit="1" customWidth="1"/>
    <col min="12882" max="12896" width="8.88671875" style="8"/>
    <col min="12897" max="12897" width="9.44140625" style="8" bestFit="1" customWidth="1"/>
    <col min="12898" max="12912" width="8.88671875" style="8"/>
    <col min="12913" max="12913" width="9.44140625" style="8" bestFit="1" customWidth="1"/>
    <col min="12914" max="12928" width="8.88671875" style="8"/>
    <col min="12929" max="12929" width="9.44140625" style="8" bestFit="1" customWidth="1"/>
    <col min="12930" max="12944" width="8.88671875" style="8"/>
    <col min="12945" max="12945" width="9.44140625" style="8" bestFit="1" customWidth="1"/>
    <col min="12946" max="12960" width="8.88671875" style="8"/>
    <col min="12961" max="12961" width="9.44140625" style="8" bestFit="1" customWidth="1"/>
    <col min="12962" max="12976" width="8.88671875" style="8"/>
    <col min="12977" max="12977" width="9.44140625" style="8" bestFit="1" customWidth="1"/>
    <col min="12978" max="12992" width="8.88671875" style="8"/>
    <col min="12993" max="12993" width="9.44140625" style="8" bestFit="1" customWidth="1"/>
    <col min="12994" max="13008" width="8.88671875" style="8"/>
    <col min="13009" max="13009" width="9.44140625" style="8" bestFit="1" customWidth="1"/>
    <col min="13010" max="13024" width="8.88671875" style="8"/>
    <col min="13025" max="13025" width="9.44140625" style="8" bestFit="1" customWidth="1"/>
    <col min="13026" max="13040" width="8.88671875" style="8"/>
    <col min="13041" max="13041" width="9.44140625" style="8" bestFit="1" customWidth="1"/>
    <col min="13042" max="13056" width="8.88671875" style="8"/>
    <col min="13057" max="13057" width="9.44140625" style="8" bestFit="1" customWidth="1"/>
    <col min="13058" max="13072" width="8.88671875" style="8"/>
    <col min="13073" max="13073" width="9.44140625" style="8" bestFit="1" customWidth="1"/>
    <col min="13074" max="13088" width="8.88671875" style="8"/>
    <col min="13089" max="13089" width="9.44140625" style="8" bestFit="1" customWidth="1"/>
    <col min="13090" max="13104" width="8.88671875" style="8"/>
    <col min="13105" max="13105" width="9.44140625" style="8" bestFit="1" customWidth="1"/>
    <col min="13106" max="13120" width="8.88671875" style="8"/>
    <col min="13121" max="13121" width="9.44140625" style="8" bestFit="1" customWidth="1"/>
    <col min="13122" max="13136" width="8.88671875" style="8"/>
    <col min="13137" max="13137" width="9.44140625" style="8" bestFit="1" customWidth="1"/>
    <col min="13138" max="13152" width="8.88671875" style="8"/>
    <col min="13153" max="13153" width="9.44140625" style="8" bestFit="1" customWidth="1"/>
    <col min="13154" max="13168" width="8.88671875" style="8"/>
    <col min="13169" max="13169" width="9.44140625" style="8" bestFit="1" customWidth="1"/>
    <col min="13170" max="13184" width="8.88671875" style="8"/>
    <col min="13185" max="13185" width="9.44140625" style="8" bestFit="1" customWidth="1"/>
    <col min="13186" max="13200" width="8.88671875" style="8"/>
    <col min="13201" max="13201" width="9.44140625" style="8" bestFit="1" customWidth="1"/>
    <col min="13202" max="13216" width="8.88671875" style="8"/>
    <col min="13217" max="13217" width="9.44140625" style="8" bestFit="1" customWidth="1"/>
    <col min="13218" max="13232" width="8.88671875" style="8"/>
    <col min="13233" max="13233" width="9.44140625" style="8" bestFit="1" customWidth="1"/>
    <col min="13234" max="13248" width="8.88671875" style="8"/>
    <col min="13249" max="13249" width="9.44140625" style="8" bestFit="1" customWidth="1"/>
    <col min="13250" max="13264" width="8.88671875" style="8"/>
    <col min="13265" max="13265" width="9.44140625" style="8" bestFit="1" customWidth="1"/>
    <col min="13266" max="13280" width="8.88671875" style="8"/>
    <col min="13281" max="13281" width="9.44140625" style="8" bestFit="1" customWidth="1"/>
    <col min="13282" max="13296" width="8.88671875" style="8"/>
    <col min="13297" max="13297" width="9.44140625" style="8" bestFit="1" customWidth="1"/>
    <col min="13298" max="13312" width="8.88671875" style="8"/>
    <col min="13313" max="13313" width="9.44140625" style="8" bestFit="1" customWidth="1"/>
    <col min="13314" max="13328" width="8.88671875" style="8"/>
    <col min="13329" max="13329" width="9.44140625" style="8" bestFit="1" customWidth="1"/>
    <col min="13330" max="13344" width="8.88671875" style="8"/>
    <col min="13345" max="13345" width="9.44140625" style="8" bestFit="1" customWidth="1"/>
    <col min="13346" max="13360" width="8.88671875" style="8"/>
    <col min="13361" max="13361" width="9.44140625" style="8" bestFit="1" customWidth="1"/>
    <col min="13362" max="13376" width="8.88671875" style="8"/>
    <col min="13377" max="13377" width="9.44140625" style="8" bestFit="1" customWidth="1"/>
    <col min="13378" max="13392" width="8.88671875" style="8"/>
    <col min="13393" max="13393" width="9.44140625" style="8" bestFit="1" customWidth="1"/>
    <col min="13394" max="13408" width="8.88671875" style="8"/>
    <col min="13409" max="13409" width="9.44140625" style="8" bestFit="1" customWidth="1"/>
    <col min="13410" max="13424" width="8.88671875" style="8"/>
    <col min="13425" max="13425" width="9.44140625" style="8" bestFit="1" customWidth="1"/>
    <col min="13426" max="13440" width="8.88671875" style="8"/>
    <col min="13441" max="13441" width="9.44140625" style="8" bestFit="1" customWidth="1"/>
    <col min="13442" max="13456" width="8.88671875" style="8"/>
    <col min="13457" max="13457" width="9.44140625" style="8" bestFit="1" customWidth="1"/>
    <col min="13458" max="13472" width="8.88671875" style="8"/>
    <col min="13473" max="13473" width="9.44140625" style="8" bestFit="1" customWidth="1"/>
    <col min="13474" max="13488" width="8.88671875" style="8"/>
    <col min="13489" max="13489" width="9.44140625" style="8" bestFit="1" customWidth="1"/>
    <col min="13490" max="13504" width="8.88671875" style="8"/>
    <col min="13505" max="13505" width="9.44140625" style="8" bestFit="1" customWidth="1"/>
    <col min="13506" max="13520" width="8.88671875" style="8"/>
    <col min="13521" max="13521" width="9.44140625" style="8" bestFit="1" customWidth="1"/>
    <col min="13522" max="13536" width="8.88671875" style="8"/>
    <col min="13537" max="13537" width="9.44140625" style="8" bestFit="1" customWidth="1"/>
    <col min="13538" max="13552" width="8.88671875" style="8"/>
    <col min="13553" max="13553" width="9.44140625" style="8" bestFit="1" customWidth="1"/>
    <col min="13554" max="13568" width="8.88671875" style="8"/>
    <col min="13569" max="13569" width="9.44140625" style="8" bestFit="1" customWidth="1"/>
    <col min="13570" max="13584" width="8.88671875" style="8"/>
    <col min="13585" max="13585" width="9.44140625" style="8" bestFit="1" customWidth="1"/>
    <col min="13586" max="13600" width="8.88671875" style="8"/>
    <col min="13601" max="13601" width="9.44140625" style="8" bestFit="1" customWidth="1"/>
    <col min="13602" max="13616" width="8.88671875" style="8"/>
    <col min="13617" max="13617" width="9.44140625" style="8" bestFit="1" customWidth="1"/>
    <col min="13618" max="13632" width="8.88671875" style="8"/>
    <col min="13633" max="13633" width="9.44140625" style="8" bestFit="1" customWidth="1"/>
    <col min="13634" max="13648" width="8.88671875" style="8"/>
    <col min="13649" max="13649" width="9.44140625" style="8" bestFit="1" customWidth="1"/>
    <col min="13650" max="13664" width="8.88671875" style="8"/>
    <col min="13665" max="13665" width="9.44140625" style="8" bestFit="1" customWidth="1"/>
    <col min="13666" max="13680" width="8.88671875" style="8"/>
    <col min="13681" max="13681" width="9.44140625" style="8" bestFit="1" customWidth="1"/>
    <col min="13682" max="13696" width="8.88671875" style="8"/>
    <col min="13697" max="13697" width="9.44140625" style="8" bestFit="1" customWidth="1"/>
    <col min="13698" max="13712" width="8.88671875" style="8"/>
    <col min="13713" max="13713" width="9.44140625" style="8" bestFit="1" customWidth="1"/>
    <col min="13714" max="13728" width="8.88671875" style="8"/>
    <col min="13729" max="13729" width="9.44140625" style="8" bestFit="1" customWidth="1"/>
    <col min="13730" max="13744" width="8.88671875" style="8"/>
    <col min="13745" max="13745" width="9.44140625" style="8" bestFit="1" customWidth="1"/>
    <col min="13746" max="13760" width="8.88671875" style="8"/>
    <col min="13761" max="13761" width="9.44140625" style="8" bestFit="1" customWidth="1"/>
    <col min="13762" max="13776" width="8.88671875" style="8"/>
    <col min="13777" max="13777" width="9.44140625" style="8" bestFit="1" customWidth="1"/>
    <col min="13778" max="13792" width="8.88671875" style="8"/>
    <col min="13793" max="13793" width="9.44140625" style="8" bestFit="1" customWidth="1"/>
    <col min="13794" max="13808" width="8.88671875" style="8"/>
    <col min="13809" max="13809" width="9.44140625" style="8" bestFit="1" customWidth="1"/>
    <col min="13810" max="13824" width="8.88671875" style="8"/>
    <col min="13825" max="13825" width="9.44140625" style="8" bestFit="1" customWidth="1"/>
    <col min="13826" max="13840" width="8.88671875" style="8"/>
    <col min="13841" max="13841" width="9.44140625" style="8" bestFit="1" customWidth="1"/>
    <col min="13842" max="13856" width="8.88671875" style="8"/>
    <col min="13857" max="13857" width="9.44140625" style="8" bestFit="1" customWidth="1"/>
    <col min="13858" max="13872" width="8.88671875" style="8"/>
    <col min="13873" max="13873" width="9.44140625" style="8" bestFit="1" customWidth="1"/>
    <col min="13874" max="13888" width="8.88671875" style="8"/>
    <col min="13889" max="13889" width="9.44140625" style="8" bestFit="1" customWidth="1"/>
    <col min="13890" max="13904" width="8.88671875" style="8"/>
    <col min="13905" max="13905" width="9.44140625" style="8" bestFit="1" customWidth="1"/>
    <col min="13906" max="13920" width="8.88671875" style="8"/>
    <col min="13921" max="13921" width="9.44140625" style="8" bestFit="1" customWidth="1"/>
    <col min="13922" max="13936" width="8.88671875" style="8"/>
    <col min="13937" max="13937" width="9.44140625" style="8" bestFit="1" customWidth="1"/>
    <col min="13938" max="13952" width="8.88671875" style="8"/>
    <col min="13953" max="13953" width="9.44140625" style="8" bestFit="1" customWidth="1"/>
    <col min="13954" max="13968" width="8.88671875" style="8"/>
    <col min="13969" max="13969" width="9.44140625" style="8" bestFit="1" customWidth="1"/>
    <col min="13970" max="13984" width="8.88671875" style="8"/>
    <col min="13985" max="13985" width="9.44140625" style="8" bestFit="1" customWidth="1"/>
    <col min="13986" max="14000" width="8.88671875" style="8"/>
    <col min="14001" max="14001" width="9.44140625" style="8" bestFit="1" customWidth="1"/>
    <col min="14002" max="14016" width="8.88671875" style="8"/>
    <col min="14017" max="14017" width="9.44140625" style="8" bestFit="1" customWidth="1"/>
    <col min="14018" max="14032" width="8.88671875" style="8"/>
    <col min="14033" max="14033" width="9.44140625" style="8" bestFit="1" customWidth="1"/>
    <col min="14034" max="14048" width="8.88671875" style="8"/>
    <col min="14049" max="14049" width="9.44140625" style="8" bestFit="1" customWidth="1"/>
    <col min="14050" max="14064" width="8.88671875" style="8"/>
    <col min="14065" max="14065" width="9.44140625" style="8" bestFit="1" customWidth="1"/>
    <col min="14066" max="14080" width="8.88671875" style="8"/>
    <col min="14081" max="14081" width="9.44140625" style="8" bestFit="1" customWidth="1"/>
    <col min="14082" max="14096" width="8.88671875" style="8"/>
    <col min="14097" max="14097" width="9.44140625" style="8" bestFit="1" customWidth="1"/>
    <col min="14098" max="14112" width="8.88671875" style="8"/>
    <col min="14113" max="14113" width="9.44140625" style="8" bestFit="1" customWidth="1"/>
    <col min="14114" max="14128" width="8.88671875" style="8"/>
    <col min="14129" max="14129" width="9.44140625" style="8" bestFit="1" customWidth="1"/>
    <col min="14130" max="14144" width="8.88671875" style="8"/>
    <col min="14145" max="14145" width="9.44140625" style="8" bestFit="1" customWidth="1"/>
    <col min="14146" max="14160" width="8.88671875" style="8"/>
    <col min="14161" max="14161" width="9.44140625" style="8" bestFit="1" customWidth="1"/>
    <col min="14162" max="14176" width="8.88671875" style="8"/>
    <col min="14177" max="14177" width="9.44140625" style="8" bestFit="1" customWidth="1"/>
    <col min="14178" max="14192" width="8.88671875" style="8"/>
    <col min="14193" max="14193" width="9.44140625" style="8" bestFit="1" customWidth="1"/>
    <col min="14194" max="14208" width="8.88671875" style="8"/>
    <col min="14209" max="14209" width="9.44140625" style="8" bestFit="1" customWidth="1"/>
    <col min="14210" max="14224" width="8.88671875" style="8"/>
    <col min="14225" max="14225" width="9.44140625" style="8" bestFit="1" customWidth="1"/>
    <col min="14226" max="14240" width="8.88671875" style="8"/>
    <col min="14241" max="14241" width="9.44140625" style="8" bestFit="1" customWidth="1"/>
    <col min="14242" max="14256" width="8.88671875" style="8"/>
    <col min="14257" max="14257" width="9.44140625" style="8" bestFit="1" customWidth="1"/>
    <col min="14258" max="14272" width="8.88671875" style="8"/>
    <col min="14273" max="14273" width="9.44140625" style="8" bestFit="1" customWidth="1"/>
    <col min="14274" max="14288" width="8.88671875" style="8"/>
    <col min="14289" max="14289" width="9.44140625" style="8" bestFit="1" customWidth="1"/>
    <col min="14290" max="14304" width="8.88671875" style="8"/>
    <col min="14305" max="14305" width="9.44140625" style="8" bestFit="1" customWidth="1"/>
    <col min="14306" max="14320" width="8.88671875" style="8"/>
    <col min="14321" max="14321" width="9.44140625" style="8" bestFit="1" customWidth="1"/>
    <col min="14322" max="14336" width="8.88671875" style="8"/>
    <col min="14337" max="14337" width="9.44140625" style="8" bestFit="1" customWidth="1"/>
    <col min="14338" max="14352" width="8.88671875" style="8"/>
    <col min="14353" max="14353" width="9.44140625" style="8" bestFit="1" customWidth="1"/>
    <col min="14354" max="14368" width="8.88671875" style="8"/>
    <col min="14369" max="14369" width="9.44140625" style="8" bestFit="1" customWidth="1"/>
    <col min="14370" max="14384" width="8.88671875" style="8"/>
    <col min="14385" max="14385" width="9.44140625" style="8" bestFit="1" customWidth="1"/>
    <col min="14386" max="14400" width="8.88671875" style="8"/>
    <col min="14401" max="14401" width="9.44140625" style="8" bestFit="1" customWidth="1"/>
    <col min="14402" max="14416" width="8.88671875" style="8"/>
    <col min="14417" max="14417" width="9.44140625" style="8" bestFit="1" customWidth="1"/>
    <col min="14418" max="14432" width="8.88671875" style="8"/>
    <col min="14433" max="14433" width="9.44140625" style="8" bestFit="1" customWidth="1"/>
    <col min="14434" max="14448" width="8.88671875" style="8"/>
    <col min="14449" max="14449" width="9.44140625" style="8" bestFit="1" customWidth="1"/>
    <col min="14450" max="14464" width="8.88671875" style="8"/>
    <col min="14465" max="14465" width="9.44140625" style="8" bestFit="1" customWidth="1"/>
    <col min="14466" max="14480" width="8.88671875" style="8"/>
    <col min="14481" max="14481" width="9.44140625" style="8" bestFit="1" customWidth="1"/>
    <col min="14482" max="14496" width="8.88671875" style="8"/>
    <col min="14497" max="14497" width="9.44140625" style="8" bestFit="1" customWidth="1"/>
    <col min="14498" max="14512" width="8.88671875" style="8"/>
    <col min="14513" max="14513" width="9.44140625" style="8" bestFit="1" customWidth="1"/>
    <col min="14514" max="14528" width="8.88671875" style="8"/>
    <col min="14529" max="14529" width="9.44140625" style="8" bestFit="1" customWidth="1"/>
    <col min="14530" max="14544" width="8.88671875" style="8"/>
    <col min="14545" max="14545" width="9.44140625" style="8" bestFit="1" customWidth="1"/>
    <col min="14546" max="14560" width="8.88671875" style="8"/>
    <col min="14561" max="14561" width="9.44140625" style="8" bestFit="1" customWidth="1"/>
    <col min="14562" max="14576" width="8.88671875" style="8"/>
    <col min="14577" max="14577" width="9.44140625" style="8" bestFit="1" customWidth="1"/>
    <col min="14578" max="14592" width="8.88671875" style="8"/>
    <col min="14593" max="14593" width="9.44140625" style="8" bestFit="1" customWidth="1"/>
    <col min="14594" max="14608" width="8.88671875" style="8"/>
    <col min="14609" max="14609" width="9.44140625" style="8" bestFit="1" customWidth="1"/>
    <col min="14610" max="14624" width="8.88671875" style="8"/>
    <col min="14625" max="14625" width="9.44140625" style="8" bestFit="1" customWidth="1"/>
    <col min="14626" max="14640" width="8.88671875" style="8"/>
    <col min="14641" max="14641" width="9.44140625" style="8" bestFit="1" customWidth="1"/>
    <col min="14642" max="14656" width="8.88671875" style="8"/>
    <col min="14657" max="14657" width="9.44140625" style="8" bestFit="1" customWidth="1"/>
    <col min="14658" max="14672" width="8.88671875" style="8"/>
    <col min="14673" max="14673" width="9.44140625" style="8" bestFit="1" customWidth="1"/>
    <col min="14674" max="14688" width="8.88671875" style="8"/>
    <col min="14689" max="14689" width="9.44140625" style="8" bestFit="1" customWidth="1"/>
    <col min="14690" max="14704" width="8.88671875" style="8"/>
    <col min="14705" max="14705" width="9.44140625" style="8" bestFit="1" customWidth="1"/>
    <col min="14706" max="14720" width="8.88671875" style="8"/>
    <col min="14721" max="14721" width="9.44140625" style="8" bestFit="1" customWidth="1"/>
    <col min="14722" max="14736" width="8.88671875" style="8"/>
    <col min="14737" max="14737" width="9.44140625" style="8" bestFit="1" customWidth="1"/>
    <col min="14738" max="14752" width="8.88671875" style="8"/>
    <col min="14753" max="14753" width="9.44140625" style="8" bestFit="1" customWidth="1"/>
    <col min="14754" max="14768" width="8.88671875" style="8"/>
    <col min="14769" max="14769" width="9.44140625" style="8" bestFit="1" customWidth="1"/>
    <col min="14770" max="14784" width="8.88671875" style="8"/>
    <col min="14785" max="14785" width="9.44140625" style="8" bestFit="1" customWidth="1"/>
    <col min="14786" max="14800" width="8.88671875" style="8"/>
    <col min="14801" max="14801" width="9.44140625" style="8" bestFit="1" customWidth="1"/>
    <col min="14802" max="14816" width="8.88671875" style="8"/>
    <col min="14817" max="14817" width="9.44140625" style="8" bestFit="1" customWidth="1"/>
    <col min="14818" max="14832" width="8.88671875" style="8"/>
    <col min="14833" max="14833" width="9.44140625" style="8" bestFit="1" customWidth="1"/>
    <col min="14834" max="14848" width="8.88671875" style="8"/>
    <col min="14849" max="14849" width="9.44140625" style="8" bestFit="1" customWidth="1"/>
    <col min="14850" max="14864" width="8.88671875" style="8"/>
    <col min="14865" max="14865" width="9.44140625" style="8" bestFit="1" customWidth="1"/>
    <col min="14866" max="14880" width="8.88671875" style="8"/>
    <col min="14881" max="14881" width="9.44140625" style="8" bestFit="1" customWidth="1"/>
    <col min="14882" max="14896" width="8.88671875" style="8"/>
    <col min="14897" max="14897" width="9.44140625" style="8" bestFit="1" customWidth="1"/>
    <col min="14898" max="14912" width="8.88671875" style="8"/>
    <col min="14913" max="14913" width="9.44140625" style="8" bestFit="1" customWidth="1"/>
    <col min="14914" max="14928" width="8.88671875" style="8"/>
    <col min="14929" max="14929" width="9.44140625" style="8" bestFit="1" customWidth="1"/>
    <col min="14930" max="14944" width="8.88671875" style="8"/>
    <col min="14945" max="14945" width="9.44140625" style="8" bestFit="1" customWidth="1"/>
    <col min="14946" max="14960" width="8.88671875" style="8"/>
    <col min="14961" max="14961" width="9.44140625" style="8" bestFit="1" customWidth="1"/>
    <col min="14962" max="14976" width="8.88671875" style="8"/>
    <col min="14977" max="14977" width="9.44140625" style="8" bestFit="1" customWidth="1"/>
    <col min="14978" max="14992" width="8.88671875" style="8"/>
    <col min="14993" max="14993" width="9.44140625" style="8" bestFit="1" customWidth="1"/>
    <col min="14994" max="15008" width="8.88671875" style="8"/>
    <col min="15009" max="15009" width="9.44140625" style="8" bestFit="1" customWidth="1"/>
    <col min="15010" max="15024" width="8.88671875" style="8"/>
    <col min="15025" max="15025" width="9.44140625" style="8" bestFit="1" customWidth="1"/>
    <col min="15026" max="15040" width="8.88671875" style="8"/>
    <col min="15041" max="15041" width="9.44140625" style="8" bestFit="1" customWidth="1"/>
    <col min="15042" max="15056" width="8.88671875" style="8"/>
    <col min="15057" max="15057" width="9.44140625" style="8" bestFit="1" customWidth="1"/>
    <col min="15058" max="15072" width="8.88671875" style="8"/>
    <col min="15073" max="15073" width="9.44140625" style="8" bestFit="1" customWidth="1"/>
    <col min="15074" max="15088" width="8.88671875" style="8"/>
    <col min="15089" max="15089" width="9.44140625" style="8" bestFit="1" customWidth="1"/>
    <col min="15090" max="15104" width="8.88671875" style="8"/>
    <col min="15105" max="15105" width="9.44140625" style="8" bestFit="1" customWidth="1"/>
    <col min="15106" max="15120" width="8.88671875" style="8"/>
    <col min="15121" max="15121" width="9.44140625" style="8" bestFit="1" customWidth="1"/>
    <col min="15122" max="15136" width="8.88671875" style="8"/>
    <col min="15137" max="15137" width="9.44140625" style="8" bestFit="1" customWidth="1"/>
    <col min="15138" max="15152" width="8.88671875" style="8"/>
    <col min="15153" max="15153" width="9.44140625" style="8" bestFit="1" customWidth="1"/>
    <col min="15154" max="15168" width="8.88671875" style="8"/>
    <col min="15169" max="15169" width="9.44140625" style="8" bestFit="1" customWidth="1"/>
    <col min="15170" max="15184" width="8.88671875" style="8"/>
    <col min="15185" max="15185" width="9.44140625" style="8" bestFit="1" customWidth="1"/>
    <col min="15186" max="15200" width="8.88671875" style="8"/>
    <col min="15201" max="15201" width="9.44140625" style="8" bestFit="1" customWidth="1"/>
    <col min="15202" max="15216" width="8.88671875" style="8"/>
    <col min="15217" max="15217" width="9.44140625" style="8" bestFit="1" customWidth="1"/>
    <col min="15218" max="15232" width="8.88671875" style="8"/>
    <col min="15233" max="15233" width="9.44140625" style="8" bestFit="1" customWidth="1"/>
    <col min="15234" max="15248" width="8.88671875" style="8"/>
    <col min="15249" max="15249" width="9.44140625" style="8" bestFit="1" customWidth="1"/>
    <col min="15250" max="15264" width="8.88671875" style="8"/>
    <col min="15265" max="15265" width="9.44140625" style="8" bestFit="1" customWidth="1"/>
    <col min="15266" max="15280" width="8.88671875" style="8"/>
    <col min="15281" max="15281" width="9.44140625" style="8" bestFit="1" customWidth="1"/>
    <col min="15282" max="15296" width="8.88671875" style="8"/>
    <col min="15297" max="15297" width="9.44140625" style="8" bestFit="1" customWidth="1"/>
    <col min="15298" max="15312" width="8.88671875" style="8"/>
    <col min="15313" max="15313" width="9.44140625" style="8" bestFit="1" customWidth="1"/>
    <col min="15314" max="15328" width="8.88671875" style="8"/>
    <col min="15329" max="15329" width="9.44140625" style="8" bestFit="1" customWidth="1"/>
    <col min="15330" max="15344" width="8.88671875" style="8"/>
    <col min="15345" max="15345" width="9.44140625" style="8" bestFit="1" customWidth="1"/>
    <col min="15346" max="15360" width="8.88671875" style="8"/>
    <col min="15361" max="15361" width="9.44140625" style="8" bestFit="1" customWidth="1"/>
    <col min="15362" max="15376" width="8.88671875" style="8"/>
    <col min="15377" max="15377" width="9.44140625" style="8" bestFit="1" customWidth="1"/>
    <col min="15378" max="15392" width="8.88671875" style="8"/>
    <col min="15393" max="15393" width="9.44140625" style="8" bestFit="1" customWidth="1"/>
    <col min="15394" max="15408" width="8.88671875" style="8"/>
    <col min="15409" max="15409" width="9.44140625" style="8" bestFit="1" customWidth="1"/>
    <col min="15410" max="15424" width="8.88671875" style="8"/>
    <col min="15425" max="15425" width="9.44140625" style="8" bestFit="1" customWidth="1"/>
    <col min="15426" max="15440" width="8.88671875" style="8"/>
    <col min="15441" max="15441" width="9.44140625" style="8" bestFit="1" customWidth="1"/>
    <col min="15442" max="15456" width="8.88671875" style="8"/>
    <col min="15457" max="15457" width="9.44140625" style="8" bestFit="1" customWidth="1"/>
    <col min="15458" max="15472" width="8.88671875" style="8"/>
    <col min="15473" max="15473" width="9.44140625" style="8" bestFit="1" customWidth="1"/>
    <col min="15474" max="15488" width="8.88671875" style="8"/>
    <col min="15489" max="15489" width="9.44140625" style="8" bestFit="1" customWidth="1"/>
    <col min="15490" max="15504" width="8.88671875" style="8"/>
    <col min="15505" max="15505" width="9.44140625" style="8" bestFit="1" customWidth="1"/>
    <col min="15506" max="15520" width="8.88671875" style="8"/>
    <col min="15521" max="15521" width="9.44140625" style="8" bestFit="1" customWidth="1"/>
    <col min="15522" max="15536" width="8.88671875" style="8"/>
    <col min="15537" max="15537" width="9.44140625" style="8" bestFit="1" customWidth="1"/>
    <col min="15538" max="15552" width="8.88671875" style="8"/>
    <col min="15553" max="15553" width="9.44140625" style="8" bestFit="1" customWidth="1"/>
    <col min="15554" max="15568" width="8.88671875" style="8"/>
    <col min="15569" max="15569" width="9.44140625" style="8" bestFit="1" customWidth="1"/>
    <col min="15570" max="15584" width="8.88671875" style="8"/>
    <col min="15585" max="15585" width="9.44140625" style="8" bestFit="1" customWidth="1"/>
    <col min="15586" max="15600" width="8.88671875" style="8"/>
    <col min="15601" max="15601" width="9.44140625" style="8" bestFit="1" customWidth="1"/>
    <col min="15602" max="15616" width="8.88671875" style="8"/>
    <col min="15617" max="15617" width="9.44140625" style="8" bestFit="1" customWidth="1"/>
    <col min="15618" max="15632" width="8.88671875" style="8"/>
    <col min="15633" max="15633" width="9.44140625" style="8" bestFit="1" customWidth="1"/>
    <col min="15634" max="15648" width="8.88671875" style="8"/>
    <col min="15649" max="15649" width="9.44140625" style="8" bestFit="1" customWidth="1"/>
    <col min="15650" max="15664" width="8.88671875" style="8"/>
    <col min="15665" max="15665" width="9.44140625" style="8" bestFit="1" customWidth="1"/>
    <col min="15666" max="15680" width="8.88671875" style="8"/>
    <col min="15681" max="15681" width="9.44140625" style="8" bestFit="1" customWidth="1"/>
    <col min="15682" max="15696" width="8.88671875" style="8"/>
    <col min="15697" max="15697" width="9.44140625" style="8" bestFit="1" customWidth="1"/>
    <col min="15698" max="15712" width="8.88671875" style="8"/>
    <col min="15713" max="15713" width="9.44140625" style="8" bestFit="1" customWidth="1"/>
    <col min="15714" max="15728" width="8.88671875" style="8"/>
    <col min="15729" max="15729" width="9.44140625" style="8" bestFit="1" customWidth="1"/>
    <col min="15730" max="15744" width="8.88671875" style="8"/>
    <col min="15745" max="15745" width="9.44140625" style="8" bestFit="1" customWidth="1"/>
    <col min="15746" max="15760" width="8.88671875" style="8"/>
    <col min="15761" max="15761" width="9.44140625" style="8" bestFit="1" customWidth="1"/>
    <col min="15762" max="15776" width="8.88671875" style="8"/>
    <col min="15777" max="15777" width="9.44140625" style="8" bestFit="1" customWidth="1"/>
    <col min="15778" max="15792" width="8.88671875" style="8"/>
    <col min="15793" max="15793" width="9.44140625" style="8" bestFit="1" customWidth="1"/>
    <col min="15794" max="15808" width="8.88671875" style="8"/>
    <col min="15809" max="15809" width="9.44140625" style="8" bestFit="1" customWidth="1"/>
    <col min="15810" max="15824" width="8.88671875" style="8"/>
    <col min="15825" max="15825" width="9.44140625" style="8" bestFit="1" customWidth="1"/>
    <col min="15826" max="15840" width="8.88671875" style="8"/>
    <col min="15841" max="15841" width="9.44140625" style="8" bestFit="1" customWidth="1"/>
    <col min="15842" max="15856" width="8.88671875" style="8"/>
    <col min="15857" max="15857" width="9.44140625" style="8" bestFit="1" customWidth="1"/>
    <col min="15858" max="15872" width="8.88671875" style="8"/>
    <col min="15873" max="15873" width="9.44140625" style="8" bestFit="1" customWidth="1"/>
    <col min="15874" max="15888" width="8.88671875" style="8"/>
    <col min="15889" max="15889" width="9.44140625" style="8" bestFit="1" customWidth="1"/>
    <col min="15890" max="15904" width="8.88671875" style="8"/>
    <col min="15905" max="15905" width="9.44140625" style="8" bestFit="1" customWidth="1"/>
    <col min="15906" max="15920" width="8.88671875" style="8"/>
    <col min="15921" max="15921" width="9.44140625" style="8" bestFit="1" customWidth="1"/>
    <col min="15922" max="15936" width="8.88671875" style="8"/>
    <col min="15937" max="15937" width="9.44140625" style="8" bestFit="1" customWidth="1"/>
    <col min="15938" max="15952" width="8.88671875" style="8"/>
    <col min="15953" max="15953" width="9.44140625" style="8" bestFit="1" customWidth="1"/>
    <col min="15954" max="15968" width="8.88671875" style="8"/>
    <col min="15969" max="15969" width="9.44140625" style="8" bestFit="1" customWidth="1"/>
    <col min="15970" max="15984" width="8.88671875" style="8"/>
    <col min="15985" max="15985" width="9.44140625" style="8" bestFit="1" customWidth="1"/>
    <col min="15986" max="16000" width="8.88671875" style="8"/>
    <col min="16001" max="16001" width="9.44140625" style="8" bestFit="1" customWidth="1"/>
    <col min="16002" max="16016" width="8.88671875" style="8"/>
    <col min="16017" max="16017" width="9.44140625" style="8" bestFit="1" customWidth="1"/>
    <col min="16018" max="16032" width="8.88671875" style="8"/>
    <col min="16033" max="16033" width="9.44140625" style="8" bestFit="1" customWidth="1"/>
    <col min="16034" max="16048" width="8.88671875" style="8"/>
    <col min="16049" max="16049" width="9.44140625" style="8" bestFit="1" customWidth="1"/>
    <col min="16050" max="16064" width="8.88671875" style="8"/>
    <col min="16065" max="16065" width="9.44140625" style="8" bestFit="1" customWidth="1"/>
    <col min="16066" max="16080" width="8.88671875" style="8"/>
    <col min="16081" max="16081" width="9.44140625" style="8" bestFit="1" customWidth="1"/>
    <col min="16082" max="16096" width="8.88671875" style="8"/>
    <col min="16097" max="16097" width="9.44140625" style="8" bestFit="1" customWidth="1"/>
    <col min="16098" max="16112" width="8.88671875" style="8"/>
    <col min="16113" max="16113" width="9.44140625" style="8" bestFit="1" customWidth="1"/>
    <col min="16114" max="16128" width="8.88671875" style="8"/>
    <col min="16129" max="16129" width="9.44140625" style="8" bestFit="1" customWidth="1"/>
    <col min="16130" max="16144" width="8.88671875" style="8"/>
    <col min="16145" max="16145" width="9.44140625" style="8" bestFit="1" customWidth="1"/>
    <col min="16146" max="16160" width="8.88671875" style="8"/>
    <col min="16161" max="16161" width="9.44140625" style="8" bestFit="1" customWidth="1"/>
    <col min="16162" max="16176" width="8.88671875" style="8"/>
    <col min="16177" max="16177" width="9.44140625" style="8" bestFit="1" customWidth="1"/>
    <col min="16178" max="16192" width="8.88671875" style="8"/>
    <col min="16193" max="16193" width="9.44140625" style="8" bestFit="1" customWidth="1"/>
    <col min="16194" max="16208" width="8.88671875" style="8"/>
    <col min="16209" max="16209" width="9.44140625" style="8" bestFit="1" customWidth="1"/>
    <col min="16210" max="16224" width="8.88671875" style="8"/>
    <col min="16225" max="16225" width="9.44140625" style="8" bestFit="1" customWidth="1"/>
    <col min="16226" max="16240" width="8.88671875" style="8"/>
    <col min="16241" max="16241" width="9.44140625" style="8" bestFit="1" customWidth="1"/>
    <col min="16242" max="16256" width="8.88671875" style="8"/>
    <col min="16257" max="16257" width="9.44140625" style="8" bestFit="1" customWidth="1"/>
    <col min="16258" max="16272" width="8.88671875" style="8"/>
    <col min="16273" max="16273" width="9.44140625" style="8" bestFit="1" customWidth="1"/>
    <col min="16274" max="16288" width="8.88671875" style="8"/>
    <col min="16289" max="16289" width="9.44140625" style="8" bestFit="1" customWidth="1"/>
    <col min="16290" max="16304" width="8.88671875" style="8"/>
    <col min="16305" max="16305" width="9.44140625" style="8" bestFit="1" customWidth="1"/>
    <col min="16306" max="16320" width="8.88671875" style="8"/>
    <col min="16321" max="16321" width="9.44140625" style="8" bestFit="1" customWidth="1"/>
    <col min="16322" max="16336" width="8.88671875" style="8"/>
    <col min="16337" max="16337" width="9.44140625" style="8" bestFit="1" customWidth="1"/>
    <col min="16338" max="16352" width="8.88671875" style="8"/>
    <col min="16353" max="16353" width="9.44140625" style="8" bestFit="1" customWidth="1"/>
    <col min="16354" max="16368" width="8.88671875" style="8"/>
    <col min="16369" max="16369" width="9.44140625" style="8" bestFit="1" customWidth="1"/>
    <col min="16370" max="16384" width="8.88671875" style="8"/>
  </cols>
  <sheetData>
    <row r="1" spans="1:20" ht="58.2" customHeight="1">
      <c r="A1" s="2428" t="s">
        <v>127</v>
      </c>
      <c r="B1" s="2429"/>
      <c r="C1" s="2" t="s">
        <v>1</v>
      </c>
      <c r="D1" s="793" t="s">
        <v>38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46524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2" t="s">
        <v>20</v>
      </c>
      <c r="L3" s="12"/>
      <c r="M3" s="2380"/>
      <c r="N3" s="2381"/>
      <c r="O3" s="2381"/>
      <c r="P3" s="2382"/>
      <c r="R3" s="13"/>
      <c r="S3" s="14">
        <f>B5*8</f>
        <v>16</v>
      </c>
      <c r="T3" s="15">
        <f>SUM(R3:R10)</f>
        <v>0</v>
      </c>
    </row>
    <row r="4" spans="1:20" ht="25.2" customHeight="1">
      <c r="A4" s="2320"/>
      <c r="B4" s="795" t="s">
        <v>17</v>
      </c>
      <c r="C4" s="51"/>
      <c r="D4" s="18"/>
      <c r="E4" s="81"/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2</v>
      </c>
      <c r="C5" s="51"/>
      <c r="D5" s="18" t="s">
        <v>18</v>
      </c>
      <c r="E5" s="18" t="s">
        <v>19</v>
      </c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643"/>
      <c r="E6" s="587" t="s">
        <v>31</v>
      </c>
      <c r="F6" s="182"/>
      <c r="G6" s="20"/>
      <c r="H6" s="21"/>
      <c r="I6" s="21"/>
      <c r="J6" s="21"/>
      <c r="K6" s="21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230"/>
      <c r="D7" s="339"/>
      <c r="E7" s="690" t="s">
        <v>102</v>
      </c>
      <c r="F7" s="182"/>
      <c r="G7" s="21"/>
      <c r="H7" s="21"/>
      <c r="I7" s="21"/>
      <c r="J7" s="21"/>
      <c r="K7" s="21"/>
      <c r="L7" s="21"/>
      <c r="M7" s="2309"/>
      <c r="N7" s="2310"/>
      <c r="O7" s="2310"/>
      <c r="P7" s="2311"/>
      <c r="R7" s="487"/>
      <c r="S7" s="24"/>
      <c r="T7" s="25"/>
    </row>
    <row r="8" spans="1:20" ht="25.2" customHeight="1">
      <c r="A8" s="2320"/>
      <c r="B8" s="795"/>
      <c r="C8" s="230"/>
      <c r="D8" s="542"/>
      <c r="E8" s="302"/>
      <c r="F8" s="182"/>
      <c r="G8" s="21"/>
      <c r="H8" s="21"/>
      <c r="I8" s="21"/>
      <c r="J8" s="21"/>
      <c r="K8" s="21"/>
      <c r="L8" s="21"/>
      <c r="M8" s="2309"/>
      <c r="N8" s="2310"/>
      <c r="O8" s="2310"/>
      <c r="P8" s="2311"/>
      <c r="R8" s="487"/>
      <c r="S8" s="24"/>
      <c r="T8" s="25"/>
    </row>
    <row r="9" spans="1:20" ht="25.2" customHeight="1">
      <c r="A9" s="2320"/>
      <c r="B9" s="795"/>
      <c r="C9" s="79"/>
      <c r="D9" s="319"/>
      <c r="E9" s="319"/>
      <c r="F9" s="731"/>
      <c r="G9" s="83"/>
      <c r="H9" s="78"/>
      <c r="I9" s="78"/>
      <c r="J9" s="78"/>
      <c r="K9" s="78"/>
      <c r="L9" s="78"/>
      <c r="M9" s="2309"/>
      <c r="N9" s="2310"/>
      <c r="O9" s="2310"/>
      <c r="P9" s="2311"/>
      <c r="R9" s="487"/>
      <c r="S9" s="24"/>
      <c r="T9" s="25"/>
    </row>
    <row r="10" spans="1:20" ht="25.2" customHeight="1">
      <c r="A10" s="2320"/>
      <c r="B10" s="797"/>
      <c r="C10" s="798"/>
      <c r="D10" s="66"/>
      <c r="E10" s="66"/>
      <c r="F10" s="190"/>
      <c r="G10" s="122"/>
      <c r="H10" s="123"/>
      <c r="I10" s="123"/>
      <c r="J10" s="123"/>
      <c r="K10" s="123"/>
      <c r="L10" s="123"/>
      <c r="M10" s="2410"/>
      <c r="N10" s="2411"/>
      <c r="O10" s="2411"/>
      <c r="P10" s="2412"/>
      <c r="R10" s="514"/>
      <c r="S10" s="515"/>
      <c r="T10" s="516"/>
    </row>
    <row r="11" spans="1:20" ht="25.2" customHeight="1">
      <c r="A11" s="2320"/>
      <c r="B11" s="799" t="s">
        <v>21</v>
      </c>
      <c r="C11" s="42"/>
      <c r="D11" s="43"/>
      <c r="E11" s="207"/>
      <c r="F11" s="168"/>
      <c r="G11" s="46"/>
      <c r="H11" s="12"/>
      <c r="I11" s="12"/>
      <c r="J11" s="12"/>
      <c r="K11" s="12"/>
      <c r="L11" s="12"/>
      <c r="M11" s="2380"/>
      <c r="N11" s="2381"/>
      <c r="O11" s="2381"/>
      <c r="P11" s="2382"/>
      <c r="R11" s="517"/>
      <c r="S11" s="518">
        <f>B13*8</f>
        <v>16</v>
      </c>
      <c r="T11" s="519">
        <f>SUM(R11:R19)</f>
        <v>0</v>
      </c>
    </row>
    <row r="12" spans="1:20" ht="25.2" customHeight="1">
      <c r="A12" s="2320"/>
      <c r="B12" s="800" t="s">
        <v>22</v>
      </c>
      <c r="C12" s="51"/>
      <c r="D12" s="18" t="s">
        <v>18</v>
      </c>
      <c r="E12" s="18" t="s">
        <v>19</v>
      </c>
      <c r="F12" s="108"/>
      <c r="G12" s="20"/>
      <c r="H12" s="21"/>
      <c r="I12" s="21"/>
      <c r="J12" s="21"/>
      <c r="K12" s="21"/>
      <c r="L12" s="21"/>
      <c r="M12" s="2309"/>
      <c r="N12" s="2310"/>
      <c r="O12" s="2310"/>
      <c r="P12" s="2311"/>
      <c r="R12" s="54"/>
      <c r="S12" s="55"/>
      <c r="T12" s="56"/>
    </row>
    <row r="13" spans="1:20" ht="25.2" customHeight="1">
      <c r="A13" s="2320"/>
      <c r="B13" s="801">
        <v>2</v>
      </c>
      <c r="C13" s="51"/>
      <c r="D13" s="643"/>
      <c r="E13" s="587" t="s">
        <v>31</v>
      </c>
      <c r="F13" s="182"/>
      <c r="G13" s="20"/>
      <c r="H13" s="21"/>
      <c r="I13" s="21"/>
      <c r="J13" s="21"/>
      <c r="K13" s="21"/>
      <c r="L13" s="2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0"/>
      <c r="C14" s="79"/>
      <c r="D14" s="339"/>
      <c r="E14" s="690" t="s">
        <v>102</v>
      </c>
      <c r="F14" s="170"/>
      <c r="G14" s="21"/>
      <c r="H14" s="21"/>
      <c r="I14" s="21"/>
      <c r="J14" s="21"/>
      <c r="K14" s="21"/>
      <c r="L14" s="2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0"/>
      <c r="C15" s="79"/>
      <c r="D15" s="62"/>
      <c r="E15" s="62"/>
      <c r="F15" s="170"/>
      <c r="G15" s="21"/>
      <c r="H15" s="21"/>
      <c r="I15" s="21"/>
      <c r="J15" s="21"/>
      <c r="K15" s="21"/>
      <c r="L15" s="21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79"/>
      <c r="D16" s="980"/>
      <c r="E16" s="62"/>
      <c r="F16" s="170"/>
      <c r="G16" s="21"/>
      <c r="H16" s="21"/>
      <c r="I16" s="21"/>
      <c r="J16" s="21"/>
      <c r="K16" s="21"/>
      <c r="L16" s="21"/>
      <c r="M16" s="2309"/>
      <c r="N16" s="2310"/>
      <c r="O16" s="2310"/>
      <c r="P16" s="2311"/>
      <c r="R16" s="488"/>
      <c r="S16" s="55"/>
      <c r="T16" s="56"/>
    </row>
    <row r="17" spans="1:20" ht="25.2" customHeight="1">
      <c r="A17" s="2320"/>
      <c r="B17" s="800"/>
      <c r="C17" s="79"/>
      <c r="D17" s="980"/>
      <c r="E17" s="62"/>
      <c r="F17" s="170"/>
      <c r="G17" s="21"/>
      <c r="H17" s="21"/>
      <c r="I17" s="21"/>
      <c r="J17" s="21"/>
      <c r="K17" s="21"/>
      <c r="L17" s="21"/>
      <c r="M17" s="2309"/>
      <c r="N17" s="2310"/>
      <c r="O17" s="2310"/>
      <c r="P17" s="2311"/>
      <c r="R17" s="488"/>
      <c r="S17" s="55"/>
      <c r="T17" s="56"/>
    </row>
    <row r="18" spans="1:20" ht="25.2" customHeight="1">
      <c r="A18" s="2320"/>
      <c r="B18" s="800"/>
      <c r="C18" s="51"/>
      <c r="D18" s="454"/>
      <c r="E18" s="30"/>
      <c r="F18" s="182"/>
      <c r="G18" s="21"/>
      <c r="H18" s="21"/>
      <c r="I18" s="21"/>
      <c r="J18" s="21"/>
      <c r="K18" s="21"/>
      <c r="L18" s="21"/>
      <c r="M18" s="2309"/>
      <c r="N18" s="2310"/>
      <c r="O18" s="2310"/>
      <c r="P18" s="2311"/>
      <c r="R18" s="488"/>
      <c r="S18" s="55"/>
      <c r="T18" s="56"/>
    </row>
    <row r="19" spans="1:20" ht="25.2" customHeight="1">
      <c r="A19" s="2320"/>
      <c r="B19" s="802"/>
      <c r="C19" s="51"/>
      <c r="D19" s="18"/>
      <c r="E19" s="30"/>
      <c r="F19" s="182"/>
      <c r="G19" s="21"/>
      <c r="H19" s="21"/>
      <c r="I19" s="21"/>
      <c r="J19" s="21"/>
      <c r="K19" s="21"/>
      <c r="L19" s="21"/>
      <c r="M19" s="2410"/>
      <c r="N19" s="2411"/>
      <c r="O19" s="2411"/>
      <c r="P19" s="2412"/>
      <c r="R19" s="68"/>
      <c r="S19" s="69"/>
      <c r="T19" s="70"/>
    </row>
    <row r="20" spans="1:20" ht="25.2" customHeight="1">
      <c r="A20" s="2320"/>
      <c r="B20" s="803" t="s">
        <v>23</v>
      </c>
      <c r="C20" s="42"/>
      <c r="D20" s="43"/>
      <c r="E20" s="43"/>
      <c r="F20" s="168"/>
      <c r="G20" s="46"/>
      <c r="H20" s="12"/>
      <c r="I20" s="12"/>
      <c r="J20" s="12"/>
      <c r="K20" s="12"/>
      <c r="L20" s="12"/>
      <c r="M20" s="2380"/>
      <c r="N20" s="2381"/>
      <c r="O20" s="2381"/>
      <c r="P20" s="2382"/>
      <c r="R20" s="72"/>
      <c r="S20" s="73">
        <f>B22*8</f>
        <v>16</v>
      </c>
      <c r="T20" s="74">
        <f>SUM(R20:R28)</f>
        <v>0</v>
      </c>
    </row>
    <row r="21" spans="1:20" ht="25.2" customHeight="1">
      <c r="A21" s="2320"/>
      <c r="B21" s="804" t="s">
        <v>24</v>
      </c>
      <c r="C21" s="51"/>
      <c r="D21" s="18" t="s">
        <v>18</v>
      </c>
      <c r="E21" s="18" t="s">
        <v>19</v>
      </c>
      <c r="F21" s="108"/>
      <c r="G21" s="20"/>
      <c r="H21" s="21"/>
      <c r="I21" s="21"/>
      <c r="J21" s="21"/>
      <c r="K21" s="21"/>
      <c r="L21" s="21"/>
      <c r="M21" s="2309"/>
      <c r="N21" s="2310"/>
      <c r="O21" s="2310"/>
      <c r="P21" s="2311"/>
      <c r="R21" s="76"/>
      <c r="S21" s="55"/>
      <c r="T21" s="56"/>
    </row>
    <row r="22" spans="1:20" ht="25.2" customHeight="1">
      <c r="A22" s="2320"/>
      <c r="B22" s="805">
        <v>2</v>
      </c>
      <c r="C22" s="51"/>
      <c r="D22" s="643"/>
      <c r="E22" s="587" t="s">
        <v>31</v>
      </c>
      <c r="F22" s="182"/>
      <c r="G22" s="20"/>
      <c r="H22" s="21"/>
      <c r="I22" s="21"/>
      <c r="J22" s="21"/>
      <c r="K22" s="21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4"/>
      <c r="C23" s="51"/>
      <c r="D23" s="339"/>
      <c r="E23" s="690" t="s">
        <v>102</v>
      </c>
      <c r="F23" s="182"/>
      <c r="G23" s="20"/>
      <c r="H23" s="21"/>
      <c r="I23" s="21"/>
      <c r="J23" s="21"/>
      <c r="K23" s="21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51"/>
      <c r="D24" s="18"/>
      <c r="E24" s="80"/>
      <c r="F24" s="182"/>
      <c r="G24" s="21"/>
      <c r="H24" s="21"/>
      <c r="I24" s="21"/>
      <c r="J24" s="21"/>
      <c r="K24" s="21"/>
      <c r="L24" s="21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1"/>
      <c r="D25" s="454"/>
      <c r="E25" s="319"/>
      <c r="F25" s="182"/>
      <c r="G25" s="21"/>
      <c r="H25" s="21"/>
      <c r="I25" s="21"/>
      <c r="J25" s="21"/>
      <c r="K25" s="21"/>
      <c r="L25" s="21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230"/>
      <c r="D26" s="542"/>
      <c r="E26" s="319"/>
      <c r="F26" s="731"/>
      <c r="G26" s="83"/>
      <c r="H26" s="78"/>
      <c r="I26" s="78"/>
      <c r="J26" s="78"/>
      <c r="K26" s="78"/>
      <c r="L26" s="78"/>
      <c r="M26" s="2309"/>
      <c r="N26" s="2310"/>
      <c r="O26" s="2310"/>
      <c r="P26" s="2311"/>
      <c r="R26" s="525"/>
      <c r="S26" s="55"/>
      <c r="T26" s="56"/>
    </row>
    <row r="27" spans="1:20" ht="25.2" customHeight="1">
      <c r="A27" s="2320"/>
      <c r="B27" s="804"/>
      <c r="C27" s="230"/>
      <c r="D27" s="542"/>
      <c r="E27" s="319"/>
      <c r="F27" s="731"/>
      <c r="G27" s="83"/>
      <c r="H27" s="78"/>
      <c r="I27" s="78"/>
      <c r="J27" s="78"/>
      <c r="K27" s="78"/>
      <c r="L27" s="78"/>
      <c r="M27" s="2309"/>
      <c r="N27" s="2310"/>
      <c r="O27" s="2310"/>
      <c r="P27" s="2311"/>
      <c r="R27" s="525"/>
      <c r="S27" s="55"/>
      <c r="T27" s="56"/>
    </row>
    <row r="28" spans="1:20" ht="25.2" customHeight="1">
      <c r="A28" s="2320"/>
      <c r="B28" s="806"/>
      <c r="C28" s="65"/>
      <c r="D28" s="65"/>
      <c r="E28" s="981"/>
      <c r="F28" s="190"/>
      <c r="G28" s="122"/>
      <c r="H28" s="123"/>
      <c r="I28" s="123"/>
      <c r="J28" s="123"/>
      <c r="K28" s="123"/>
      <c r="L28" s="123"/>
      <c r="M28" s="2410"/>
      <c r="N28" s="2411"/>
      <c r="O28" s="2411"/>
      <c r="P28" s="2412"/>
      <c r="R28" s="91"/>
      <c r="S28" s="92"/>
      <c r="T28" s="93"/>
    </row>
    <row r="29" spans="1:20" ht="25.2" customHeight="1">
      <c r="A29" s="2301" t="str">
        <f>TEXT(A2,"DDDD")</f>
        <v>maandag</v>
      </c>
      <c r="B29" s="2598" t="s">
        <v>25</v>
      </c>
      <c r="C29" s="2599"/>
      <c r="D29" s="2599"/>
      <c r="E29" s="2599"/>
      <c r="F29" s="2599"/>
      <c r="G29" s="2599"/>
      <c r="H29" s="2599"/>
      <c r="I29" s="2599"/>
      <c r="J29" s="2599"/>
      <c r="K29" s="2599"/>
      <c r="L29" s="2599"/>
      <c r="M29" s="2599"/>
      <c r="N29" s="2599"/>
      <c r="O29" s="2599"/>
      <c r="P29" s="2600"/>
    </row>
    <row r="30" spans="1:20" ht="25.2" customHeight="1">
      <c r="A30" s="2301"/>
      <c r="B30" s="10" t="s">
        <v>16</v>
      </c>
      <c r="C30" s="96"/>
      <c r="D30" s="97"/>
      <c r="E30" s="207"/>
      <c r="F30" s="99"/>
      <c r="G30" s="100"/>
      <c r="H30" s="100"/>
      <c r="I30" s="100"/>
      <c r="J30" s="100"/>
      <c r="K30" s="100"/>
      <c r="L30" s="100"/>
      <c r="M30" s="2380"/>
      <c r="N30" s="2381"/>
      <c r="O30" s="2381"/>
      <c r="P30" s="2382"/>
      <c r="R30" s="101"/>
      <c r="S30" s="102">
        <f>B32*8</f>
        <v>16</v>
      </c>
      <c r="T30" s="103">
        <f>SUM(R30:R37)</f>
        <v>0</v>
      </c>
    </row>
    <row r="31" spans="1:20" ht="25.2" customHeight="1">
      <c r="A31" s="2301"/>
      <c r="B31" s="104" t="s">
        <v>22</v>
      </c>
      <c r="C31" s="1099"/>
      <c r="D31" s="1531"/>
      <c r="E31" s="276"/>
      <c r="F31" s="1174"/>
      <c r="G31" s="20"/>
      <c r="H31" s="21"/>
      <c r="I31" s="21"/>
      <c r="J31" s="21"/>
      <c r="K31" s="21"/>
      <c r="L31" s="21"/>
      <c r="M31" s="2309"/>
      <c r="N31" s="2310"/>
      <c r="O31" s="2310"/>
      <c r="P31" s="2311"/>
      <c r="R31" s="105"/>
      <c r="S31" s="24"/>
      <c r="T31" s="106"/>
    </row>
    <row r="32" spans="1:20" ht="25.2" customHeight="1">
      <c r="A32" s="2301"/>
      <c r="B32" s="107">
        <v>2</v>
      </c>
      <c r="C32" s="197"/>
      <c r="D32" s="198"/>
      <c r="E32" s="18"/>
      <c r="F32" s="182"/>
      <c r="G32" s="21"/>
      <c r="H32" s="21"/>
      <c r="I32" s="21"/>
      <c r="J32" s="21"/>
      <c r="K32" s="21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301"/>
      <c r="B33" s="104"/>
      <c r="C33" s="197"/>
      <c r="D33" s="198"/>
      <c r="E33" s="18"/>
      <c r="F33" s="182"/>
      <c r="G33" s="21"/>
      <c r="H33" s="21"/>
      <c r="I33" s="21"/>
      <c r="J33" s="21"/>
      <c r="K33" s="21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301"/>
      <c r="B34" s="104"/>
      <c r="C34" s="197"/>
      <c r="D34" s="198"/>
      <c r="E34" s="18"/>
      <c r="F34" s="182"/>
      <c r="G34" s="21"/>
      <c r="H34" s="21"/>
      <c r="I34" s="21"/>
      <c r="J34" s="21"/>
      <c r="K34" s="21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301"/>
      <c r="B35" s="104"/>
      <c r="C35" s="241"/>
      <c r="D35" s="226"/>
      <c r="E35" s="226"/>
      <c r="F35" s="182"/>
      <c r="G35" s="21"/>
      <c r="H35" s="21"/>
      <c r="I35" s="21"/>
      <c r="J35" s="21"/>
      <c r="K35" s="21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301"/>
      <c r="B36" s="807"/>
      <c r="C36" s="184"/>
      <c r="D36" s="185"/>
      <c r="E36" s="18"/>
      <c r="F36" s="174"/>
      <c r="G36" s="83"/>
      <c r="H36" s="78"/>
      <c r="I36" s="78"/>
      <c r="J36" s="78"/>
      <c r="K36" s="78"/>
      <c r="L36" s="78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301"/>
      <c r="B37" s="808"/>
      <c r="C37" s="51"/>
      <c r="D37" s="18"/>
      <c r="E37" s="18"/>
      <c r="F37" s="182"/>
      <c r="G37" s="20"/>
      <c r="H37" s="21"/>
      <c r="I37" s="21"/>
      <c r="J37" s="21"/>
      <c r="K37" s="21"/>
      <c r="L37" s="21"/>
      <c r="M37" s="2309"/>
      <c r="N37" s="2310"/>
      <c r="O37" s="2310"/>
      <c r="P37" s="2311"/>
      <c r="R37" s="23"/>
      <c r="S37" s="39"/>
      <c r="T37" s="125"/>
    </row>
    <row r="38" spans="1:20" ht="25.2" customHeight="1">
      <c r="A38" s="2301"/>
      <c r="B38" s="809" t="s">
        <v>21</v>
      </c>
      <c r="C38" s="42"/>
      <c r="D38" s="245"/>
      <c r="E38" s="245"/>
      <c r="F38" s="246"/>
      <c r="G38" s="129"/>
      <c r="H38" s="100"/>
      <c r="I38" s="130"/>
      <c r="J38" s="131"/>
      <c r="K38" s="451"/>
      <c r="L38" s="451"/>
      <c r="M38" s="2397"/>
      <c r="N38" s="2398"/>
      <c r="O38" s="2398"/>
      <c r="P38" s="2399"/>
      <c r="R38" s="132"/>
      <c r="S38" s="48">
        <f>B40*8</f>
        <v>16</v>
      </c>
      <c r="T38" s="133">
        <f>SUM(R38:R45)</f>
        <v>0</v>
      </c>
    </row>
    <row r="39" spans="1:20" ht="25.2" customHeight="1">
      <c r="A39" s="2301"/>
      <c r="B39" s="737" t="s">
        <v>17</v>
      </c>
      <c r="C39" s="1451"/>
      <c r="D39" s="1531"/>
      <c r="E39" s="276"/>
      <c r="F39" s="108"/>
      <c r="G39" s="20"/>
      <c r="H39" s="21"/>
      <c r="I39" s="21"/>
      <c r="J39" s="21"/>
      <c r="K39" s="21"/>
      <c r="L39" s="142"/>
      <c r="M39" s="3089"/>
      <c r="N39" s="2855"/>
      <c r="O39" s="2855"/>
      <c r="P39" s="3090"/>
      <c r="R39" s="137"/>
      <c r="S39" s="55"/>
      <c r="T39" s="138"/>
    </row>
    <row r="40" spans="1:20" ht="25.2" customHeight="1">
      <c r="A40" s="2301"/>
      <c r="B40" s="810">
        <v>2</v>
      </c>
      <c r="C40" s="181"/>
      <c r="D40" s="18"/>
      <c r="E40" s="18"/>
      <c r="F40" s="182"/>
      <c r="G40" s="21"/>
      <c r="H40" s="21"/>
      <c r="I40" s="21"/>
      <c r="J40" s="22"/>
      <c r="K40" s="142"/>
      <c r="L40" s="142"/>
      <c r="M40" s="3089"/>
      <c r="N40" s="2855"/>
      <c r="O40" s="2855"/>
      <c r="P40" s="3090"/>
      <c r="R40" s="137"/>
      <c r="S40" s="55"/>
      <c r="T40" s="138"/>
    </row>
    <row r="41" spans="1:20" ht="25.2" customHeight="1">
      <c r="A41" s="2301"/>
      <c r="B41" s="810"/>
      <c r="C41" s="181"/>
      <c r="D41" s="18"/>
      <c r="E41" s="18"/>
      <c r="F41" s="182"/>
      <c r="G41" s="21"/>
      <c r="H41" s="21"/>
      <c r="I41" s="21"/>
      <c r="J41" s="22"/>
      <c r="K41" s="142"/>
      <c r="L41" s="142"/>
      <c r="M41" s="2337"/>
      <c r="N41" s="2337"/>
      <c r="O41" s="2337"/>
      <c r="P41" s="2337"/>
      <c r="R41" s="137"/>
      <c r="S41" s="55"/>
      <c r="T41" s="138"/>
    </row>
    <row r="42" spans="1:20" ht="25.2" customHeight="1">
      <c r="A42" s="2301"/>
      <c r="B42" s="810"/>
      <c r="C42" s="181"/>
      <c r="D42" s="18"/>
      <c r="E42" s="18"/>
      <c r="F42" s="182"/>
      <c r="G42" s="21"/>
      <c r="H42" s="21"/>
      <c r="I42" s="21"/>
      <c r="J42" s="22"/>
      <c r="K42" s="142"/>
      <c r="L42" s="142"/>
      <c r="M42" s="2337"/>
      <c r="N42" s="2337"/>
      <c r="O42" s="2337"/>
      <c r="P42" s="2337"/>
      <c r="R42" s="137"/>
      <c r="S42" s="55"/>
      <c r="T42" s="138"/>
    </row>
    <row r="43" spans="1:20" ht="25.2" customHeight="1">
      <c r="A43" s="2301"/>
      <c r="B43" s="737"/>
      <c r="C43" s="181"/>
      <c r="D43" s="18"/>
      <c r="E43" s="18"/>
      <c r="F43" s="182"/>
      <c r="G43" s="21"/>
      <c r="H43" s="21"/>
      <c r="I43" s="21"/>
      <c r="J43" s="21"/>
      <c r="K43" s="135"/>
      <c r="L43" s="135"/>
      <c r="M43" s="2376"/>
      <c r="N43" s="2377"/>
      <c r="O43" s="2377"/>
      <c r="P43" s="2401"/>
      <c r="R43" s="137"/>
      <c r="S43" s="55"/>
      <c r="T43" s="138"/>
    </row>
    <row r="44" spans="1:20" ht="25.2" customHeight="1">
      <c r="A44" s="2301"/>
      <c r="B44" s="737"/>
      <c r="C44" s="197"/>
      <c r="D44" s="251"/>
      <c r="E44" s="181"/>
      <c r="F44" s="438"/>
      <c r="G44" s="254"/>
      <c r="H44" s="254"/>
      <c r="I44" s="254"/>
      <c r="J44" s="254"/>
      <c r="K44" s="254"/>
      <c r="L44" s="254"/>
      <c r="M44" s="2419"/>
      <c r="N44" s="2420"/>
      <c r="O44" s="2420"/>
      <c r="P44" s="2421"/>
      <c r="R44" s="137"/>
      <c r="S44" s="55"/>
      <c r="T44" s="138"/>
    </row>
    <row r="45" spans="1:20" ht="25.2" customHeight="1" thickBot="1">
      <c r="A45" s="2301"/>
      <c r="B45" s="737"/>
      <c r="C45" s="230"/>
      <c r="D45" s="185"/>
      <c r="E45" s="80"/>
      <c r="F45" s="174"/>
      <c r="G45" s="83"/>
      <c r="H45" s="78"/>
      <c r="I45" s="116"/>
      <c r="J45" s="318"/>
      <c r="K45" s="318"/>
      <c r="L45" s="318"/>
      <c r="M45" s="2432"/>
      <c r="N45" s="2433"/>
      <c r="O45" s="2433"/>
      <c r="P45" s="2434"/>
      <c r="R45" s="148"/>
      <c r="S45" s="69"/>
      <c r="T45" s="149"/>
    </row>
    <row r="46" spans="1:20" ht="25.2" customHeight="1">
      <c r="A46" s="2346" t="s">
        <v>26</v>
      </c>
      <c r="B46" s="2349" t="s">
        <v>27</v>
      </c>
      <c r="C46" s="2350"/>
      <c r="D46" s="2350"/>
      <c r="E46" s="2350"/>
      <c r="F46" s="2350"/>
      <c r="G46" s="2350"/>
      <c r="H46" s="2350"/>
      <c r="I46" s="2350"/>
      <c r="J46" s="2350"/>
      <c r="K46" s="2350"/>
      <c r="L46" s="2350"/>
      <c r="M46" s="2350"/>
      <c r="N46" s="2350"/>
      <c r="O46" s="2350"/>
      <c r="P46" s="2351"/>
    </row>
    <row r="47" spans="1:20" ht="25.2" customHeight="1">
      <c r="A47" s="2347"/>
      <c r="B47" s="150"/>
      <c r="C47" s="2268"/>
      <c r="D47" s="2269"/>
      <c r="E47" s="2268"/>
      <c r="F47" s="2270"/>
      <c r="G47" s="2270"/>
      <c r="H47" s="2270"/>
      <c r="I47" s="2269"/>
      <c r="J47" s="2324"/>
      <c r="K47" s="2325"/>
      <c r="L47" s="2325"/>
      <c r="M47" s="2326"/>
      <c r="N47" s="2324"/>
      <c r="O47" s="2326"/>
      <c r="P47" s="153"/>
    </row>
    <row r="48" spans="1:20" ht="25.2" customHeight="1">
      <c r="A48" s="2347"/>
      <c r="B48" s="150"/>
      <c r="C48" s="151"/>
      <c r="D48" s="151"/>
      <c r="E48" s="151"/>
      <c r="F48" s="291"/>
      <c r="G48" s="291"/>
      <c r="H48" s="291"/>
      <c r="I48" s="290"/>
      <c r="J48" s="2284"/>
      <c r="K48" s="2285"/>
      <c r="L48" s="2285"/>
      <c r="M48" s="2286"/>
      <c r="N48" s="2284"/>
      <c r="O48" s="2285"/>
      <c r="P48" s="2285"/>
    </row>
    <row r="49" spans="1:20" ht="25.2" customHeight="1">
      <c r="A49" s="2347"/>
      <c r="B49" s="150"/>
      <c r="C49" s="2352"/>
      <c r="D49" s="2353"/>
      <c r="E49" s="2268"/>
      <c r="F49" s="2270"/>
      <c r="G49" s="2270"/>
      <c r="H49" s="2270"/>
      <c r="I49" s="2269"/>
      <c r="J49" s="2284"/>
      <c r="K49" s="2285"/>
      <c r="L49" s="2285"/>
      <c r="M49" s="2286"/>
      <c r="N49" s="2284"/>
      <c r="O49" s="2285"/>
      <c r="P49" s="2286"/>
    </row>
    <row r="50" spans="1:20" ht="25.2" customHeight="1">
      <c r="A50" s="2347"/>
      <c r="B50" s="155"/>
      <c r="C50" s="2352"/>
      <c r="D50" s="2353"/>
      <c r="E50" s="2352"/>
      <c r="F50" s="2354"/>
      <c r="G50" s="2354"/>
      <c r="H50" s="2354"/>
      <c r="I50" s="2353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2355" t="s">
        <v>28</v>
      </c>
      <c r="C52" s="2356"/>
      <c r="D52" s="2356"/>
      <c r="E52" s="2356"/>
      <c r="F52" s="2356"/>
      <c r="G52" s="2356"/>
      <c r="H52" s="2356"/>
      <c r="I52" s="2356"/>
      <c r="J52" s="2356"/>
      <c r="K52" s="2356"/>
      <c r="L52" s="2356"/>
      <c r="M52" s="2356"/>
      <c r="N52" s="2356"/>
      <c r="O52" s="2356"/>
      <c r="P52" s="2357"/>
    </row>
    <row r="53" spans="1:20" ht="25.2" customHeight="1">
      <c r="A53" s="2347"/>
      <c r="B53" s="156"/>
      <c r="C53" s="2329"/>
      <c r="D53" s="2422"/>
      <c r="E53" s="2329"/>
      <c r="F53" s="2330"/>
      <c r="G53" s="2330"/>
      <c r="H53" s="2330"/>
      <c r="I53" s="2330"/>
      <c r="J53" s="2330"/>
      <c r="K53" s="2330"/>
      <c r="L53" s="2330"/>
      <c r="M53" s="2330"/>
      <c r="N53" s="2330"/>
      <c r="O53" s="2330"/>
      <c r="P53" s="2331"/>
    </row>
    <row r="54" spans="1:20" ht="25.2" customHeight="1">
      <c r="A54" s="2347"/>
      <c r="B54" s="157"/>
      <c r="C54" s="2327"/>
      <c r="D54" s="2328"/>
      <c r="E54" s="2329"/>
      <c r="F54" s="2330"/>
      <c r="G54" s="2330"/>
      <c r="H54" s="2330"/>
      <c r="I54" s="2330"/>
      <c r="J54" s="2330"/>
      <c r="K54" s="2330"/>
      <c r="L54" s="2330"/>
      <c r="M54" s="2330"/>
      <c r="N54" s="2330"/>
      <c r="O54" s="2330"/>
      <c r="P54" s="2331"/>
    </row>
    <row r="55" spans="1:20" ht="25.2" customHeight="1" thickBot="1">
      <c r="A55" s="2348"/>
      <c r="B55" s="158"/>
      <c r="C55" s="2332"/>
      <c r="D55" s="2333"/>
      <c r="E55" s="2334"/>
      <c r="F55" s="2335"/>
      <c r="G55" s="2335"/>
      <c r="H55" s="2335"/>
      <c r="I55" s="2335"/>
      <c r="J55" s="2335"/>
      <c r="K55" s="2335"/>
      <c r="L55" s="2335"/>
      <c r="M55" s="2335"/>
      <c r="N55" s="2335"/>
      <c r="O55" s="2335"/>
      <c r="P55" s="2336"/>
    </row>
    <row r="57" spans="1:20" ht="15" customHeight="1" thickBot="1"/>
    <row r="58" spans="1:20" ht="57.6" customHeight="1">
      <c r="A58" s="2428" t="str">
        <f>A1</f>
        <v>WK21</v>
      </c>
      <c r="B58" s="2429"/>
      <c r="C58" s="2" t="s">
        <v>1</v>
      </c>
      <c r="D58" s="793" t="s">
        <v>40</v>
      </c>
      <c r="E58" s="2" t="s">
        <v>3</v>
      </c>
      <c r="F58" s="4" t="s">
        <v>4</v>
      </c>
      <c r="G58" s="5" t="s">
        <v>56</v>
      </c>
      <c r="H58" s="5" t="s">
        <v>57</v>
      </c>
      <c r="I58" s="5" t="s">
        <v>58</v>
      </c>
      <c r="J58" s="5" t="s">
        <v>59</v>
      </c>
      <c r="K58" s="5" t="s">
        <v>9</v>
      </c>
      <c r="L58" s="5" t="s">
        <v>60</v>
      </c>
      <c r="M58" s="2521" t="s">
        <v>11</v>
      </c>
      <c r="N58" s="2522"/>
      <c r="O58" s="2522"/>
      <c r="P58" s="2523"/>
      <c r="R58" s="2384" t="s">
        <v>12</v>
      </c>
      <c r="S58" s="2384" t="s">
        <v>13</v>
      </c>
      <c r="T58" s="2384" t="s">
        <v>14</v>
      </c>
    </row>
    <row r="59" spans="1:20" ht="25.2" customHeight="1" thickBot="1">
      <c r="A59" s="2319">
        <f>A2+1</f>
        <v>46525</v>
      </c>
      <c r="B59" s="2387"/>
      <c r="C59" s="2388"/>
      <c r="D59" s="2388"/>
      <c r="E59" s="2388"/>
      <c r="F59" s="2388"/>
      <c r="G59" s="2388"/>
      <c r="H59" s="2388"/>
      <c r="I59" s="2388"/>
      <c r="J59" s="2388"/>
      <c r="K59" s="2388"/>
      <c r="L59" s="2388"/>
      <c r="M59" s="2388"/>
      <c r="N59" s="2388"/>
      <c r="O59" s="2388"/>
      <c r="P59" s="2389"/>
      <c r="R59" s="2384"/>
      <c r="S59" s="2384"/>
      <c r="T59" s="2384"/>
    </row>
    <row r="60" spans="1:20" ht="25.2" customHeight="1">
      <c r="A60" s="2320"/>
      <c r="B60" s="10"/>
      <c r="C60" s="11"/>
      <c r="D60" s="11"/>
      <c r="E60" s="794"/>
      <c r="F60" s="161"/>
      <c r="G60" s="12"/>
      <c r="H60" s="12"/>
      <c r="I60" s="12"/>
      <c r="J60" s="12"/>
      <c r="K60" s="12"/>
      <c r="L60" s="12"/>
      <c r="M60" s="2380"/>
      <c r="N60" s="2381"/>
      <c r="O60" s="2381"/>
      <c r="P60" s="2382"/>
      <c r="Q60" s="163"/>
      <c r="R60" s="101"/>
      <c r="S60" s="102">
        <f>B62*8</f>
        <v>40</v>
      </c>
      <c r="T60" s="103">
        <f>SUM(R60:R70)</f>
        <v>0</v>
      </c>
    </row>
    <row r="61" spans="1:20" ht="25.2" customHeight="1">
      <c r="A61" s="2320"/>
      <c r="B61" s="795" t="s">
        <v>17</v>
      </c>
      <c r="C61" s="51"/>
      <c r="D61" s="18"/>
      <c r="E61" s="18"/>
      <c r="F61" s="108"/>
      <c r="G61" s="20"/>
      <c r="H61" s="21"/>
      <c r="I61" s="21"/>
      <c r="J61" s="21"/>
      <c r="K61" s="21"/>
      <c r="L61" s="21"/>
      <c r="M61" s="2309"/>
      <c r="N61" s="2310"/>
      <c r="O61" s="2310"/>
      <c r="P61" s="2311"/>
      <c r="Q61" s="163"/>
      <c r="R61" s="105"/>
      <c r="S61" s="24"/>
      <c r="T61" s="106"/>
    </row>
    <row r="62" spans="1:20" ht="25.2" customHeight="1">
      <c r="A62" s="2320"/>
      <c r="B62" s="796">
        <v>5</v>
      </c>
      <c r="C62" s="51"/>
      <c r="D62" s="18" t="s">
        <v>18</v>
      </c>
      <c r="E62" s="18" t="s">
        <v>19</v>
      </c>
      <c r="F62" s="108"/>
      <c r="G62" s="20"/>
      <c r="H62" s="21"/>
      <c r="I62" s="21"/>
      <c r="J62" s="21"/>
      <c r="K62" s="21"/>
      <c r="L62" s="21"/>
      <c r="M62" s="2309"/>
      <c r="N62" s="2310"/>
      <c r="O62" s="2310"/>
      <c r="P62" s="2311"/>
      <c r="Q62" s="163"/>
      <c r="R62" s="105"/>
      <c r="S62" s="24"/>
      <c r="T62" s="106"/>
    </row>
    <row r="63" spans="1:20" ht="25.2" customHeight="1">
      <c r="A63" s="2320"/>
      <c r="B63" s="795"/>
      <c r="C63" s="776"/>
      <c r="D63" s="63"/>
      <c r="E63" s="17"/>
      <c r="F63" s="108"/>
      <c r="G63" s="20"/>
      <c r="H63" s="21"/>
      <c r="I63" s="21"/>
      <c r="J63" s="21"/>
      <c r="K63" s="254"/>
      <c r="L63" s="254"/>
      <c r="M63" s="2309"/>
      <c r="N63" s="2310"/>
      <c r="O63" s="2310"/>
      <c r="P63" s="2311"/>
      <c r="Q63" s="163"/>
      <c r="R63" s="105"/>
      <c r="S63" s="24"/>
      <c r="T63" s="106"/>
    </row>
    <row r="64" spans="1:20" ht="25.2" customHeight="1">
      <c r="A64" s="2320"/>
      <c r="B64" s="795"/>
      <c r="C64" s="51"/>
      <c r="D64" s="18"/>
      <c r="E64" s="18"/>
      <c r="F64" s="108"/>
      <c r="G64" s="20"/>
      <c r="H64" s="21"/>
      <c r="I64" s="21"/>
      <c r="J64" s="21"/>
      <c r="K64" s="21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795"/>
      <c r="C65" s="51"/>
      <c r="D65" s="18"/>
      <c r="E65" s="18"/>
      <c r="F65" s="108"/>
      <c r="G65" s="20"/>
      <c r="H65" s="21"/>
      <c r="I65" s="21"/>
      <c r="J65" s="21"/>
      <c r="K65" s="254"/>
      <c r="L65" s="254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795"/>
      <c r="C66" s="51"/>
      <c r="D66" s="18"/>
      <c r="E66" s="18"/>
      <c r="F66" s="108"/>
      <c r="G66" s="20"/>
      <c r="H66" s="21"/>
      <c r="I66" s="21"/>
      <c r="J66" s="21"/>
      <c r="K66" s="254"/>
      <c r="L66" s="254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5"/>
      <c r="C67" s="51"/>
      <c r="D67" s="18"/>
      <c r="E67" s="18"/>
      <c r="F67" s="108"/>
      <c r="G67" s="20"/>
      <c r="H67" s="21"/>
      <c r="I67" s="21"/>
      <c r="J67" s="21"/>
      <c r="K67" s="254"/>
      <c r="L67" s="254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254"/>
      <c r="L68" s="254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776"/>
      <c r="D69" s="18"/>
      <c r="E69" s="18"/>
      <c r="F69" s="1174"/>
      <c r="G69" s="20"/>
      <c r="H69" s="21"/>
      <c r="I69" s="21"/>
      <c r="J69" s="21"/>
      <c r="K69" s="254"/>
      <c r="L69" s="254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271"/>
      <c r="F70" s="108"/>
      <c r="G70" s="20"/>
      <c r="H70" s="21"/>
      <c r="I70" s="21"/>
      <c r="J70" s="21"/>
      <c r="K70" s="21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9" t="s">
        <v>21</v>
      </c>
      <c r="C71" s="42"/>
      <c r="D71" s="11"/>
      <c r="E71" s="167"/>
      <c r="F71" s="168"/>
      <c r="G71" s="46"/>
      <c r="H71" s="12"/>
      <c r="I71" s="12"/>
      <c r="J71" s="12"/>
      <c r="K71" s="12"/>
      <c r="L71" s="12"/>
      <c r="M71" s="2380"/>
      <c r="N71" s="2381"/>
      <c r="O71" s="2381"/>
      <c r="P71" s="2382"/>
      <c r="Q71" s="163"/>
      <c r="R71" s="132"/>
      <c r="S71" s="48">
        <f>B73*8</f>
        <v>40</v>
      </c>
      <c r="T71" s="133">
        <f>SUM(R71:R79)</f>
        <v>0</v>
      </c>
    </row>
    <row r="72" spans="1:20" ht="25.2" customHeight="1">
      <c r="A72" s="2320"/>
      <c r="B72" s="800" t="s">
        <v>22</v>
      </c>
      <c r="C72" s="230"/>
      <c r="D72" s="18" t="s">
        <v>18</v>
      </c>
      <c r="E72" s="18" t="s">
        <v>19</v>
      </c>
      <c r="F72" s="108"/>
      <c r="G72" s="20"/>
      <c r="H72" s="21"/>
      <c r="I72" s="21"/>
      <c r="J72" s="21"/>
      <c r="K72" s="21"/>
      <c r="L72" s="21"/>
      <c r="M72" s="2309"/>
      <c r="N72" s="2310"/>
      <c r="O72" s="2310"/>
      <c r="P72" s="2311"/>
      <c r="Q72" s="163"/>
      <c r="R72" s="137"/>
      <c r="S72" s="55"/>
      <c r="T72" s="138"/>
    </row>
    <row r="73" spans="1:20" ht="25.2" customHeight="1">
      <c r="A73" s="2320"/>
      <c r="B73" s="801">
        <v>5</v>
      </c>
      <c r="C73" s="1451"/>
      <c r="D73" s="503"/>
      <c r="E73" s="18"/>
      <c r="F73" s="108"/>
      <c r="G73" s="20"/>
      <c r="H73" s="21"/>
      <c r="I73" s="21"/>
      <c r="J73" s="21"/>
      <c r="K73" s="21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/>
      <c r="C74" s="502"/>
      <c r="D74" s="319"/>
      <c r="E74" s="1389"/>
      <c r="F74" s="108"/>
      <c r="G74" s="20"/>
      <c r="H74" s="20"/>
      <c r="I74" s="20"/>
      <c r="J74" s="20"/>
      <c r="K74" s="20"/>
      <c r="L74" s="142"/>
      <c r="M74" s="2371"/>
      <c r="N74" s="2371"/>
      <c r="O74" s="2371"/>
      <c r="P74" s="2390"/>
      <c r="Q74" s="163"/>
      <c r="R74" s="137"/>
      <c r="S74" s="55"/>
      <c r="T74" s="138"/>
    </row>
    <row r="75" spans="1:20" ht="25.2" customHeight="1">
      <c r="A75" s="2320"/>
      <c r="B75" s="801"/>
      <c r="C75" s="502"/>
      <c r="D75" s="319"/>
      <c r="E75" s="1389"/>
      <c r="F75" s="108"/>
      <c r="G75" s="20"/>
      <c r="H75" s="20"/>
      <c r="I75" s="20"/>
      <c r="J75" s="20"/>
      <c r="K75" s="20"/>
      <c r="L75" s="142"/>
      <c r="M75" s="2371"/>
      <c r="N75" s="2371"/>
      <c r="O75" s="2371"/>
      <c r="P75" s="2390"/>
      <c r="Q75" s="163"/>
      <c r="R75" s="137"/>
      <c r="S75" s="55"/>
      <c r="T75" s="138"/>
    </row>
    <row r="76" spans="1:20" ht="25.2" customHeight="1">
      <c r="A76" s="2320"/>
      <c r="B76" s="801"/>
      <c r="C76" s="502"/>
      <c r="D76" s="319"/>
      <c r="E76" s="1389"/>
      <c r="F76" s="108"/>
      <c r="G76" s="20"/>
      <c r="H76" s="20"/>
      <c r="I76" s="20"/>
      <c r="J76" s="20"/>
      <c r="K76" s="20"/>
      <c r="L76" s="142"/>
      <c r="M76" s="2371"/>
      <c r="N76" s="2371"/>
      <c r="O76" s="2371"/>
      <c r="P76" s="2390"/>
      <c r="Q76" s="163"/>
      <c r="R76" s="137"/>
      <c r="S76" s="55"/>
      <c r="T76" s="138"/>
    </row>
    <row r="77" spans="1:20" ht="25.2" customHeight="1">
      <c r="A77" s="2320"/>
      <c r="B77" s="801"/>
      <c r="C77" s="1533"/>
      <c r="D77" s="1532"/>
      <c r="E77" s="1389"/>
      <c r="F77" s="108"/>
      <c r="G77" s="20"/>
      <c r="H77" s="20"/>
      <c r="I77" s="20"/>
      <c r="J77" s="20"/>
      <c r="K77" s="20"/>
      <c r="L77" s="142"/>
      <c r="M77" s="2371"/>
      <c r="N77" s="2371"/>
      <c r="O77" s="2371"/>
      <c r="P77" s="2390"/>
      <c r="Q77" s="163"/>
      <c r="R77" s="137"/>
      <c r="S77" s="55"/>
      <c r="T77" s="138"/>
    </row>
    <row r="78" spans="1:20" ht="25.2" customHeight="1">
      <c r="A78" s="2320"/>
      <c r="B78" s="801"/>
      <c r="C78" s="181"/>
      <c r="D78" s="18"/>
      <c r="E78" s="18"/>
      <c r="F78" s="108"/>
      <c r="G78" s="20"/>
      <c r="H78" s="21"/>
      <c r="I78" s="21"/>
      <c r="J78" s="21"/>
      <c r="K78" s="21"/>
      <c r="L78" s="23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79"/>
      <c r="D79" s="18"/>
      <c r="E79" s="271"/>
      <c r="F79" s="108"/>
      <c r="G79" s="20"/>
      <c r="H79" s="78"/>
      <c r="I79" s="78"/>
      <c r="J79" s="78"/>
      <c r="K79" s="78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3" t="s">
        <v>23</v>
      </c>
      <c r="C80" s="42"/>
      <c r="D80" s="11"/>
      <c r="E80" s="43"/>
      <c r="F80" s="168"/>
      <c r="G80" s="46"/>
      <c r="H80" s="12"/>
      <c r="I80" s="12"/>
      <c r="J80" s="12"/>
      <c r="K80" s="12"/>
      <c r="L80" s="12"/>
      <c r="M80" s="2380"/>
      <c r="N80" s="2381"/>
      <c r="O80" s="2381"/>
      <c r="P80" s="2382"/>
      <c r="Q80" s="163"/>
      <c r="R80" s="171"/>
      <c r="S80" s="73">
        <f>B82*8</f>
        <v>48</v>
      </c>
      <c r="T80" s="172">
        <f>SUM(R80:R90)</f>
        <v>0</v>
      </c>
    </row>
    <row r="81" spans="1:20" ht="25.2" customHeight="1">
      <c r="A81" s="2320"/>
      <c r="B81" s="804" t="s">
        <v>24</v>
      </c>
      <c r="C81" s="51"/>
      <c r="D81" s="18" t="s">
        <v>18</v>
      </c>
      <c r="E81" s="18" t="s">
        <v>19</v>
      </c>
      <c r="F81" s="108"/>
      <c r="G81" s="20"/>
      <c r="H81" s="21"/>
      <c r="I81" s="21"/>
      <c r="J81" s="21"/>
      <c r="K81" s="21"/>
      <c r="L81" s="21"/>
      <c r="M81" s="2309"/>
      <c r="N81" s="2310"/>
      <c r="O81" s="2310"/>
      <c r="P81" s="2311"/>
      <c r="Q81" s="163"/>
      <c r="R81" s="173"/>
      <c r="S81" s="55"/>
      <c r="T81" s="138"/>
    </row>
    <row r="82" spans="1:20" ht="25.2" customHeight="1">
      <c r="A82" s="2320"/>
      <c r="B82" s="805">
        <v>6</v>
      </c>
      <c r="C82" s="51"/>
      <c r="D82" s="18"/>
      <c r="E82" s="51"/>
      <c r="F82" s="108"/>
      <c r="G82" s="20"/>
      <c r="H82" s="21"/>
      <c r="I82" s="21"/>
      <c r="J82" s="21"/>
      <c r="K82" s="21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805"/>
      <c r="C83" s="776"/>
      <c r="D83" s="18"/>
      <c r="E83" s="80"/>
      <c r="F83" s="1174"/>
      <c r="G83" s="20"/>
      <c r="H83" s="21"/>
      <c r="I83" s="21"/>
      <c r="J83" s="21"/>
      <c r="K83" s="21"/>
      <c r="L83" s="21"/>
      <c r="M83" s="3091"/>
      <c r="N83" s="3092"/>
      <c r="O83" s="3092"/>
      <c r="P83" s="3093"/>
      <c r="Q83" s="163"/>
      <c r="R83" s="173"/>
      <c r="S83" s="55"/>
      <c r="T83" s="138"/>
    </row>
    <row r="84" spans="1:20" ht="25.2" customHeight="1">
      <c r="A84" s="2320"/>
      <c r="B84" s="805"/>
      <c r="C84" s="51"/>
      <c r="D84" s="454"/>
      <c r="E84" s="319"/>
      <c r="F84" s="1174"/>
      <c r="G84" s="20"/>
      <c r="H84" s="21"/>
      <c r="I84" s="21"/>
      <c r="J84" s="21"/>
      <c r="K84" s="21"/>
      <c r="L84" s="21"/>
      <c r="M84" s="3034"/>
      <c r="N84" s="3034"/>
      <c r="O84" s="3034"/>
      <c r="P84" s="3041"/>
      <c r="Q84" s="163"/>
      <c r="R84" s="173"/>
      <c r="S84" s="55"/>
      <c r="T84" s="138"/>
    </row>
    <row r="85" spans="1:20" ht="25.2" customHeight="1">
      <c r="A85" s="2320"/>
      <c r="B85" s="805"/>
      <c r="C85" s="51"/>
      <c r="D85" s="454"/>
      <c r="E85" s="319"/>
      <c r="F85" s="108"/>
      <c r="G85" s="20"/>
      <c r="H85" s="21"/>
      <c r="I85" s="21"/>
      <c r="J85" s="21"/>
      <c r="K85" s="21"/>
      <c r="L85" s="78"/>
      <c r="M85" s="3034"/>
      <c r="N85" s="3034"/>
      <c r="O85" s="3034"/>
      <c r="P85" s="3041"/>
      <c r="Q85" s="163"/>
      <c r="R85" s="173"/>
      <c r="S85" s="55"/>
      <c r="T85" s="138"/>
    </row>
    <row r="86" spans="1:20" ht="25.2" customHeight="1">
      <c r="A86" s="2320"/>
      <c r="B86" s="805"/>
      <c r="C86" s="51"/>
      <c r="D86" s="454"/>
      <c r="E86" s="319"/>
      <c r="F86" s="423"/>
      <c r="G86" s="20"/>
      <c r="H86" s="21"/>
      <c r="I86" s="21"/>
      <c r="J86" s="21"/>
      <c r="K86" s="21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/>
      <c r="C87" s="51"/>
      <c r="D87" s="454"/>
      <c r="E87" s="319"/>
      <c r="F87" s="423"/>
      <c r="G87" s="20"/>
      <c r="H87" s="21"/>
      <c r="I87" s="21"/>
      <c r="J87" s="21"/>
      <c r="K87" s="21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51"/>
      <c r="D88" s="454"/>
      <c r="E88" s="319"/>
      <c r="F88" s="423"/>
      <c r="G88" s="21"/>
      <c r="H88" s="21"/>
      <c r="I88" s="21"/>
      <c r="J88" s="21"/>
      <c r="K88" s="21"/>
      <c r="L88" s="78"/>
      <c r="M88" s="2309"/>
      <c r="N88" s="2310"/>
      <c r="O88" s="2310"/>
      <c r="P88" s="2311"/>
      <c r="R88" s="525"/>
      <c r="S88" s="55"/>
      <c r="T88" s="138"/>
    </row>
    <row r="89" spans="1:20" ht="25.2" customHeight="1">
      <c r="A89" s="2320"/>
      <c r="B89" s="805"/>
      <c r="C89" s="79"/>
      <c r="D89" s="18"/>
      <c r="E89" s="181"/>
      <c r="F89" s="108"/>
      <c r="G89" s="20"/>
      <c r="H89" s="21"/>
      <c r="I89" s="21"/>
      <c r="J89" s="21"/>
      <c r="K89" s="78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320"/>
      <c r="B90" s="805"/>
      <c r="C90" s="51"/>
      <c r="D90" s="80"/>
      <c r="E90" s="981"/>
      <c r="F90" s="174"/>
      <c r="G90" s="83"/>
      <c r="H90" s="78"/>
      <c r="I90" s="78"/>
      <c r="J90" s="78"/>
      <c r="K90" s="78"/>
      <c r="L90" s="78"/>
      <c r="M90" s="2309"/>
      <c r="N90" s="2310"/>
      <c r="O90" s="2310"/>
      <c r="P90" s="2311"/>
      <c r="Q90" s="163"/>
      <c r="R90" s="175"/>
      <c r="S90" s="92"/>
      <c r="T90" s="176"/>
    </row>
    <row r="91" spans="1:20" ht="25.2" customHeight="1">
      <c r="A91" s="2402" t="str">
        <f>TEXT(A59,"DDDD")</f>
        <v>dinsdag</v>
      </c>
      <c r="B91" s="2598" t="s">
        <v>25</v>
      </c>
      <c r="C91" s="2599"/>
      <c r="D91" s="2599"/>
      <c r="E91" s="2599"/>
      <c r="F91" s="2599"/>
      <c r="G91" s="2599"/>
      <c r="H91" s="2599"/>
      <c r="I91" s="2599"/>
      <c r="J91" s="2599"/>
      <c r="K91" s="2599"/>
      <c r="L91" s="2599"/>
      <c r="M91" s="2599"/>
      <c r="N91" s="2599"/>
      <c r="O91" s="2599"/>
      <c r="P91" s="2600"/>
    </row>
    <row r="92" spans="1:20" ht="25.2" customHeight="1">
      <c r="A92" s="2402"/>
      <c r="B92" s="10" t="s">
        <v>16</v>
      </c>
      <c r="C92" s="177"/>
      <c r="D92" s="177"/>
      <c r="E92" s="177"/>
      <c r="F92" s="437"/>
      <c r="G92" s="178"/>
      <c r="H92" s="178"/>
      <c r="I92" s="178"/>
      <c r="J92" s="178"/>
      <c r="K92" s="178"/>
      <c r="L92" s="178"/>
      <c r="M92" s="2417"/>
      <c r="N92" s="2417"/>
      <c r="O92" s="2417"/>
      <c r="P92" s="2418"/>
      <c r="Q92" s="163"/>
      <c r="R92" s="101"/>
      <c r="S92" s="102">
        <f>B94*8</f>
        <v>56</v>
      </c>
      <c r="T92" s="103">
        <f>SUM(R92:R99)</f>
        <v>0</v>
      </c>
    </row>
    <row r="93" spans="1:20" ht="25.2" customHeight="1">
      <c r="A93" s="2402"/>
      <c r="B93" s="104" t="s">
        <v>22</v>
      </c>
      <c r="C93" s="197"/>
      <c r="D93" s="251"/>
      <c r="E93" s="30"/>
      <c r="F93" s="1174"/>
      <c r="G93" s="20"/>
      <c r="H93" s="21"/>
      <c r="I93" s="21"/>
      <c r="J93" s="21"/>
      <c r="K93" s="254"/>
      <c r="L93" s="254"/>
      <c r="M93" s="2419"/>
      <c r="N93" s="2420"/>
      <c r="O93" s="2420"/>
      <c r="P93" s="2421"/>
      <c r="Q93" s="163"/>
      <c r="R93" s="105"/>
      <c r="S93" s="24"/>
      <c r="T93" s="106"/>
    </row>
    <row r="94" spans="1:20" ht="25.2" customHeight="1">
      <c r="A94" s="2402"/>
      <c r="B94" s="107">
        <v>7</v>
      </c>
      <c r="C94" s="197"/>
      <c r="D94" s="198"/>
      <c r="E94" s="30"/>
      <c r="F94" s="108"/>
      <c r="G94" s="20"/>
      <c r="H94" s="21"/>
      <c r="I94" s="21"/>
      <c r="J94" s="21"/>
      <c r="K94" s="21"/>
      <c r="L94" s="21"/>
      <c r="M94" s="2419"/>
      <c r="N94" s="2420"/>
      <c r="O94" s="2420"/>
      <c r="P94" s="2421"/>
      <c r="Q94" s="163"/>
      <c r="R94" s="105"/>
      <c r="S94" s="24"/>
      <c r="T94" s="106"/>
    </row>
    <row r="95" spans="1:20" ht="25.2" customHeight="1">
      <c r="A95" s="2402"/>
      <c r="B95" s="807"/>
      <c r="C95" s="585"/>
      <c r="D95" s="18"/>
      <c r="E95" s="18"/>
      <c r="F95" s="108"/>
      <c r="G95" s="20"/>
      <c r="H95" s="21"/>
      <c r="I95" s="21"/>
      <c r="J95" s="21"/>
      <c r="K95" s="317"/>
      <c r="L95" s="317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795"/>
      <c r="C96" s="502"/>
      <c r="D96" s="554"/>
      <c r="E96" s="80"/>
      <c r="F96" s="496"/>
      <c r="G96" s="83"/>
      <c r="H96" s="78"/>
      <c r="I96" s="78"/>
      <c r="J96" s="116"/>
      <c r="K96" s="142"/>
      <c r="L96" s="142"/>
      <c r="M96" s="2309"/>
      <c r="N96" s="2310"/>
      <c r="O96" s="2310"/>
      <c r="P96" s="2311"/>
      <c r="Q96" s="163"/>
      <c r="R96" s="546"/>
      <c r="S96" s="24"/>
      <c r="T96" s="106"/>
    </row>
    <row r="97" spans="1:20" ht="25.2" customHeight="1">
      <c r="A97" s="2402"/>
      <c r="B97" s="795"/>
      <c r="C97" s="540"/>
      <c r="D97" s="554"/>
      <c r="E97" s="18"/>
      <c r="F97" s="496"/>
      <c r="G97" s="83"/>
      <c r="H97" s="78"/>
      <c r="I97" s="78"/>
      <c r="J97" s="116"/>
      <c r="K97" s="318"/>
      <c r="L97" s="318"/>
      <c r="M97" s="2309"/>
      <c r="N97" s="2310"/>
      <c r="O97" s="2310"/>
      <c r="P97" s="2311"/>
      <c r="Q97" s="163"/>
      <c r="R97" s="546"/>
      <c r="S97" s="24"/>
      <c r="T97" s="106"/>
    </row>
    <row r="98" spans="1:20" ht="25.2" customHeight="1">
      <c r="A98" s="2402"/>
      <c r="B98" s="795"/>
      <c r="C98" s="1451"/>
      <c r="D98" s="1457"/>
      <c r="E98" s="63"/>
      <c r="F98" s="108"/>
      <c r="G98" s="20"/>
      <c r="H98" s="20"/>
      <c r="I98" s="20"/>
      <c r="J98" s="20"/>
      <c r="K98" s="20"/>
      <c r="L98" s="142"/>
      <c r="M98" s="2371"/>
      <c r="N98" s="2371"/>
      <c r="O98" s="2371"/>
      <c r="P98" s="2390"/>
      <c r="Q98" s="163"/>
      <c r="R98" s="546"/>
      <c r="S98" s="24"/>
      <c r="T98" s="106"/>
    </row>
    <row r="99" spans="1:20" ht="25.2" customHeight="1">
      <c r="A99" s="2402"/>
      <c r="B99" s="808"/>
      <c r="C99" s="627"/>
      <c r="D99" s="189"/>
      <c r="E99" s="189"/>
      <c r="F99" s="190"/>
      <c r="G99" s="122"/>
      <c r="H99" s="123"/>
      <c r="I99" s="123"/>
      <c r="J99" s="123"/>
      <c r="K99" s="323"/>
      <c r="L99" s="3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809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5"/>
      <c r="L100" s="195"/>
      <c r="M100" s="2415"/>
      <c r="N100" s="2415"/>
      <c r="O100" s="2415"/>
      <c r="P100" s="2416"/>
      <c r="Q100" s="163"/>
      <c r="R100" s="132"/>
      <c r="S100" s="48">
        <f>B102*8</f>
        <v>32</v>
      </c>
      <c r="T100" s="133">
        <f>SUM(R100:R107)</f>
        <v>0</v>
      </c>
    </row>
    <row r="101" spans="1:20" ht="25.2" customHeight="1">
      <c r="A101" s="2402"/>
      <c r="B101" s="737" t="s">
        <v>17</v>
      </c>
      <c r="C101" s="471"/>
      <c r="D101" s="472"/>
      <c r="E101" s="63"/>
      <c r="F101" s="108"/>
      <c r="G101" s="20"/>
      <c r="H101" s="21"/>
      <c r="I101" s="21"/>
      <c r="J101" s="21"/>
      <c r="K101" s="254"/>
      <c r="L101" s="254"/>
      <c r="M101" s="2419"/>
      <c r="N101" s="2420"/>
      <c r="O101" s="2420"/>
      <c r="P101" s="2421"/>
      <c r="Q101" s="163"/>
      <c r="R101" s="137"/>
      <c r="S101" s="55"/>
      <c r="T101" s="138"/>
    </row>
    <row r="102" spans="1:20" ht="25.2" customHeight="1">
      <c r="A102" s="2402"/>
      <c r="B102" s="810">
        <v>4</v>
      </c>
      <c r="C102" s="181"/>
      <c r="D102" s="18"/>
      <c r="E102" s="18"/>
      <c r="F102" s="182"/>
      <c r="G102" s="20"/>
      <c r="H102" s="21"/>
      <c r="I102" s="21"/>
      <c r="J102" s="21"/>
      <c r="K102" s="254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810"/>
      <c r="C103" s="449"/>
      <c r="D103" s="18"/>
      <c r="E103" s="18"/>
      <c r="F103" s="182"/>
      <c r="G103" s="20"/>
      <c r="H103" s="21"/>
      <c r="I103" s="21"/>
      <c r="J103" s="21"/>
      <c r="K103" s="254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810"/>
      <c r="C104" s="449"/>
      <c r="D104" s="18"/>
      <c r="E104" s="18"/>
      <c r="F104" s="182"/>
      <c r="G104" s="20"/>
      <c r="H104" s="21"/>
      <c r="I104" s="21"/>
      <c r="J104" s="21"/>
      <c r="K104" s="254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737"/>
      <c r="C105" s="471"/>
      <c r="D105" s="472"/>
      <c r="E105" s="63"/>
      <c r="F105" s="108"/>
      <c r="G105" s="20"/>
      <c r="H105" s="21"/>
      <c r="I105" s="21"/>
      <c r="J105" s="21"/>
      <c r="K105" s="254"/>
      <c r="L105" s="135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737"/>
      <c r="C106" s="51"/>
      <c r="D106" s="185"/>
      <c r="E106" s="80"/>
      <c r="F106" s="174"/>
      <c r="G106" s="83"/>
      <c r="H106" s="78"/>
      <c r="I106" s="116"/>
      <c r="J106" s="142"/>
      <c r="K106" s="142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3"/>
      <c r="B107" s="812"/>
      <c r="C107" s="443"/>
      <c r="D107" s="527"/>
      <c r="E107" s="271"/>
      <c r="F107" s="182"/>
      <c r="G107" s="83"/>
      <c r="H107" s="83"/>
      <c r="I107" s="83"/>
      <c r="J107" s="83"/>
      <c r="K107" s="83"/>
      <c r="L107" s="116"/>
      <c r="M107" s="2309"/>
      <c r="N107" s="2310"/>
      <c r="O107" s="2310"/>
      <c r="P107" s="2311"/>
      <c r="Q107" s="163"/>
      <c r="R107" s="148"/>
      <c r="S107" s="69"/>
      <c r="T107" s="149"/>
    </row>
    <row r="108" spans="1:20" ht="25.2" customHeight="1">
      <c r="A108" s="2346" t="s">
        <v>26</v>
      </c>
      <c r="B108" s="2394" t="s">
        <v>27</v>
      </c>
      <c r="C108" s="2395"/>
      <c r="D108" s="2395"/>
      <c r="E108" s="2395"/>
      <c r="F108" s="2395"/>
      <c r="G108" s="2395"/>
      <c r="H108" s="2395"/>
      <c r="I108" s="2395"/>
      <c r="J108" s="2395"/>
      <c r="K108" s="2395"/>
      <c r="L108" s="2395"/>
      <c r="M108" s="2395"/>
      <c r="N108" s="2395"/>
      <c r="O108" s="2395"/>
      <c r="P108" s="2396"/>
    </row>
    <row r="109" spans="1:20" ht="25.2" customHeight="1">
      <c r="A109" s="2347"/>
      <c r="B109" s="150"/>
      <c r="C109" s="2268"/>
      <c r="D109" s="2269"/>
      <c r="E109" s="2268"/>
      <c r="F109" s="2270"/>
      <c r="G109" s="2270"/>
      <c r="H109" s="2270"/>
      <c r="I109" s="2269"/>
      <c r="J109" s="2324"/>
      <c r="K109" s="2325"/>
      <c r="L109" s="2325"/>
      <c r="M109" s="2326"/>
      <c r="N109" s="2324"/>
      <c r="O109" s="2325"/>
      <c r="P109" s="2326"/>
    </row>
    <row r="110" spans="1:20" ht="25.2" customHeight="1">
      <c r="A110" s="2347"/>
      <c r="B110" s="150"/>
      <c r="C110" s="2268"/>
      <c r="D110" s="2269"/>
      <c r="E110" s="151"/>
      <c r="F110" s="291"/>
      <c r="G110" s="291"/>
      <c r="H110" s="291"/>
      <c r="I110" s="290"/>
      <c r="J110" s="2284"/>
      <c r="K110" s="2285"/>
      <c r="L110" s="2285"/>
      <c r="M110" s="2286"/>
      <c r="N110" s="2284"/>
      <c r="O110" s="2285"/>
      <c r="P110" s="2285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5"/>
      <c r="C112" s="2268"/>
      <c r="D112" s="2269"/>
      <c r="E112" s="2268"/>
      <c r="F112" s="2270"/>
      <c r="G112" s="2270"/>
      <c r="H112" s="2270"/>
      <c r="I112" s="2269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0"/>
      <c r="C113" s="2268"/>
      <c r="D113" s="2269"/>
      <c r="E113" s="2268"/>
      <c r="F113" s="2270"/>
      <c r="G113" s="2270"/>
      <c r="H113" s="2270"/>
      <c r="I113" s="2269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2355" t="s">
        <v>28</v>
      </c>
      <c r="C114" s="2356"/>
      <c r="D114" s="2356"/>
      <c r="E114" s="2356"/>
      <c r="F114" s="2356"/>
      <c r="G114" s="2356"/>
      <c r="H114" s="2356"/>
      <c r="I114" s="2356"/>
      <c r="J114" s="2356"/>
      <c r="K114" s="2356"/>
      <c r="L114" s="2356"/>
      <c r="M114" s="2356"/>
      <c r="N114" s="2356"/>
      <c r="O114" s="2356"/>
      <c r="P114" s="2357"/>
    </row>
    <row r="115" spans="1:20" ht="25.2" customHeight="1">
      <c r="A115" s="2347"/>
      <c r="B115" s="157"/>
      <c r="C115" s="2277"/>
      <c r="D115" s="2278"/>
      <c r="E115" s="2277"/>
      <c r="F115" s="2279"/>
      <c r="G115" s="2279"/>
      <c r="H115" s="2279"/>
      <c r="I115" s="2279"/>
      <c r="J115" s="2279"/>
      <c r="K115" s="2279"/>
      <c r="L115" s="2279"/>
      <c r="M115" s="2279"/>
      <c r="N115" s="2279"/>
      <c r="O115" s="2279"/>
      <c r="P115" s="2280"/>
    </row>
    <row r="116" spans="1:20" ht="25.2" customHeight="1">
      <c r="A116" s="2347"/>
      <c r="B116" s="157"/>
      <c r="C116" s="2327"/>
      <c r="D116" s="2328"/>
      <c r="E116" s="2329"/>
      <c r="F116" s="2330"/>
      <c r="G116" s="2330"/>
      <c r="H116" s="2330"/>
      <c r="I116" s="2330"/>
      <c r="J116" s="2330"/>
      <c r="K116" s="2330"/>
      <c r="L116" s="2330"/>
      <c r="M116" s="2330"/>
      <c r="N116" s="2330"/>
      <c r="O116" s="2330"/>
      <c r="P116" s="2331"/>
    </row>
    <row r="117" spans="1:20" ht="25.2" customHeight="1" thickBot="1">
      <c r="A117" s="2348"/>
      <c r="B117" s="158"/>
      <c r="C117" s="2332"/>
      <c r="D117" s="2333"/>
      <c r="E117" s="2334"/>
      <c r="F117" s="2335"/>
      <c r="G117" s="2335"/>
      <c r="H117" s="2335"/>
      <c r="I117" s="2335"/>
      <c r="J117" s="2335"/>
      <c r="K117" s="2335"/>
      <c r="L117" s="2335"/>
      <c r="M117" s="2335"/>
      <c r="N117" s="2335"/>
      <c r="O117" s="2335"/>
      <c r="P117" s="2336"/>
    </row>
    <row r="119" spans="1:20" ht="15" customHeight="1" thickBot="1"/>
    <row r="120" spans="1:20" ht="56.4" customHeight="1">
      <c r="A120" s="2428" t="str">
        <f>A1</f>
        <v>WK21</v>
      </c>
      <c r="B120" s="2429"/>
      <c r="C120" s="440" t="s">
        <v>1</v>
      </c>
      <c r="D120" s="793" t="s">
        <v>41</v>
      </c>
      <c r="E120" s="440" t="s">
        <v>3</v>
      </c>
      <c r="F120" s="4" t="s">
        <v>4</v>
      </c>
      <c r="G120" s="5" t="s">
        <v>56</v>
      </c>
      <c r="H120" s="5" t="s">
        <v>57</v>
      </c>
      <c r="I120" s="5" t="s">
        <v>58</v>
      </c>
      <c r="J120" s="5" t="s">
        <v>59</v>
      </c>
      <c r="K120" s="5" t="s">
        <v>9</v>
      </c>
      <c r="L120" s="5" t="s">
        <v>60</v>
      </c>
      <c r="M120" s="2521" t="s">
        <v>11</v>
      </c>
      <c r="N120" s="2522"/>
      <c r="O120" s="2522"/>
      <c r="P120" s="2523"/>
      <c r="Q120" s="163"/>
      <c r="R120" s="2384" t="s">
        <v>12</v>
      </c>
      <c r="S120" s="2384" t="s">
        <v>13</v>
      </c>
      <c r="T120" s="2384" t="s">
        <v>14</v>
      </c>
    </row>
    <row r="121" spans="1:20" ht="25.2" customHeight="1" thickBot="1">
      <c r="A121" s="2319">
        <f>A2+2</f>
        <v>46526</v>
      </c>
      <c r="B121" s="3086"/>
      <c r="C121" s="3087"/>
      <c r="D121" s="3087"/>
      <c r="E121" s="3087"/>
      <c r="F121" s="3087"/>
      <c r="G121" s="3087"/>
      <c r="H121" s="3087"/>
      <c r="I121" s="3087"/>
      <c r="J121" s="3087"/>
      <c r="K121" s="3087"/>
      <c r="L121" s="3087"/>
      <c r="M121" s="3087"/>
      <c r="N121" s="3087"/>
      <c r="O121" s="3087"/>
      <c r="P121" s="3088"/>
      <c r="Q121" s="163"/>
      <c r="R121" s="2384"/>
      <c r="S121" s="2384"/>
      <c r="T121" s="2384"/>
    </row>
    <row r="122" spans="1:20" ht="25.2" customHeight="1">
      <c r="A122" s="2320"/>
      <c r="B122" s="2118"/>
      <c r="C122" s="11"/>
      <c r="D122" s="11"/>
      <c r="E122" s="794"/>
      <c r="F122" s="161"/>
      <c r="G122" s="12"/>
      <c r="H122" s="12"/>
      <c r="I122" s="12"/>
      <c r="J122" s="12"/>
      <c r="K122" s="12"/>
      <c r="L122" s="12"/>
      <c r="M122" s="2380"/>
      <c r="N122" s="2381"/>
      <c r="O122" s="2381"/>
      <c r="P122" s="2382"/>
      <c r="Q122" s="163"/>
      <c r="R122" s="101"/>
      <c r="S122" s="208">
        <f>B124*8</f>
        <v>56</v>
      </c>
      <c r="T122" s="209">
        <f>SUM(R122:R130)</f>
        <v>0</v>
      </c>
    </row>
    <row r="123" spans="1:20" ht="25.2" customHeight="1">
      <c r="A123" s="2320"/>
      <c r="B123" s="795" t="s">
        <v>17</v>
      </c>
      <c r="C123" s="51"/>
      <c r="D123" s="18"/>
      <c r="E123" s="18"/>
      <c r="F123" s="108"/>
      <c r="G123" s="20"/>
      <c r="H123" s="20"/>
      <c r="I123" s="20"/>
      <c r="J123" s="20"/>
      <c r="K123" s="20"/>
      <c r="L123" s="21"/>
      <c r="M123" s="2309"/>
      <c r="N123" s="2310"/>
      <c r="O123" s="2310"/>
      <c r="P123" s="2311"/>
      <c r="Q123" s="163"/>
      <c r="R123" s="105"/>
      <c r="S123" s="212"/>
      <c r="T123" s="213"/>
    </row>
    <row r="124" spans="1:20" ht="25.2" customHeight="1">
      <c r="A124" s="2320"/>
      <c r="B124" s="796">
        <v>7</v>
      </c>
      <c r="C124" s="51"/>
      <c r="D124" s="18" t="s">
        <v>18</v>
      </c>
      <c r="E124" s="18" t="s">
        <v>19</v>
      </c>
      <c r="F124" s="182"/>
      <c r="G124" s="20"/>
      <c r="H124" s="21"/>
      <c r="I124" s="21"/>
      <c r="J124" s="21"/>
      <c r="K124" s="78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5"/>
      <c r="C125" s="51"/>
      <c r="D125" s="542"/>
      <c r="E125" s="18"/>
      <c r="F125" s="182"/>
      <c r="G125" s="21"/>
      <c r="H125" s="21"/>
      <c r="I125" s="21"/>
      <c r="J125" s="22"/>
      <c r="K125" s="142"/>
      <c r="L125" s="20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795"/>
      <c r="C126" s="300"/>
      <c r="D126" s="273"/>
      <c r="E126" s="660"/>
      <c r="F126" s="500"/>
      <c r="G126" s="166"/>
      <c r="H126" s="166"/>
      <c r="I126" s="166"/>
      <c r="J126" s="60"/>
      <c r="K126" s="661"/>
      <c r="L126" s="166"/>
      <c r="M126" s="2478"/>
      <c r="N126" s="2479"/>
      <c r="O126" s="2479"/>
      <c r="P126" s="2822"/>
      <c r="Q126" s="163"/>
      <c r="R126" s="105"/>
      <c r="S126" s="212"/>
      <c r="T126" s="213"/>
    </row>
    <row r="127" spans="1:20" ht="25.2" customHeight="1">
      <c r="A127" s="2320"/>
      <c r="B127" s="795"/>
      <c r="C127" s="230"/>
      <c r="D127" s="80"/>
      <c r="E127" s="1210"/>
      <c r="F127" s="108"/>
      <c r="G127" s="21"/>
      <c r="H127" s="21"/>
      <c r="I127" s="78"/>
      <c r="J127" s="116"/>
      <c r="K127" s="238"/>
      <c r="L127" s="78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795"/>
      <c r="C128" s="502"/>
      <c r="D128" s="319"/>
      <c r="E128" s="269"/>
      <c r="F128" s="1174"/>
      <c r="G128" s="20"/>
      <c r="H128" s="21"/>
      <c r="I128" s="21"/>
      <c r="J128" s="21"/>
      <c r="K128" s="142"/>
      <c r="L128" s="142"/>
      <c r="M128" s="3034"/>
      <c r="N128" s="3034"/>
      <c r="O128" s="3034"/>
      <c r="P128" s="3041"/>
      <c r="Q128" s="163"/>
      <c r="R128" s="105"/>
      <c r="S128" s="212"/>
      <c r="T128" s="213"/>
    </row>
    <row r="129" spans="1:20" ht="25.2" customHeight="1">
      <c r="A129" s="2320"/>
      <c r="B129" s="795"/>
      <c r="C129" s="51"/>
      <c r="D129" s="18"/>
      <c r="E129" s="18"/>
      <c r="F129" s="108"/>
      <c r="G129" s="83"/>
      <c r="H129" s="83"/>
      <c r="I129" s="83"/>
      <c r="J129" s="83"/>
      <c r="K129" s="83"/>
      <c r="L129" s="78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795"/>
      <c r="C130" s="51"/>
      <c r="D130" s="18"/>
      <c r="E130" s="1540"/>
      <c r="F130" s="108"/>
      <c r="G130" s="20"/>
      <c r="H130" s="21"/>
      <c r="I130" s="21"/>
      <c r="J130" s="21"/>
      <c r="K130" s="21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>
      <c r="A131" s="2320"/>
      <c r="B131" s="799" t="s">
        <v>21</v>
      </c>
      <c r="C131" s="42"/>
      <c r="D131" s="11"/>
      <c r="E131" s="167"/>
      <c r="F131" s="168"/>
      <c r="G131" s="46"/>
      <c r="H131" s="12"/>
      <c r="I131" s="12"/>
      <c r="J131" s="12"/>
      <c r="K131" s="162"/>
      <c r="L131" s="12"/>
      <c r="M131" s="2380"/>
      <c r="N131" s="2381"/>
      <c r="O131" s="2381"/>
      <c r="P131" s="2382"/>
      <c r="Q131" s="163"/>
      <c r="R131" s="132"/>
      <c r="S131" s="48">
        <f>B133*8</f>
        <v>56</v>
      </c>
      <c r="T131" s="133">
        <f>SUM(R131:R142)</f>
        <v>0</v>
      </c>
    </row>
    <row r="132" spans="1:20" ht="25.2" customHeight="1">
      <c r="A132" s="2320"/>
      <c r="B132" s="800" t="s">
        <v>22</v>
      </c>
      <c r="C132" s="51"/>
      <c r="D132" s="18" t="s">
        <v>18</v>
      </c>
      <c r="E132" s="18" t="s">
        <v>19</v>
      </c>
      <c r="F132" s="108"/>
      <c r="G132" s="20"/>
      <c r="H132" s="21"/>
      <c r="I132" s="21"/>
      <c r="J132" s="21"/>
      <c r="K132" s="169"/>
      <c r="L132" s="21"/>
      <c r="M132" s="2309"/>
      <c r="N132" s="2310"/>
      <c r="O132" s="2310"/>
      <c r="P132" s="2311"/>
      <c r="Q132" s="163"/>
      <c r="R132" s="137"/>
      <c r="S132" s="55"/>
      <c r="T132" s="138"/>
    </row>
    <row r="133" spans="1:20" ht="25.2" customHeight="1">
      <c r="A133" s="2320"/>
      <c r="B133" s="801">
        <v>7</v>
      </c>
      <c r="C133" s="51"/>
      <c r="D133" s="454"/>
      <c r="E133" s="302"/>
      <c r="F133" s="731"/>
      <c r="G133" s="78"/>
      <c r="H133" s="78"/>
      <c r="I133" s="78"/>
      <c r="J133" s="116"/>
      <c r="K133" s="482"/>
      <c r="L133" s="20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801"/>
      <c r="C134" s="51"/>
      <c r="D134" s="18"/>
      <c r="E134" s="80"/>
      <c r="F134" s="108"/>
      <c r="G134" s="20"/>
      <c r="H134" s="20"/>
      <c r="I134" s="20"/>
      <c r="J134" s="20"/>
      <c r="K134" s="78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/>
      <c r="C135" s="79"/>
      <c r="D135" s="454"/>
      <c r="E135" s="319"/>
      <c r="F135" s="108"/>
      <c r="G135" s="83"/>
      <c r="H135" s="83"/>
      <c r="I135" s="83"/>
      <c r="J135" s="83"/>
      <c r="K135" s="78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9"/>
      <c r="D136" s="454"/>
      <c r="E136" s="625"/>
      <c r="F136" s="108"/>
      <c r="G136" s="20"/>
      <c r="H136" s="21"/>
      <c r="I136" s="21"/>
      <c r="J136" s="21"/>
      <c r="K136" s="318"/>
      <c r="L136" s="83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/>
      <c r="C137" s="942"/>
      <c r="D137" s="610"/>
      <c r="E137" s="530"/>
      <c r="F137" s="1174"/>
      <c r="G137" s="254"/>
      <c r="H137" s="254"/>
      <c r="I137" s="254"/>
      <c r="J137" s="180"/>
      <c r="K137" s="142"/>
      <c r="L137" s="142"/>
      <c r="M137" s="2310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1"/>
      <c r="C138" s="79"/>
      <c r="D138" s="454"/>
      <c r="E138" s="625"/>
      <c r="F138" s="108"/>
      <c r="G138" s="254"/>
      <c r="H138" s="254"/>
      <c r="I138" s="254"/>
      <c r="J138" s="180"/>
      <c r="K138" s="142"/>
      <c r="L138" s="142"/>
      <c r="M138" s="2310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801"/>
      <c r="C139" s="726"/>
      <c r="D139" s="454"/>
      <c r="E139" s="319"/>
      <c r="F139" s="1174"/>
      <c r="G139" s="1137"/>
      <c r="H139" s="1137"/>
      <c r="I139" s="1137"/>
      <c r="J139" s="1137"/>
      <c r="K139" s="1804"/>
      <c r="L139" s="253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726"/>
      <c r="D140" s="454"/>
      <c r="E140" s="319"/>
      <c r="F140" s="1174"/>
      <c r="G140" s="1137"/>
      <c r="H140" s="1137"/>
      <c r="I140" s="1137"/>
      <c r="J140" s="1137"/>
      <c r="K140" s="1137"/>
      <c r="L140" s="20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1"/>
      <c r="C141" s="463"/>
      <c r="D141" s="1491"/>
      <c r="E141" s="1465"/>
      <c r="F141" s="108"/>
      <c r="G141" s="1137"/>
      <c r="H141" s="1137"/>
      <c r="I141" s="1137"/>
      <c r="J141" s="1137"/>
      <c r="K141" s="1137"/>
      <c r="L141" s="1307"/>
      <c r="M141" s="2309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801"/>
      <c r="C142" s="79"/>
      <c r="D142" s="18"/>
      <c r="E142" s="1449"/>
      <c r="F142" s="252"/>
      <c r="G142" s="253"/>
      <c r="H142" s="238"/>
      <c r="I142" s="238"/>
      <c r="J142" s="238"/>
      <c r="K142" s="239"/>
      <c r="L142" s="78"/>
      <c r="M142" s="2309"/>
      <c r="N142" s="2310"/>
      <c r="O142" s="2310"/>
      <c r="P142" s="2311"/>
      <c r="Q142" s="163"/>
      <c r="R142" s="248"/>
      <c r="S142" s="55"/>
      <c r="T142" s="138"/>
    </row>
    <row r="143" spans="1:20" ht="25.2" customHeight="1">
      <c r="A143" s="2320"/>
      <c r="B143" s="803" t="s">
        <v>23</v>
      </c>
      <c r="C143" s="42"/>
      <c r="D143" s="11"/>
      <c r="E143" s="43"/>
      <c r="F143" s="168"/>
      <c r="G143" s="46"/>
      <c r="H143" s="12"/>
      <c r="I143" s="12"/>
      <c r="J143" s="12"/>
      <c r="K143" s="162"/>
      <c r="L143" s="12"/>
      <c r="M143" s="2380"/>
      <c r="N143" s="2381"/>
      <c r="O143" s="2381"/>
      <c r="P143" s="2382"/>
      <c r="Q143" s="163"/>
      <c r="R143" s="573"/>
      <c r="S143" s="574">
        <f>B145*8</f>
        <v>48</v>
      </c>
      <c r="T143" s="575">
        <f>SUM(R143:R151)</f>
        <v>0</v>
      </c>
    </row>
    <row r="144" spans="1:20" ht="25.2" customHeight="1">
      <c r="A144" s="2320"/>
      <c r="B144" s="804" t="s">
        <v>24</v>
      </c>
      <c r="C144" s="51"/>
      <c r="D144" s="18" t="s">
        <v>18</v>
      </c>
      <c r="E144" s="18" t="s">
        <v>19</v>
      </c>
      <c r="F144" s="108"/>
      <c r="G144" s="20"/>
      <c r="H144" s="21"/>
      <c r="I144" s="21"/>
      <c r="J144" s="21"/>
      <c r="K144" s="169"/>
      <c r="L144" s="21"/>
      <c r="M144" s="2309"/>
      <c r="N144" s="2310"/>
      <c r="O144" s="2310"/>
      <c r="P144" s="2311"/>
      <c r="Q144" s="163"/>
      <c r="R144" s="76"/>
      <c r="S144" s="55"/>
      <c r="T144" s="56"/>
    </row>
    <row r="145" spans="1:20" ht="25.2" customHeight="1">
      <c r="A145" s="2320"/>
      <c r="B145" s="805">
        <v>6</v>
      </c>
      <c r="C145" s="181"/>
      <c r="D145" s="610"/>
      <c r="E145" s="530"/>
      <c r="F145" s="108"/>
      <c r="G145" s="254"/>
      <c r="H145" s="254"/>
      <c r="I145" s="254"/>
      <c r="J145" s="180"/>
      <c r="K145" s="142"/>
      <c r="L145" s="20"/>
      <c r="M145" s="2309"/>
      <c r="N145" s="2310"/>
      <c r="O145" s="2310"/>
      <c r="P145" s="2311"/>
      <c r="Q145" s="163"/>
      <c r="R145" s="76"/>
      <c r="S145" s="55"/>
      <c r="T145" s="56"/>
    </row>
    <row r="146" spans="1:20" ht="25.2" customHeight="1">
      <c r="A146" s="2320"/>
      <c r="B146" s="805"/>
      <c r="C146" s="51"/>
      <c r="D146" s="454"/>
      <c r="E146" s="1175"/>
      <c r="F146" s="108"/>
      <c r="G146" s="20"/>
      <c r="H146" s="21"/>
      <c r="I146" s="21"/>
      <c r="J146" s="21"/>
      <c r="K146" s="21"/>
      <c r="L146" s="21"/>
      <c r="M146" s="2309"/>
      <c r="N146" s="2310"/>
      <c r="O146" s="2310"/>
      <c r="P146" s="2311"/>
      <c r="Q146" s="163"/>
      <c r="R146" s="173"/>
      <c r="S146" s="55"/>
      <c r="T146" s="56"/>
    </row>
    <row r="147" spans="1:20" ht="25.2" customHeight="1">
      <c r="A147" s="2320"/>
      <c r="B147" s="805"/>
      <c r="C147" s="1631"/>
      <c r="D147" s="18"/>
      <c r="E147" s="441"/>
      <c r="F147" s="108"/>
      <c r="G147" s="21"/>
      <c r="H147" s="21"/>
      <c r="I147" s="21"/>
      <c r="J147" s="21"/>
      <c r="K147" s="21"/>
      <c r="L147" s="20"/>
      <c r="M147" s="2309"/>
      <c r="N147" s="2310"/>
      <c r="O147" s="2310"/>
      <c r="P147" s="2311"/>
      <c r="Q147" s="163"/>
      <c r="R147" s="76"/>
      <c r="S147" s="55"/>
      <c r="T147" s="56"/>
    </row>
    <row r="148" spans="1:20" ht="25.2" customHeight="1">
      <c r="A148" s="2320"/>
      <c r="B148" s="805"/>
      <c r="C148" s="51"/>
      <c r="D148" s="454"/>
      <c r="E148" s="1175"/>
      <c r="F148" s="108"/>
      <c r="G148" s="20"/>
      <c r="H148" s="21"/>
      <c r="I148" s="21"/>
      <c r="J148" s="21"/>
      <c r="K148" s="21"/>
      <c r="L148" s="21"/>
      <c r="M148" s="2309"/>
      <c r="N148" s="2310"/>
      <c r="O148" s="2310"/>
      <c r="P148" s="2311"/>
      <c r="Q148" s="163"/>
      <c r="R148" s="173"/>
      <c r="S148" s="55"/>
      <c r="T148" s="56"/>
    </row>
    <row r="149" spans="1:20" ht="25.2" customHeight="1">
      <c r="A149" s="2320"/>
      <c r="B149" s="805"/>
      <c r="C149" s="223"/>
      <c r="D149" s="18"/>
      <c r="E149" s="441"/>
      <c r="F149" s="108"/>
      <c r="G149" s="21"/>
      <c r="H149" s="21"/>
      <c r="I149" s="21"/>
      <c r="J149" s="22"/>
      <c r="K149" s="200"/>
      <c r="L149" s="20"/>
      <c r="M149" s="2309"/>
      <c r="N149" s="2310"/>
      <c r="O149" s="2310"/>
      <c r="P149" s="2311"/>
      <c r="Q149" s="163"/>
      <c r="R149" s="76"/>
      <c r="S149" s="55"/>
      <c r="T149" s="56"/>
    </row>
    <row r="150" spans="1:20" ht="25.2" customHeight="1">
      <c r="A150" s="2320"/>
      <c r="B150" s="805"/>
      <c r="C150" s="51"/>
      <c r="D150" s="454"/>
      <c r="E150" s="319"/>
      <c r="F150" s="555"/>
      <c r="G150" s="83"/>
      <c r="H150" s="78"/>
      <c r="I150" s="78"/>
      <c r="J150" s="78"/>
      <c r="K150" s="169"/>
      <c r="L150" s="78"/>
      <c r="M150" s="2309"/>
      <c r="N150" s="2310"/>
      <c r="O150" s="2310"/>
      <c r="P150" s="2311"/>
      <c r="Q150" s="163"/>
      <c r="R150" s="76"/>
      <c r="S150" s="55"/>
      <c r="T150" s="56"/>
    </row>
    <row r="151" spans="1:20" ht="25.2" customHeight="1">
      <c r="A151" s="2320"/>
      <c r="B151" s="805"/>
      <c r="C151" s="51"/>
      <c r="D151" s="18"/>
      <c r="E151" s="2119"/>
      <c r="F151" s="704"/>
      <c r="G151" s="1137"/>
      <c r="H151" s="1137"/>
      <c r="I151" s="1137"/>
      <c r="J151" s="1137"/>
      <c r="K151" s="1137"/>
      <c r="L151" s="78"/>
      <c r="M151" s="2309"/>
      <c r="N151" s="2310"/>
      <c r="O151" s="2310"/>
      <c r="P151" s="2311"/>
      <c r="Q151" s="163"/>
      <c r="R151" s="91"/>
      <c r="S151" s="92"/>
      <c r="T151" s="93"/>
    </row>
    <row r="152" spans="1:20" ht="25.2" customHeight="1">
      <c r="A152" s="2402" t="str">
        <f>TEXT(A121,"DDDD")</f>
        <v>woensdag</v>
      </c>
      <c r="B152" s="2535" t="s">
        <v>25</v>
      </c>
      <c r="C152" s="2536"/>
      <c r="D152" s="2536"/>
      <c r="E152" s="2536"/>
      <c r="F152" s="2536"/>
      <c r="G152" s="2536"/>
      <c r="H152" s="2536"/>
      <c r="I152" s="2536"/>
      <c r="J152" s="2536"/>
      <c r="K152" s="2536"/>
      <c r="L152" s="2536"/>
      <c r="M152" s="2536"/>
      <c r="N152" s="2536"/>
      <c r="O152" s="2536"/>
      <c r="P152" s="2537"/>
      <c r="Q152" s="163"/>
      <c r="R152" s="232"/>
      <c r="S152" s="233"/>
      <c r="T152" s="233"/>
    </row>
    <row r="153" spans="1:20" ht="25.2" customHeight="1">
      <c r="A153" s="2448"/>
      <c r="B153" s="456" t="s">
        <v>16</v>
      </c>
      <c r="C153" s="457"/>
      <c r="D153" s="458"/>
      <c r="E153" s="566"/>
      <c r="F153" s="459"/>
      <c r="G153" s="285"/>
      <c r="H153" s="285"/>
      <c r="I153" s="285"/>
      <c r="J153" s="285"/>
      <c r="K153" s="285"/>
      <c r="L153" s="285"/>
      <c r="M153" s="2368"/>
      <c r="N153" s="2369"/>
      <c r="O153" s="2369"/>
      <c r="P153" s="2370"/>
      <c r="Q153" s="163"/>
      <c r="R153" s="101"/>
      <c r="S153" s="102">
        <f>B155*8</f>
        <v>56</v>
      </c>
      <c r="T153" s="103">
        <f>SUM(R153:R161)</f>
        <v>0</v>
      </c>
    </row>
    <row r="154" spans="1:20" ht="25.2" customHeight="1">
      <c r="A154" s="2448"/>
      <c r="B154" s="234" t="s">
        <v>22</v>
      </c>
      <c r="C154" s="443"/>
      <c r="D154" s="527"/>
      <c r="E154" s="80"/>
      <c r="F154" s="108"/>
      <c r="G154" s="20"/>
      <c r="H154" s="21"/>
      <c r="I154" s="21"/>
      <c r="J154" s="21"/>
      <c r="K154" s="21"/>
      <c r="L154" s="116"/>
      <c r="M154" s="2309"/>
      <c r="N154" s="2310"/>
      <c r="O154" s="2310"/>
      <c r="P154" s="2373"/>
      <c r="Q154" s="163"/>
      <c r="R154" s="105"/>
      <c r="S154" s="24"/>
      <c r="T154" s="106"/>
    </row>
    <row r="155" spans="1:20" ht="25.2" customHeight="1">
      <c r="A155" s="2448"/>
      <c r="B155" s="240">
        <v>7</v>
      </c>
      <c r="C155" s="443"/>
      <c r="D155" s="527"/>
      <c r="E155" s="1176"/>
      <c r="F155" s="108"/>
      <c r="G155" s="20"/>
      <c r="H155" s="21"/>
      <c r="I155" s="21"/>
      <c r="J155" s="21"/>
      <c r="K155" s="21"/>
      <c r="L155" s="116"/>
      <c r="M155" s="2309"/>
      <c r="N155" s="2310"/>
      <c r="O155" s="2310"/>
      <c r="P155" s="2373"/>
      <c r="Q155" s="163"/>
      <c r="R155" s="105"/>
      <c r="S155" s="24"/>
      <c r="T155" s="106"/>
    </row>
    <row r="156" spans="1:20" ht="25.2" customHeight="1">
      <c r="A156" s="2448"/>
      <c r="B156" s="240"/>
      <c r="C156" s="51"/>
      <c r="D156" s="80"/>
      <c r="E156" s="80"/>
      <c r="F156" s="108"/>
      <c r="G156" s="83"/>
      <c r="H156" s="83"/>
      <c r="I156" s="83"/>
      <c r="J156" s="83"/>
      <c r="K156" s="83"/>
      <c r="L156" s="116"/>
      <c r="M156" s="2309"/>
      <c r="N156" s="2310"/>
      <c r="O156" s="2310"/>
      <c r="P156" s="2373"/>
      <c r="Q156" s="163"/>
      <c r="R156" s="105"/>
      <c r="S156" s="24"/>
      <c r="T156" s="106"/>
    </row>
    <row r="157" spans="1:20" ht="25.2" customHeight="1">
      <c r="A157" s="2448"/>
      <c r="B157" s="240"/>
      <c r="C157" s="51"/>
      <c r="D157" s="542"/>
      <c r="E157" s="319"/>
      <c r="F157" s="108"/>
      <c r="G157" s="20"/>
      <c r="H157" s="21"/>
      <c r="I157" s="21"/>
      <c r="J157" s="21"/>
      <c r="K157" s="78"/>
      <c r="L157" s="116"/>
      <c r="M157" s="2309"/>
      <c r="N157" s="2310"/>
      <c r="O157" s="2310"/>
      <c r="P157" s="2373"/>
      <c r="Q157" s="163"/>
      <c r="R157" s="105"/>
      <c r="S157" s="24"/>
      <c r="T157" s="106"/>
    </row>
    <row r="158" spans="1:20" ht="25.2" customHeight="1">
      <c r="A158" s="2448"/>
      <c r="B158" s="240"/>
      <c r="C158" s="51"/>
      <c r="D158" s="80"/>
      <c r="E158" s="444"/>
      <c r="F158" s="108"/>
      <c r="G158" s="20"/>
      <c r="H158" s="21"/>
      <c r="I158" s="21"/>
      <c r="J158" s="21"/>
      <c r="K158" s="78"/>
      <c r="L158" s="116"/>
      <c r="M158" s="2309"/>
      <c r="N158" s="2310"/>
      <c r="O158" s="2310"/>
      <c r="P158" s="2373"/>
      <c r="Q158" s="163"/>
      <c r="R158" s="105"/>
      <c r="S158" s="24"/>
      <c r="T158" s="106"/>
    </row>
    <row r="159" spans="1:20" ht="25.2" customHeight="1">
      <c r="A159" s="2448"/>
      <c r="B159" s="240"/>
      <c r="C159" s="51"/>
      <c r="D159" s="80"/>
      <c r="E159" s="80"/>
      <c r="F159" s="108"/>
      <c r="G159" s="20"/>
      <c r="H159" s="21"/>
      <c r="I159" s="21"/>
      <c r="J159" s="21"/>
      <c r="K159" s="78"/>
      <c r="L159" s="116"/>
      <c r="M159" s="2309"/>
      <c r="N159" s="2310"/>
      <c r="O159" s="2310"/>
      <c r="P159" s="2373"/>
      <c r="Q159" s="163"/>
      <c r="R159" s="105"/>
      <c r="S159" s="24"/>
      <c r="T159" s="106"/>
    </row>
    <row r="160" spans="1:20" ht="25.2" customHeight="1">
      <c r="A160" s="2448"/>
      <c r="B160" s="240"/>
      <c r="C160" s="51"/>
      <c r="D160" s="542"/>
      <c r="E160" s="319"/>
      <c r="F160" s="108"/>
      <c r="G160" s="20"/>
      <c r="H160" s="20"/>
      <c r="I160" s="20"/>
      <c r="J160" s="20"/>
      <c r="K160" s="20"/>
      <c r="L160" s="116"/>
      <c r="M160" s="2309"/>
      <c r="N160" s="2310"/>
      <c r="O160" s="2310"/>
      <c r="P160" s="2373"/>
      <c r="Q160" s="163"/>
      <c r="R160" s="105"/>
      <c r="S160" s="24"/>
      <c r="T160" s="106"/>
    </row>
    <row r="161" spans="1:20" ht="25.2" customHeight="1">
      <c r="A161" s="2448"/>
      <c r="B161" s="240"/>
      <c r="C161" s="223"/>
      <c r="D161" s="319"/>
      <c r="E161" s="904"/>
      <c r="F161" s="108"/>
      <c r="G161" s="20"/>
      <c r="H161" s="20"/>
      <c r="I161" s="20"/>
      <c r="J161" s="20"/>
      <c r="K161" s="224"/>
      <c r="L161" s="142"/>
      <c r="M161" s="2310"/>
      <c r="N161" s="2310"/>
      <c r="O161" s="2310"/>
      <c r="P161" s="2373"/>
      <c r="Q161" s="163"/>
      <c r="R161" s="105"/>
      <c r="S161" s="24"/>
      <c r="T161" s="106"/>
    </row>
    <row r="162" spans="1:20" ht="25.2" customHeight="1">
      <c r="A162" s="2402"/>
      <c r="B162" s="737" t="s">
        <v>21</v>
      </c>
      <c r="C162" s="2120"/>
      <c r="D162" s="2121"/>
      <c r="E162" s="2026"/>
      <c r="F162" s="2122"/>
      <c r="G162" s="674"/>
      <c r="H162" s="605"/>
      <c r="I162" s="605"/>
      <c r="J162" s="605"/>
      <c r="K162" s="289"/>
      <c r="L162" s="289"/>
      <c r="M162" s="2861"/>
      <c r="N162" s="2820"/>
      <c r="O162" s="2820"/>
      <c r="P162" s="3094"/>
      <c r="Q162" s="163"/>
      <c r="R162" s="137"/>
      <c r="S162" s="48">
        <f>B165*8</f>
        <v>32</v>
      </c>
      <c r="T162" s="133">
        <f>SUM(R162:R172)</f>
        <v>0</v>
      </c>
    </row>
    <row r="163" spans="1:20" ht="25.2" customHeight="1">
      <c r="A163" s="2402"/>
      <c r="B163" s="737" t="s">
        <v>17</v>
      </c>
      <c r="C163" s="880"/>
      <c r="D163" s="883"/>
      <c r="E163" s="2123"/>
      <c r="F163" s="108"/>
      <c r="G163" s="253"/>
      <c r="H163" s="254"/>
      <c r="I163" s="254"/>
      <c r="J163" s="254"/>
      <c r="K163" s="180"/>
      <c r="L163" s="135"/>
      <c r="M163" s="2377"/>
      <c r="N163" s="2377"/>
      <c r="O163" s="2377"/>
      <c r="P163" s="2401"/>
      <c r="Q163" s="163"/>
      <c r="R163" s="137"/>
      <c r="S163" s="55"/>
      <c r="T163" s="138"/>
    </row>
    <row r="164" spans="1:20" ht="25.2" customHeight="1">
      <c r="A164" s="2402"/>
      <c r="B164" s="737"/>
      <c r="C164" s="880"/>
      <c r="D164" s="527"/>
      <c r="E164" s="1220"/>
      <c r="F164" s="108"/>
      <c r="G164" s="20"/>
      <c r="H164" s="21"/>
      <c r="I164" s="21"/>
      <c r="J164" s="21"/>
      <c r="K164" s="22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810">
        <v>4</v>
      </c>
      <c r="C165" s="181"/>
      <c r="D165" s="18"/>
      <c r="E165" s="18"/>
      <c r="F165" s="108"/>
      <c r="G165" s="20"/>
      <c r="H165" s="21"/>
      <c r="I165" s="21"/>
      <c r="J165" s="21"/>
      <c r="K165" s="22"/>
      <c r="L165" s="135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810"/>
      <c r="C166" s="181"/>
      <c r="D166" s="18"/>
      <c r="E166" s="18"/>
      <c r="F166" s="108"/>
      <c r="G166" s="20"/>
      <c r="H166" s="21"/>
      <c r="I166" s="21"/>
      <c r="J166" s="21"/>
      <c r="K166" s="22"/>
      <c r="L166" s="135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810"/>
      <c r="C167" s="181"/>
      <c r="D167" s="18"/>
      <c r="E167" s="18"/>
      <c r="F167" s="174"/>
      <c r="G167" s="20"/>
      <c r="H167" s="21"/>
      <c r="I167" s="21"/>
      <c r="J167" s="22"/>
      <c r="K167" s="305"/>
      <c r="L167" s="135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2"/>
      <c r="B168" s="737"/>
      <c r="C168" s="181"/>
      <c r="D168" s="18"/>
      <c r="E168" s="18"/>
      <c r="F168" s="108"/>
      <c r="G168" s="20"/>
      <c r="H168" s="21"/>
      <c r="I168" s="21"/>
      <c r="J168" s="21"/>
      <c r="K168" s="22"/>
      <c r="L168" s="135"/>
      <c r="M168" s="2379"/>
      <c r="N168" s="2371"/>
      <c r="O168" s="2371"/>
      <c r="P168" s="2390"/>
      <c r="Q168" s="163"/>
      <c r="R168" s="137"/>
      <c r="S168" s="55"/>
      <c r="T168" s="138"/>
    </row>
    <row r="169" spans="1:20" ht="25.2" customHeight="1">
      <c r="A169" s="2402"/>
      <c r="B169" s="737"/>
      <c r="C169" s="181"/>
      <c r="D169" s="18"/>
      <c r="E169" s="18"/>
      <c r="F169" s="108"/>
      <c r="G169" s="20"/>
      <c r="H169" s="21"/>
      <c r="I169" s="21"/>
      <c r="J169" s="78"/>
      <c r="K169" s="116"/>
      <c r="L169" s="317"/>
      <c r="M169" s="2379"/>
      <c r="N169" s="2371"/>
      <c r="O169" s="2371"/>
      <c r="P169" s="2390"/>
      <c r="Q169" s="163"/>
      <c r="R169" s="137"/>
      <c r="S169" s="55"/>
      <c r="T169" s="138"/>
    </row>
    <row r="170" spans="1:20" ht="25.2" customHeight="1">
      <c r="A170" s="2402"/>
      <c r="B170" s="737"/>
      <c r="C170" s="449"/>
      <c r="D170" s="80"/>
      <c r="E170" s="18"/>
      <c r="F170" s="174"/>
      <c r="G170" s="20"/>
      <c r="H170" s="21"/>
      <c r="I170" s="22"/>
      <c r="J170" s="142"/>
      <c r="K170" s="142"/>
      <c r="L170" s="142"/>
      <c r="M170" s="2371"/>
      <c r="N170" s="2371"/>
      <c r="O170" s="2371"/>
      <c r="P170" s="2390"/>
      <c r="Q170" s="163"/>
      <c r="R170" s="137"/>
      <c r="S170" s="55"/>
      <c r="T170" s="138"/>
    </row>
    <row r="171" spans="1:20" ht="25.2" customHeight="1">
      <c r="A171" s="2402"/>
      <c r="B171" s="737"/>
      <c r="C171" s="197"/>
      <c r="D171" s="527"/>
      <c r="E171" s="18"/>
      <c r="F171" s="108"/>
      <c r="G171" s="20"/>
      <c r="H171" s="21"/>
      <c r="I171" s="21"/>
      <c r="J171" s="254"/>
      <c r="K171" s="180"/>
      <c r="L171" s="254"/>
      <c r="M171" s="2379"/>
      <c r="N171" s="2371"/>
      <c r="O171" s="2371"/>
      <c r="P171" s="2390"/>
      <c r="Q171" s="163"/>
      <c r="R171" s="137"/>
      <c r="S171" s="55"/>
      <c r="T171" s="138"/>
    </row>
    <row r="172" spans="1:20" ht="25.2" customHeight="1" thickBot="1">
      <c r="A172" s="2403"/>
      <c r="B172" s="812"/>
      <c r="C172" s="65"/>
      <c r="D172" s="533"/>
      <c r="E172" s="66"/>
      <c r="F172" s="190"/>
      <c r="G172" s="122"/>
      <c r="H172" s="123"/>
      <c r="I172" s="37"/>
      <c r="J172" s="147"/>
      <c r="K172" s="147"/>
      <c r="L172" s="147"/>
      <c r="M172" s="2391"/>
      <c r="N172" s="2392"/>
      <c r="O172" s="2392"/>
      <c r="P172" s="2393"/>
      <c r="Q172" s="163"/>
      <c r="R172" s="148"/>
      <c r="S172" s="69"/>
      <c r="T172" s="149"/>
    </row>
    <row r="173" spans="1:20" ht="25.2" customHeight="1">
      <c r="A173" s="2346" t="s">
        <v>26</v>
      </c>
      <c r="B173" s="2394" t="s">
        <v>27</v>
      </c>
      <c r="C173" s="2395"/>
      <c r="D173" s="2395"/>
      <c r="E173" s="2395"/>
      <c r="F173" s="2395"/>
      <c r="G173" s="2395"/>
      <c r="H173" s="2395"/>
      <c r="I173" s="2395"/>
      <c r="J173" s="2395"/>
      <c r="K173" s="2395"/>
      <c r="L173" s="2395"/>
      <c r="M173" s="2395"/>
      <c r="N173" s="2395"/>
      <c r="O173" s="2395"/>
      <c r="P173" s="2396"/>
      <c r="Q173" s="163"/>
      <c r="R173" s="232"/>
      <c r="S173" s="233"/>
      <c r="T173" s="233"/>
    </row>
    <row r="174" spans="1:20" ht="25.2" customHeight="1">
      <c r="A174" s="2347"/>
      <c r="B174" s="150"/>
      <c r="C174" s="2268"/>
      <c r="D174" s="2269"/>
      <c r="E174" s="2268"/>
      <c r="F174" s="2270"/>
      <c r="G174" s="2270"/>
      <c r="H174" s="2270"/>
      <c r="I174" s="2269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150"/>
      <c r="C175" s="2268"/>
      <c r="D175" s="2269"/>
      <c r="E175" s="151"/>
      <c r="F175" s="291"/>
      <c r="G175" s="291"/>
      <c r="H175" s="291"/>
      <c r="I175" s="290"/>
      <c r="J175" s="2284"/>
      <c r="K175" s="2285"/>
      <c r="L175" s="2285"/>
      <c r="M175" s="2286"/>
      <c r="N175" s="2284"/>
      <c r="O175" s="2285"/>
      <c r="P175" s="2285"/>
      <c r="Q175" s="163"/>
      <c r="R175" s="232"/>
      <c r="S175" s="233"/>
      <c r="T175" s="233"/>
    </row>
    <row r="176" spans="1:20" ht="25.2" customHeight="1">
      <c r="A176" s="2347"/>
      <c r="B176" s="150"/>
      <c r="C176" s="2268"/>
      <c r="D176" s="2269"/>
      <c r="E176" s="2268"/>
      <c r="F176" s="2270"/>
      <c r="G176" s="2270"/>
      <c r="H176" s="2270"/>
      <c r="I176" s="2269"/>
      <c r="J176" s="2284"/>
      <c r="K176" s="2285"/>
      <c r="L176" s="2285"/>
      <c r="M176" s="2286"/>
      <c r="N176" s="2284"/>
      <c r="O176" s="2285"/>
      <c r="P176" s="2286"/>
      <c r="Q176" s="163"/>
      <c r="R176" s="232"/>
      <c r="S176" s="233"/>
      <c r="T176" s="233"/>
    </row>
    <row r="177" spans="1:20" ht="25.2" customHeight="1">
      <c r="A177" s="2347"/>
      <c r="B177" s="155"/>
      <c r="C177" s="2284"/>
      <c r="D177" s="2326"/>
      <c r="E177" s="2268"/>
      <c r="F177" s="2270"/>
      <c r="G177" s="2270"/>
      <c r="H177" s="2270"/>
      <c r="I177" s="2269"/>
      <c r="J177" s="2284"/>
      <c r="K177" s="2285"/>
      <c r="L177" s="2285"/>
      <c r="M177" s="2286"/>
      <c r="N177" s="2324"/>
      <c r="O177" s="2325"/>
      <c r="P177" s="2326"/>
      <c r="Q177" s="163"/>
      <c r="R177" s="232"/>
      <c r="S177" s="233"/>
      <c r="T177" s="233"/>
    </row>
    <row r="178" spans="1:20" ht="25.2" customHeight="1">
      <c r="A178" s="2347"/>
      <c r="B178" s="150"/>
      <c r="C178" s="2352"/>
      <c r="D178" s="2353"/>
      <c r="E178" s="2352"/>
      <c r="F178" s="2354"/>
      <c r="G178" s="2354"/>
      <c r="H178" s="2354"/>
      <c r="I178" s="2353"/>
      <c r="J178" s="2324"/>
      <c r="K178" s="2325"/>
      <c r="L178" s="2325"/>
      <c r="M178" s="2326"/>
      <c r="N178" s="2324"/>
      <c r="O178" s="2325"/>
      <c r="P178" s="2326"/>
      <c r="Q178" s="163"/>
      <c r="R178" s="232"/>
      <c r="S178" s="233"/>
      <c r="T178" s="233"/>
    </row>
    <row r="179" spans="1:20" ht="25.2" customHeight="1">
      <c r="A179" s="2347"/>
      <c r="B179" s="2355" t="s">
        <v>28</v>
      </c>
      <c r="C179" s="2356"/>
      <c r="D179" s="2356"/>
      <c r="E179" s="2356"/>
      <c r="F179" s="2356"/>
      <c r="G179" s="2356"/>
      <c r="H179" s="2356"/>
      <c r="I179" s="2356"/>
      <c r="J179" s="2356"/>
      <c r="K179" s="2356"/>
      <c r="L179" s="2356"/>
      <c r="M179" s="2356"/>
      <c r="N179" s="2356"/>
      <c r="O179" s="2356"/>
      <c r="P179" s="2357"/>
      <c r="Q179" s="163"/>
      <c r="R179" s="232"/>
      <c r="S179" s="233"/>
      <c r="T179" s="233"/>
    </row>
    <row r="180" spans="1:20" ht="25.2" customHeight="1">
      <c r="A180" s="2347"/>
      <c r="B180" s="157"/>
      <c r="C180" s="2277"/>
      <c r="D180" s="2278"/>
      <c r="E180" s="2277"/>
      <c r="F180" s="2279"/>
      <c r="G180" s="2279"/>
      <c r="H180" s="2279"/>
      <c r="I180" s="2279"/>
      <c r="J180" s="2279"/>
      <c r="K180" s="2279"/>
      <c r="L180" s="2279"/>
      <c r="M180" s="2279"/>
      <c r="N180" s="2279"/>
      <c r="O180" s="2279"/>
      <c r="P180" s="2280"/>
      <c r="Q180" s="163"/>
      <c r="R180" s="232"/>
      <c r="S180" s="233"/>
      <c r="T180" s="233"/>
    </row>
    <row r="181" spans="1:20" ht="25.2" customHeight="1">
      <c r="A181" s="2347"/>
      <c r="B181" s="157"/>
      <c r="C181" s="2327"/>
      <c r="D181" s="2328"/>
      <c r="E181" s="2329"/>
      <c r="F181" s="2330"/>
      <c r="G181" s="2330"/>
      <c r="H181" s="2330"/>
      <c r="I181" s="2330"/>
      <c r="J181" s="2330"/>
      <c r="K181" s="2330"/>
      <c r="L181" s="2330"/>
      <c r="M181" s="2330"/>
      <c r="N181" s="2330"/>
      <c r="O181" s="2330"/>
      <c r="P181" s="2331"/>
      <c r="Q181" s="163"/>
      <c r="R181" s="232"/>
      <c r="S181" s="233"/>
      <c r="T181" s="233"/>
    </row>
    <row r="182" spans="1:20" ht="25.2" customHeight="1" thickBot="1">
      <c r="A182" s="2348"/>
      <c r="B182" s="158"/>
      <c r="C182" s="2332"/>
      <c r="D182" s="2333"/>
      <c r="E182" s="2334"/>
      <c r="F182" s="2335"/>
      <c r="G182" s="2335"/>
      <c r="H182" s="2335"/>
      <c r="I182" s="2335"/>
      <c r="J182" s="2335"/>
      <c r="K182" s="2335"/>
      <c r="L182" s="2335"/>
      <c r="M182" s="2335"/>
      <c r="N182" s="2335"/>
      <c r="O182" s="2335"/>
      <c r="P182" s="2336"/>
      <c r="Q182" s="163"/>
      <c r="R182" s="232"/>
      <c r="S182" s="233"/>
      <c r="T182" s="233"/>
    </row>
    <row r="184" spans="1:20" ht="15" customHeight="1" thickBot="1"/>
    <row r="185" spans="1:20" ht="57" customHeight="1">
      <c r="A185" s="2428" t="str">
        <f>A1</f>
        <v>WK21</v>
      </c>
      <c r="B185" s="2429"/>
      <c r="C185" s="440" t="s">
        <v>1</v>
      </c>
      <c r="D185" s="793" t="s">
        <v>43</v>
      </c>
      <c r="E185" s="440" t="s">
        <v>3</v>
      </c>
      <c r="F185" s="4" t="s">
        <v>4</v>
      </c>
      <c r="G185" s="5" t="s">
        <v>56</v>
      </c>
      <c r="H185" s="5" t="s">
        <v>57</v>
      </c>
      <c r="I185" s="5" t="s">
        <v>58</v>
      </c>
      <c r="J185" s="5" t="s">
        <v>59</v>
      </c>
      <c r="K185" s="5" t="s">
        <v>9</v>
      </c>
      <c r="L185" s="5" t="s">
        <v>60</v>
      </c>
      <c r="M185" s="2521" t="s">
        <v>11</v>
      </c>
      <c r="N185" s="2522"/>
      <c r="O185" s="2522"/>
      <c r="P185" s="2523"/>
      <c r="Q185" s="163"/>
      <c r="R185" s="2384" t="s">
        <v>12</v>
      </c>
      <c r="S185" s="2384" t="s">
        <v>13</v>
      </c>
      <c r="T185" s="2384" t="s">
        <v>14</v>
      </c>
    </row>
    <row r="186" spans="1:20" ht="25.2" customHeight="1">
      <c r="A186" s="2319">
        <f>+A2+3</f>
        <v>46527</v>
      </c>
      <c r="B186" s="2387" t="s">
        <v>15</v>
      </c>
      <c r="C186" s="2388"/>
      <c r="D186" s="2388"/>
      <c r="E186" s="2388"/>
      <c r="F186" s="2388"/>
      <c r="G186" s="2388"/>
      <c r="H186" s="2388"/>
      <c r="I186" s="2388"/>
      <c r="J186" s="2388"/>
      <c r="K186" s="2388"/>
      <c r="L186" s="2388"/>
      <c r="M186" s="2388"/>
      <c r="N186" s="2388"/>
      <c r="O186" s="2388"/>
      <c r="P186" s="2389"/>
      <c r="Q186" s="163"/>
      <c r="R186" s="2384"/>
      <c r="S186" s="2384"/>
      <c r="T186" s="2384"/>
    </row>
    <row r="187" spans="1:20" ht="25.2" customHeight="1">
      <c r="A187" s="2320"/>
      <c r="B187" s="10" t="s">
        <v>16</v>
      </c>
      <c r="C187" s="11"/>
      <c r="D187" s="11"/>
      <c r="E187" s="794"/>
      <c r="F187" s="161"/>
      <c r="G187" s="12"/>
      <c r="H187" s="12"/>
      <c r="I187" s="12"/>
      <c r="J187" s="12"/>
      <c r="K187" s="12"/>
      <c r="L187" s="12"/>
      <c r="M187" s="2380"/>
      <c r="N187" s="2381"/>
      <c r="O187" s="2381"/>
      <c r="P187" s="2382"/>
      <c r="Q187" s="163"/>
      <c r="R187" s="101"/>
      <c r="S187" s="102">
        <f>B189*8</f>
        <v>56</v>
      </c>
      <c r="T187" s="103">
        <f>SUM(R187:R198)</f>
        <v>0</v>
      </c>
    </row>
    <row r="188" spans="1:20" ht="25.2" customHeight="1">
      <c r="A188" s="2320"/>
      <c r="B188" s="795" t="s">
        <v>17</v>
      </c>
      <c r="C188" s="51"/>
      <c r="D188" s="18"/>
      <c r="E188" s="1436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796">
        <v>7</v>
      </c>
      <c r="C189" s="338"/>
      <c r="D189" s="18" t="s">
        <v>18</v>
      </c>
      <c r="E189" s="18" t="s">
        <v>19</v>
      </c>
      <c r="F189" s="1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795"/>
      <c r="C190" s="776"/>
      <c r="D190" s="63"/>
      <c r="E190" s="1210"/>
      <c r="F190" s="508"/>
      <c r="G190" s="27"/>
      <c r="H190" s="27"/>
      <c r="I190" s="27"/>
      <c r="J190" s="481"/>
      <c r="K190" s="497"/>
      <c r="L190" s="524"/>
      <c r="M190" s="2445"/>
      <c r="N190" s="2446"/>
      <c r="O190" s="2446"/>
      <c r="P190" s="2447"/>
      <c r="Q190" s="163"/>
      <c r="R190" s="105"/>
      <c r="S190" s="24"/>
      <c r="T190" s="106"/>
    </row>
    <row r="191" spans="1:20" ht="25.2" customHeight="1">
      <c r="A191" s="2320"/>
      <c r="B191" s="795"/>
      <c r="C191" s="51"/>
      <c r="D191" s="18"/>
      <c r="E191" s="18"/>
      <c r="F191" s="108"/>
      <c r="G191" s="27"/>
      <c r="H191" s="27"/>
      <c r="I191" s="27"/>
      <c r="J191" s="481"/>
      <c r="K191" s="1183"/>
      <c r="L191" s="277"/>
      <c r="M191" s="2310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795"/>
      <c r="C192" s="51"/>
      <c r="D192" s="18"/>
      <c r="E192" s="18"/>
      <c r="F192" s="508"/>
      <c r="G192" s="27"/>
      <c r="H192" s="27"/>
      <c r="I192" s="27"/>
      <c r="J192" s="481"/>
      <c r="K192" s="497"/>
      <c r="L192" s="497"/>
      <c r="M192" s="2445"/>
      <c r="N192" s="2446"/>
      <c r="O192" s="2446"/>
      <c r="P192" s="2447"/>
      <c r="Q192" s="163"/>
      <c r="R192" s="105"/>
      <c r="S192" s="24"/>
      <c r="T192" s="106"/>
    </row>
    <row r="193" spans="1:20" ht="25.2" customHeight="1">
      <c r="A193" s="2320"/>
      <c r="B193" s="795"/>
      <c r="C193" s="776"/>
      <c r="D193" s="18"/>
      <c r="E193" s="18"/>
      <c r="F193" s="1174"/>
      <c r="G193" s="27"/>
      <c r="H193" s="27"/>
      <c r="I193" s="27"/>
      <c r="J193" s="481"/>
      <c r="K193" s="135"/>
      <c r="L193" s="135"/>
      <c r="M193" s="2310"/>
      <c r="N193" s="2310"/>
      <c r="O193" s="2310"/>
      <c r="P193" s="2311"/>
      <c r="Q193" s="163"/>
      <c r="R193" s="105"/>
      <c r="S193" s="24"/>
      <c r="T193" s="106"/>
    </row>
    <row r="194" spans="1:20" ht="25.2" customHeight="1">
      <c r="A194" s="2320"/>
      <c r="B194" s="795"/>
      <c r="C194" s="51"/>
      <c r="D194" s="18"/>
      <c r="E194" s="18"/>
      <c r="F194" s="108"/>
      <c r="G194" s="20"/>
      <c r="H194" s="21"/>
      <c r="I194" s="22"/>
      <c r="J194" s="318"/>
      <c r="K194" s="318"/>
      <c r="L194" s="318"/>
      <c r="M194" s="2310"/>
      <c r="N194" s="2310"/>
      <c r="O194" s="2310"/>
      <c r="P194" s="2311"/>
      <c r="Q194" s="163"/>
      <c r="R194" s="105"/>
      <c r="S194" s="24"/>
      <c r="T194" s="106"/>
    </row>
    <row r="195" spans="1:20" ht="25.2" customHeight="1">
      <c r="A195" s="2320"/>
      <c r="B195" s="795"/>
      <c r="C195" s="705"/>
      <c r="D195" s="1491"/>
      <c r="E195" s="1465"/>
      <c r="F195" s="108"/>
      <c r="G195" s="1090"/>
      <c r="H195" s="1090"/>
      <c r="I195" s="2124"/>
      <c r="J195" s="1137"/>
      <c r="K195" s="1137"/>
      <c r="L195" s="1137"/>
      <c r="M195" s="2310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5"/>
      <c r="C196" s="51"/>
      <c r="D196" s="18"/>
      <c r="E196" s="18"/>
      <c r="F196" s="108"/>
      <c r="G196" s="20"/>
      <c r="H196" s="21"/>
      <c r="I196" s="21"/>
      <c r="J196" s="254"/>
      <c r="K196" s="439"/>
      <c r="L196" s="254"/>
      <c r="M196" s="2310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5"/>
      <c r="C197" s="776"/>
      <c r="D197" s="18"/>
      <c r="E197" s="18"/>
      <c r="F197" s="508"/>
      <c r="G197" s="27"/>
      <c r="H197" s="27"/>
      <c r="I197" s="27"/>
      <c r="J197" s="481"/>
      <c r="K197" s="439"/>
      <c r="L197" s="254"/>
      <c r="M197" s="2310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795"/>
      <c r="C198" s="51"/>
      <c r="D198" s="18"/>
      <c r="E198" s="18"/>
      <c r="F198" s="108"/>
      <c r="G198" s="20"/>
      <c r="H198" s="21"/>
      <c r="I198" s="21"/>
      <c r="J198" s="21"/>
      <c r="K198" s="164"/>
      <c r="L198" s="21"/>
      <c r="M198" s="2309"/>
      <c r="N198" s="2310"/>
      <c r="O198" s="2310"/>
      <c r="P198" s="2311"/>
      <c r="Q198" s="163"/>
      <c r="R198" s="105"/>
      <c r="S198" s="24"/>
      <c r="T198" s="106"/>
    </row>
    <row r="199" spans="1:20" ht="25.2" customHeight="1">
      <c r="A199" s="2320"/>
      <c r="B199" s="799" t="s">
        <v>21</v>
      </c>
      <c r="C199" s="42"/>
      <c r="D199" s="11"/>
      <c r="E199" s="167"/>
      <c r="F199" s="168"/>
      <c r="G199" s="46"/>
      <c r="H199" s="12"/>
      <c r="I199" s="12"/>
      <c r="J199" s="12"/>
      <c r="K199" s="162"/>
      <c r="L199" s="12"/>
      <c r="M199" s="2380"/>
      <c r="N199" s="2381"/>
      <c r="O199" s="2381"/>
      <c r="P199" s="2382"/>
      <c r="Q199" s="163"/>
      <c r="R199" s="132"/>
      <c r="S199" s="48">
        <f>B201*8</f>
        <v>48</v>
      </c>
      <c r="T199" s="133">
        <f>SUM(R199:R209)</f>
        <v>0</v>
      </c>
    </row>
    <row r="200" spans="1:20" ht="25.2" customHeight="1">
      <c r="A200" s="2320"/>
      <c r="B200" s="800" t="s">
        <v>22</v>
      </c>
      <c r="C200" s="338"/>
      <c r="D200" s="18" t="s">
        <v>18</v>
      </c>
      <c r="E200" s="18" t="s">
        <v>19</v>
      </c>
      <c r="F200" s="108"/>
      <c r="G200" s="20"/>
      <c r="H200" s="21"/>
      <c r="I200" s="21"/>
      <c r="J200" s="21"/>
      <c r="K200" s="164"/>
      <c r="L200" s="21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801">
        <v>6</v>
      </c>
      <c r="C201" s="79"/>
      <c r="D201" s="454"/>
      <c r="E201" s="319"/>
      <c r="F201" s="108"/>
      <c r="G201" s="1137"/>
      <c r="H201" s="1137"/>
      <c r="I201" s="1137"/>
      <c r="J201" s="1137"/>
      <c r="K201" s="1804"/>
      <c r="L201" s="253"/>
      <c r="M201" s="2309"/>
      <c r="N201" s="2310"/>
      <c r="O201" s="2310"/>
      <c r="P201" s="2311"/>
      <c r="Q201" s="163"/>
      <c r="R201" s="137"/>
      <c r="S201" s="55"/>
      <c r="T201" s="138"/>
    </row>
    <row r="202" spans="1:20" ht="25.2" customHeight="1">
      <c r="A202" s="2320"/>
      <c r="B202" s="801"/>
      <c r="C202" s="79"/>
      <c r="D202" s="454"/>
      <c r="E202" s="319"/>
      <c r="F202" s="108"/>
      <c r="G202" s="1137"/>
      <c r="H202" s="1137"/>
      <c r="I202" s="1137"/>
      <c r="J202" s="1137"/>
      <c r="K202" s="1137"/>
      <c r="L202" s="20"/>
      <c r="M202" s="2309"/>
      <c r="N202" s="2310"/>
      <c r="O202" s="2310"/>
      <c r="P202" s="2311"/>
      <c r="Q202" s="163"/>
      <c r="R202" s="137"/>
      <c r="S202" s="55"/>
      <c r="T202" s="138"/>
    </row>
    <row r="203" spans="1:20" ht="25.2" customHeight="1">
      <c r="A203" s="2320"/>
      <c r="B203" s="801"/>
      <c r="C203" s="79"/>
      <c r="D203" s="80"/>
      <c r="E203" s="2055"/>
      <c r="F203" s="108"/>
      <c r="G203" s="1137"/>
      <c r="H203" s="1137"/>
      <c r="I203" s="1137"/>
      <c r="J203" s="1137"/>
      <c r="K203" s="1137"/>
      <c r="L203" s="21"/>
      <c r="M203" s="2309"/>
      <c r="N203" s="2310"/>
      <c r="O203" s="2310"/>
      <c r="P203" s="2311"/>
      <c r="Q203" s="163"/>
      <c r="R203" s="137"/>
      <c r="S203" s="55"/>
      <c r="T203" s="138"/>
    </row>
    <row r="204" spans="1:20" ht="25.2" customHeight="1">
      <c r="A204" s="2320"/>
      <c r="B204" s="801"/>
      <c r="C204" s="1631"/>
      <c r="D204" s="319"/>
      <c r="E204" s="269"/>
      <c r="F204" s="1174"/>
      <c r="G204" s="27"/>
      <c r="H204" s="27"/>
      <c r="I204" s="469"/>
      <c r="J204" s="497"/>
      <c r="K204" s="2125"/>
      <c r="L204" s="21"/>
      <c r="M204" s="2309"/>
      <c r="N204" s="2310"/>
      <c r="O204" s="2310"/>
      <c r="P204" s="2311"/>
      <c r="Q204" s="163"/>
      <c r="R204" s="137"/>
      <c r="S204" s="55"/>
      <c r="T204" s="138"/>
    </row>
    <row r="205" spans="1:20" ht="25.2" customHeight="1">
      <c r="A205" s="2320"/>
      <c r="B205" s="801"/>
      <c r="C205" s="726"/>
      <c r="D205" s="319"/>
      <c r="E205" s="3077"/>
      <c r="F205" s="1174"/>
      <c r="G205" s="27"/>
      <c r="H205" s="27"/>
      <c r="I205" s="469"/>
      <c r="J205" s="497"/>
      <c r="K205" s="2125"/>
      <c r="L205" s="78"/>
      <c r="M205" s="2502"/>
      <c r="N205" s="2503"/>
      <c r="O205" s="2503"/>
      <c r="P205" s="2504"/>
      <c r="Q205" s="163"/>
      <c r="R205" s="137"/>
      <c r="S205" s="55"/>
      <c r="T205" s="138"/>
    </row>
    <row r="206" spans="1:20" ht="25.2" customHeight="1">
      <c r="A206" s="2320"/>
      <c r="B206" s="801"/>
      <c r="C206" s="79"/>
      <c r="D206" s="319"/>
      <c r="E206" s="3078"/>
      <c r="F206" s="508"/>
      <c r="G206" s="27"/>
      <c r="H206" s="27"/>
      <c r="I206" s="469"/>
      <c r="J206" s="497"/>
      <c r="K206" s="78"/>
      <c r="L206" s="78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801"/>
      <c r="C207" s="79"/>
      <c r="D207" s="319"/>
      <c r="E207" s="269"/>
      <c r="F207" s="500"/>
      <c r="G207" s="27"/>
      <c r="H207" s="27"/>
      <c r="I207" s="469"/>
      <c r="J207" s="497"/>
      <c r="K207" s="78"/>
      <c r="L207" s="78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801"/>
      <c r="C208" s="79"/>
      <c r="D208" s="30"/>
      <c r="E208" s="18"/>
      <c r="F208" s="108"/>
      <c r="G208" s="27"/>
      <c r="H208" s="27"/>
      <c r="I208" s="469"/>
      <c r="J208" s="497"/>
      <c r="K208" s="78"/>
      <c r="L208" s="78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79"/>
      <c r="D209" s="18"/>
      <c r="E209" s="18"/>
      <c r="F209" s="108"/>
      <c r="G209" s="27"/>
      <c r="H209" s="27"/>
      <c r="I209" s="469"/>
      <c r="J209" s="497"/>
      <c r="K209" s="78"/>
      <c r="L209" s="78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3" t="s">
        <v>23</v>
      </c>
      <c r="C210" s="42"/>
      <c r="D210" s="11"/>
      <c r="E210" s="43"/>
      <c r="F210" s="168"/>
      <c r="G210" s="46"/>
      <c r="H210" s="12"/>
      <c r="I210" s="12"/>
      <c r="J210" s="12"/>
      <c r="K210" s="162"/>
      <c r="L210" s="12"/>
      <c r="M210" s="2380"/>
      <c r="N210" s="2381"/>
      <c r="O210" s="2381"/>
      <c r="P210" s="2382"/>
      <c r="Q210" s="163"/>
      <c r="R210" s="171"/>
      <c r="S210" s="73">
        <f>B212*8</f>
        <v>40</v>
      </c>
      <c r="T210" s="172">
        <f>SUM(R210:R219)</f>
        <v>0</v>
      </c>
    </row>
    <row r="211" spans="1:20" ht="25.2" customHeight="1">
      <c r="A211" s="2320"/>
      <c r="B211" s="804" t="s">
        <v>24</v>
      </c>
      <c r="C211" s="560"/>
      <c r="D211" s="80" t="s">
        <v>18</v>
      </c>
      <c r="E211" s="18" t="s">
        <v>19</v>
      </c>
      <c r="F211" s="174"/>
      <c r="G211" s="83"/>
      <c r="H211" s="78"/>
      <c r="I211" s="78"/>
      <c r="J211" s="78"/>
      <c r="K211" s="169"/>
      <c r="L211" s="78"/>
      <c r="M211" s="2309"/>
      <c r="N211" s="2310"/>
      <c r="O211" s="2310"/>
      <c r="P211" s="2311"/>
      <c r="Q211" s="163"/>
      <c r="R211" s="173"/>
      <c r="S211" s="55"/>
      <c r="T211" s="138"/>
    </row>
    <row r="212" spans="1:20" ht="25.2" customHeight="1">
      <c r="A212" s="2320"/>
      <c r="B212" s="805">
        <v>5</v>
      </c>
      <c r="C212" s="705"/>
      <c r="D212" s="319"/>
      <c r="E212" s="503"/>
      <c r="F212" s="1174"/>
      <c r="G212" s="27"/>
      <c r="H212" s="27"/>
      <c r="I212" s="27"/>
      <c r="J212" s="481"/>
      <c r="K212" s="21"/>
      <c r="L212" s="21"/>
      <c r="M212" s="2309"/>
      <c r="N212" s="2310"/>
      <c r="O212" s="2310"/>
      <c r="P212" s="2311"/>
      <c r="Q212" s="163"/>
      <c r="R212" s="173"/>
      <c r="S212" s="55"/>
      <c r="T212" s="138"/>
    </row>
    <row r="213" spans="1:20" ht="25.2" customHeight="1">
      <c r="A213" s="2320"/>
      <c r="B213" s="805"/>
      <c r="C213" s="1667"/>
      <c r="D213" s="587"/>
      <c r="E213" s="1909"/>
      <c r="F213" s="1174"/>
      <c r="G213" s="27"/>
      <c r="H213" s="27"/>
      <c r="I213" s="27"/>
      <c r="J213" s="481"/>
      <c r="K213" s="21"/>
      <c r="L213" s="78"/>
      <c r="M213" s="2309"/>
      <c r="N213" s="2310"/>
      <c r="O213" s="2310"/>
      <c r="P213" s="2311"/>
      <c r="Q213" s="163"/>
      <c r="R213" s="173"/>
      <c r="S213" s="55"/>
      <c r="T213" s="138"/>
    </row>
    <row r="214" spans="1:20" ht="25.2" customHeight="1">
      <c r="A214" s="2320"/>
      <c r="B214" s="805"/>
      <c r="C214" s="1657"/>
      <c r="D214" s="643"/>
      <c r="E214" s="587"/>
      <c r="F214" s="1174"/>
      <c r="G214" s="27"/>
      <c r="H214" s="27"/>
      <c r="I214" s="27"/>
      <c r="J214" s="481"/>
      <c r="K214" s="21"/>
      <c r="L214" s="78"/>
      <c r="M214" s="2309"/>
      <c r="N214" s="2310"/>
      <c r="O214" s="2310"/>
      <c r="P214" s="2311"/>
      <c r="Q214" s="163"/>
      <c r="R214" s="173"/>
      <c r="S214" s="55"/>
      <c r="T214" s="138"/>
    </row>
    <row r="215" spans="1:20" ht="25.2" customHeight="1">
      <c r="A215" s="2320"/>
      <c r="B215" s="805"/>
      <c r="C215" s="338"/>
      <c r="D215" s="643"/>
      <c r="E215" s="587"/>
      <c r="F215" s="108"/>
      <c r="G215" s="27"/>
      <c r="H215" s="27"/>
      <c r="I215" s="27"/>
      <c r="J215" s="481"/>
      <c r="K215" s="21"/>
      <c r="L215" s="78"/>
      <c r="M215" s="2309"/>
      <c r="N215" s="2310"/>
      <c r="O215" s="2310"/>
      <c r="P215" s="2311"/>
      <c r="Q215" s="163"/>
      <c r="R215" s="173"/>
      <c r="S215" s="55"/>
      <c r="T215" s="138"/>
    </row>
    <row r="216" spans="1:20" ht="25.2" customHeight="1">
      <c r="A216" s="2320"/>
      <c r="B216" s="805"/>
      <c r="C216" s="338"/>
      <c r="D216" s="643"/>
      <c r="E216" s="587"/>
      <c r="F216" s="695"/>
      <c r="G216" s="20"/>
      <c r="H216" s="21"/>
      <c r="I216" s="21"/>
      <c r="J216" s="21"/>
      <c r="K216" s="164"/>
      <c r="L216" s="78"/>
      <c r="M216" s="2309"/>
      <c r="N216" s="2310"/>
      <c r="O216" s="2310"/>
      <c r="P216" s="2311"/>
      <c r="Q216" s="163"/>
      <c r="R216" s="173"/>
      <c r="S216" s="55"/>
      <c r="T216" s="138"/>
    </row>
    <row r="217" spans="1:20" ht="25.2" customHeight="1">
      <c r="A217" s="2320"/>
      <c r="B217" s="805"/>
      <c r="C217" s="463"/>
      <c r="D217" s="1491"/>
      <c r="E217" s="1465"/>
      <c r="F217" s="108"/>
      <c r="G217" s="1090"/>
      <c r="H217" s="1090"/>
      <c r="I217" s="1090"/>
      <c r="J217" s="1090"/>
      <c r="K217" s="1090"/>
      <c r="L217" s="1090"/>
      <c r="M217" s="2309"/>
      <c r="N217" s="2310"/>
      <c r="O217" s="2310"/>
      <c r="P217" s="2311"/>
      <c r="Q217" s="163"/>
      <c r="R217" s="173"/>
      <c r="S217" s="55"/>
      <c r="T217" s="138"/>
    </row>
    <row r="218" spans="1:20" ht="25.2" customHeight="1">
      <c r="A218" s="2320"/>
      <c r="B218" s="805"/>
      <c r="C218" s="51"/>
      <c r="D218" s="18"/>
      <c r="E218" s="319"/>
      <c r="F218" s="108"/>
      <c r="G218" s="20"/>
      <c r="H218" s="21"/>
      <c r="I218" s="21"/>
      <c r="J218" s="21"/>
      <c r="K218" s="164"/>
      <c r="L218" s="21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320"/>
      <c r="B219" s="804"/>
      <c r="C219" s="79"/>
      <c r="D219" s="18"/>
      <c r="E219" s="18"/>
      <c r="F219" s="108"/>
      <c r="G219" s="20"/>
      <c r="H219" s="21"/>
      <c r="I219" s="21"/>
      <c r="J219" s="21"/>
      <c r="K219" s="164"/>
      <c r="L219" s="21"/>
      <c r="M219" s="2309"/>
      <c r="N219" s="2310"/>
      <c r="O219" s="2310"/>
      <c r="P219" s="2311"/>
      <c r="Q219" s="163"/>
      <c r="R219" s="173"/>
      <c r="S219" s="55"/>
      <c r="T219" s="138"/>
    </row>
    <row r="220" spans="1:20" ht="25.2" customHeight="1">
      <c r="A220" s="2402" t="str">
        <f>TEXT(A186,"DDDD")</f>
        <v>donderdag</v>
      </c>
      <c r="B220" s="2598" t="s">
        <v>25</v>
      </c>
      <c r="C220" s="2599"/>
      <c r="D220" s="2599"/>
      <c r="E220" s="2599"/>
      <c r="F220" s="2599"/>
      <c r="G220" s="2599"/>
      <c r="H220" s="2599"/>
      <c r="I220" s="2599"/>
      <c r="J220" s="2599"/>
      <c r="K220" s="2599"/>
      <c r="L220" s="2599"/>
      <c r="M220" s="2599"/>
      <c r="N220" s="2599"/>
      <c r="O220" s="2599"/>
      <c r="P220" s="2600"/>
      <c r="Q220" s="163"/>
      <c r="R220" s="232"/>
      <c r="S220" s="233"/>
      <c r="T220" s="233"/>
    </row>
    <row r="221" spans="1:20" ht="25.2" customHeight="1">
      <c r="A221" s="2402"/>
      <c r="B221" s="10" t="s">
        <v>16</v>
      </c>
      <c r="C221" s="96"/>
      <c r="D221" s="97"/>
      <c r="E221" s="1542"/>
      <c r="F221" s="174"/>
      <c r="G221" s="83"/>
      <c r="H221" s="78"/>
      <c r="I221" s="78"/>
      <c r="J221" s="78"/>
      <c r="K221" s="78"/>
      <c r="L221" s="78"/>
      <c r="M221" s="2309"/>
      <c r="N221" s="2310"/>
      <c r="O221" s="2310"/>
      <c r="P221" s="2311"/>
      <c r="Q221" s="163"/>
      <c r="R221" s="101"/>
      <c r="S221" s="102">
        <f>B223*8</f>
        <v>48</v>
      </c>
      <c r="T221" s="103">
        <f>SUM(R221:R230)</f>
        <v>0</v>
      </c>
    </row>
    <row r="222" spans="1:20" ht="25.2" customHeight="1">
      <c r="A222" s="2402"/>
      <c r="B222" s="104" t="s">
        <v>22</v>
      </c>
      <c r="C222" s="715"/>
      <c r="D222" s="595"/>
      <c r="E222" s="645"/>
      <c r="F222" s="108"/>
      <c r="G222" s="27"/>
      <c r="H222" s="27"/>
      <c r="I222" s="469"/>
      <c r="J222" s="497"/>
      <c r="K222" s="2125"/>
      <c r="L222" s="593"/>
      <c r="M222" s="2310"/>
      <c r="N222" s="2310"/>
      <c r="O222" s="2310"/>
      <c r="P222" s="2311"/>
      <c r="Q222" s="163"/>
      <c r="R222" s="105"/>
      <c r="S222" s="24"/>
      <c r="T222" s="106"/>
    </row>
    <row r="223" spans="1:20" ht="25.2" customHeight="1">
      <c r="A223" s="2402"/>
      <c r="B223" s="107">
        <v>6</v>
      </c>
      <c r="C223" s="502"/>
      <c r="D223" s="394"/>
      <c r="E223" s="394"/>
      <c r="F223" s="108"/>
      <c r="G223" s="27"/>
      <c r="H223" s="27"/>
      <c r="I223" s="469"/>
      <c r="J223" s="497"/>
      <c r="K223" s="2125"/>
      <c r="L223" s="593"/>
      <c r="M223" s="2407"/>
      <c r="N223" s="2408"/>
      <c r="O223" s="2408"/>
      <c r="P223" s="2409"/>
      <c r="Q223" s="163"/>
      <c r="R223" s="105"/>
      <c r="S223" s="24"/>
      <c r="T223" s="106"/>
    </row>
    <row r="224" spans="1:20" ht="25.2" customHeight="1">
      <c r="A224" s="2402"/>
      <c r="B224" s="107"/>
      <c r="C224" s="197"/>
      <c r="D224" s="198"/>
      <c r="E224" s="80"/>
      <c r="F224" s="108"/>
      <c r="G224" s="27"/>
      <c r="H224" s="27"/>
      <c r="I224" s="469"/>
      <c r="J224" s="497"/>
      <c r="K224" s="2125"/>
      <c r="L224" s="593"/>
      <c r="M224" s="2407"/>
      <c r="N224" s="2408"/>
      <c r="O224" s="2408"/>
      <c r="P224" s="2409"/>
      <c r="Q224" s="163"/>
      <c r="R224" s="105"/>
      <c r="S224" s="24"/>
      <c r="T224" s="106"/>
    </row>
    <row r="225" spans="1:20" ht="25.2" customHeight="1">
      <c r="A225" s="2402"/>
      <c r="B225" s="104"/>
      <c r="C225" s="181"/>
      <c r="D225" s="454"/>
      <c r="E225" s="319"/>
      <c r="F225" s="108"/>
      <c r="G225" s="27"/>
      <c r="H225" s="27"/>
      <c r="I225" s="481"/>
      <c r="J225" s="278"/>
      <c r="K225" s="1544"/>
      <c r="L225" s="1388"/>
      <c r="M225" s="2407"/>
      <c r="N225" s="2408"/>
      <c r="O225" s="2408"/>
      <c r="P225" s="2409"/>
      <c r="Q225" s="163"/>
      <c r="R225" s="105"/>
      <c r="S225" s="24"/>
      <c r="T225" s="106"/>
    </row>
    <row r="226" spans="1:20" ht="25.2" customHeight="1">
      <c r="A226" s="2402"/>
      <c r="B226" s="104"/>
      <c r="C226" s="181"/>
      <c r="D226" s="30"/>
      <c r="E226" s="30"/>
      <c r="F226" s="108"/>
      <c r="G226" s="27"/>
      <c r="H226" s="469"/>
      <c r="I226" s="497"/>
      <c r="J226" s="497"/>
      <c r="K226" s="593"/>
      <c r="L226" s="593"/>
      <c r="M226" s="2408"/>
      <c r="N226" s="2408"/>
      <c r="O226" s="2408"/>
      <c r="P226" s="2409"/>
      <c r="Q226" s="163"/>
      <c r="R226" s="105"/>
      <c r="S226" s="24"/>
      <c r="T226" s="106"/>
    </row>
    <row r="227" spans="1:20" ht="25.2" customHeight="1">
      <c r="A227" s="2402"/>
      <c r="B227" s="104"/>
      <c r="C227" s="181"/>
      <c r="D227" s="30"/>
      <c r="E227" s="788"/>
      <c r="F227" s="438"/>
      <c r="G227" s="253"/>
      <c r="H227" s="253"/>
      <c r="I227" s="253"/>
      <c r="J227" s="253"/>
      <c r="K227" s="1951"/>
      <c r="L227" s="253"/>
      <c r="M227" s="2407"/>
      <c r="N227" s="2408"/>
      <c r="O227" s="2408"/>
      <c r="P227" s="2409"/>
      <c r="Q227" s="163"/>
      <c r="R227" s="105"/>
      <c r="S227" s="24"/>
      <c r="T227" s="106"/>
    </row>
    <row r="228" spans="1:20" ht="25.2" customHeight="1">
      <c r="A228" s="2402"/>
      <c r="B228" s="104"/>
      <c r="C228" s="181"/>
      <c r="D228" s="30"/>
      <c r="E228" s="30"/>
      <c r="F228" s="108"/>
      <c r="G228" s="277"/>
      <c r="H228" s="481"/>
      <c r="I228" s="278"/>
      <c r="J228" s="278"/>
      <c r="K228" s="310"/>
      <c r="L228" s="310"/>
      <c r="M228" s="2407"/>
      <c r="N228" s="2408"/>
      <c r="O228" s="2408"/>
      <c r="P228" s="2409"/>
      <c r="Q228" s="163"/>
      <c r="R228" s="105"/>
      <c r="S228" s="24"/>
      <c r="T228" s="106"/>
    </row>
    <row r="229" spans="1:20" ht="25.2" customHeight="1">
      <c r="A229" s="2402"/>
      <c r="B229" s="104"/>
      <c r="C229" s="181"/>
      <c r="D229" s="30"/>
      <c r="E229" s="319"/>
      <c r="F229" s="108"/>
      <c r="G229" s="1137"/>
      <c r="H229" s="1137"/>
      <c r="I229" s="1137"/>
      <c r="J229" s="1137"/>
      <c r="K229" s="1137"/>
      <c r="L229" s="1137"/>
      <c r="M229" s="2408"/>
      <c r="N229" s="2408"/>
      <c r="O229" s="2408"/>
      <c r="P229" s="2409"/>
      <c r="Q229" s="163"/>
      <c r="R229" s="105"/>
      <c r="S229" s="24"/>
      <c r="T229" s="106"/>
    </row>
    <row r="230" spans="1:20" ht="25.2" customHeight="1">
      <c r="A230" s="2402"/>
      <c r="B230" s="807"/>
      <c r="C230" s="502"/>
      <c r="D230" s="394"/>
      <c r="E230" s="18"/>
      <c r="F230" s="341"/>
      <c r="G230" s="340"/>
      <c r="H230" s="340"/>
      <c r="I230" s="340"/>
      <c r="J230" s="340"/>
      <c r="K230" s="340"/>
      <c r="L230" s="340"/>
      <c r="M230" s="2379"/>
      <c r="N230" s="2371"/>
      <c r="O230" s="2371"/>
      <c r="P230" s="2390"/>
      <c r="R230" s="105"/>
      <c r="S230" s="24"/>
      <c r="T230" s="106"/>
    </row>
    <row r="231" spans="1:20" ht="25.2" customHeight="1">
      <c r="A231" s="2448"/>
      <c r="B231" s="888" t="s">
        <v>21</v>
      </c>
      <c r="C231" s="535"/>
      <c r="D231" s="536"/>
      <c r="E231" s="2105"/>
      <c r="F231" s="2126"/>
      <c r="G231" s="537"/>
      <c r="H231" s="537"/>
      <c r="I231" s="537"/>
      <c r="J231" s="537"/>
      <c r="K231" s="538"/>
      <c r="L231" s="537"/>
      <c r="M231" s="2341"/>
      <c r="N231" s="2341"/>
      <c r="O231" s="2341"/>
      <c r="P231" s="2342"/>
      <c r="R231" s="483"/>
      <c r="S231" s="48">
        <f>B233*8</f>
        <v>32</v>
      </c>
      <c r="T231" s="133">
        <f>SUM(R231:R236)</f>
        <v>0</v>
      </c>
    </row>
    <row r="232" spans="1:20" ht="25.2" customHeight="1">
      <c r="A232" s="2448"/>
      <c r="B232" s="818" t="s">
        <v>17</v>
      </c>
      <c r="C232" s="370"/>
      <c r="D232" s="589"/>
      <c r="E232" s="595"/>
      <c r="F232" s="108"/>
      <c r="G232" s="27"/>
      <c r="H232" s="27"/>
      <c r="I232" s="469"/>
      <c r="J232" s="497"/>
      <c r="K232" s="340"/>
      <c r="L232" s="340"/>
      <c r="M232" s="2337"/>
      <c r="N232" s="2337"/>
      <c r="O232" s="2337"/>
      <c r="P232" s="2338"/>
      <c r="R232" s="483"/>
      <c r="S232" s="24"/>
      <c r="T232" s="106"/>
    </row>
    <row r="233" spans="1:20" ht="25.2" customHeight="1">
      <c r="A233" s="2448"/>
      <c r="B233" s="873">
        <v>4</v>
      </c>
      <c r="C233" s="370"/>
      <c r="D233" s="394"/>
      <c r="E233" s="684"/>
      <c r="F233" s="108"/>
      <c r="G233" s="27"/>
      <c r="H233" s="27"/>
      <c r="I233" s="469"/>
      <c r="J233" s="497"/>
      <c r="K233" s="340"/>
      <c r="L233" s="340"/>
      <c r="M233" s="2337"/>
      <c r="N233" s="2337"/>
      <c r="O233" s="2337"/>
      <c r="P233" s="2338"/>
      <c r="R233" s="483"/>
      <c r="S233" s="24"/>
      <c r="T233" s="106"/>
    </row>
    <row r="234" spans="1:20" ht="25.2" customHeight="1">
      <c r="A234" s="2448"/>
      <c r="B234" s="818"/>
      <c r="C234" s="502"/>
      <c r="D234" s="625"/>
      <c r="E234" s="319"/>
      <c r="F234" s="108"/>
      <c r="G234" s="27"/>
      <c r="H234" s="27"/>
      <c r="I234" s="469"/>
      <c r="J234" s="497"/>
      <c r="K234" s="562"/>
      <c r="L234" s="142"/>
      <c r="M234" s="2337"/>
      <c r="N234" s="2337"/>
      <c r="O234" s="2337"/>
      <c r="P234" s="2338"/>
      <c r="R234" s="483"/>
      <c r="S234" s="24"/>
      <c r="T234" s="106"/>
    </row>
    <row r="235" spans="1:20" ht="25.2" customHeight="1">
      <c r="A235" s="2448"/>
      <c r="B235" s="818"/>
      <c r="C235" s="274"/>
      <c r="D235" s="63"/>
      <c r="E235" s="63"/>
      <c r="F235" s="1174"/>
      <c r="G235" s="83"/>
      <c r="H235" s="83"/>
      <c r="I235" s="83"/>
      <c r="J235" s="466"/>
      <c r="K235" s="142"/>
      <c r="L235" s="306"/>
      <c r="M235" s="2337"/>
      <c r="N235" s="2337"/>
      <c r="O235" s="2337"/>
      <c r="P235" s="2338"/>
      <c r="R235" s="483"/>
      <c r="S235" s="24"/>
      <c r="T235" s="106"/>
    </row>
    <row r="236" spans="1:20" ht="25.2" customHeight="1">
      <c r="A236" s="2448"/>
      <c r="B236" s="818"/>
      <c r="C236" s="705"/>
      <c r="D236" s="319"/>
      <c r="E236" s="319"/>
      <c r="F236" s="1174"/>
      <c r="G236" s="27"/>
      <c r="H236" s="27"/>
      <c r="I236" s="469"/>
      <c r="J236" s="497"/>
      <c r="K236" s="340"/>
      <c r="L236" s="142"/>
      <c r="M236" s="2337"/>
      <c r="N236" s="2337"/>
      <c r="O236" s="2337"/>
      <c r="P236" s="2338"/>
      <c r="R236" s="483"/>
      <c r="S236" s="24"/>
      <c r="T236" s="106"/>
    </row>
    <row r="237" spans="1:20" ht="25.2" customHeight="1">
      <c r="A237" s="2346" t="s">
        <v>26</v>
      </c>
      <c r="B237" s="2349" t="s">
        <v>27</v>
      </c>
      <c r="C237" s="2350"/>
      <c r="D237" s="2350"/>
      <c r="E237" s="2350"/>
      <c r="F237" s="2350"/>
      <c r="G237" s="2350"/>
      <c r="H237" s="2350"/>
      <c r="I237" s="2350"/>
      <c r="J237" s="2350"/>
      <c r="K237" s="2350"/>
      <c r="L237" s="2350"/>
      <c r="M237" s="2350"/>
      <c r="N237" s="2350"/>
      <c r="O237" s="2350"/>
      <c r="P237" s="2351"/>
      <c r="Q237" s="163"/>
      <c r="R237" s="232"/>
      <c r="S237" s="233"/>
      <c r="T237" s="233"/>
    </row>
    <row r="238" spans="1:20" ht="25.2" customHeight="1">
      <c r="A238" s="2347"/>
      <c r="B238" s="150"/>
      <c r="C238" s="2268"/>
      <c r="D238" s="2269"/>
      <c r="E238" s="2268"/>
      <c r="F238" s="2270"/>
      <c r="G238" s="2270"/>
      <c r="H238" s="2270"/>
      <c r="I238" s="2269"/>
      <c r="J238" s="2324"/>
      <c r="K238" s="2325"/>
      <c r="L238" s="2325"/>
      <c r="M238" s="2326"/>
      <c r="N238" s="3079"/>
      <c r="O238" s="3080"/>
      <c r="P238" s="3081"/>
      <c r="Q238" s="163"/>
      <c r="R238" s="232"/>
      <c r="S238" s="233"/>
      <c r="T238" s="233"/>
    </row>
    <row r="239" spans="1:20" ht="25.2" customHeight="1">
      <c r="A239" s="2347"/>
      <c r="B239" s="150"/>
      <c r="C239" s="2268"/>
      <c r="D239" s="2269"/>
      <c r="E239" s="151"/>
      <c r="F239" s="291"/>
      <c r="G239" s="291"/>
      <c r="H239" s="291"/>
      <c r="I239" s="290"/>
      <c r="J239" s="2284"/>
      <c r="K239" s="2285"/>
      <c r="L239" s="2285"/>
      <c r="M239" s="2285"/>
      <c r="N239" s="3082"/>
      <c r="O239" s="3082"/>
      <c r="P239" s="3082"/>
      <c r="Q239" s="163"/>
      <c r="R239" s="232"/>
      <c r="S239" s="233"/>
      <c r="T239" s="233"/>
    </row>
    <row r="240" spans="1:20" ht="25.2" customHeight="1">
      <c r="A240" s="2347"/>
      <c r="B240" s="150"/>
      <c r="C240" s="2268"/>
      <c r="D240" s="2269"/>
      <c r="E240" s="2268"/>
      <c r="F240" s="2270"/>
      <c r="G240" s="2270"/>
      <c r="H240" s="2270"/>
      <c r="I240" s="2269"/>
      <c r="J240" s="2284"/>
      <c r="K240" s="2285"/>
      <c r="L240" s="2285"/>
      <c r="M240" s="2286"/>
      <c r="N240" s="3083"/>
      <c r="O240" s="3084"/>
      <c r="P240" s="3085"/>
      <c r="Q240" s="163"/>
      <c r="R240" s="232"/>
      <c r="S240" s="233"/>
      <c r="T240" s="233"/>
    </row>
    <row r="241" spans="1:20" ht="25.2" customHeight="1">
      <c r="A241" s="2347"/>
      <c r="B241" s="155"/>
      <c r="C241" s="2284"/>
      <c r="D241" s="2326"/>
      <c r="E241" s="2268"/>
      <c r="F241" s="2270"/>
      <c r="G241" s="2270"/>
      <c r="H241" s="2270"/>
      <c r="I241" s="2269"/>
      <c r="J241" s="2284"/>
      <c r="K241" s="2285"/>
      <c r="L241" s="2285"/>
      <c r="M241" s="2286"/>
      <c r="N241" s="2324"/>
      <c r="O241" s="2325"/>
      <c r="P241" s="2326"/>
      <c r="Q241" s="163"/>
      <c r="R241" s="232"/>
      <c r="S241" s="233"/>
      <c r="T241" s="233"/>
    </row>
    <row r="242" spans="1:20" ht="25.2" customHeight="1">
      <c r="A242" s="2347"/>
      <c r="B242" s="150"/>
      <c r="C242" s="2352"/>
      <c r="D242" s="2353"/>
      <c r="E242" s="2352"/>
      <c r="F242" s="2354"/>
      <c r="G242" s="2354"/>
      <c r="H242" s="2354"/>
      <c r="I242" s="2353"/>
      <c r="J242" s="2324"/>
      <c r="K242" s="2325"/>
      <c r="L242" s="2325"/>
      <c r="M242" s="2326"/>
      <c r="N242" s="2324"/>
      <c r="O242" s="2325"/>
      <c r="P242" s="2326"/>
      <c r="Q242" s="163"/>
      <c r="R242" s="232"/>
      <c r="S242" s="233"/>
      <c r="T242" s="233"/>
    </row>
    <row r="243" spans="1:20" ht="25.2" customHeight="1">
      <c r="A243" s="2347"/>
      <c r="B243" s="2355" t="s">
        <v>28</v>
      </c>
      <c r="C243" s="2356"/>
      <c r="D243" s="2356"/>
      <c r="E243" s="2356"/>
      <c r="F243" s="2356"/>
      <c r="G243" s="2356"/>
      <c r="H243" s="2356"/>
      <c r="I243" s="2356"/>
      <c r="J243" s="2356"/>
      <c r="K243" s="2356"/>
      <c r="L243" s="2356"/>
      <c r="M243" s="2356"/>
      <c r="N243" s="2356"/>
      <c r="O243" s="2356"/>
      <c r="P243" s="2357"/>
      <c r="Q243" s="163"/>
      <c r="R243" s="232"/>
      <c r="S243" s="233"/>
      <c r="T243" s="233"/>
    </row>
    <row r="244" spans="1:20" ht="25.2" customHeight="1">
      <c r="A244" s="2347"/>
      <c r="B244" s="157"/>
      <c r="C244" s="2277"/>
      <c r="D244" s="2278"/>
      <c r="E244" s="2277"/>
      <c r="F244" s="2279"/>
      <c r="G244" s="2279"/>
      <c r="H244" s="2279"/>
      <c r="I244" s="2279"/>
      <c r="J244" s="2279"/>
      <c r="K244" s="2279"/>
      <c r="L244" s="2279"/>
      <c r="M244" s="2279"/>
      <c r="N244" s="2279"/>
      <c r="O244" s="2279"/>
      <c r="P244" s="2280"/>
      <c r="Q244" s="163"/>
      <c r="R244" s="232"/>
      <c r="S244" s="233"/>
      <c r="T244" s="233"/>
    </row>
    <row r="245" spans="1:20" ht="25.2" customHeight="1">
      <c r="A245" s="2347"/>
      <c r="B245" s="157"/>
      <c r="C245" s="2327"/>
      <c r="D245" s="2328"/>
      <c r="E245" s="2329"/>
      <c r="F245" s="2330"/>
      <c r="G245" s="2330"/>
      <c r="H245" s="2330"/>
      <c r="I245" s="2330"/>
      <c r="J245" s="2330"/>
      <c r="K245" s="2330"/>
      <c r="L245" s="2330"/>
      <c r="M245" s="2330"/>
      <c r="N245" s="2330"/>
      <c r="O245" s="2330"/>
      <c r="P245" s="2331"/>
      <c r="Q245" s="163"/>
      <c r="R245" s="232"/>
      <c r="S245" s="233"/>
      <c r="T245" s="233"/>
    </row>
    <row r="246" spans="1:20" ht="25.2" customHeight="1" thickBot="1">
      <c r="A246" s="2348"/>
      <c r="B246" s="158"/>
      <c r="C246" s="2332"/>
      <c r="D246" s="2333"/>
      <c r="E246" s="2334"/>
      <c r="F246" s="2335"/>
      <c r="G246" s="2335"/>
      <c r="H246" s="2335"/>
      <c r="I246" s="2335"/>
      <c r="J246" s="2335"/>
      <c r="K246" s="2335"/>
      <c r="L246" s="2335"/>
      <c r="M246" s="2335"/>
      <c r="N246" s="2335"/>
      <c r="O246" s="2335"/>
      <c r="P246" s="2336"/>
      <c r="Q246" s="163"/>
      <c r="R246" s="232"/>
      <c r="S246" s="233"/>
      <c r="T246" s="233"/>
    </row>
    <row r="248" spans="1:20" ht="15" customHeight="1" thickBot="1"/>
    <row r="249" spans="1:20" ht="57" customHeight="1">
      <c r="A249" s="2428" t="str">
        <f>A1</f>
        <v>WK21</v>
      </c>
      <c r="B249" s="2429"/>
      <c r="C249" s="2" t="s">
        <v>1</v>
      </c>
      <c r="D249" s="793" t="s">
        <v>44</v>
      </c>
      <c r="E249" s="2" t="s">
        <v>3</v>
      </c>
      <c r="F249" s="4" t="s">
        <v>4</v>
      </c>
      <c r="G249" s="5" t="s">
        <v>56</v>
      </c>
      <c r="H249" s="5" t="s">
        <v>57</v>
      </c>
      <c r="I249" s="5" t="s">
        <v>58</v>
      </c>
      <c r="J249" s="5" t="s">
        <v>59</v>
      </c>
      <c r="K249" s="5" t="s">
        <v>9</v>
      </c>
      <c r="L249" s="5" t="s">
        <v>60</v>
      </c>
      <c r="M249" s="2521" t="s">
        <v>11</v>
      </c>
      <c r="N249" s="2522"/>
      <c r="O249" s="2522"/>
      <c r="P249" s="2523"/>
      <c r="R249" s="2384" t="s">
        <v>12</v>
      </c>
      <c r="S249" s="2384" t="s">
        <v>13</v>
      </c>
      <c r="T249" s="2384" t="s">
        <v>14</v>
      </c>
    </row>
    <row r="250" spans="1:20" ht="25.2" customHeight="1" thickBot="1">
      <c r="A250" s="2319">
        <f>+A2+4</f>
        <v>46528</v>
      </c>
      <c r="B250" s="2387" t="s">
        <v>15</v>
      </c>
      <c r="C250" s="2388"/>
      <c r="D250" s="2388"/>
      <c r="E250" s="2388"/>
      <c r="F250" s="2388"/>
      <c r="G250" s="2388"/>
      <c r="H250" s="2388"/>
      <c r="I250" s="2388"/>
      <c r="J250" s="2388"/>
      <c r="K250" s="2388"/>
      <c r="L250" s="2388"/>
      <c r="M250" s="2388"/>
      <c r="N250" s="2388"/>
      <c r="O250" s="2388"/>
      <c r="P250" s="2389"/>
      <c r="R250" s="2384"/>
      <c r="S250" s="2384"/>
      <c r="T250" s="2384"/>
    </row>
    <row r="251" spans="1:20" ht="25.2" customHeight="1">
      <c r="A251" s="2320"/>
      <c r="B251" s="10" t="s">
        <v>16</v>
      </c>
      <c r="C251" s="11"/>
      <c r="D251" s="11"/>
      <c r="E251" s="207"/>
      <c r="F251" s="161"/>
      <c r="G251" s="12"/>
      <c r="H251" s="12"/>
      <c r="I251" s="12"/>
      <c r="J251" s="12"/>
      <c r="K251" s="12"/>
      <c r="L251" s="12"/>
      <c r="M251" s="2380"/>
      <c r="N251" s="2381"/>
      <c r="O251" s="2381"/>
      <c r="P251" s="2382"/>
      <c r="R251" s="101"/>
      <c r="S251" s="102">
        <f>B253*8</f>
        <v>56</v>
      </c>
      <c r="T251" s="103">
        <f>SUM(R251:R262)</f>
        <v>0</v>
      </c>
    </row>
    <row r="252" spans="1:20" ht="25.2" customHeight="1">
      <c r="A252" s="2320"/>
      <c r="B252" s="795" t="s">
        <v>17</v>
      </c>
      <c r="C252" s="51"/>
      <c r="D252" s="18" t="s">
        <v>18</v>
      </c>
      <c r="E252" s="18" t="s">
        <v>19</v>
      </c>
      <c r="F252" s="108"/>
      <c r="G252" s="21"/>
      <c r="H252" s="21"/>
      <c r="I252" s="21"/>
      <c r="J252" s="21"/>
      <c r="K252" s="21"/>
      <c r="L252" s="135"/>
      <c r="M252" s="2309"/>
      <c r="N252" s="2310"/>
      <c r="O252" s="2310"/>
      <c r="P252" s="2311"/>
      <c r="R252" s="105"/>
      <c r="S252" s="24"/>
      <c r="T252" s="106"/>
    </row>
    <row r="253" spans="1:20" ht="25.2" customHeight="1">
      <c r="A253" s="2320"/>
      <c r="B253" s="796">
        <v>7</v>
      </c>
      <c r="C253" s="51"/>
      <c r="D253" s="18"/>
      <c r="E253" s="18"/>
      <c r="F253" s="182"/>
      <c r="G253" s="21"/>
      <c r="H253" s="21"/>
      <c r="I253" s="21"/>
      <c r="J253" s="21"/>
      <c r="K253" s="21"/>
      <c r="L253" s="21"/>
      <c r="M253" s="2309"/>
      <c r="N253" s="2310"/>
      <c r="O253" s="2310"/>
      <c r="P253" s="2311"/>
      <c r="R253" s="105"/>
      <c r="S253" s="24"/>
      <c r="T253" s="106"/>
    </row>
    <row r="254" spans="1:20" ht="25.2" customHeight="1">
      <c r="A254" s="2320"/>
      <c r="B254" s="795"/>
      <c r="C254" s="300"/>
      <c r="D254" s="273"/>
      <c r="E254" s="660"/>
      <c r="F254" s="508"/>
      <c r="G254" s="27"/>
      <c r="H254" s="27"/>
      <c r="I254" s="27"/>
      <c r="J254" s="481"/>
      <c r="K254" s="278"/>
      <c r="L254" s="524"/>
      <c r="M254" s="2445"/>
      <c r="N254" s="2446"/>
      <c r="O254" s="2446"/>
      <c r="P254" s="2447"/>
      <c r="Q254" s="163"/>
      <c r="R254" s="105"/>
      <c r="S254" s="24"/>
      <c r="T254" s="106"/>
    </row>
    <row r="255" spans="1:20" ht="25.2" customHeight="1">
      <c r="A255" s="2320"/>
      <c r="B255" s="795"/>
      <c r="C255" s="17"/>
      <c r="D255" s="63"/>
      <c r="E255" s="528"/>
      <c r="F255" s="508"/>
      <c r="G255" s="27"/>
      <c r="H255" s="27"/>
      <c r="I255" s="27"/>
      <c r="J255" s="481"/>
      <c r="K255" s="497"/>
      <c r="L255" s="524"/>
      <c r="M255" s="2445"/>
      <c r="N255" s="2446"/>
      <c r="O255" s="2446"/>
      <c r="P255" s="2447"/>
      <c r="Q255" s="163"/>
      <c r="R255" s="105"/>
      <c r="S255" s="24"/>
      <c r="T255" s="106"/>
    </row>
    <row r="256" spans="1:20" ht="25.2" customHeight="1">
      <c r="A256" s="2320"/>
      <c r="B256" s="795"/>
      <c r="C256" s="17"/>
      <c r="D256" s="63"/>
      <c r="E256" s="528"/>
      <c r="F256" s="508"/>
      <c r="G256" s="27"/>
      <c r="H256" s="27"/>
      <c r="I256" s="27"/>
      <c r="J256" s="481"/>
      <c r="K256" s="497"/>
      <c r="L256" s="524"/>
      <c r="M256" s="2445"/>
      <c r="N256" s="2446"/>
      <c r="O256" s="2446"/>
      <c r="P256" s="2447"/>
      <c r="Q256" s="163"/>
      <c r="R256" s="105"/>
      <c r="S256" s="24"/>
      <c r="T256" s="106"/>
    </row>
    <row r="257" spans="1:20" ht="25.2" customHeight="1">
      <c r="A257" s="2320"/>
      <c r="B257" s="795"/>
      <c r="C257" s="17"/>
      <c r="D257" s="63"/>
      <c r="E257" s="528"/>
      <c r="F257" s="508"/>
      <c r="G257" s="27"/>
      <c r="H257" s="27"/>
      <c r="I257" s="27"/>
      <c r="J257" s="481"/>
      <c r="K257" s="497"/>
      <c r="L257" s="524"/>
      <c r="M257" s="2309"/>
      <c r="N257" s="2310"/>
      <c r="O257" s="2310"/>
      <c r="P257" s="2311"/>
      <c r="Q257" s="163"/>
      <c r="R257" s="105"/>
      <c r="S257" s="24"/>
      <c r="T257" s="106"/>
    </row>
    <row r="258" spans="1:20" ht="25.2" customHeight="1">
      <c r="A258" s="2320"/>
      <c r="B258" s="795"/>
      <c r="C258" s="181"/>
      <c r="D258" s="18"/>
      <c r="E258" s="18"/>
      <c r="F258" s="1988"/>
      <c r="G258" s="277"/>
      <c r="H258" s="277"/>
      <c r="I258" s="277"/>
      <c r="J258" s="481"/>
      <c r="K258" s="78"/>
      <c r="L258" s="78"/>
      <c r="M258" s="2379"/>
      <c r="N258" s="2371"/>
      <c r="O258" s="2371"/>
      <c r="P258" s="2390"/>
      <c r="Q258" s="163"/>
      <c r="R258" s="105"/>
      <c r="S258" s="24"/>
      <c r="T258" s="106"/>
    </row>
    <row r="259" spans="1:20" ht="25.2" customHeight="1">
      <c r="A259" s="2320"/>
      <c r="B259" s="795"/>
      <c r="C259" s="181"/>
      <c r="D259" s="18"/>
      <c r="E259" s="30"/>
      <c r="F259" s="2127"/>
      <c r="G259" s="497"/>
      <c r="H259" s="497"/>
      <c r="I259" s="497"/>
      <c r="J259" s="497"/>
      <c r="K259" s="142"/>
      <c r="L259" s="142"/>
      <c r="M259" s="2310"/>
      <c r="N259" s="2310"/>
      <c r="O259" s="2310"/>
      <c r="P259" s="2311"/>
      <c r="Q259" s="163"/>
      <c r="R259" s="105"/>
      <c r="S259" s="24"/>
      <c r="T259" s="106"/>
    </row>
    <row r="260" spans="1:20" ht="25.2" customHeight="1">
      <c r="A260" s="2320"/>
      <c r="B260" s="795"/>
      <c r="C260" s="17"/>
      <c r="D260" s="63"/>
      <c r="E260" s="528"/>
      <c r="F260" s="508"/>
      <c r="G260" s="944"/>
      <c r="H260" s="473"/>
      <c r="I260" s="473"/>
      <c r="J260" s="1189"/>
      <c r="K260" s="501"/>
      <c r="L260" s="1182"/>
      <c r="M260" s="2309"/>
      <c r="N260" s="2310"/>
      <c r="O260" s="2310"/>
      <c r="P260" s="2311"/>
      <c r="Q260" s="163"/>
      <c r="R260" s="105"/>
      <c r="S260" s="24"/>
      <c r="T260" s="106"/>
    </row>
    <row r="261" spans="1:20" ht="25.2" customHeight="1">
      <c r="A261" s="2320"/>
      <c r="B261" s="795"/>
      <c r="C261" s="51"/>
      <c r="D261" s="18"/>
      <c r="E261" s="271"/>
      <c r="F261" s="108"/>
      <c r="G261" s="20"/>
      <c r="H261" s="21"/>
      <c r="I261" s="21"/>
      <c r="J261" s="21"/>
      <c r="K261" s="254"/>
      <c r="L261" s="21"/>
      <c r="M261" s="2309"/>
      <c r="N261" s="2310"/>
      <c r="O261" s="2310"/>
      <c r="P261" s="2311"/>
      <c r="R261" s="105"/>
      <c r="S261" s="24"/>
      <c r="T261" s="106"/>
    </row>
    <row r="262" spans="1:20" ht="25.2" customHeight="1">
      <c r="A262" s="2320"/>
      <c r="B262" s="795"/>
      <c r="C262" s="51"/>
      <c r="D262" s="18"/>
      <c r="E262" s="271"/>
      <c r="F262" s="108"/>
      <c r="G262" s="20"/>
      <c r="H262" s="21"/>
      <c r="I262" s="21"/>
      <c r="J262" s="21"/>
      <c r="K262" s="21"/>
      <c r="L262" s="21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799" t="s">
        <v>21</v>
      </c>
      <c r="C263" s="42"/>
      <c r="D263" s="43"/>
      <c r="E263" s="167"/>
      <c r="F263" s="168"/>
      <c r="G263" s="46"/>
      <c r="H263" s="12"/>
      <c r="I263" s="12"/>
      <c r="J263" s="12"/>
      <c r="K263" s="12"/>
      <c r="L263" s="12"/>
      <c r="M263" s="2380"/>
      <c r="N263" s="2381"/>
      <c r="O263" s="2381"/>
      <c r="P263" s="2382"/>
      <c r="R263" s="132"/>
      <c r="S263" s="48">
        <f>B265*8</f>
        <v>48</v>
      </c>
      <c r="T263" s="133">
        <f>SUM(R263:R273)</f>
        <v>0</v>
      </c>
    </row>
    <row r="264" spans="1:20" ht="25.2" customHeight="1">
      <c r="A264" s="2320"/>
      <c r="B264" s="800" t="s">
        <v>22</v>
      </c>
      <c r="C264" s="51"/>
      <c r="D264" s="18" t="s">
        <v>18</v>
      </c>
      <c r="E264" s="18" t="s">
        <v>19</v>
      </c>
      <c r="F264" s="108"/>
      <c r="G264" s="20"/>
      <c r="H264" s="21"/>
      <c r="I264" s="21"/>
      <c r="J264" s="21"/>
      <c r="K264" s="135"/>
      <c r="L264" s="135"/>
      <c r="M264" s="2309"/>
      <c r="N264" s="2310"/>
      <c r="O264" s="2310"/>
      <c r="P264" s="2311"/>
      <c r="R264" s="137"/>
      <c r="S264" s="55"/>
      <c r="T264" s="138"/>
    </row>
    <row r="265" spans="1:20" ht="25.2" customHeight="1">
      <c r="A265" s="2320"/>
      <c r="B265" s="801">
        <v>6</v>
      </c>
      <c r="C265" s="51"/>
      <c r="D265" s="18"/>
      <c r="E265" s="80"/>
      <c r="F265" s="108"/>
      <c r="G265" s="20"/>
      <c r="H265" s="21"/>
      <c r="I265" s="21"/>
      <c r="J265" s="21"/>
      <c r="K265" s="135"/>
      <c r="L265" s="135"/>
      <c r="M265" s="2309"/>
      <c r="N265" s="2310"/>
      <c r="O265" s="2310"/>
      <c r="P265" s="2311"/>
      <c r="R265" s="137"/>
      <c r="S265" s="55"/>
      <c r="T265" s="138"/>
    </row>
    <row r="266" spans="1:20" ht="25.2" customHeight="1">
      <c r="A266" s="2320"/>
      <c r="B266" s="801"/>
      <c r="C266" s="181"/>
      <c r="D266" s="18"/>
      <c r="E266" s="18"/>
      <c r="F266" s="508"/>
      <c r="G266" s="27"/>
      <c r="H266" s="27"/>
      <c r="I266" s="27"/>
      <c r="J266" s="481"/>
      <c r="K266" s="21"/>
      <c r="L266" s="21"/>
      <c r="M266" s="2379"/>
      <c r="N266" s="2371"/>
      <c r="O266" s="2371"/>
      <c r="P266" s="2390"/>
      <c r="Q266" s="163"/>
      <c r="R266" s="137"/>
      <c r="S266" s="55"/>
      <c r="T266" s="138"/>
    </row>
    <row r="267" spans="1:20" ht="25.2" customHeight="1">
      <c r="A267" s="2320"/>
      <c r="B267" s="801"/>
      <c r="C267" s="181"/>
      <c r="D267" s="18"/>
      <c r="E267" s="18"/>
      <c r="F267" s="508"/>
      <c r="G267" s="27"/>
      <c r="H267" s="27"/>
      <c r="I267" s="27"/>
      <c r="J267" s="481"/>
      <c r="K267" s="21"/>
      <c r="L267" s="21"/>
      <c r="M267" s="2379"/>
      <c r="N267" s="2371"/>
      <c r="O267" s="2371"/>
      <c r="P267" s="2390"/>
      <c r="Q267" s="163"/>
      <c r="R267" s="137"/>
      <c r="S267" s="55"/>
      <c r="T267" s="138"/>
    </row>
    <row r="268" spans="1:20" ht="25.2" customHeight="1">
      <c r="A268" s="2320"/>
      <c r="B268" s="801"/>
      <c r="C268" s="181"/>
      <c r="D268" s="610"/>
      <c r="E268" s="530"/>
      <c r="F268" s="508"/>
      <c r="G268" s="254"/>
      <c r="H268" s="254"/>
      <c r="I268" s="180"/>
      <c r="J268" s="142"/>
      <c r="K268" s="306"/>
      <c r="L268" s="142"/>
      <c r="M268" s="2310"/>
      <c r="N268" s="2310"/>
      <c r="O268" s="2310"/>
      <c r="P268" s="2311"/>
      <c r="Q268" s="163"/>
      <c r="R268" s="137"/>
      <c r="S268" s="55"/>
      <c r="T268" s="138"/>
    </row>
    <row r="269" spans="1:20" ht="25.2" customHeight="1">
      <c r="A269" s="2320"/>
      <c r="B269" s="801"/>
      <c r="C269" s="181"/>
      <c r="D269" s="643"/>
      <c r="E269" s="587"/>
      <c r="F269" s="1174"/>
      <c r="G269" s="27"/>
      <c r="H269" s="27"/>
      <c r="I269" s="27"/>
      <c r="J269" s="481"/>
      <c r="K269" s="21"/>
      <c r="L269" s="21"/>
      <c r="M269" s="2309"/>
      <c r="N269" s="2310"/>
      <c r="O269" s="2310"/>
      <c r="P269" s="2311"/>
      <c r="Q269" s="163"/>
      <c r="R269" s="137"/>
      <c r="S269" s="55"/>
      <c r="T269" s="138"/>
    </row>
    <row r="270" spans="1:20" ht="25.2" customHeight="1">
      <c r="A270" s="2320"/>
      <c r="B270" s="801"/>
      <c r="C270" s="181"/>
      <c r="D270" s="18"/>
      <c r="E270" s="18"/>
      <c r="F270" s="1174"/>
      <c r="G270" s="27"/>
      <c r="H270" s="27"/>
      <c r="I270" s="27"/>
      <c r="J270" s="481"/>
      <c r="K270" s="21"/>
      <c r="L270" s="21"/>
      <c r="M270" s="2309"/>
      <c r="N270" s="2310"/>
      <c r="O270" s="2310"/>
      <c r="P270" s="2311"/>
      <c r="Q270" s="163"/>
      <c r="R270" s="137"/>
      <c r="S270" s="55"/>
      <c r="T270" s="138"/>
    </row>
    <row r="271" spans="1:20" ht="25.2" customHeight="1">
      <c r="A271" s="2320"/>
      <c r="B271" s="801"/>
      <c r="C271" s="181"/>
      <c r="D271" s="18"/>
      <c r="E271" s="18"/>
      <c r="F271" s="508"/>
      <c r="G271" s="27"/>
      <c r="H271" s="27"/>
      <c r="I271" s="27"/>
      <c r="J271" s="481"/>
      <c r="K271" s="21"/>
      <c r="L271" s="21"/>
      <c r="M271" s="2309"/>
      <c r="N271" s="2310"/>
      <c r="O271" s="2310"/>
      <c r="P271" s="2311"/>
      <c r="Q271" s="163"/>
      <c r="R271" s="137"/>
      <c r="S271" s="55"/>
      <c r="T271" s="138"/>
    </row>
    <row r="272" spans="1:20" ht="25.2" customHeight="1">
      <c r="A272" s="2320"/>
      <c r="B272" s="801"/>
      <c r="C272" s="51"/>
      <c r="D272" s="18"/>
      <c r="E272" s="18"/>
      <c r="F272" s="1174"/>
      <c r="G272" s="27"/>
      <c r="H272" s="27"/>
      <c r="I272" s="27"/>
      <c r="J272" s="481"/>
      <c r="K272" s="21"/>
      <c r="L272" s="21"/>
      <c r="M272" s="2309"/>
      <c r="N272" s="2310"/>
      <c r="O272" s="2310"/>
      <c r="P272" s="2311"/>
      <c r="R272" s="137"/>
      <c r="S272" s="55"/>
      <c r="T272" s="138"/>
    </row>
    <row r="273" spans="1:20" ht="25.2" customHeight="1">
      <c r="A273" s="2320"/>
      <c r="B273" s="801"/>
      <c r="C273" s="463"/>
      <c r="D273" s="1491"/>
      <c r="E273" s="1465"/>
      <c r="F273" s="508"/>
      <c r="G273" s="1090"/>
      <c r="H273" s="1090"/>
      <c r="I273" s="2124"/>
      <c r="J273" s="1137"/>
      <c r="K273" s="1137"/>
      <c r="L273" s="1137"/>
      <c r="M273" s="2309"/>
      <c r="N273" s="2310"/>
      <c r="O273" s="2310"/>
      <c r="P273" s="2311"/>
      <c r="R273" s="137"/>
      <c r="S273" s="55"/>
      <c r="T273" s="138"/>
    </row>
    <row r="274" spans="1:20" ht="25.2" customHeight="1">
      <c r="A274" s="2320"/>
      <c r="B274" s="803" t="s">
        <v>23</v>
      </c>
      <c r="C274" s="42"/>
      <c r="D274" s="43"/>
      <c r="E274" s="43"/>
      <c r="F274" s="168"/>
      <c r="G274" s="46"/>
      <c r="H274" s="12"/>
      <c r="I274" s="12"/>
      <c r="J274" s="12"/>
      <c r="K274" s="12"/>
      <c r="L274" s="12"/>
      <c r="M274" s="2380"/>
      <c r="N274" s="2381"/>
      <c r="O274" s="2381"/>
      <c r="P274" s="2382"/>
      <c r="R274" s="171"/>
      <c r="S274" s="73">
        <f>B276*8</f>
        <v>40</v>
      </c>
      <c r="T274" s="172">
        <f>SUM(R274:R283)</f>
        <v>0</v>
      </c>
    </row>
    <row r="275" spans="1:20" ht="25.2" customHeight="1">
      <c r="A275" s="2320"/>
      <c r="B275" s="804" t="s">
        <v>24</v>
      </c>
      <c r="C275" s="51"/>
      <c r="D275" s="18" t="s">
        <v>18</v>
      </c>
      <c r="E275" s="18" t="s">
        <v>19</v>
      </c>
      <c r="F275" s="304"/>
      <c r="G275" s="142"/>
      <c r="H275" s="142"/>
      <c r="I275" s="142"/>
      <c r="J275" s="142"/>
      <c r="K275" s="142"/>
      <c r="L275" s="142"/>
      <c r="M275" s="2383"/>
      <c r="N275" s="2310"/>
      <c r="O275" s="2310"/>
      <c r="P275" s="2311"/>
      <c r="R275" s="173"/>
      <c r="S275" s="55"/>
      <c r="T275" s="138"/>
    </row>
    <row r="276" spans="1:20" ht="25.2" customHeight="1">
      <c r="A276" s="2320"/>
      <c r="B276" s="805">
        <v>5</v>
      </c>
      <c r="C276" s="51"/>
      <c r="D276" s="18"/>
      <c r="E276" s="18"/>
      <c r="F276" s="1988"/>
      <c r="G276" s="27"/>
      <c r="H276" s="27"/>
      <c r="I276" s="27"/>
      <c r="J276" s="481"/>
      <c r="K276" s="21"/>
      <c r="L276" s="21"/>
      <c r="M276" s="2383"/>
      <c r="N276" s="2310"/>
      <c r="O276" s="2310"/>
      <c r="P276" s="2311"/>
      <c r="R276" s="173"/>
      <c r="S276" s="55"/>
      <c r="T276" s="138"/>
    </row>
    <row r="277" spans="1:20" ht="25.2" customHeight="1">
      <c r="A277" s="2320"/>
      <c r="B277" s="805"/>
      <c r="C277" s="230"/>
      <c r="D277" s="80"/>
      <c r="E277" s="542"/>
      <c r="F277" s="1988"/>
      <c r="G277" s="277"/>
      <c r="H277" s="277"/>
      <c r="I277" s="277"/>
      <c r="J277" s="481"/>
      <c r="K277" s="78"/>
      <c r="L277" s="78"/>
      <c r="M277" s="3034"/>
      <c r="N277" s="3034"/>
      <c r="O277" s="3034"/>
      <c r="P277" s="3041"/>
      <c r="R277" s="173"/>
      <c r="S277" s="55"/>
      <c r="T277" s="138"/>
    </row>
    <row r="278" spans="1:20" ht="25.2" customHeight="1">
      <c r="A278" s="2320"/>
      <c r="B278" s="805"/>
      <c r="C278" s="502"/>
      <c r="D278" s="319"/>
      <c r="E278" s="319"/>
      <c r="F278" s="570"/>
      <c r="G278" s="497"/>
      <c r="H278" s="497"/>
      <c r="I278" s="497"/>
      <c r="J278" s="497"/>
      <c r="K278" s="142"/>
      <c r="L278" s="142"/>
      <c r="M278" s="2310"/>
      <c r="N278" s="2310"/>
      <c r="O278" s="2310"/>
      <c r="P278" s="2373"/>
      <c r="R278" s="173"/>
      <c r="S278" s="55"/>
      <c r="T278" s="138"/>
    </row>
    <row r="279" spans="1:20" ht="25.2" customHeight="1">
      <c r="A279" s="2320"/>
      <c r="B279" s="805"/>
      <c r="C279" s="181"/>
      <c r="D279" s="444"/>
      <c r="E279" s="1822"/>
      <c r="F279" s="1174"/>
      <c r="G279" s="473"/>
      <c r="H279" s="473"/>
      <c r="I279" s="473"/>
      <c r="J279" s="1189"/>
      <c r="K279" s="254"/>
      <c r="L279" s="254"/>
      <c r="M279" s="2383"/>
      <c r="N279" s="2310"/>
      <c r="O279" s="2310"/>
      <c r="P279" s="2311"/>
      <c r="R279" s="173"/>
      <c r="S279" s="55"/>
      <c r="T279" s="138"/>
    </row>
    <row r="280" spans="1:20" ht="25.2" customHeight="1">
      <c r="A280" s="2320"/>
      <c r="B280" s="805"/>
      <c r="C280" s="51"/>
      <c r="D280" s="80"/>
      <c r="E280" s="542"/>
      <c r="F280" s="170"/>
      <c r="G280" s="21"/>
      <c r="H280" s="21"/>
      <c r="I280" s="21"/>
      <c r="J280" s="21"/>
      <c r="K280" s="21"/>
      <c r="L280" s="21"/>
      <c r="M280" s="2383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805"/>
      <c r="C281" s="51"/>
      <c r="D281" s="80"/>
      <c r="E281" s="80"/>
      <c r="F281" s="170"/>
      <c r="G281" s="21"/>
      <c r="H281" s="21"/>
      <c r="I281" s="21"/>
      <c r="J281" s="21"/>
      <c r="K281" s="21"/>
      <c r="L281" s="21"/>
      <c r="M281" s="2383"/>
      <c r="N281" s="2310"/>
      <c r="O281" s="2310"/>
      <c r="P281" s="2311"/>
      <c r="R281" s="173"/>
      <c r="S281" s="55"/>
      <c r="T281" s="138"/>
    </row>
    <row r="282" spans="1:20" ht="25.2" customHeight="1">
      <c r="A282" s="2320"/>
      <c r="B282" s="805"/>
      <c r="C282" s="51"/>
      <c r="D282" s="542"/>
      <c r="E282" s="319"/>
      <c r="F282" s="170"/>
      <c r="G282" s="21"/>
      <c r="H282" s="21"/>
      <c r="I282" s="21"/>
      <c r="J282" s="21"/>
      <c r="K282" s="21"/>
      <c r="L282" s="21"/>
      <c r="M282" s="2383"/>
      <c r="N282" s="2310"/>
      <c r="O282" s="2310"/>
      <c r="P282" s="2311"/>
      <c r="Q282" s="163"/>
      <c r="R282" s="173"/>
      <c r="S282" s="55"/>
      <c r="T282" s="138"/>
    </row>
    <row r="283" spans="1:20" ht="25.2" customHeight="1">
      <c r="A283" s="2320"/>
      <c r="B283" s="805"/>
      <c r="C283" s="51"/>
      <c r="D283" s="80"/>
      <c r="E283" s="271"/>
      <c r="F283" s="174"/>
      <c r="G283" s="83"/>
      <c r="H283" s="78"/>
      <c r="I283" s="78"/>
      <c r="J283" s="78"/>
      <c r="K283" s="78"/>
      <c r="L283" s="78"/>
      <c r="M283" s="2309"/>
      <c r="N283" s="2310"/>
      <c r="O283" s="2310"/>
      <c r="P283" s="2311"/>
      <c r="R283" s="175"/>
      <c r="S283" s="92"/>
      <c r="T283" s="176"/>
    </row>
    <row r="284" spans="1:20" ht="25.2" customHeight="1">
      <c r="A284" s="2402" t="str">
        <f>TEXT(A250,"DDDD")</f>
        <v>vrijdag</v>
      </c>
      <c r="B284" s="2535" t="s">
        <v>25</v>
      </c>
      <c r="C284" s="2536"/>
      <c r="D284" s="2536"/>
      <c r="E284" s="2536"/>
      <c r="F284" s="2536"/>
      <c r="G284" s="2536"/>
      <c r="H284" s="2536"/>
      <c r="I284" s="2536"/>
      <c r="J284" s="2536"/>
      <c r="K284" s="2536"/>
      <c r="L284" s="2536"/>
      <c r="M284" s="2536"/>
      <c r="N284" s="2536"/>
      <c r="O284" s="2536"/>
      <c r="P284" s="2537"/>
      <c r="R284" s="232"/>
      <c r="S284" s="233"/>
      <c r="T284" s="233"/>
    </row>
    <row r="285" spans="1:20" ht="25.2" customHeight="1">
      <c r="A285" s="2402"/>
      <c r="B285" s="10" t="s">
        <v>16</v>
      </c>
      <c r="C285" s="96"/>
      <c r="D285" s="97"/>
      <c r="E285" s="207"/>
      <c r="F285" s="99"/>
      <c r="G285" s="100"/>
      <c r="H285" s="100"/>
      <c r="I285" s="100"/>
      <c r="J285" s="100"/>
      <c r="K285" s="100"/>
      <c r="L285" s="100"/>
      <c r="M285" s="2380"/>
      <c r="N285" s="2381"/>
      <c r="O285" s="2381"/>
      <c r="P285" s="2382"/>
      <c r="R285" s="101"/>
      <c r="S285" s="102">
        <f>B287*8</f>
        <v>32</v>
      </c>
      <c r="T285" s="103">
        <f>SUM(R285:R292)</f>
        <v>0</v>
      </c>
    </row>
    <row r="286" spans="1:20" ht="25.2" customHeight="1">
      <c r="A286" s="2402"/>
      <c r="B286" s="104" t="s">
        <v>22</v>
      </c>
      <c r="C286" s="181"/>
      <c r="D286" s="18"/>
      <c r="E286" s="18"/>
      <c r="F286" s="1988"/>
      <c r="G286" s="27"/>
      <c r="H286" s="27"/>
      <c r="I286" s="27"/>
      <c r="J286" s="481"/>
      <c r="K286" s="21"/>
      <c r="L286" s="21"/>
      <c r="M286" s="2379"/>
      <c r="N286" s="2371"/>
      <c r="O286" s="2371"/>
      <c r="P286" s="2390"/>
      <c r="R286" s="105"/>
      <c r="S286" s="24"/>
      <c r="T286" s="106"/>
    </row>
    <row r="287" spans="1:20" ht="25.2" customHeight="1">
      <c r="A287" s="2402"/>
      <c r="B287" s="107">
        <v>4</v>
      </c>
      <c r="C287" s="443"/>
      <c r="D287" s="272"/>
      <c r="E287" s="272"/>
      <c r="F287" s="182"/>
      <c r="G287" s="21"/>
      <c r="H287" s="21"/>
      <c r="I287" s="21"/>
      <c r="J287" s="21"/>
      <c r="K287" s="21"/>
      <c r="L287" s="21"/>
      <c r="M287" s="2379"/>
      <c r="N287" s="2371"/>
      <c r="O287" s="2371"/>
      <c r="P287" s="2390"/>
      <c r="R287" s="105"/>
      <c r="S287" s="24"/>
      <c r="T287" s="106"/>
    </row>
    <row r="288" spans="1:20" ht="25.2" customHeight="1">
      <c r="A288" s="2402"/>
      <c r="B288" s="107"/>
      <c r="C288" s="443"/>
      <c r="D288" s="272"/>
      <c r="E288" s="272"/>
      <c r="F288" s="182"/>
      <c r="G288" s="21"/>
      <c r="H288" s="21"/>
      <c r="I288" s="21"/>
      <c r="J288" s="21"/>
      <c r="K288" s="21"/>
      <c r="L288" s="21"/>
      <c r="M288" s="2379"/>
      <c r="N288" s="2371"/>
      <c r="O288" s="2371"/>
      <c r="P288" s="2390"/>
      <c r="R288" s="105"/>
      <c r="S288" s="24"/>
      <c r="T288" s="106"/>
    </row>
    <row r="289" spans="1:20" ht="25.2" customHeight="1">
      <c r="A289" s="2402"/>
      <c r="B289" s="107"/>
      <c r="C289" s="443"/>
      <c r="D289" s="272"/>
      <c r="E289" s="272"/>
      <c r="F289" s="182"/>
      <c r="G289" s="21"/>
      <c r="H289" s="21"/>
      <c r="I289" s="21"/>
      <c r="J289" s="21"/>
      <c r="K289" s="21"/>
      <c r="L289" s="21"/>
      <c r="M289" s="2379"/>
      <c r="N289" s="2371"/>
      <c r="O289" s="2371"/>
      <c r="P289" s="2390"/>
      <c r="R289" s="105"/>
      <c r="S289" s="24"/>
      <c r="T289" s="106"/>
    </row>
    <row r="290" spans="1:20" ht="25.2" customHeight="1">
      <c r="A290" s="2402"/>
      <c r="B290" s="104"/>
      <c r="C290" s="443"/>
      <c r="D290" s="272"/>
      <c r="E290" s="272"/>
      <c r="F290" s="182"/>
      <c r="G290" s="21"/>
      <c r="H290" s="21"/>
      <c r="I290" s="21"/>
      <c r="J290" s="21"/>
      <c r="K290" s="21"/>
      <c r="L290" s="21"/>
      <c r="M290" s="2379"/>
      <c r="N290" s="2371"/>
      <c r="O290" s="2371"/>
      <c r="P290" s="2390"/>
      <c r="R290" s="105"/>
      <c r="S290" s="24"/>
      <c r="T290" s="106"/>
    </row>
    <row r="291" spans="1:20" ht="25.2" customHeight="1">
      <c r="A291" s="2402"/>
      <c r="B291" s="104"/>
      <c r="C291" s="197"/>
      <c r="D291" s="198"/>
      <c r="E291" s="271"/>
      <c r="F291" s="108"/>
      <c r="G291" s="20"/>
      <c r="H291" s="21"/>
      <c r="I291" s="21"/>
      <c r="J291" s="22"/>
      <c r="K291" s="21"/>
      <c r="L291" s="21"/>
      <c r="M291" s="2310"/>
      <c r="N291" s="2310"/>
      <c r="O291" s="2310"/>
      <c r="P291" s="2311"/>
      <c r="R291" s="105"/>
      <c r="S291" s="24"/>
      <c r="T291" s="106"/>
    </row>
    <row r="292" spans="1:20" ht="25.2" customHeight="1">
      <c r="A292" s="2402"/>
      <c r="B292" s="808"/>
      <c r="C292" s="188"/>
      <c r="D292" s="189"/>
      <c r="E292" s="905"/>
      <c r="F292" s="190"/>
      <c r="G292" s="122"/>
      <c r="H292" s="123"/>
      <c r="I292" s="123"/>
      <c r="J292" s="307"/>
      <c r="K292" s="123"/>
      <c r="L292" s="123"/>
      <c r="M292" s="2438"/>
      <c r="N292" s="2438"/>
      <c r="O292" s="2438"/>
      <c r="P292" s="2439"/>
      <c r="R292" s="124"/>
      <c r="S292" s="39"/>
      <c r="T292" s="125"/>
    </row>
    <row r="293" spans="1:20" ht="25.2" customHeight="1">
      <c r="A293" s="2402"/>
      <c r="B293" s="737" t="s">
        <v>21</v>
      </c>
      <c r="C293" s="181"/>
      <c r="D293" s="308"/>
      <c r="E293" s="308"/>
      <c r="F293" s="309"/>
      <c r="G293" s="310"/>
      <c r="H293" s="238"/>
      <c r="I293" s="311"/>
      <c r="J293" s="135"/>
      <c r="K293" s="135"/>
      <c r="L293" s="135"/>
      <c r="M293" s="2376"/>
      <c r="N293" s="2377"/>
      <c r="O293" s="2377"/>
      <c r="P293" s="2401"/>
      <c r="R293" s="132"/>
      <c r="S293" s="48">
        <f>B295*8</f>
        <v>24</v>
      </c>
      <c r="T293" s="133">
        <f>SUM(R293:R299)</f>
        <v>0</v>
      </c>
    </row>
    <row r="294" spans="1:20" ht="25.2" customHeight="1">
      <c r="A294" s="2402"/>
      <c r="B294" s="737" t="s">
        <v>17</v>
      </c>
      <c r="C294" s="181"/>
      <c r="D294" s="18"/>
      <c r="E294" s="18"/>
      <c r="F294" s="1988"/>
      <c r="G294" s="27"/>
      <c r="H294" s="27"/>
      <c r="I294" s="27"/>
      <c r="J294" s="481"/>
      <c r="K294" s="21"/>
      <c r="L294" s="21"/>
      <c r="M294" s="2379"/>
      <c r="N294" s="2371"/>
      <c r="O294" s="2371"/>
      <c r="P294" s="2390"/>
      <c r="R294" s="137"/>
      <c r="S294" s="55"/>
      <c r="T294" s="138"/>
    </row>
    <row r="295" spans="1:20" ht="25.2" customHeight="1">
      <c r="A295" s="2402"/>
      <c r="B295" s="810">
        <v>3</v>
      </c>
      <c r="C295" s="181"/>
      <c r="D295" s="18"/>
      <c r="E295" s="18"/>
      <c r="F295" s="182"/>
      <c r="G295" s="21"/>
      <c r="H295" s="21"/>
      <c r="I295" s="21"/>
      <c r="J295" s="21"/>
      <c r="K295" s="21"/>
      <c r="L295" s="21"/>
      <c r="M295" s="2379"/>
      <c r="N295" s="2371"/>
      <c r="O295" s="2371"/>
      <c r="P295" s="2390"/>
      <c r="R295" s="137"/>
      <c r="S295" s="55"/>
      <c r="T295" s="138"/>
    </row>
    <row r="296" spans="1:20" ht="25.2" customHeight="1">
      <c r="A296" s="2402"/>
      <c r="B296" s="737"/>
      <c r="C296" s="443"/>
      <c r="D296" s="272"/>
      <c r="E296" s="272"/>
      <c r="F296" s="182"/>
      <c r="G296" s="21"/>
      <c r="H296" s="21"/>
      <c r="I296" s="21"/>
      <c r="J296" s="21"/>
      <c r="K296" s="21"/>
      <c r="L296" s="21"/>
      <c r="M296" s="2379"/>
      <c r="N296" s="2371"/>
      <c r="O296" s="2371"/>
      <c r="P296" s="2390"/>
      <c r="R296" s="137"/>
      <c r="S296" s="55"/>
      <c r="T296" s="138"/>
    </row>
    <row r="297" spans="1:20" ht="25.2" customHeight="1">
      <c r="A297" s="2402"/>
      <c r="B297" s="737"/>
      <c r="C297" s="181"/>
      <c r="D297" s="18"/>
      <c r="E297" s="18"/>
      <c r="F297" s="108"/>
      <c r="G297" s="21"/>
      <c r="H297" s="21"/>
      <c r="I297" s="21"/>
      <c r="J297" s="141"/>
      <c r="K297" s="135"/>
      <c r="L297" s="135"/>
      <c r="M297" s="2379"/>
      <c r="N297" s="2371"/>
      <c r="O297" s="2371"/>
      <c r="P297" s="2390"/>
      <c r="R297" s="137"/>
      <c r="S297" s="55"/>
      <c r="T297" s="138"/>
    </row>
    <row r="298" spans="1:20" ht="25.2" customHeight="1">
      <c r="A298" s="2402"/>
      <c r="B298" s="737"/>
      <c r="C298" s="51"/>
      <c r="D298" s="185"/>
      <c r="E298" s="543"/>
      <c r="F298" s="174"/>
      <c r="G298" s="83"/>
      <c r="H298" s="78"/>
      <c r="I298" s="116"/>
      <c r="J298" s="142"/>
      <c r="K298" s="142"/>
      <c r="L298" s="142"/>
      <c r="M298" s="2379"/>
      <c r="N298" s="2371"/>
      <c r="O298" s="2371"/>
      <c r="P298" s="2390"/>
      <c r="R298" s="137"/>
      <c r="S298" s="55"/>
      <c r="T298" s="138"/>
    </row>
    <row r="299" spans="1:20" ht="25.2" customHeight="1" thickBot="1">
      <c r="A299" s="2403"/>
      <c r="B299" s="812"/>
      <c r="C299" s="65"/>
      <c r="D299" s="189"/>
      <c r="E299" s="189"/>
      <c r="F299" s="190"/>
      <c r="G299" s="122"/>
      <c r="H299" s="123"/>
      <c r="I299" s="37"/>
      <c r="J299" s="147"/>
      <c r="K299" s="201"/>
      <c r="L299" s="147"/>
      <c r="M299" s="2391"/>
      <c r="N299" s="2392"/>
      <c r="O299" s="2392"/>
      <c r="P299" s="2393"/>
      <c r="R299" s="148"/>
      <c r="S299" s="69"/>
      <c r="T299" s="149"/>
    </row>
    <row r="300" spans="1:20" ht="25.2" customHeight="1">
      <c r="A300" s="2346" t="s">
        <v>26</v>
      </c>
      <c r="B300" s="2394" t="s">
        <v>27</v>
      </c>
      <c r="C300" s="2395"/>
      <c r="D300" s="2395"/>
      <c r="E300" s="2395"/>
      <c r="F300" s="2395"/>
      <c r="G300" s="2395"/>
      <c r="H300" s="2395"/>
      <c r="I300" s="2395"/>
      <c r="J300" s="2395"/>
      <c r="K300" s="2395"/>
      <c r="L300" s="2395"/>
      <c r="M300" s="2395"/>
      <c r="N300" s="2395"/>
      <c r="O300" s="2395"/>
      <c r="P300" s="2396"/>
    </row>
    <row r="301" spans="1:20" ht="25.2" customHeight="1">
      <c r="A301" s="2347"/>
      <c r="B301" s="150"/>
      <c r="C301" s="2268"/>
      <c r="D301" s="2269"/>
      <c r="E301" s="2268"/>
      <c r="F301" s="2270"/>
      <c r="G301" s="2270"/>
      <c r="H301" s="2270"/>
      <c r="I301" s="2269"/>
      <c r="J301" s="2324"/>
      <c r="K301" s="2325"/>
      <c r="L301" s="2325"/>
      <c r="M301" s="2326"/>
      <c r="N301" s="2324"/>
      <c r="O301" s="2325"/>
      <c r="P301" s="2326"/>
    </row>
    <row r="302" spans="1:20" ht="25.2" customHeight="1">
      <c r="A302" s="2347"/>
      <c r="B302" s="150"/>
      <c r="C302" s="2268"/>
      <c r="D302" s="2269"/>
      <c r="E302" s="151"/>
      <c r="F302" s="291"/>
      <c r="G302" s="291"/>
      <c r="H302" s="291"/>
      <c r="I302" s="290"/>
      <c r="J302" s="2284"/>
      <c r="K302" s="2285"/>
      <c r="L302" s="2285"/>
      <c r="M302" s="2286"/>
      <c r="N302" s="2284"/>
      <c r="O302" s="2285"/>
      <c r="P302" s="2285"/>
    </row>
    <row r="303" spans="1:20" ht="25.2" customHeight="1">
      <c r="A303" s="2347"/>
      <c r="B303" s="150"/>
      <c r="C303" s="2352"/>
      <c r="D303" s="2353"/>
      <c r="E303" s="2268"/>
      <c r="F303" s="2270"/>
      <c r="G303" s="2270"/>
      <c r="H303" s="2270"/>
      <c r="I303" s="2269"/>
      <c r="J303" s="2284"/>
      <c r="K303" s="2285"/>
      <c r="L303" s="2285"/>
      <c r="M303" s="2286"/>
      <c r="N303" s="2284"/>
      <c r="O303" s="2285"/>
      <c r="P303" s="2286"/>
    </row>
    <row r="304" spans="1:20" ht="25.2" customHeight="1">
      <c r="A304" s="2347"/>
      <c r="B304" s="155"/>
      <c r="C304" s="2284"/>
      <c r="D304" s="2326"/>
      <c r="E304" s="2268"/>
      <c r="F304" s="2270"/>
      <c r="G304" s="2270"/>
      <c r="H304" s="2270"/>
      <c r="I304" s="2269"/>
      <c r="J304" s="2284"/>
      <c r="K304" s="2285"/>
      <c r="L304" s="2285"/>
      <c r="M304" s="2286"/>
      <c r="N304" s="2324"/>
      <c r="O304" s="2325"/>
      <c r="P304" s="2326"/>
    </row>
    <row r="305" spans="1:20" ht="25.2" customHeight="1">
      <c r="A305" s="2347"/>
      <c r="B305" s="150"/>
      <c r="C305" s="2352"/>
      <c r="D305" s="2353"/>
      <c r="E305" s="2352"/>
      <c r="F305" s="2354"/>
      <c r="G305" s="2354"/>
      <c r="H305" s="2354"/>
      <c r="I305" s="2353"/>
      <c r="J305" s="2324"/>
      <c r="K305" s="2325"/>
      <c r="L305" s="2325"/>
      <c r="M305" s="2326"/>
      <c r="N305" s="2324"/>
      <c r="O305" s="2325"/>
      <c r="P305" s="2326"/>
    </row>
    <row r="306" spans="1:20" ht="25.2" customHeight="1">
      <c r="A306" s="2347"/>
      <c r="B306" s="2355" t="s">
        <v>28</v>
      </c>
      <c r="C306" s="2356"/>
      <c r="D306" s="2356"/>
      <c r="E306" s="2356"/>
      <c r="F306" s="2356"/>
      <c r="G306" s="2356"/>
      <c r="H306" s="2356"/>
      <c r="I306" s="2356"/>
      <c r="J306" s="2356"/>
      <c r="K306" s="2356"/>
      <c r="L306" s="2356"/>
      <c r="M306" s="2356"/>
      <c r="N306" s="2356"/>
      <c r="O306" s="2356"/>
      <c r="P306" s="2357"/>
    </row>
    <row r="307" spans="1:20" ht="25.2" customHeight="1">
      <c r="A307" s="2347"/>
      <c r="B307" s="157"/>
      <c r="C307" s="2277"/>
      <c r="D307" s="2278"/>
      <c r="E307" s="2277"/>
      <c r="F307" s="2279"/>
      <c r="G307" s="2279"/>
      <c r="H307" s="2279"/>
      <c r="I307" s="2279"/>
      <c r="J307" s="2279"/>
      <c r="K307" s="2279"/>
      <c r="L307" s="2279"/>
      <c r="M307" s="2279"/>
      <c r="N307" s="2279"/>
      <c r="O307" s="2279"/>
      <c r="P307" s="2280"/>
    </row>
    <row r="308" spans="1:20" ht="25.2" customHeight="1">
      <c r="A308" s="2347"/>
      <c r="B308" s="157"/>
      <c r="C308" s="2327"/>
      <c r="D308" s="2328"/>
      <c r="E308" s="2329"/>
      <c r="F308" s="2330"/>
      <c r="G308" s="2330"/>
      <c r="H308" s="2330"/>
      <c r="I308" s="2330"/>
      <c r="J308" s="2330"/>
      <c r="K308" s="2330"/>
      <c r="L308" s="2330"/>
      <c r="M308" s="2330"/>
      <c r="N308" s="2330"/>
      <c r="O308" s="2330"/>
      <c r="P308" s="2331"/>
    </row>
    <row r="309" spans="1:20" ht="25.2" customHeight="1" thickBot="1">
      <c r="A309" s="2348"/>
      <c r="B309" s="158"/>
      <c r="C309" s="2332"/>
      <c r="D309" s="2333"/>
      <c r="E309" s="2334"/>
      <c r="F309" s="2335"/>
      <c r="G309" s="2335"/>
      <c r="H309" s="2335"/>
      <c r="I309" s="2335"/>
      <c r="J309" s="2335"/>
      <c r="K309" s="2335"/>
      <c r="L309" s="2335"/>
      <c r="M309" s="2335"/>
      <c r="N309" s="2335"/>
      <c r="O309" s="2335"/>
      <c r="P309" s="2336"/>
    </row>
    <row r="311" spans="1:20" ht="15" customHeight="1" thickBot="1"/>
    <row r="312" spans="1:20" ht="57" customHeight="1" thickBot="1">
      <c r="A312" s="2428" t="str">
        <f>A1</f>
        <v>WK21</v>
      </c>
      <c r="B312" s="2429"/>
      <c r="C312" s="822" t="s">
        <v>1</v>
      </c>
      <c r="D312" s="823" t="s">
        <v>35</v>
      </c>
      <c r="E312" s="823" t="s">
        <v>3</v>
      </c>
      <c r="F312" s="823" t="s">
        <v>4</v>
      </c>
      <c r="G312" s="824" t="s">
        <v>56</v>
      </c>
      <c r="H312" s="824" t="s">
        <v>57</v>
      </c>
      <c r="I312" s="824" t="s">
        <v>58</v>
      </c>
      <c r="J312" s="824" t="s">
        <v>59</v>
      </c>
      <c r="K312" s="824" t="s">
        <v>9</v>
      </c>
      <c r="L312" s="824" t="s">
        <v>60</v>
      </c>
      <c r="M312" s="2521" t="s">
        <v>11</v>
      </c>
      <c r="N312" s="2522"/>
      <c r="O312" s="2522"/>
      <c r="P312" s="2523"/>
      <c r="Q312" s="8"/>
      <c r="R312" s="2384" t="s">
        <v>12</v>
      </c>
      <c r="S312" s="2384" t="s">
        <v>13</v>
      </c>
      <c r="T312" s="2384" t="s">
        <v>14</v>
      </c>
    </row>
    <row r="313" spans="1:20" ht="25.2" customHeight="1" thickBot="1">
      <c r="A313" s="2319">
        <f>A2+5</f>
        <v>46529</v>
      </c>
      <c r="B313" s="2542" t="s">
        <v>15</v>
      </c>
      <c r="C313" s="2543"/>
      <c r="D313" s="2543"/>
      <c r="E313" s="2543"/>
      <c r="F313" s="2543"/>
      <c r="G313" s="2543"/>
      <c r="H313" s="2543"/>
      <c r="I313" s="2543"/>
      <c r="J313" s="2543"/>
      <c r="K313" s="2543"/>
      <c r="L313" s="2543"/>
      <c r="M313" s="2543"/>
      <c r="N313" s="2543"/>
      <c r="O313" s="2543"/>
      <c r="P313" s="2544"/>
      <c r="Q313" s="8"/>
      <c r="R313" s="2573"/>
      <c r="S313" s="2573"/>
      <c r="T313" s="2573"/>
    </row>
    <row r="314" spans="1:20" ht="25.2" customHeight="1">
      <c r="A314" s="2320"/>
      <c r="B314" s="826" t="s">
        <v>16</v>
      </c>
      <c r="C314" s="332"/>
      <c r="D314" s="333"/>
      <c r="E314" s="333"/>
      <c r="F314" s="333"/>
      <c r="G314" s="334"/>
      <c r="H314" s="334"/>
      <c r="I314" s="334"/>
      <c r="J314" s="334"/>
      <c r="K314" s="335"/>
      <c r="L314" s="334"/>
      <c r="M314" s="2306"/>
      <c r="N314" s="2307"/>
      <c r="O314" s="2307"/>
      <c r="P314" s="2308"/>
      <c r="Q314" s="8"/>
      <c r="R314" s="827"/>
      <c r="S314" s="828">
        <f>B316*8</f>
        <v>32</v>
      </c>
      <c r="T314" s="133">
        <f>SUM(R314:R319)</f>
        <v>0</v>
      </c>
    </row>
    <row r="315" spans="1:20" ht="25.2" customHeight="1">
      <c r="A315" s="2320"/>
      <c r="B315" s="826"/>
      <c r="C315" s="338"/>
      <c r="D315" s="18" t="s">
        <v>18</v>
      </c>
      <c r="E315" s="18" t="s">
        <v>19</v>
      </c>
      <c r="F315" s="339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29"/>
      <c r="S315" s="830"/>
      <c r="T315" s="831"/>
    </row>
    <row r="316" spans="1:20" ht="25.2" customHeight="1">
      <c r="A316" s="2320"/>
      <c r="B316" s="826">
        <v>4</v>
      </c>
      <c r="C316" s="338"/>
      <c r="D316" s="643"/>
      <c r="E316" s="587" t="s">
        <v>31</v>
      </c>
      <c r="F316" s="339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29"/>
      <c r="S316" s="830"/>
      <c r="T316" s="831"/>
    </row>
    <row r="317" spans="1:20" ht="25.2" customHeight="1">
      <c r="A317" s="2320"/>
      <c r="B317" s="826"/>
      <c r="C317" s="338"/>
      <c r="D317" s="339"/>
      <c r="E317" s="690" t="s">
        <v>102</v>
      </c>
      <c r="F317" s="170"/>
      <c r="G317" s="21"/>
      <c r="H317" s="21"/>
      <c r="I317" s="21"/>
      <c r="J317" s="21"/>
      <c r="K317" s="164"/>
      <c r="L317" s="21"/>
      <c r="M317" s="2245"/>
      <c r="N317" s="2246"/>
      <c r="O317" s="2246"/>
      <c r="P317" s="2247"/>
      <c r="Q317" s="8"/>
      <c r="R317" s="829"/>
      <c r="S317" s="830"/>
      <c r="T317" s="831"/>
    </row>
    <row r="318" spans="1:20" ht="25.2" customHeight="1">
      <c r="A318" s="2320"/>
      <c r="B318" s="826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29"/>
      <c r="S318" s="830"/>
      <c r="T318" s="831"/>
    </row>
    <row r="319" spans="1:20" ht="25.2" customHeight="1">
      <c r="A319" s="2320"/>
      <c r="B319" s="826"/>
      <c r="C319" s="353"/>
      <c r="D319" s="354"/>
      <c r="E319" s="354" t="s">
        <v>131</v>
      </c>
      <c r="F319" s="355"/>
      <c r="G319" s="356"/>
      <c r="H319" s="357"/>
      <c r="I319" s="357"/>
      <c r="J319" s="357"/>
      <c r="K319" s="358"/>
      <c r="L319" s="357"/>
      <c r="M319" s="2298"/>
      <c r="N319" s="2299"/>
      <c r="O319" s="2299"/>
      <c r="P319" s="2300"/>
      <c r="Q319" s="8"/>
      <c r="R319" s="832"/>
      <c r="S319" s="833"/>
      <c r="T319" s="834"/>
    </row>
    <row r="320" spans="1:20" ht="25.2" customHeight="1">
      <c r="A320" s="2320"/>
      <c r="B320" s="835" t="s">
        <v>21</v>
      </c>
      <c r="C320" s="363"/>
      <c r="D320" s="364"/>
      <c r="E320" s="364"/>
      <c r="F320" s="365"/>
      <c r="G320" s="366"/>
      <c r="H320" s="334"/>
      <c r="I320" s="334"/>
      <c r="J320" s="334"/>
      <c r="K320" s="335"/>
      <c r="L320" s="334"/>
      <c r="M320" s="2306"/>
      <c r="N320" s="2307"/>
      <c r="O320" s="2307"/>
      <c r="P320" s="2308"/>
      <c r="Q320" s="8"/>
      <c r="R320" s="836"/>
      <c r="S320" s="837">
        <f>B322*8</f>
        <v>16</v>
      </c>
      <c r="T320" s="133">
        <f>SUM(R320:R325)</f>
        <v>0</v>
      </c>
    </row>
    <row r="321" spans="1:20" ht="25.2" customHeight="1">
      <c r="A321" s="2320"/>
      <c r="B321" s="838"/>
      <c r="C321" s="370"/>
      <c r="D321" s="18" t="s">
        <v>18</v>
      </c>
      <c r="E321" s="18" t="s">
        <v>19</v>
      </c>
      <c r="F321" s="371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39"/>
      <c r="S321" s="840"/>
      <c r="T321" s="841"/>
    </row>
    <row r="322" spans="1:20" ht="25.2" customHeight="1">
      <c r="A322" s="2320"/>
      <c r="B322" s="838">
        <v>2</v>
      </c>
      <c r="C322" s="370"/>
      <c r="D322" s="643"/>
      <c r="E322" s="587" t="s">
        <v>31</v>
      </c>
      <c r="F322" s="37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39"/>
      <c r="S322" s="840"/>
      <c r="T322" s="841"/>
    </row>
    <row r="323" spans="1:20" ht="25.2" customHeight="1">
      <c r="A323" s="2320"/>
      <c r="B323" s="838"/>
      <c r="C323" s="370"/>
      <c r="D323" s="339"/>
      <c r="E323" s="690" t="s">
        <v>102</v>
      </c>
      <c r="F323" s="37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39"/>
      <c r="S323" s="840"/>
      <c r="T323" s="841"/>
    </row>
    <row r="324" spans="1:20" ht="25.2" customHeight="1">
      <c r="A324" s="2320"/>
      <c r="B324" s="838"/>
      <c r="C324" s="370"/>
      <c r="D324" s="394"/>
      <c r="E324" s="339"/>
      <c r="F324" s="37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39"/>
      <c r="S324" s="840"/>
      <c r="T324" s="841"/>
    </row>
    <row r="325" spans="1:20" ht="25.2" customHeight="1">
      <c r="A325" s="2320"/>
      <c r="B325" s="838"/>
      <c r="C325" s="353"/>
      <c r="D325" s="354"/>
      <c r="E325" s="354"/>
      <c r="F325" s="355"/>
      <c r="G325" s="356"/>
      <c r="H325" s="357"/>
      <c r="I325" s="357"/>
      <c r="J325" s="357"/>
      <c r="K325" s="358"/>
      <c r="L325" s="357"/>
      <c r="M325" s="2298"/>
      <c r="N325" s="2299"/>
      <c r="O325" s="2299"/>
      <c r="P325" s="2300"/>
      <c r="Q325" s="8"/>
      <c r="R325" s="842"/>
      <c r="S325" s="843"/>
      <c r="T325" s="844"/>
    </row>
    <row r="326" spans="1:20" ht="25.2" customHeight="1">
      <c r="A326" s="2320"/>
      <c r="B326" s="845" t="s">
        <v>23</v>
      </c>
      <c r="C326" s="363"/>
      <c r="D326" s="364"/>
      <c r="E326" s="364"/>
      <c r="F326" s="334"/>
      <c r="G326" s="366"/>
      <c r="H326" s="334"/>
      <c r="I326" s="334"/>
      <c r="J326" s="334"/>
      <c r="K326" s="335"/>
      <c r="L326" s="334"/>
      <c r="M326" s="2306"/>
      <c r="N326" s="2307"/>
      <c r="O326" s="2307"/>
      <c r="P326" s="2308"/>
      <c r="Q326" s="8"/>
      <c r="R326" s="846"/>
      <c r="S326" s="847">
        <f>B328*8</f>
        <v>16</v>
      </c>
      <c r="T326" s="133">
        <f>SUM(R326:R331)</f>
        <v>0</v>
      </c>
    </row>
    <row r="327" spans="1:20" ht="25.2" customHeight="1">
      <c r="A327" s="2320"/>
      <c r="B327" s="848"/>
      <c r="C327" s="370"/>
      <c r="D327" s="18" t="s">
        <v>18</v>
      </c>
      <c r="E327" s="18" t="s">
        <v>19</v>
      </c>
      <c r="F327" s="34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>
        <v>2</v>
      </c>
      <c r="C328" s="370"/>
      <c r="D328" s="643"/>
      <c r="E328" s="587" t="s">
        <v>31</v>
      </c>
      <c r="F328" s="34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370"/>
      <c r="D329" s="339"/>
      <c r="E329" s="690" t="s">
        <v>102</v>
      </c>
      <c r="F329" s="341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49"/>
      <c r="S329" s="840"/>
      <c r="T329" s="841"/>
    </row>
    <row r="330" spans="1:20" ht="25.2" customHeight="1">
      <c r="A330" s="2320"/>
      <c r="B330" s="848"/>
      <c r="C330" s="370"/>
      <c r="D330" s="394"/>
      <c r="E330" s="339"/>
      <c r="F330" s="341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849"/>
      <c r="S330" s="840"/>
      <c r="T330" s="841"/>
    </row>
    <row r="331" spans="1:20" ht="25.2" customHeight="1">
      <c r="A331" s="2320"/>
      <c r="B331" s="848"/>
      <c r="C331" s="385"/>
      <c r="D331" s="386"/>
      <c r="E331" s="386"/>
      <c r="F331" s="387"/>
      <c r="G331" s="388"/>
      <c r="H331" s="389"/>
      <c r="I331" s="389"/>
      <c r="J331" s="389"/>
      <c r="K331" s="390"/>
      <c r="L331" s="389"/>
      <c r="M331" s="2298"/>
      <c r="N331" s="2299"/>
      <c r="O331" s="2299"/>
      <c r="P331" s="2300"/>
      <c r="Q331" s="8"/>
      <c r="R331" s="850"/>
      <c r="S331" s="843"/>
      <c r="T331" s="844"/>
    </row>
    <row r="332" spans="1:20" ht="25.2" customHeight="1" thickBot="1">
      <c r="A332" s="2301" t="str">
        <f>TEXT(A313,"DDDD")</f>
        <v>zaterdag</v>
      </c>
      <c r="B332" s="2539" t="s">
        <v>25</v>
      </c>
      <c r="C332" s="2540"/>
      <c r="D332" s="2540"/>
      <c r="E332" s="2540"/>
      <c r="F332" s="2540"/>
      <c r="G332" s="2540"/>
      <c r="H332" s="2540"/>
      <c r="I332" s="2540"/>
      <c r="J332" s="2540"/>
      <c r="K332" s="2540"/>
      <c r="L332" s="2540"/>
      <c r="M332" s="2540"/>
      <c r="N332" s="2540"/>
      <c r="O332" s="2540"/>
      <c r="P332" s="2541"/>
      <c r="Q332" s="8"/>
      <c r="R332" s="232"/>
      <c r="S332" s="233"/>
      <c r="T332" s="233"/>
    </row>
    <row r="333" spans="1:20" ht="25.2" customHeight="1">
      <c r="A333" s="2301"/>
      <c r="B333" s="826" t="s">
        <v>16</v>
      </c>
      <c r="C333" s="332"/>
      <c r="D333" s="333"/>
      <c r="E333" s="333"/>
      <c r="F333" s="333"/>
      <c r="G333" s="334"/>
      <c r="H333" s="334"/>
      <c r="I333" s="334"/>
      <c r="J333" s="334"/>
      <c r="K333" s="335"/>
      <c r="L333" s="334"/>
      <c r="M333" s="2306"/>
      <c r="N333" s="2307"/>
      <c r="O333" s="2307"/>
      <c r="P333" s="2308"/>
      <c r="Q333" s="8"/>
      <c r="R333" s="827"/>
      <c r="S333" s="828">
        <f>B334*8</f>
        <v>16</v>
      </c>
      <c r="T333" s="133">
        <f>SUM(R333:R340)</f>
        <v>0</v>
      </c>
    </row>
    <row r="334" spans="1:20" ht="25.2" customHeight="1">
      <c r="A334" s="2301"/>
      <c r="B334" s="826">
        <v>2</v>
      </c>
      <c r="C334" s="370"/>
      <c r="D334" s="394"/>
      <c r="E334" s="18"/>
      <c r="F334" s="1174"/>
      <c r="G334" s="340"/>
      <c r="H334" s="340"/>
      <c r="I334" s="340"/>
      <c r="J334" s="340"/>
      <c r="K334" s="340"/>
      <c r="L334" s="340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38"/>
      <c r="D335" s="339"/>
      <c r="E335" s="339"/>
      <c r="F335" s="182"/>
      <c r="G335" s="340"/>
      <c r="H335" s="340"/>
      <c r="I335" s="340"/>
      <c r="J335" s="340"/>
      <c r="K335" s="340"/>
      <c r="L335" s="340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/>
      <c r="C336" s="370"/>
      <c r="D336" s="394"/>
      <c r="E336" s="339"/>
      <c r="F336" s="182"/>
      <c r="G336" s="340"/>
      <c r="H336" s="340"/>
      <c r="I336" s="340"/>
      <c r="J336" s="340"/>
      <c r="K336" s="340"/>
      <c r="L336" s="340"/>
      <c r="M336" s="2245"/>
      <c r="N336" s="2246"/>
      <c r="O336" s="2246"/>
      <c r="P336" s="2247"/>
      <c r="Q336" s="8"/>
      <c r="R336" s="829"/>
      <c r="S336" s="830"/>
      <c r="T336" s="831"/>
    </row>
    <row r="337" spans="1:20" ht="25.2" customHeight="1">
      <c r="A337" s="2301"/>
      <c r="B337" s="826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8"/>
      <c r="R337" s="829"/>
      <c r="S337" s="830"/>
      <c r="T337" s="831"/>
    </row>
    <row r="338" spans="1:20" ht="25.2" customHeight="1">
      <c r="A338" s="2301"/>
      <c r="B338" s="826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8"/>
      <c r="R338" s="829"/>
      <c r="S338" s="830"/>
      <c r="T338" s="831"/>
    </row>
    <row r="339" spans="1:20" ht="25.2" customHeight="1">
      <c r="A339" s="2301"/>
      <c r="B339" s="826"/>
      <c r="C339" s="348"/>
      <c r="D339" s="376"/>
      <c r="E339" s="376"/>
      <c r="F339" s="349"/>
      <c r="G339" s="350"/>
      <c r="H339" s="351"/>
      <c r="I339" s="351"/>
      <c r="J339" s="351"/>
      <c r="K339" s="352"/>
      <c r="L339" s="351"/>
      <c r="M339" s="2245"/>
      <c r="N339" s="2246"/>
      <c r="O339" s="2246"/>
      <c r="P339" s="2247"/>
      <c r="Q339" s="8"/>
      <c r="R339" s="829"/>
      <c r="S339" s="830"/>
      <c r="T339" s="831"/>
    </row>
    <row r="340" spans="1:20" ht="25.2" customHeight="1" thickBot="1">
      <c r="A340" s="2301"/>
      <c r="B340" s="826"/>
      <c r="C340" s="353"/>
      <c r="D340" s="354"/>
      <c r="E340" s="354"/>
      <c r="F340" s="355"/>
      <c r="G340" s="356"/>
      <c r="H340" s="357"/>
      <c r="I340" s="357"/>
      <c r="J340" s="357"/>
      <c r="K340" s="358"/>
      <c r="L340" s="357"/>
      <c r="M340" s="2298"/>
      <c r="N340" s="2299"/>
      <c r="O340" s="2299"/>
      <c r="P340" s="2300"/>
      <c r="Q340" s="8"/>
      <c r="R340" s="832"/>
      <c r="S340" s="833"/>
      <c r="T340" s="834"/>
    </row>
    <row r="341" spans="1:20" ht="25.2" customHeight="1">
      <c r="A341" s="2301"/>
      <c r="B341" s="835" t="s">
        <v>21</v>
      </c>
      <c r="C341" s="363"/>
      <c r="D341" s="364"/>
      <c r="E341" s="364"/>
      <c r="F341" s="365"/>
      <c r="G341" s="366"/>
      <c r="H341" s="334"/>
      <c r="I341" s="334"/>
      <c r="J341" s="334"/>
      <c r="K341" s="335"/>
      <c r="L341" s="334"/>
      <c r="M341" s="2306"/>
      <c r="N341" s="2307"/>
      <c r="O341" s="2307"/>
      <c r="P341" s="2308"/>
      <c r="Q341" s="8"/>
      <c r="R341" s="836"/>
      <c r="S341" s="837">
        <f>B343*8</f>
        <v>16</v>
      </c>
      <c r="T341" s="133">
        <f>SUM(R341:R349)</f>
        <v>0</v>
      </c>
    </row>
    <row r="342" spans="1:20" ht="25.2" customHeight="1">
      <c r="A342" s="2301"/>
      <c r="B342" s="838"/>
      <c r="C342" s="370"/>
      <c r="D342" s="394"/>
      <c r="E342" s="18"/>
      <c r="F342" s="1174"/>
      <c r="G342" s="340"/>
      <c r="H342" s="340"/>
      <c r="I342" s="340"/>
      <c r="J342" s="340"/>
      <c r="K342" s="340"/>
      <c r="L342" s="340"/>
      <c r="M342" s="2245"/>
      <c r="N342" s="2246"/>
      <c r="O342" s="2246"/>
      <c r="P342" s="2247"/>
      <c r="R342" s="483"/>
      <c r="S342" s="840"/>
      <c r="T342" s="841"/>
    </row>
    <row r="343" spans="1:20" ht="25.2" customHeight="1">
      <c r="A343" s="2301"/>
      <c r="B343" s="838">
        <v>2</v>
      </c>
      <c r="C343" s="544"/>
      <c r="D343" s="544"/>
      <c r="E343" s="544"/>
      <c r="F343" s="544"/>
      <c r="G343" s="544"/>
      <c r="H343" s="544"/>
      <c r="I343" s="544"/>
      <c r="J343" s="544"/>
      <c r="K343" s="544"/>
      <c r="L343" s="544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01"/>
      <c r="B344" s="838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39"/>
      <c r="S344" s="840"/>
      <c r="T344" s="841"/>
    </row>
    <row r="345" spans="1:20" ht="25.2" customHeight="1">
      <c r="A345" s="2301"/>
      <c r="B345" s="838"/>
      <c r="C345" s="370"/>
      <c r="D345" s="394"/>
      <c r="E345" s="684"/>
      <c r="F345" s="371"/>
      <c r="G345" s="340"/>
      <c r="H345" s="341"/>
      <c r="I345" s="341"/>
      <c r="J345" s="341"/>
      <c r="K345" s="342"/>
      <c r="L345" s="341"/>
      <c r="M345" s="2245"/>
      <c r="N345" s="2246"/>
      <c r="O345" s="2246"/>
      <c r="P345" s="2247"/>
      <c r="Q345" s="8"/>
      <c r="R345" s="839"/>
      <c r="S345" s="840"/>
      <c r="T345" s="841"/>
    </row>
    <row r="346" spans="1:20" ht="25.2" customHeight="1">
      <c r="A346" s="2301"/>
      <c r="B346" s="838"/>
      <c r="C346" s="348"/>
      <c r="D346" s="950"/>
      <c r="E346" s="595"/>
      <c r="F346" s="951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8"/>
      <c r="R346" s="839"/>
      <c r="S346" s="840"/>
      <c r="T346" s="841"/>
    </row>
    <row r="347" spans="1:20" ht="25.2" customHeight="1">
      <c r="A347" s="2301"/>
      <c r="B347" s="838"/>
      <c r="C347" s="348"/>
      <c r="D347" s="376"/>
      <c r="E347" s="394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8"/>
      <c r="R347" s="839"/>
      <c r="S347" s="840"/>
      <c r="T347" s="841"/>
    </row>
    <row r="348" spans="1:20" ht="25.2" customHeight="1">
      <c r="A348" s="2301"/>
      <c r="B348" s="838"/>
      <c r="C348" s="348"/>
      <c r="D348" s="376"/>
      <c r="E348" s="376"/>
      <c r="F348" s="349"/>
      <c r="G348" s="350"/>
      <c r="H348" s="351"/>
      <c r="I348" s="351"/>
      <c r="J348" s="351"/>
      <c r="K348" s="352"/>
      <c r="L348" s="351"/>
      <c r="M348" s="2245"/>
      <c r="N348" s="2246"/>
      <c r="O348" s="2246"/>
      <c r="P348" s="2247"/>
      <c r="Q348" s="8"/>
      <c r="R348" s="839"/>
      <c r="S348" s="840"/>
      <c r="T348" s="841"/>
    </row>
    <row r="349" spans="1:20" ht="25.2" customHeight="1">
      <c r="A349" s="2301"/>
      <c r="B349" s="838"/>
      <c r="C349" s="385"/>
      <c r="D349" s="386"/>
      <c r="E349" s="386"/>
      <c r="F349" s="387"/>
      <c r="G349" s="388"/>
      <c r="H349" s="389"/>
      <c r="I349" s="389"/>
      <c r="J349" s="389"/>
      <c r="K349" s="390"/>
      <c r="L349" s="389"/>
      <c r="M349" s="2248"/>
      <c r="N349" s="2249"/>
      <c r="O349" s="2249"/>
      <c r="P349" s="2250"/>
      <c r="Q349" s="8"/>
      <c r="R349" s="842"/>
      <c r="S349" s="843"/>
      <c r="T349" s="844"/>
    </row>
    <row r="350" spans="1:20" ht="25.2" customHeight="1">
      <c r="A350" s="2301"/>
      <c r="B350" s="851" t="s">
        <v>23</v>
      </c>
      <c r="C350" s="396"/>
      <c r="D350" s="976"/>
      <c r="E350" s="976"/>
      <c r="F350" s="592"/>
      <c r="G350" s="1858"/>
      <c r="H350" s="1859"/>
      <c r="I350" s="1859"/>
      <c r="J350" s="1859"/>
      <c r="K350" s="1860"/>
      <c r="L350" s="1859"/>
      <c r="M350" s="2251"/>
      <c r="N350" s="2252"/>
      <c r="O350" s="2252"/>
      <c r="P350" s="2253"/>
      <c r="Q350" s="8"/>
      <c r="R350" s="846"/>
      <c r="S350" s="847">
        <f>B352*8</f>
        <v>16</v>
      </c>
      <c r="T350" s="133">
        <f>SUM(R350:R358)</f>
        <v>0</v>
      </c>
    </row>
    <row r="351" spans="1:20" ht="25.2" customHeight="1">
      <c r="A351" s="2301"/>
      <c r="B351" s="848"/>
      <c r="C351" s="370"/>
      <c r="D351" s="376"/>
      <c r="E351" s="18"/>
      <c r="F351" s="1174"/>
      <c r="G351" s="351"/>
      <c r="H351" s="351"/>
      <c r="I351" s="351"/>
      <c r="J351" s="351"/>
      <c r="K351" s="351"/>
      <c r="L351" s="306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01"/>
      <c r="B352" s="848">
        <v>2</v>
      </c>
      <c r="C352" s="1541"/>
      <c r="D352" s="1417"/>
      <c r="E352" s="587"/>
      <c r="F352" s="587"/>
      <c r="G352" s="2128"/>
      <c r="H352" s="2128"/>
      <c r="I352" s="2128"/>
      <c r="J352" s="2128"/>
      <c r="K352" s="2129"/>
      <c r="L352" s="593"/>
      <c r="M352" s="2246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1"/>
      <c r="B354" s="848"/>
      <c r="C354" s="370"/>
      <c r="D354" s="394"/>
      <c r="E354" s="394"/>
      <c r="F354" s="371"/>
      <c r="G354" s="340"/>
      <c r="H354" s="341"/>
      <c r="I354" s="341"/>
      <c r="J354" s="341"/>
      <c r="K354" s="342"/>
      <c r="L354" s="341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>
      <c r="A355" s="2301"/>
      <c r="B355" s="848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8"/>
      <c r="R355" s="849"/>
      <c r="S355" s="840"/>
      <c r="T355" s="841"/>
    </row>
    <row r="356" spans="1:20" ht="25.2" customHeight="1">
      <c r="A356" s="2301"/>
      <c r="B356" s="848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8"/>
      <c r="R356" s="849"/>
      <c r="S356" s="840"/>
      <c r="T356" s="841"/>
    </row>
    <row r="357" spans="1:20" ht="25.2" customHeight="1">
      <c r="A357" s="2301"/>
      <c r="B357" s="848"/>
      <c r="C357" s="348"/>
      <c r="D357" s="376"/>
      <c r="E357" s="376"/>
      <c r="F357" s="349"/>
      <c r="G357" s="350"/>
      <c r="H357" s="351"/>
      <c r="I357" s="351"/>
      <c r="J357" s="351"/>
      <c r="K357" s="352"/>
      <c r="L357" s="351"/>
      <c r="M357" s="2245"/>
      <c r="N357" s="2246"/>
      <c r="O357" s="2246"/>
      <c r="P357" s="2247"/>
      <c r="Q357" s="8"/>
      <c r="R357" s="849"/>
      <c r="S357" s="840"/>
      <c r="T357" s="841"/>
    </row>
    <row r="358" spans="1:20" ht="25.2" customHeight="1">
      <c r="A358" s="2302"/>
      <c r="B358" s="848"/>
      <c r="C358" s="385"/>
      <c r="D358" s="386"/>
      <c r="E358" s="386"/>
      <c r="F358" s="387"/>
      <c r="G358" s="388"/>
      <c r="H358" s="389"/>
      <c r="I358" s="389"/>
      <c r="J358" s="389"/>
      <c r="K358" s="390"/>
      <c r="L358" s="389"/>
      <c r="M358" s="2688"/>
      <c r="N358" s="2689"/>
      <c r="O358" s="2689"/>
      <c r="P358" s="2690"/>
      <c r="Q358" s="8"/>
      <c r="R358" s="850"/>
      <c r="S358" s="843"/>
      <c r="T358" s="844"/>
    </row>
    <row r="359" spans="1:20" ht="25.2" customHeight="1">
      <c r="A359" s="2568" t="s">
        <v>26</v>
      </c>
      <c r="B359" s="2965" t="s">
        <v>27</v>
      </c>
      <c r="C359" s="2571"/>
      <c r="D359" s="2571"/>
      <c r="E359" s="2571"/>
      <c r="F359" s="2571"/>
      <c r="G359" s="2571"/>
      <c r="H359" s="2571"/>
      <c r="I359" s="2571"/>
      <c r="J359" s="2571"/>
      <c r="K359" s="2571"/>
      <c r="L359" s="2571"/>
      <c r="M359" s="2571"/>
      <c r="N359" s="2571"/>
      <c r="O359" s="2571"/>
      <c r="P359" s="2966"/>
      <c r="Q359" s="8"/>
      <c r="R359" s="853"/>
      <c r="S359" s="854"/>
      <c r="T359" s="854"/>
    </row>
    <row r="360" spans="1:20" ht="25.2" customHeight="1">
      <c r="A360" s="2569"/>
      <c r="B360" s="955"/>
      <c r="C360" s="2675"/>
      <c r="D360" s="2676"/>
      <c r="E360" s="2675"/>
      <c r="F360" s="2677"/>
      <c r="G360" s="2677"/>
      <c r="H360" s="2677"/>
      <c r="I360" s="2676"/>
      <c r="J360" s="2678"/>
      <c r="K360" s="2679"/>
      <c r="L360" s="2679"/>
      <c r="M360" s="2680"/>
      <c r="N360" s="2557"/>
      <c r="O360" s="2558"/>
      <c r="P360" s="2974"/>
      <c r="Q360" s="8"/>
      <c r="R360" s="853"/>
      <c r="S360" s="854"/>
      <c r="T360" s="854"/>
    </row>
    <row r="361" spans="1:20" ht="25.2" customHeight="1">
      <c r="A361" s="2569"/>
      <c r="B361" s="548"/>
      <c r="C361" s="151"/>
      <c r="D361" s="151"/>
      <c r="E361" s="151"/>
      <c r="F361" s="291"/>
      <c r="G361" s="291"/>
      <c r="H361" s="291"/>
      <c r="I361" s="290"/>
      <c r="J361" s="2284"/>
      <c r="K361" s="2285"/>
      <c r="L361" s="2285"/>
      <c r="M361" s="2286"/>
      <c r="N361" s="2284"/>
      <c r="O361" s="2285"/>
      <c r="P361" s="2431"/>
      <c r="Q361" s="8"/>
      <c r="R361" s="853"/>
      <c r="S361" s="854"/>
      <c r="T361" s="854"/>
    </row>
    <row r="362" spans="1:20" ht="25.2" customHeight="1">
      <c r="A362" s="2569"/>
      <c r="B362" s="956"/>
      <c r="C362" s="856"/>
      <c r="D362" s="857"/>
      <c r="E362" s="2554"/>
      <c r="F362" s="2555"/>
      <c r="G362" s="2555"/>
      <c r="H362" s="2555"/>
      <c r="I362" s="2556"/>
      <c r="J362" s="2557"/>
      <c r="K362" s="2558"/>
      <c r="L362" s="2558"/>
      <c r="M362" s="2559"/>
      <c r="N362" s="2557"/>
      <c r="O362" s="2558"/>
      <c r="P362" s="2974"/>
      <c r="Q362" s="8"/>
      <c r="R362" s="853"/>
      <c r="S362" s="854"/>
      <c r="T362" s="854"/>
    </row>
    <row r="363" spans="1:20" ht="25.2" customHeight="1">
      <c r="A363" s="2569"/>
      <c r="B363" s="955"/>
      <c r="C363" s="859"/>
      <c r="D363" s="860"/>
      <c r="E363" s="2561"/>
      <c r="F363" s="2562"/>
      <c r="G363" s="2562"/>
      <c r="H363" s="2562"/>
      <c r="I363" s="2563"/>
      <c r="J363" s="2564"/>
      <c r="K363" s="2565"/>
      <c r="L363" s="2565"/>
      <c r="M363" s="2566"/>
      <c r="N363" s="2564"/>
      <c r="O363" s="2565"/>
      <c r="P363" s="2970"/>
      <c r="Q363" s="8"/>
      <c r="R363" s="853"/>
      <c r="S363" s="854"/>
      <c r="T363" s="854"/>
    </row>
    <row r="364" spans="1:20" ht="25.2" customHeight="1">
      <c r="A364" s="2569"/>
      <c r="B364" s="2971" t="s">
        <v>28</v>
      </c>
      <c r="C364" s="2546"/>
      <c r="D364" s="2546"/>
      <c r="E364" s="2546"/>
      <c r="F364" s="2546"/>
      <c r="G364" s="2546"/>
      <c r="H364" s="2546"/>
      <c r="I364" s="2546"/>
      <c r="J364" s="2546"/>
      <c r="K364" s="2546"/>
      <c r="L364" s="2546"/>
      <c r="M364" s="2546"/>
      <c r="N364" s="2546"/>
      <c r="O364" s="2546"/>
      <c r="P364" s="2972"/>
      <c r="Q364" s="8"/>
      <c r="R364" s="853"/>
      <c r="S364" s="854"/>
      <c r="T364" s="854"/>
    </row>
    <row r="365" spans="1:20" ht="25.2" customHeight="1">
      <c r="A365" s="2569"/>
      <c r="B365" s="957"/>
      <c r="C365" s="861"/>
      <c r="D365" s="862"/>
      <c r="E365" s="2548"/>
      <c r="F365" s="2549"/>
      <c r="G365" s="2549"/>
      <c r="H365" s="2549"/>
      <c r="I365" s="2549"/>
      <c r="J365" s="2549"/>
      <c r="K365" s="2549"/>
      <c r="L365" s="2549"/>
      <c r="M365" s="2549"/>
      <c r="N365" s="2549"/>
      <c r="O365" s="2549"/>
      <c r="P365" s="2973"/>
      <c r="Q365" s="8"/>
      <c r="R365" s="853"/>
      <c r="S365" s="854"/>
      <c r="T365" s="854"/>
    </row>
    <row r="366" spans="1:20" ht="25.2" customHeight="1">
      <c r="A366" s="2569"/>
      <c r="B366" s="551"/>
      <c r="C366" s="2277"/>
      <c r="D366" s="2278"/>
      <c r="E366" s="2277"/>
      <c r="F366" s="2279"/>
      <c r="G366" s="2279"/>
      <c r="H366" s="2279"/>
      <c r="I366" s="2279"/>
      <c r="J366" s="2279"/>
      <c r="K366" s="2279"/>
      <c r="L366" s="2279"/>
      <c r="M366" s="2279"/>
      <c r="N366" s="2279"/>
      <c r="O366" s="2279"/>
      <c r="P366" s="2459"/>
      <c r="Q366" s="8"/>
      <c r="R366" s="853"/>
      <c r="S366" s="854"/>
      <c r="T366" s="854"/>
    </row>
    <row r="367" spans="1:20" ht="25.2" customHeight="1" thickBot="1">
      <c r="A367" s="2569"/>
      <c r="B367" s="958"/>
      <c r="C367" s="959"/>
      <c r="D367" s="960"/>
      <c r="E367" s="2967"/>
      <c r="F367" s="2968"/>
      <c r="G367" s="2968"/>
      <c r="H367" s="2968"/>
      <c r="I367" s="2968"/>
      <c r="J367" s="2968"/>
      <c r="K367" s="2968"/>
      <c r="L367" s="2968"/>
      <c r="M367" s="2968"/>
      <c r="N367" s="2968"/>
      <c r="O367" s="2968"/>
      <c r="P367" s="2969"/>
      <c r="Q367" s="8"/>
      <c r="R367" s="853"/>
      <c r="S367" s="854"/>
      <c r="T367" s="854"/>
    </row>
    <row r="369" spans="1:20" ht="15" customHeight="1" thickBot="1"/>
    <row r="370" spans="1:20" ht="57" customHeight="1" thickBot="1">
      <c r="A370" s="2428" t="str">
        <f>A1</f>
        <v>WK21</v>
      </c>
      <c r="B370" s="2429"/>
      <c r="C370" s="822" t="s">
        <v>1</v>
      </c>
      <c r="D370" s="823" t="s">
        <v>35</v>
      </c>
      <c r="E370" s="823" t="s">
        <v>3</v>
      </c>
      <c r="F370" s="823" t="s">
        <v>4</v>
      </c>
      <c r="G370" s="824" t="s">
        <v>56</v>
      </c>
      <c r="H370" s="824" t="s">
        <v>57</v>
      </c>
      <c r="I370" s="824" t="s">
        <v>58</v>
      </c>
      <c r="J370" s="824" t="s">
        <v>59</v>
      </c>
      <c r="K370" s="824" t="s">
        <v>9</v>
      </c>
      <c r="L370" s="824" t="s">
        <v>60</v>
      </c>
      <c r="M370" s="2521" t="s">
        <v>11</v>
      </c>
      <c r="N370" s="2522"/>
      <c r="O370" s="2522"/>
      <c r="P370" s="2523"/>
      <c r="Q370" s="8"/>
      <c r="R370" s="2384" t="s">
        <v>12</v>
      </c>
      <c r="S370" s="2384" t="s">
        <v>13</v>
      </c>
      <c r="T370" s="2384" t="s">
        <v>14</v>
      </c>
    </row>
    <row r="371" spans="1:20" ht="25.2" customHeight="1" thickBot="1">
      <c r="A371" s="2319">
        <f>+A2+6</f>
        <v>46530</v>
      </c>
      <c r="B371" s="2542" t="s">
        <v>15</v>
      </c>
      <c r="C371" s="2543"/>
      <c r="D371" s="2543"/>
      <c r="E371" s="2543"/>
      <c r="F371" s="2543"/>
      <c r="G371" s="2543"/>
      <c r="H371" s="2543"/>
      <c r="I371" s="2543"/>
      <c r="J371" s="2543"/>
      <c r="K371" s="2543"/>
      <c r="L371" s="2543"/>
      <c r="M371" s="2543"/>
      <c r="N371" s="2543"/>
      <c r="O371" s="2543"/>
      <c r="P371" s="2544"/>
      <c r="Q371" s="8"/>
      <c r="R371" s="2573"/>
      <c r="S371" s="2573"/>
      <c r="T371" s="2573"/>
    </row>
    <row r="372" spans="1:20" ht="25.2" customHeight="1">
      <c r="A372" s="2320"/>
      <c r="B372" s="826" t="s">
        <v>16</v>
      </c>
      <c r="C372" s="332"/>
      <c r="D372" s="333"/>
      <c r="E372" s="333"/>
      <c r="F372" s="333"/>
      <c r="G372" s="334"/>
      <c r="H372" s="334"/>
      <c r="I372" s="334"/>
      <c r="J372" s="334"/>
      <c r="K372" s="335"/>
      <c r="L372" s="334"/>
      <c r="M372" s="2306"/>
      <c r="N372" s="2307"/>
      <c r="O372" s="2307"/>
      <c r="P372" s="2308"/>
      <c r="Q372" s="8"/>
      <c r="R372" s="827"/>
      <c r="S372" s="828">
        <f>B374*8</f>
        <v>16</v>
      </c>
      <c r="T372" s="133">
        <f>SUM(R372:R377)</f>
        <v>0</v>
      </c>
    </row>
    <row r="373" spans="1:20" ht="25.2" customHeight="1">
      <c r="A373" s="2320"/>
      <c r="B373" s="826"/>
      <c r="C373" s="338"/>
      <c r="D373" s="18" t="s">
        <v>18</v>
      </c>
      <c r="E373" s="18" t="s">
        <v>19</v>
      </c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>
        <v>2</v>
      </c>
      <c r="C374" s="338"/>
      <c r="D374" s="643"/>
      <c r="E374" s="587" t="s">
        <v>31</v>
      </c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/>
      <c r="C375" s="338"/>
      <c r="D375" s="339"/>
      <c r="E375" s="690" t="s">
        <v>102</v>
      </c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 thickBot="1">
      <c r="A377" s="2320"/>
      <c r="B377" s="826"/>
      <c r="C377" s="353"/>
      <c r="D377" s="354"/>
      <c r="E377" s="354"/>
      <c r="F377" s="355"/>
      <c r="G377" s="356"/>
      <c r="H377" s="357"/>
      <c r="I377" s="357"/>
      <c r="J377" s="357"/>
      <c r="K377" s="358"/>
      <c r="L377" s="357"/>
      <c r="M377" s="2298"/>
      <c r="N377" s="2299"/>
      <c r="O377" s="2299"/>
      <c r="P377" s="2300"/>
      <c r="Q377" s="8"/>
      <c r="R377" s="832"/>
      <c r="S377" s="833"/>
      <c r="T377" s="834"/>
    </row>
    <row r="378" spans="1:20" ht="25.2" customHeight="1">
      <c r="A378" s="2320"/>
      <c r="B378" s="835" t="s">
        <v>21</v>
      </c>
      <c r="C378" s="363"/>
      <c r="D378" s="364"/>
      <c r="E378" s="364"/>
      <c r="F378" s="365"/>
      <c r="G378" s="366"/>
      <c r="H378" s="334"/>
      <c r="I378" s="334"/>
      <c r="J378" s="334"/>
      <c r="K378" s="335"/>
      <c r="L378" s="334"/>
      <c r="M378" s="2306"/>
      <c r="N378" s="2307"/>
      <c r="O378" s="2307"/>
      <c r="P378" s="2308"/>
      <c r="Q378" s="8"/>
      <c r="R378" s="836"/>
      <c r="S378" s="837">
        <f>B380*8</f>
        <v>16</v>
      </c>
      <c r="T378" s="133">
        <f>SUM(R378:R384)</f>
        <v>0</v>
      </c>
    </row>
    <row r="379" spans="1:20" ht="25.2" customHeight="1">
      <c r="A379" s="2320"/>
      <c r="B379" s="838"/>
      <c r="C379" s="370"/>
      <c r="D379" s="18" t="s">
        <v>18</v>
      </c>
      <c r="E379" s="18" t="s">
        <v>19</v>
      </c>
      <c r="F379" s="371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39"/>
      <c r="S379" s="840"/>
      <c r="T379" s="841"/>
    </row>
    <row r="380" spans="1:20" ht="25.2" customHeight="1">
      <c r="A380" s="2320"/>
      <c r="B380" s="838">
        <v>2</v>
      </c>
      <c r="C380" s="370"/>
      <c r="D380" s="643"/>
      <c r="E380" s="587" t="s">
        <v>31</v>
      </c>
      <c r="F380" s="37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39"/>
      <c r="S380" s="840"/>
      <c r="T380" s="841"/>
    </row>
    <row r="381" spans="1:20" ht="25.2" customHeight="1">
      <c r="A381" s="2320"/>
      <c r="B381" s="838"/>
      <c r="C381" s="370"/>
      <c r="D381" s="339"/>
      <c r="E381" s="690" t="s">
        <v>102</v>
      </c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/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20"/>
      <c r="B383" s="838"/>
      <c r="C383" s="348"/>
      <c r="D383" s="376"/>
      <c r="E383" s="376"/>
      <c r="F383" s="349"/>
      <c r="G383" s="350"/>
      <c r="H383" s="351"/>
      <c r="I383" s="351"/>
      <c r="J383" s="351"/>
      <c r="K383" s="352"/>
      <c r="L383" s="35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/>
      <c r="C384" s="353"/>
      <c r="D384" s="354"/>
      <c r="E384" s="354"/>
      <c r="F384" s="355"/>
      <c r="G384" s="356"/>
      <c r="H384" s="357"/>
      <c r="I384" s="357"/>
      <c r="J384" s="357"/>
      <c r="K384" s="358"/>
      <c r="L384" s="357"/>
      <c r="M384" s="2298"/>
      <c r="N384" s="2299"/>
      <c r="O384" s="2299"/>
      <c r="P384" s="2300"/>
      <c r="Q384" s="8"/>
      <c r="R384" s="842"/>
      <c r="S384" s="843"/>
      <c r="T384" s="844"/>
    </row>
    <row r="385" spans="1:20" ht="25.2" customHeight="1">
      <c r="A385" s="2320"/>
      <c r="B385" s="845" t="s">
        <v>23</v>
      </c>
      <c r="C385" s="363"/>
      <c r="D385" s="364"/>
      <c r="E385" s="364"/>
      <c r="F385" s="334"/>
      <c r="G385" s="366"/>
      <c r="H385" s="334"/>
      <c r="I385" s="334"/>
      <c r="J385" s="334"/>
      <c r="K385" s="335"/>
      <c r="L385" s="334"/>
      <c r="M385" s="2306"/>
      <c r="N385" s="2307"/>
      <c r="O385" s="2307"/>
      <c r="P385" s="2308"/>
      <c r="Q385" s="8"/>
      <c r="R385" s="846"/>
      <c r="S385" s="847">
        <f>B387*8</f>
        <v>16</v>
      </c>
      <c r="T385" s="133">
        <f>SUM(R385:R390)</f>
        <v>0</v>
      </c>
    </row>
    <row r="386" spans="1:20" ht="25.2" customHeight="1">
      <c r="A386" s="2320"/>
      <c r="B386" s="848"/>
      <c r="C386" s="370"/>
      <c r="D386" s="18" t="s">
        <v>18</v>
      </c>
      <c r="E386" s="18" t="s">
        <v>19</v>
      </c>
      <c r="F386" s="341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49"/>
      <c r="S386" s="840"/>
      <c r="T386" s="841"/>
    </row>
    <row r="387" spans="1:20" ht="25.2" customHeight="1">
      <c r="A387" s="2320"/>
      <c r="B387" s="848">
        <v>2</v>
      </c>
      <c r="C387" s="370"/>
      <c r="D387" s="643"/>
      <c r="E387" s="587" t="s">
        <v>31</v>
      </c>
      <c r="F387" s="341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49"/>
      <c r="S387" s="840"/>
      <c r="T387" s="841"/>
    </row>
    <row r="388" spans="1:20" ht="25.2" customHeight="1">
      <c r="A388" s="2320"/>
      <c r="B388" s="848"/>
      <c r="C388" s="370"/>
      <c r="D388" s="339"/>
      <c r="E388" s="690" t="s">
        <v>102</v>
      </c>
      <c r="F388" s="341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49"/>
      <c r="S388" s="840"/>
      <c r="T388" s="841"/>
    </row>
    <row r="389" spans="1:20" ht="25.2" customHeight="1">
      <c r="A389" s="2320"/>
      <c r="B389" s="848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49"/>
      <c r="S389" s="840"/>
      <c r="T389" s="841"/>
    </row>
    <row r="390" spans="1:20" ht="25.2" customHeight="1" thickBot="1">
      <c r="A390" s="2320"/>
      <c r="B390" s="848"/>
      <c r="C390" s="385"/>
      <c r="D390" s="386"/>
      <c r="E390" s="386"/>
      <c r="F390" s="387"/>
      <c r="G390" s="388"/>
      <c r="H390" s="389"/>
      <c r="I390" s="389"/>
      <c r="J390" s="389"/>
      <c r="K390" s="390"/>
      <c r="L390" s="389"/>
      <c r="M390" s="2298"/>
      <c r="N390" s="2299"/>
      <c r="O390" s="2299"/>
      <c r="P390" s="2300"/>
      <c r="Q390" s="8"/>
      <c r="R390" s="850"/>
      <c r="S390" s="843"/>
      <c r="T390" s="844"/>
    </row>
    <row r="391" spans="1:20" ht="25.2" customHeight="1" thickBot="1">
      <c r="A391" s="2301" t="str">
        <f>TEXT(A371,"DDDD")</f>
        <v>zondag</v>
      </c>
      <c r="B391" s="2539" t="s">
        <v>25</v>
      </c>
      <c r="C391" s="2540"/>
      <c r="D391" s="2540"/>
      <c r="E391" s="2540"/>
      <c r="F391" s="2540"/>
      <c r="G391" s="2540"/>
      <c r="H391" s="2540"/>
      <c r="I391" s="2540"/>
      <c r="J391" s="2540"/>
      <c r="K391" s="2540"/>
      <c r="L391" s="2540"/>
      <c r="M391" s="2540"/>
      <c r="N391" s="2540"/>
      <c r="O391" s="2540"/>
      <c r="P391" s="2541"/>
      <c r="Q391" s="8"/>
      <c r="R391" s="232"/>
      <c r="S391" s="233"/>
      <c r="T391" s="233"/>
    </row>
    <row r="392" spans="1:20" ht="25.2" customHeight="1">
      <c r="A392" s="2301"/>
      <c r="B392" s="826" t="s">
        <v>16</v>
      </c>
      <c r="C392" s="332"/>
      <c r="D392" s="333"/>
      <c r="E392" s="333"/>
      <c r="F392" s="333"/>
      <c r="G392" s="334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8"/>
      <c r="R392" s="827"/>
      <c r="S392" s="828">
        <f>B394*8</f>
        <v>16</v>
      </c>
      <c r="T392" s="133">
        <f>SUM(R392:R400)</f>
        <v>0</v>
      </c>
    </row>
    <row r="393" spans="1:20" ht="25.2" customHeight="1">
      <c r="A393" s="2301"/>
      <c r="B393" s="826"/>
      <c r="C393" s="370"/>
      <c r="D393" s="394"/>
      <c r="E393" s="339"/>
      <c r="F393" s="1174"/>
      <c r="G393" s="340"/>
      <c r="H393" s="340"/>
      <c r="I393" s="340"/>
      <c r="J393" s="340"/>
      <c r="K393" s="340"/>
      <c r="L393" s="340"/>
      <c r="M393" s="2245"/>
      <c r="N393" s="2246"/>
      <c r="O393" s="2246"/>
      <c r="P393" s="2247"/>
      <c r="Q393" s="8"/>
      <c r="R393" s="829"/>
      <c r="S393" s="830"/>
      <c r="T393" s="831"/>
    </row>
    <row r="394" spans="1:20" ht="25.2" customHeight="1">
      <c r="A394" s="2301"/>
      <c r="B394" s="826">
        <v>2</v>
      </c>
      <c r="C394" s="338"/>
      <c r="D394" s="339"/>
      <c r="E394" s="339"/>
      <c r="F394" s="182"/>
      <c r="G394" s="340"/>
      <c r="H394" s="340"/>
      <c r="I394" s="340"/>
      <c r="J394" s="340"/>
      <c r="K394" s="340"/>
      <c r="L394" s="340"/>
      <c r="M394" s="2245"/>
      <c r="N394" s="2246"/>
      <c r="O394" s="2246"/>
      <c r="P394" s="2247"/>
      <c r="Q394" s="8"/>
      <c r="R394" s="829"/>
      <c r="S394" s="830"/>
      <c r="T394" s="831"/>
    </row>
    <row r="395" spans="1:20" ht="25.2" customHeight="1">
      <c r="A395" s="2301"/>
      <c r="B395" s="826"/>
      <c r="C395" s="338"/>
      <c r="D395" s="339"/>
      <c r="E395" s="339"/>
      <c r="F395" s="339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29"/>
      <c r="S395" s="830"/>
      <c r="T395" s="831"/>
    </row>
    <row r="396" spans="1:20" ht="25.2" customHeight="1">
      <c r="A396" s="2301"/>
      <c r="B396" s="826"/>
      <c r="C396" s="338"/>
      <c r="D396" s="339"/>
      <c r="E396" s="339"/>
      <c r="F396" s="339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29"/>
      <c r="S396" s="830"/>
      <c r="T396" s="831"/>
    </row>
    <row r="397" spans="1:20" ht="25.2" customHeight="1">
      <c r="A397" s="2301"/>
      <c r="B397" s="826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29"/>
      <c r="S397" s="830"/>
      <c r="T397" s="831"/>
    </row>
    <row r="398" spans="1:20" ht="25.2" customHeight="1">
      <c r="A398" s="2301"/>
      <c r="B398" s="826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8"/>
      <c r="R398" s="829"/>
      <c r="S398" s="830"/>
      <c r="T398" s="831"/>
    </row>
    <row r="399" spans="1:20" ht="25.2" customHeight="1">
      <c r="A399" s="2301"/>
      <c r="B399" s="826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8"/>
      <c r="R399" s="829"/>
      <c r="S399" s="830"/>
      <c r="T399" s="831"/>
    </row>
    <row r="400" spans="1:20" ht="25.2" customHeight="1" thickBot="1">
      <c r="A400" s="2301"/>
      <c r="B400" s="826"/>
      <c r="C400" s="353"/>
      <c r="D400" s="354"/>
      <c r="E400" s="354"/>
      <c r="F400" s="355"/>
      <c r="G400" s="356"/>
      <c r="H400" s="357"/>
      <c r="I400" s="357"/>
      <c r="J400" s="357"/>
      <c r="K400" s="358"/>
      <c r="L400" s="357"/>
      <c r="M400" s="2298"/>
      <c r="N400" s="2299"/>
      <c r="O400" s="2299"/>
      <c r="P400" s="2300"/>
      <c r="Q400" s="8"/>
      <c r="R400" s="832"/>
      <c r="S400" s="833"/>
      <c r="T400" s="834"/>
    </row>
    <row r="401" spans="1:20" ht="25.2" customHeight="1">
      <c r="A401" s="2301"/>
      <c r="B401" s="835" t="s">
        <v>21</v>
      </c>
      <c r="C401" s="363"/>
      <c r="D401" s="364"/>
      <c r="E401" s="364"/>
      <c r="F401" s="365"/>
      <c r="G401" s="366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8"/>
      <c r="R401" s="836"/>
      <c r="S401" s="837">
        <f>B403*8</f>
        <v>16</v>
      </c>
      <c r="T401" s="133">
        <f>SUM(R401:R409)</f>
        <v>0</v>
      </c>
    </row>
    <row r="402" spans="1:20" ht="25.2" customHeight="1">
      <c r="A402" s="2301"/>
      <c r="B402" s="838"/>
      <c r="C402" s="370"/>
      <c r="D402" s="394"/>
      <c r="E402" s="339"/>
      <c r="F402" s="182"/>
      <c r="G402" s="340"/>
      <c r="H402" s="340"/>
      <c r="I402" s="340"/>
      <c r="J402" s="340"/>
      <c r="K402" s="340"/>
      <c r="L402" s="340"/>
      <c r="M402" s="2245"/>
      <c r="N402" s="2246"/>
      <c r="O402" s="2246"/>
      <c r="P402" s="2247"/>
      <c r="Q402" s="8"/>
      <c r="R402" s="839"/>
      <c r="S402" s="840"/>
      <c r="T402" s="841"/>
    </row>
    <row r="403" spans="1:20" ht="25.2" customHeight="1">
      <c r="A403" s="2301"/>
      <c r="B403" s="838">
        <v>2</v>
      </c>
      <c r="C403" s="370"/>
      <c r="D403" s="394"/>
      <c r="E403" s="339"/>
      <c r="F403" s="182"/>
      <c r="G403" s="340"/>
      <c r="H403" s="340"/>
      <c r="I403" s="340"/>
      <c r="J403" s="340"/>
      <c r="K403" s="340"/>
      <c r="L403" s="340"/>
      <c r="M403" s="2245"/>
      <c r="N403" s="2246"/>
      <c r="O403" s="2246"/>
      <c r="P403" s="2247"/>
      <c r="Q403" s="8"/>
      <c r="R403" s="839"/>
      <c r="S403" s="840"/>
      <c r="T403" s="841"/>
    </row>
    <row r="404" spans="1:20" ht="25.2" customHeight="1">
      <c r="A404" s="2301"/>
      <c r="B404" s="838"/>
      <c r="C404" s="370"/>
      <c r="D404" s="394"/>
      <c r="E404" s="394"/>
      <c r="F404" s="37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39"/>
      <c r="S404" s="840"/>
      <c r="T404" s="841"/>
    </row>
    <row r="405" spans="1:20" ht="25.2" customHeight="1">
      <c r="A405" s="2301"/>
      <c r="B405" s="838"/>
      <c r="C405" s="370"/>
      <c r="D405" s="394"/>
      <c r="E405" s="394"/>
      <c r="F405" s="371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8"/>
      <c r="R405" s="839"/>
      <c r="S405" s="840"/>
      <c r="T405" s="841"/>
    </row>
    <row r="406" spans="1:20" ht="25.2" customHeight="1">
      <c r="A406" s="2301"/>
      <c r="B406" s="838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39"/>
      <c r="S406" s="840"/>
      <c r="T406" s="841"/>
    </row>
    <row r="407" spans="1:20" ht="25.2" customHeight="1">
      <c r="A407" s="2301"/>
      <c r="B407" s="838"/>
      <c r="C407" s="385"/>
      <c r="D407" s="376"/>
      <c r="E407" s="376"/>
      <c r="F407" s="349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39"/>
      <c r="S407" s="840"/>
      <c r="T407" s="841"/>
    </row>
    <row r="408" spans="1:20" ht="25.2" customHeight="1">
      <c r="A408" s="2301"/>
      <c r="B408" s="838"/>
      <c r="C408" s="314"/>
      <c r="D408" s="477"/>
      <c r="E408" s="18"/>
      <c r="F408" s="108"/>
      <c r="G408" s="21"/>
      <c r="H408" s="21"/>
      <c r="I408" s="21"/>
      <c r="J408" s="21"/>
      <c r="K408" s="21"/>
      <c r="L408" s="21"/>
      <c r="M408" s="2309"/>
      <c r="N408" s="2310"/>
      <c r="O408" s="2310"/>
      <c r="P408" s="2311"/>
      <c r="Q408" s="8"/>
      <c r="R408" s="839"/>
      <c r="S408" s="840"/>
      <c r="T408" s="841"/>
    </row>
    <row r="409" spans="1:20" ht="25.2" customHeight="1" thickBot="1">
      <c r="A409" s="2301"/>
      <c r="B409" s="838"/>
      <c r="C409" s="478"/>
      <c r="D409" s="386"/>
      <c r="E409" s="386"/>
      <c r="F409" s="387"/>
      <c r="G409" s="388"/>
      <c r="H409" s="389"/>
      <c r="I409" s="389"/>
      <c r="J409" s="389"/>
      <c r="K409" s="390"/>
      <c r="L409" s="389"/>
      <c r="M409" s="2248"/>
      <c r="N409" s="2249"/>
      <c r="O409" s="2249"/>
      <c r="P409" s="2250"/>
      <c r="Q409" s="8"/>
      <c r="R409" s="842"/>
      <c r="S409" s="843"/>
      <c r="T409" s="844"/>
    </row>
    <row r="410" spans="1:20" ht="25.2" customHeight="1">
      <c r="A410" s="2301"/>
      <c r="B410" s="851" t="s">
        <v>23</v>
      </c>
      <c r="C410" s="511"/>
      <c r="D410" s="397"/>
      <c r="E410" s="397"/>
      <c r="F410" s="398"/>
      <c r="G410" s="399"/>
      <c r="H410" s="400"/>
      <c r="I410" s="400"/>
      <c r="J410" s="400"/>
      <c r="K410" s="401"/>
      <c r="L410" s="400"/>
      <c r="M410" s="2251"/>
      <c r="N410" s="2252"/>
      <c r="O410" s="2252"/>
      <c r="P410" s="2253"/>
      <c r="Q410" s="8"/>
      <c r="R410" s="846"/>
      <c r="S410" s="847">
        <f>B412*8</f>
        <v>16</v>
      </c>
      <c r="T410" s="133">
        <f>SUM(R410:R418)</f>
        <v>0</v>
      </c>
    </row>
    <row r="411" spans="1:20" ht="25.2" customHeight="1">
      <c r="A411" s="2301"/>
      <c r="B411" s="848"/>
      <c r="C411" s="314"/>
      <c r="D411" s="645"/>
      <c r="E411" s="394"/>
      <c r="F411" s="1174"/>
      <c r="G411" s="277"/>
      <c r="H411" s="481"/>
      <c r="I411" s="278"/>
      <c r="J411" s="278"/>
      <c r="K411" s="340"/>
      <c r="L411" s="340"/>
      <c r="M411" s="2309"/>
      <c r="N411" s="2310"/>
      <c r="O411" s="2310"/>
      <c r="P411" s="2311"/>
      <c r="Q411" s="8"/>
      <c r="R411" s="849"/>
      <c r="S411" s="840"/>
      <c r="T411" s="841"/>
    </row>
    <row r="412" spans="1:20" ht="25.2" customHeight="1">
      <c r="A412" s="2301"/>
      <c r="B412" s="848">
        <v>2</v>
      </c>
      <c r="C412" s="594"/>
      <c r="D412" s="645"/>
      <c r="E412" s="394"/>
      <c r="F412" s="1174"/>
      <c r="G412" s="277"/>
      <c r="H412" s="481"/>
      <c r="I412" s="278"/>
      <c r="J412" s="278"/>
      <c r="K412" s="340"/>
      <c r="L412" s="340"/>
      <c r="M412" s="2245"/>
      <c r="N412" s="2246"/>
      <c r="O412" s="2246"/>
      <c r="P412" s="2247"/>
      <c r="Q412" s="8"/>
      <c r="R412" s="849"/>
      <c r="S412" s="840"/>
      <c r="T412" s="841"/>
    </row>
    <row r="413" spans="1:20" ht="25.2" customHeight="1">
      <c r="A413" s="2301"/>
      <c r="B413" s="848"/>
      <c r="C413" s="594"/>
      <c r="D413" s="645"/>
      <c r="E413" s="394"/>
      <c r="F413" s="1174"/>
      <c r="G413" s="277"/>
      <c r="H413" s="481"/>
      <c r="I413" s="278"/>
      <c r="J413" s="278"/>
      <c r="K413" s="340"/>
      <c r="L413" s="340"/>
      <c r="M413" s="2245"/>
      <c r="N413" s="2246"/>
      <c r="O413" s="2246"/>
      <c r="P413" s="2247"/>
      <c r="Q413" s="8"/>
      <c r="R413" s="849"/>
      <c r="S413" s="840"/>
      <c r="T413" s="841"/>
    </row>
    <row r="414" spans="1:20" ht="25.2" customHeight="1">
      <c r="A414" s="2301"/>
      <c r="B414" s="848"/>
      <c r="C414" s="594"/>
      <c r="D414" s="645"/>
      <c r="E414" s="394"/>
      <c r="F414" s="1174"/>
      <c r="G414" s="277"/>
      <c r="H414" s="481"/>
      <c r="I414" s="278"/>
      <c r="J414" s="278"/>
      <c r="K414" s="340"/>
      <c r="L414" s="340"/>
      <c r="M414" s="2245"/>
      <c r="N414" s="2246"/>
      <c r="O414" s="2246"/>
      <c r="P414" s="2247"/>
      <c r="Q414" s="8"/>
      <c r="R414" s="849"/>
      <c r="S414" s="840"/>
      <c r="T414" s="841"/>
    </row>
    <row r="415" spans="1:20" ht="25.2" customHeight="1">
      <c r="A415" s="2301"/>
      <c r="B415" s="848"/>
      <c r="C415" s="594"/>
      <c r="D415" s="742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8"/>
      <c r="R415" s="849"/>
      <c r="S415" s="840"/>
      <c r="T415" s="841"/>
    </row>
    <row r="416" spans="1:20" ht="25.2" customHeight="1">
      <c r="A416" s="2301"/>
      <c r="B416" s="848"/>
      <c r="C416" s="594"/>
      <c r="D416" s="742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8"/>
      <c r="R416" s="849"/>
      <c r="S416" s="840"/>
      <c r="T416" s="841"/>
    </row>
    <row r="417" spans="1:20" ht="25.2" customHeight="1">
      <c r="A417" s="2301"/>
      <c r="B417" s="848"/>
      <c r="C417" s="314"/>
      <c r="D417" s="477"/>
      <c r="E417" s="18"/>
      <c r="F417" s="341"/>
      <c r="G417" s="21"/>
      <c r="H417" s="21"/>
      <c r="I417" s="21"/>
      <c r="J417" s="21"/>
      <c r="K417" s="21"/>
      <c r="L417" s="21"/>
      <c r="M417" s="2309"/>
      <c r="N417" s="2310"/>
      <c r="O417" s="2310"/>
      <c r="P417" s="2311"/>
      <c r="Q417" s="8"/>
      <c r="R417" s="849"/>
      <c r="S417" s="840"/>
      <c r="T417" s="841"/>
    </row>
    <row r="418" spans="1:20" ht="25.2" customHeight="1">
      <c r="A418" s="2302"/>
      <c r="B418" s="852"/>
      <c r="C418" s="1240"/>
      <c r="D418" s="404"/>
      <c r="E418" s="404"/>
      <c r="F418" s="405"/>
      <c r="G418" s="406"/>
      <c r="H418" s="407"/>
      <c r="I418" s="407"/>
      <c r="J418" s="407"/>
      <c r="K418" s="408"/>
      <c r="L418" s="407"/>
      <c r="M418" s="2248"/>
      <c r="N418" s="2249"/>
      <c r="O418" s="2249"/>
      <c r="P418" s="2250"/>
      <c r="Q418" s="8"/>
      <c r="R418" s="850"/>
      <c r="S418" s="843"/>
      <c r="T418" s="844"/>
    </row>
    <row r="419" spans="1:20" ht="25.2" customHeight="1">
      <c r="A419" s="2568" t="s">
        <v>26</v>
      </c>
      <c r="B419" s="2570" t="s">
        <v>27</v>
      </c>
      <c r="C419" s="2571"/>
      <c r="D419" s="2571"/>
      <c r="E419" s="2571"/>
      <c r="F419" s="2571"/>
      <c r="G419" s="2571"/>
      <c r="H419" s="2571"/>
      <c r="I419" s="2571"/>
      <c r="J419" s="2571"/>
      <c r="K419" s="2571"/>
      <c r="L419" s="2571"/>
      <c r="M419" s="2571"/>
      <c r="N419" s="2571"/>
      <c r="O419" s="2571"/>
      <c r="P419" s="2572"/>
      <c r="Q419" s="8"/>
      <c r="R419" s="853"/>
      <c r="S419" s="854"/>
      <c r="T419" s="854"/>
    </row>
    <row r="420" spans="1:20" ht="25.2" customHeight="1">
      <c r="A420" s="2569"/>
      <c r="B420" s="858"/>
      <c r="C420" s="2675"/>
      <c r="D420" s="2676"/>
      <c r="E420" s="2675"/>
      <c r="F420" s="2677"/>
      <c r="G420" s="2677"/>
      <c r="H420" s="2677"/>
      <c r="I420" s="2676"/>
      <c r="J420" s="2678"/>
      <c r="K420" s="2679"/>
      <c r="L420" s="2679"/>
      <c r="M420" s="2680"/>
      <c r="N420" s="2557"/>
      <c r="O420" s="2558"/>
      <c r="P420" s="2560"/>
      <c r="Q420" s="8"/>
      <c r="R420" s="853"/>
      <c r="S420" s="854"/>
      <c r="T420" s="854"/>
    </row>
    <row r="421" spans="1:20" ht="25.2" customHeight="1">
      <c r="A421" s="2569"/>
      <c r="B421" s="150"/>
      <c r="C421" s="151"/>
      <c r="D421" s="151"/>
      <c r="E421" s="151"/>
      <c r="F421" s="291"/>
      <c r="G421" s="291"/>
      <c r="H421" s="291"/>
      <c r="I421" s="290"/>
      <c r="J421" s="2284"/>
      <c r="K421" s="2285"/>
      <c r="L421" s="2285"/>
      <c r="M421" s="2286"/>
      <c r="N421" s="2284"/>
      <c r="O421" s="2285"/>
      <c r="P421" s="2285"/>
      <c r="Q421" s="8"/>
      <c r="R421" s="853"/>
      <c r="S421" s="854"/>
      <c r="T421" s="854"/>
    </row>
    <row r="422" spans="1:20" ht="25.2" customHeight="1">
      <c r="A422" s="2569"/>
      <c r="B422" s="855"/>
      <c r="C422" s="856"/>
      <c r="D422" s="857"/>
      <c r="E422" s="2554"/>
      <c r="F422" s="2555"/>
      <c r="G422" s="2555"/>
      <c r="H422" s="2555"/>
      <c r="I422" s="2556"/>
      <c r="J422" s="2557"/>
      <c r="K422" s="2558"/>
      <c r="L422" s="2558"/>
      <c r="M422" s="2559"/>
      <c r="N422" s="2557"/>
      <c r="O422" s="2558"/>
      <c r="P422" s="2560"/>
      <c r="Q422" s="8"/>
      <c r="R422" s="853"/>
      <c r="S422" s="854"/>
      <c r="T422" s="854"/>
    </row>
    <row r="423" spans="1:20" ht="25.2" customHeight="1">
      <c r="A423" s="2569"/>
      <c r="B423" s="858"/>
      <c r="C423" s="859"/>
      <c r="D423" s="860"/>
      <c r="E423" s="2561"/>
      <c r="F423" s="2562"/>
      <c r="G423" s="2562"/>
      <c r="H423" s="2562"/>
      <c r="I423" s="2563"/>
      <c r="J423" s="2564"/>
      <c r="K423" s="2565"/>
      <c r="L423" s="2565"/>
      <c r="M423" s="2566"/>
      <c r="N423" s="2564"/>
      <c r="O423" s="2565"/>
      <c r="P423" s="2567"/>
      <c r="Q423" s="8"/>
      <c r="R423" s="853"/>
      <c r="S423" s="854"/>
      <c r="T423" s="854"/>
    </row>
    <row r="424" spans="1:20" ht="25.2" customHeight="1">
      <c r="A424" s="2569"/>
      <c r="B424" s="2545" t="s">
        <v>28</v>
      </c>
      <c r="C424" s="2546"/>
      <c r="D424" s="2546"/>
      <c r="E424" s="2546"/>
      <c r="F424" s="2546"/>
      <c r="G424" s="2546"/>
      <c r="H424" s="2546"/>
      <c r="I424" s="2546"/>
      <c r="J424" s="2546"/>
      <c r="K424" s="2546"/>
      <c r="L424" s="2546"/>
      <c r="M424" s="2546"/>
      <c r="N424" s="2546"/>
      <c r="O424" s="2546"/>
      <c r="P424" s="2547"/>
      <c r="Q424" s="8"/>
      <c r="R424" s="853"/>
      <c r="S424" s="854"/>
      <c r="T424" s="854"/>
    </row>
    <row r="425" spans="1:20" ht="25.2" customHeight="1">
      <c r="A425" s="2569"/>
      <c r="B425" s="829"/>
      <c r="C425" s="861"/>
      <c r="D425" s="862"/>
      <c r="E425" s="2548"/>
      <c r="F425" s="2549"/>
      <c r="G425" s="2549"/>
      <c r="H425" s="2549"/>
      <c r="I425" s="2549"/>
      <c r="J425" s="2549"/>
      <c r="K425" s="2549"/>
      <c r="L425" s="2549"/>
      <c r="M425" s="2549"/>
      <c r="N425" s="2549"/>
      <c r="O425" s="2549"/>
      <c r="P425" s="2550"/>
      <c r="Q425" s="8"/>
      <c r="R425" s="853"/>
      <c r="S425" s="854"/>
      <c r="T425" s="854"/>
    </row>
    <row r="426" spans="1:20" ht="25.2" customHeight="1">
      <c r="A426" s="2569"/>
      <c r="B426" s="157"/>
      <c r="C426" s="2277"/>
      <c r="D426" s="2278"/>
      <c r="E426" s="2277"/>
      <c r="F426" s="2279"/>
      <c r="G426" s="2279"/>
      <c r="H426" s="2279"/>
      <c r="I426" s="2279"/>
      <c r="J426" s="2279"/>
      <c r="K426" s="2279"/>
      <c r="L426" s="2279"/>
      <c r="M426" s="2279"/>
      <c r="N426" s="2279"/>
      <c r="O426" s="2279"/>
      <c r="P426" s="2280"/>
      <c r="Q426" s="8"/>
      <c r="R426" s="853"/>
      <c r="S426" s="854"/>
      <c r="T426" s="854"/>
    </row>
    <row r="427" spans="1:20" ht="25.2" customHeight="1" thickBot="1">
      <c r="A427" s="2569"/>
      <c r="B427" s="832"/>
      <c r="C427" s="863"/>
      <c r="D427" s="864"/>
      <c r="E427" s="2551"/>
      <c r="F427" s="2552"/>
      <c r="G427" s="2552"/>
      <c r="H427" s="2552"/>
      <c r="I427" s="2552"/>
      <c r="J427" s="2552"/>
      <c r="K427" s="2552"/>
      <c r="L427" s="2552"/>
      <c r="M427" s="2552"/>
      <c r="N427" s="2552"/>
      <c r="O427" s="2552"/>
      <c r="P427" s="2553"/>
      <c r="Q427" s="8"/>
      <c r="R427" s="853"/>
      <c r="S427" s="854"/>
      <c r="T427" s="854"/>
    </row>
  </sheetData>
  <mergeCells count="567">
    <mergeCell ref="M219:P219"/>
    <mergeCell ref="J109:M109"/>
    <mergeCell ref="M105:P105"/>
    <mergeCell ref="M99:P99"/>
    <mergeCell ref="M88:P88"/>
    <mergeCell ref="M100:P100"/>
    <mergeCell ref="M101:P101"/>
    <mergeCell ref="M96:P96"/>
    <mergeCell ref="M288:P288"/>
    <mergeCell ref="J177:M177"/>
    <mergeCell ref="N177:P177"/>
    <mergeCell ref="J176:M176"/>
    <mergeCell ref="N176:P176"/>
    <mergeCell ref="M169:P169"/>
    <mergeCell ref="M165:P165"/>
    <mergeCell ref="M168:P168"/>
    <mergeCell ref="M197:P197"/>
    <mergeCell ref="M214:P214"/>
    <mergeCell ref="M205:P205"/>
    <mergeCell ref="M206:P206"/>
    <mergeCell ref="M213:P213"/>
    <mergeCell ref="M208:P208"/>
    <mergeCell ref="M164:P164"/>
    <mergeCell ref="M166:P166"/>
    <mergeCell ref="M289:P289"/>
    <mergeCell ref="M255:P255"/>
    <mergeCell ref="M256:P256"/>
    <mergeCell ref="M257:P257"/>
    <mergeCell ref="M260:P260"/>
    <mergeCell ref="M226:P226"/>
    <mergeCell ref="M229:P229"/>
    <mergeCell ref="M227:P227"/>
    <mergeCell ref="M228:P228"/>
    <mergeCell ref="M235:P235"/>
    <mergeCell ref="M232:P232"/>
    <mergeCell ref="M277:P277"/>
    <mergeCell ref="M278:P278"/>
    <mergeCell ref="M279:P279"/>
    <mergeCell ref="M267:P267"/>
    <mergeCell ref="A152:A172"/>
    <mergeCell ref="B152:P152"/>
    <mergeCell ref="M153:P153"/>
    <mergeCell ref="M154:P154"/>
    <mergeCell ref="M155:P155"/>
    <mergeCell ref="M167:P167"/>
    <mergeCell ref="C109:D109"/>
    <mergeCell ref="M142:P142"/>
    <mergeCell ref="M145:P145"/>
    <mergeCell ref="M136:P136"/>
    <mergeCell ref="A108:A117"/>
    <mergeCell ref="C116:D116"/>
    <mergeCell ref="E116:P116"/>
    <mergeCell ref="C117:D117"/>
    <mergeCell ref="E117:P117"/>
    <mergeCell ref="C112:D112"/>
    <mergeCell ref="E112:I112"/>
    <mergeCell ref="J112:M112"/>
    <mergeCell ref="N112:P112"/>
    <mergeCell ref="C113:D113"/>
    <mergeCell ref="N109:P109"/>
    <mergeCell ref="E113:I113"/>
    <mergeCell ref="J113:M113"/>
    <mergeCell ref="N113:P113"/>
    <mergeCell ref="M170:P170"/>
    <mergeCell ref="C176:D176"/>
    <mergeCell ref="E176:I176"/>
    <mergeCell ref="C175:D175"/>
    <mergeCell ref="J175:M175"/>
    <mergeCell ref="N175:P175"/>
    <mergeCell ref="M69:P69"/>
    <mergeCell ref="M83:P83"/>
    <mergeCell ref="E109:I109"/>
    <mergeCell ref="C115:D115"/>
    <mergeCell ref="E115:P115"/>
    <mergeCell ref="J111:M111"/>
    <mergeCell ref="N111:P111"/>
    <mergeCell ref="J110:M110"/>
    <mergeCell ref="B108:P108"/>
    <mergeCell ref="C110:D110"/>
    <mergeCell ref="M156:P156"/>
    <mergeCell ref="M157:P157"/>
    <mergeCell ref="M171:P171"/>
    <mergeCell ref="M172:P172"/>
    <mergeCell ref="M162:P162"/>
    <mergeCell ref="M163:P163"/>
    <mergeCell ref="M97:P97"/>
    <mergeCell ref="M102:P102"/>
    <mergeCell ref="A173:A182"/>
    <mergeCell ref="B173:P173"/>
    <mergeCell ref="C174:D174"/>
    <mergeCell ref="E174:I174"/>
    <mergeCell ref="J174:M174"/>
    <mergeCell ref="N174:P174"/>
    <mergeCell ref="M76:P76"/>
    <mergeCell ref="M74:P74"/>
    <mergeCell ref="M80:P80"/>
    <mergeCell ref="M85:P85"/>
    <mergeCell ref="M103:P103"/>
    <mergeCell ref="M104:P104"/>
    <mergeCell ref="M127:P127"/>
    <mergeCell ref="B114:P114"/>
    <mergeCell ref="C111:D111"/>
    <mergeCell ref="E111:I111"/>
    <mergeCell ref="A120:B120"/>
    <mergeCell ref="M120:P120"/>
    <mergeCell ref="M106:P106"/>
    <mergeCell ref="C177:D177"/>
    <mergeCell ref="E177:I177"/>
    <mergeCell ref="M107:P107"/>
    <mergeCell ref="N110:P110"/>
    <mergeCell ref="A91:A107"/>
    <mergeCell ref="M98:P98"/>
    <mergeCell ref="A59:A90"/>
    <mergeCell ref="M60:P60"/>
    <mergeCell ref="M90:P90"/>
    <mergeCell ref="M81:P81"/>
    <mergeCell ref="M87:P87"/>
    <mergeCell ref="M79:P79"/>
    <mergeCell ref="M84:P84"/>
    <mergeCell ref="M77:P77"/>
    <mergeCell ref="M75:P75"/>
    <mergeCell ref="M82:P82"/>
    <mergeCell ref="M78:P78"/>
    <mergeCell ref="B59:P59"/>
    <mergeCell ref="M65:P65"/>
    <mergeCell ref="A58:B58"/>
    <mergeCell ref="M89:P89"/>
    <mergeCell ref="B91:P91"/>
    <mergeCell ref="M92:P92"/>
    <mergeCell ref="M93:P93"/>
    <mergeCell ref="M94:P94"/>
    <mergeCell ref="M95:P95"/>
    <mergeCell ref="M61:P61"/>
    <mergeCell ref="M62:P62"/>
    <mergeCell ref="M71:P71"/>
    <mergeCell ref="M72:P72"/>
    <mergeCell ref="M73:P73"/>
    <mergeCell ref="M63:P63"/>
    <mergeCell ref="M64:P64"/>
    <mergeCell ref="M68:P68"/>
    <mergeCell ref="M70:P70"/>
    <mergeCell ref="M66:P66"/>
    <mergeCell ref="M67:P67"/>
    <mergeCell ref="M86:P86"/>
    <mergeCell ref="A46:A55"/>
    <mergeCell ref="M31:P31"/>
    <mergeCell ref="M42:P42"/>
    <mergeCell ref="J51:M51"/>
    <mergeCell ref="M43:P43"/>
    <mergeCell ref="M44:P44"/>
    <mergeCell ref="E53:P53"/>
    <mergeCell ref="C55:D55"/>
    <mergeCell ref="E55:P55"/>
    <mergeCell ref="N48:P48"/>
    <mergeCell ref="N49:P49"/>
    <mergeCell ref="C50:D50"/>
    <mergeCell ref="E50:I50"/>
    <mergeCell ref="C51:D51"/>
    <mergeCell ref="C53:D53"/>
    <mergeCell ref="C54:D54"/>
    <mergeCell ref="A29:A45"/>
    <mergeCell ref="B29:P29"/>
    <mergeCell ref="N51:O51"/>
    <mergeCell ref="M16:P16"/>
    <mergeCell ref="M45:P45"/>
    <mergeCell ref="M32:P32"/>
    <mergeCell ref="M28:P28"/>
    <mergeCell ref="M19:P19"/>
    <mergeCell ref="J50:M50"/>
    <mergeCell ref="N50:O50"/>
    <mergeCell ref="M27:P27"/>
    <mergeCell ref="M17:P17"/>
    <mergeCell ref="M33:P33"/>
    <mergeCell ref="M37:P37"/>
    <mergeCell ref="M38:P38"/>
    <mergeCell ref="M26:P26"/>
    <mergeCell ref="M30:P30"/>
    <mergeCell ref="M41:P41"/>
    <mergeCell ref="S1:S2"/>
    <mergeCell ref="T1:T2"/>
    <mergeCell ref="A2:A28"/>
    <mergeCell ref="B2:P2"/>
    <mergeCell ref="M3:P3"/>
    <mergeCell ref="M4:P4"/>
    <mergeCell ref="M5:P5"/>
    <mergeCell ref="M11:P11"/>
    <mergeCell ref="M12:P12"/>
    <mergeCell ref="M13:P13"/>
    <mergeCell ref="M14:P14"/>
    <mergeCell ref="M15:P15"/>
    <mergeCell ref="M6:P6"/>
    <mergeCell ref="M10:P10"/>
    <mergeCell ref="M23:P23"/>
    <mergeCell ref="M24:P24"/>
    <mergeCell ref="M25:P25"/>
    <mergeCell ref="M9:P9"/>
    <mergeCell ref="M18:P18"/>
    <mergeCell ref="M20:P20"/>
    <mergeCell ref="M21:P21"/>
    <mergeCell ref="M22:P22"/>
    <mergeCell ref="R1:R2"/>
    <mergeCell ref="M1:P1"/>
    <mergeCell ref="A1:B1"/>
    <mergeCell ref="M7:P7"/>
    <mergeCell ref="M8:P8"/>
    <mergeCell ref="R58:R59"/>
    <mergeCell ref="S58:S59"/>
    <mergeCell ref="T58:T59"/>
    <mergeCell ref="E51:I51"/>
    <mergeCell ref="J48:M48"/>
    <mergeCell ref="N47:O47"/>
    <mergeCell ref="B52:P52"/>
    <mergeCell ref="M58:P58"/>
    <mergeCell ref="B46:P46"/>
    <mergeCell ref="C47:D47"/>
    <mergeCell ref="E47:I47"/>
    <mergeCell ref="J47:M47"/>
    <mergeCell ref="C49:D49"/>
    <mergeCell ref="E49:I49"/>
    <mergeCell ref="J49:M49"/>
    <mergeCell ref="E54:P54"/>
    <mergeCell ref="M34:P34"/>
    <mergeCell ref="M35:P35"/>
    <mergeCell ref="M36:P36"/>
    <mergeCell ref="M40:P40"/>
    <mergeCell ref="M39:P39"/>
    <mergeCell ref="R120:R121"/>
    <mergeCell ref="S120:S121"/>
    <mergeCell ref="T120:T121"/>
    <mergeCell ref="A121:A151"/>
    <mergeCell ref="B121:P121"/>
    <mergeCell ref="M122:P122"/>
    <mergeCell ref="M123:P123"/>
    <mergeCell ref="M124:P124"/>
    <mergeCell ref="M131:P131"/>
    <mergeCell ref="M132:P132"/>
    <mergeCell ref="M133:P133"/>
    <mergeCell ref="M141:P141"/>
    <mergeCell ref="M125:P125"/>
    <mergeCell ref="M126:P126"/>
    <mergeCell ref="M129:P129"/>
    <mergeCell ref="M130:P130"/>
    <mergeCell ref="M149:P149"/>
    <mergeCell ref="M150:P150"/>
    <mergeCell ref="M151:P151"/>
    <mergeCell ref="M128:P128"/>
    <mergeCell ref="M134:P134"/>
    <mergeCell ref="M138:P138"/>
    <mergeCell ref="M143:P143"/>
    <mergeCell ref="M144:P144"/>
    <mergeCell ref="C180:D180"/>
    <mergeCell ref="E180:P180"/>
    <mergeCell ref="C181:D181"/>
    <mergeCell ref="E181:P181"/>
    <mergeCell ref="C182:D182"/>
    <mergeCell ref="E182:P182"/>
    <mergeCell ref="B179:P179"/>
    <mergeCell ref="C178:D178"/>
    <mergeCell ref="E178:I178"/>
    <mergeCell ref="J178:M178"/>
    <mergeCell ref="N178:P178"/>
    <mergeCell ref="R185:R186"/>
    <mergeCell ref="S185:S186"/>
    <mergeCell ref="T185:T186"/>
    <mergeCell ref="A186:A219"/>
    <mergeCell ref="B186:P186"/>
    <mergeCell ref="M187:P187"/>
    <mergeCell ref="M188:P188"/>
    <mergeCell ref="M189:P189"/>
    <mergeCell ref="M199:P199"/>
    <mergeCell ref="M200:P200"/>
    <mergeCell ref="M201:P201"/>
    <mergeCell ref="M202:P202"/>
    <mergeCell ref="M203:P203"/>
    <mergeCell ref="M204:P204"/>
    <mergeCell ref="M190:P190"/>
    <mergeCell ref="M196:P196"/>
    <mergeCell ref="M198:P198"/>
    <mergeCell ref="M217:P217"/>
    <mergeCell ref="A185:B185"/>
    <mergeCell ref="M185:P185"/>
    <mergeCell ref="M207:P207"/>
    <mergeCell ref="M209:P209"/>
    <mergeCell ref="M193:P193"/>
    <mergeCell ref="M218:P218"/>
    <mergeCell ref="A237:A246"/>
    <mergeCell ref="B237:P237"/>
    <mergeCell ref="C238:D238"/>
    <mergeCell ref="E238:I238"/>
    <mergeCell ref="J238:M238"/>
    <mergeCell ref="N238:P238"/>
    <mergeCell ref="A220:A236"/>
    <mergeCell ref="B220:P220"/>
    <mergeCell ref="M221:P221"/>
    <mergeCell ref="M222:P222"/>
    <mergeCell ref="M223:P223"/>
    <mergeCell ref="M224:P224"/>
    <mergeCell ref="M225:P225"/>
    <mergeCell ref="M230:P230"/>
    <mergeCell ref="J239:M239"/>
    <mergeCell ref="N239:P239"/>
    <mergeCell ref="M236:P236"/>
    <mergeCell ref="C240:D240"/>
    <mergeCell ref="M231:P231"/>
    <mergeCell ref="M233:P233"/>
    <mergeCell ref="M234:P234"/>
    <mergeCell ref="E240:I240"/>
    <mergeCell ref="J240:M240"/>
    <mergeCell ref="N240:P240"/>
    <mergeCell ref="C245:D245"/>
    <mergeCell ref="E245:P245"/>
    <mergeCell ref="C239:D239"/>
    <mergeCell ref="C246:D246"/>
    <mergeCell ref="E246:P246"/>
    <mergeCell ref="C241:D241"/>
    <mergeCell ref="E241:I241"/>
    <mergeCell ref="J241:M241"/>
    <mergeCell ref="N241:P241"/>
    <mergeCell ref="C242:D242"/>
    <mergeCell ref="E242:I242"/>
    <mergeCell ref="J242:M242"/>
    <mergeCell ref="N242:P242"/>
    <mergeCell ref="R249:R250"/>
    <mergeCell ref="S249:S250"/>
    <mergeCell ref="T249:T250"/>
    <mergeCell ref="A250:A283"/>
    <mergeCell ref="B250:P250"/>
    <mergeCell ref="M251:P251"/>
    <mergeCell ref="M252:P252"/>
    <mergeCell ref="M253:P253"/>
    <mergeCell ref="M263:P263"/>
    <mergeCell ref="M264:P264"/>
    <mergeCell ref="M265:P265"/>
    <mergeCell ref="M266:P266"/>
    <mergeCell ref="M272:P272"/>
    <mergeCell ref="M273:P273"/>
    <mergeCell ref="M254:P254"/>
    <mergeCell ref="M261:P261"/>
    <mergeCell ref="M262:P262"/>
    <mergeCell ref="M281:P281"/>
    <mergeCell ref="M282:P282"/>
    <mergeCell ref="M283:P283"/>
    <mergeCell ref="M274:P274"/>
    <mergeCell ref="M275:P275"/>
    <mergeCell ref="A300:A309"/>
    <mergeCell ref="B300:P300"/>
    <mergeCell ref="C301:D301"/>
    <mergeCell ref="E301:I301"/>
    <mergeCell ref="J301:M301"/>
    <mergeCell ref="N301:P301"/>
    <mergeCell ref="M292:P292"/>
    <mergeCell ref="M293:P293"/>
    <mergeCell ref="M294:P294"/>
    <mergeCell ref="M295:P295"/>
    <mergeCell ref="M296:P296"/>
    <mergeCell ref="M297:P297"/>
    <mergeCell ref="A284:A299"/>
    <mergeCell ref="B284:P284"/>
    <mergeCell ref="M285:P285"/>
    <mergeCell ref="M286:P286"/>
    <mergeCell ref="M287:P287"/>
    <mergeCell ref="M290:P290"/>
    <mergeCell ref="M291:P291"/>
    <mergeCell ref="J302:M302"/>
    <mergeCell ref="N302:P302"/>
    <mergeCell ref="C303:D303"/>
    <mergeCell ref="E303:I303"/>
    <mergeCell ref="J303:M303"/>
    <mergeCell ref="R312:R313"/>
    <mergeCell ref="S312:S313"/>
    <mergeCell ref="T312:T313"/>
    <mergeCell ref="A313:A331"/>
    <mergeCell ref="B313:P313"/>
    <mergeCell ref="M314:P314"/>
    <mergeCell ref="M315:P315"/>
    <mergeCell ref="M316:P316"/>
    <mergeCell ref="M320:P320"/>
    <mergeCell ref="M321:P321"/>
    <mergeCell ref="M322:P322"/>
    <mergeCell ref="M323:P323"/>
    <mergeCell ref="M324:P324"/>
    <mergeCell ref="M317:P317"/>
    <mergeCell ref="M318:P318"/>
    <mergeCell ref="M319:P319"/>
    <mergeCell ref="M329:P329"/>
    <mergeCell ref="M330:P330"/>
    <mergeCell ref="M331:P331"/>
    <mergeCell ref="M325:P325"/>
    <mergeCell ref="M326:P326"/>
    <mergeCell ref="M327:P327"/>
    <mergeCell ref="A312:B312"/>
    <mergeCell ref="M312:P312"/>
    <mergeCell ref="A359:A367"/>
    <mergeCell ref="B359:P359"/>
    <mergeCell ref="C360:D360"/>
    <mergeCell ref="E360:I360"/>
    <mergeCell ref="M328:P328"/>
    <mergeCell ref="A332:A358"/>
    <mergeCell ref="B332:P332"/>
    <mergeCell ref="M333:P333"/>
    <mergeCell ref="M334:P334"/>
    <mergeCell ref="M335:P335"/>
    <mergeCell ref="M337:P337"/>
    <mergeCell ref="M338:P338"/>
    <mergeCell ref="M339:P339"/>
    <mergeCell ref="M352:P352"/>
    <mergeCell ref="M353:P353"/>
    <mergeCell ref="M354:P354"/>
    <mergeCell ref="M355:P355"/>
    <mergeCell ref="M356:P356"/>
    <mergeCell ref="M357:P357"/>
    <mergeCell ref="M346:P346"/>
    <mergeCell ref="M347:P347"/>
    <mergeCell ref="M358:P358"/>
    <mergeCell ref="M340:P340"/>
    <mergeCell ref="M341:P341"/>
    <mergeCell ref="A371:A390"/>
    <mergeCell ref="M372:P372"/>
    <mergeCell ref="M373:P373"/>
    <mergeCell ref="M374:P374"/>
    <mergeCell ref="M375:P375"/>
    <mergeCell ref="J361:M361"/>
    <mergeCell ref="M348:P348"/>
    <mergeCell ref="M349:P349"/>
    <mergeCell ref="M350:P350"/>
    <mergeCell ref="M351:P351"/>
    <mergeCell ref="N361:P361"/>
    <mergeCell ref="B371:P371"/>
    <mergeCell ref="B364:P364"/>
    <mergeCell ref="E365:P365"/>
    <mergeCell ref="C366:D366"/>
    <mergeCell ref="E366:P366"/>
    <mergeCell ref="M389:P389"/>
    <mergeCell ref="M390:P390"/>
    <mergeCell ref="J360:M360"/>
    <mergeCell ref="N360:P360"/>
    <mergeCell ref="E367:P367"/>
    <mergeCell ref="A370:B370"/>
    <mergeCell ref="E362:I362"/>
    <mergeCell ref="J362:M362"/>
    <mergeCell ref="S370:S371"/>
    <mergeCell ref="T370:T371"/>
    <mergeCell ref="M384:P384"/>
    <mergeCell ref="M385:P385"/>
    <mergeCell ref="M386:P386"/>
    <mergeCell ref="M387:P387"/>
    <mergeCell ref="M388:P388"/>
    <mergeCell ref="M380:P380"/>
    <mergeCell ref="M381:P381"/>
    <mergeCell ref="M382:P382"/>
    <mergeCell ref="M383:P383"/>
    <mergeCell ref="M376:P376"/>
    <mergeCell ref="M377:P377"/>
    <mergeCell ref="M378:P378"/>
    <mergeCell ref="M379:P379"/>
    <mergeCell ref="R370:R371"/>
    <mergeCell ref="M370:P370"/>
    <mergeCell ref="A419:A427"/>
    <mergeCell ref="B419:P419"/>
    <mergeCell ref="C420:D420"/>
    <mergeCell ref="E420:I420"/>
    <mergeCell ref="J420:M420"/>
    <mergeCell ref="A391:A418"/>
    <mergeCell ref="E427:P427"/>
    <mergeCell ref="E423:I423"/>
    <mergeCell ref="J423:M423"/>
    <mergeCell ref="N423:P423"/>
    <mergeCell ref="B424:P424"/>
    <mergeCell ref="E425:P425"/>
    <mergeCell ref="C426:D426"/>
    <mergeCell ref="E426:P426"/>
    <mergeCell ref="N420:P420"/>
    <mergeCell ref="M406:P406"/>
    <mergeCell ref="M407:P407"/>
    <mergeCell ref="M396:P396"/>
    <mergeCell ref="M397:P397"/>
    <mergeCell ref="M398:P398"/>
    <mergeCell ref="M399:P399"/>
    <mergeCell ref="M400:P400"/>
    <mergeCell ref="M401:P401"/>
    <mergeCell ref="J421:M421"/>
    <mergeCell ref="M413:P413"/>
    <mergeCell ref="B391:P391"/>
    <mergeCell ref="M392:P392"/>
    <mergeCell ref="M393:P393"/>
    <mergeCell ref="M394:P394"/>
    <mergeCell ref="M395:P395"/>
    <mergeCell ref="M402:P402"/>
    <mergeCell ref="M403:P403"/>
    <mergeCell ref="M404:P404"/>
    <mergeCell ref="M405:P405"/>
    <mergeCell ref="M412:P412"/>
    <mergeCell ref="M408:P408"/>
    <mergeCell ref="M409:P409"/>
    <mergeCell ref="M410:P410"/>
    <mergeCell ref="M411:P411"/>
    <mergeCell ref="E422:I422"/>
    <mergeCell ref="J422:M422"/>
    <mergeCell ref="N422:P422"/>
    <mergeCell ref="M414:P414"/>
    <mergeCell ref="M415:P415"/>
    <mergeCell ref="M416:P416"/>
    <mergeCell ref="M417:P417"/>
    <mergeCell ref="M418:P418"/>
    <mergeCell ref="N421:P421"/>
    <mergeCell ref="N362:P362"/>
    <mergeCell ref="E363:I363"/>
    <mergeCell ref="J363:M363"/>
    <mergeCell ref="N363:P363"/>
    <mergeCell ref="J304:M304"/>
    <mergeCell ref="N304:P304"/>
    <mergeCell ref="C305:D305"/>
    <mergeCell ref="E305:I305"/>
    <mergeCell ref="J305:M305"/>
    <mergeCell ref="E304:I304"/>
    <mergeCell ref="C307:D307"/>
    <mergeCell ref="E307:P307"/>
    <mergeCell ref="C308:D308"/>
    <mergeCell ref="E308:P308"/>
    <mergeCell ref="M158:P158"/>
    <mergeCell ref="M159:P159"/>
    <mergeCell ref="M137:P137"/>
    <mergeCell ref="M342:P342"/>
    <mergeCell ref="M336:P336"/>
    <mergeCell ref="M344:P344"/>
    <mergeCell ref="M345:P345"/>
    <mergeCell ref="M216:P216"/>
    <mergeCell ref="M269:P269"/>
    <mergeCell ref="M280:P280"/>
    <mergeCell ref="M343:P343"/>
    <mergeCell ref="M276:P276"/>
    <mergeCell ref="N303:P303"/>
    <mergeCell ref="M298:P298"/>
    <mergeCell ref="M268:P268"/>
    <mergeCell ref="M258:P258"/>
    <mergeCell ref="M299:P299"/>
    <mergeCell ref="B306:P306"/>
    <mergeCell ref="N305:P305"/>
    <mergeCell ref="C302:D302"/>
    <mergeCell ref="E309:P309"/>
    <mergeCell ref="C304:D304"/>
    <mergeCell ref="A249:B249"/>
    <mergeCell ref="M249:P249"/>
    <mergeCell ref="M192:P192"/>
    <mergeCell ref="B243:P243"/>
    <mergeCell ref="C244:D244"/>
    <mergeCell ref="E244:P244"/>
    <mergeCell ref="C309:D309"/>
    <mergeCell ref="M135:P135"/>
    <mergeCell ref="M139:P139"/>
    <mergeCell ref="M146:P146"/>
    <mergeCell ref="M147:P147"/>
    <mergeCell ref="M148:P148"/>
    <mergeCell ref="M215:P215"/>
    <mergeCell ref="M270:P270"/>
    <mergeCell ref="M271:P271"/>
    <mergeCell ref="M259:P259"/>
    <mergeCell ref="E205:E206"/>
    <mergeCell ref="M160:P160"/>
    <mergeCell ref="M161:P161"/>
    <mergeCell ref="M210:P210"/>
    <mergeCell ref="M211:P211"/>
    <mergeCell ref="M212:P212"/>
    <mergeCell ref="M191:P191"/>
    <mergeCell ref="M194:P194"/>
    <mergeCell ref="M195:P195"/>
    <mergeCell ref="M140:P140"/>
  </mergeCells>
  <conditionalFormatting sqref="F31">
    <cfRule type="containsText" dxfId="3794" priority="44" operator="containsText" text="STP">
      <formula>NOT(ISERROR(SEARCH("STP",F31)))</formula>
    </cfRule>
  </conditionalFormatting>
  <conditionalFormatting sqref="F39">
    <cfRule type="containsText" dxfId="3793" priority="51" operator="containsText" text="STP">
      <formula>NOT(ISERROR(SEARCH("STP",F39)))</formula>
    </cfRule>
  </conditionalFormatting>
  <conditionalFormatting sqref="F63:F69 F73:F77 F83:F85 F93:F95 F98 F105 F127:F129 F134:F141 F145:F148 F154:F161 F163:F169 F171 F191 F195:F196 F201:F205">
    <cfRule type="containsText" dxfId="3792" priority="14" operator="containsText" text="STP">
      <formula>NOT(ISERROR(SEARCH("STP",F63)))</formula>
    </cfRule>
  </conditionalFormatting>
  <conditionalFormatting sqref="F101">
    <cfRule type="containsText" dxfId="3791" priority="45" operator="containsText" text="STP">
      <formula>NOT(ISERROR(SEARCH("STP",F101)))</formula>
    </cfRule>
  </conditionalFormatting>
  <conditionalFormatting sqref="F151">
    <cfRule type="containsText" dxfId="3790" priority="22" operator="containsText" text="STP">
      <formula>NOT(ISERROR(SEARCH("STP",F151)))</formula>
    </cfRule>
  </conditionalFormatting>
  <conditionalFormatting sqref="F193">
    <cfRule type="containsText" dxfId="3789" priority="17" operator="containsText" text="STP">
      <formula>NOT(ISERROR(SEARCH("STP",F193)))</formula>
    </cfRule>
  </conditionalFormatting>
  <conditionalFormatting sqref="F208:F209 F212:F215">
    <cfRule type="containsText" dxfId="3788" priority="13" operator="containsText" text="STP">
      <formula>NOT(ISERROR(SEARCH("STP",F208)))</formula>
    </cfRule>
  </conditionalFormatting>
  <conditionalFormatting sqref="F217">
    <cfRule type="containsText" dxfId="3787" priority="55" operator="containsText" text="STP">
      <formula>NOT(ISERROR(SEARCH("STP",F217)))</formula>
    </cfRule>
  </conditionalFormatting>
  <conditionalFormatting sqref="F222:F226 F228:F229 F232:F236">
    <cfRule type="containsText" dxfId="3786" priority="12" operator="containsText" text="STP">
      <formula>NOT(ISERROR(SEARCH("STP",F222)))</formula>
    </cfRule>
  </conditionalFormatting>
  <conditionalFormatting sqref="F269:F270">
    <cfRule type="containsText" dxfId="3785" priority="1" operator="containsText" text="STP">
      <formula>NOT(ISERROR(SEARCH("STP",F269)))</formula>
    </cfRule>
  </conditionalFormatting>
  <conditionalFormatting sqref="F272">
    <cfRule type="containsText" dxfId="3784" priority="3" operator="containsText" text="STP">
      <formula>NOT(ISERROR(SEARCH("STP",F272)))</formula>
    </cfRule>
  </conditionalFormatting>
  <conditionalFormatting sqref="F279:F282">
    <cfRule type="containsText" dxfId="3783" priority="4" operator="containsText" text="STP">
      <formula>NOT(ISERROR(SEARCH("STP",F279)))</formula>
    </cfRule>
  </conditionalFormatting>
  <conditionalFormatting sqref="F334">
    <cfRule type="containsText" dxfId="3782" priority="7" operator="containsText" text="STP">
      <formula>NOT(ISERROR(SEARCH("STP",F334)))</formula>
    </cfRule>
  </conditionalFormatting>
  <conditionalFormatting sqref="F342">
    <cfRule type="containsText" dxfId="3781" priority="6" operator="containsText" text="STP">
      <formula>NOT(ISERROR(SEARCH("STP",F342)))</formula>
    </cfRule>
  </conditionalFormatting>
  <conditionalFormatting sqref="F351">
    <cfRule type="containsText" dxfId="3780" priority="5" operator="containsText" text="STP">
      <formula>NOT(ISERROR(SEARCH("STP",F351)))</formula>
    </cfRule>
  </conditionalFormatting>
  <conditionalFormatting sqref="F393">
    <cfRule type="containsText" dxfId="3779" priority="8" operator="containsText" text="STP">
      <formula>NOT(ISERROR(SEARCH("STP",F393)))</formula>
    </cfRule>
  </conditionalFormatting>
  <conditionalFormatting sqref="F411:F414">
    <cfRule type="containsText" dxfId="3778" priority="9" operator="containsText" text="STP">
      <formula>NOT(ISERROR(SEARCH("STP",F411)))</formula>
    </cfRule>
  </conditionalFormatting>
  <conditionalFormatting sqref="T3">
    <cfRule type="cellIs" dxfId="3777" priority="170" operator="lessThan">
      <formula>$S$3</formula>
    </cfRule>
    <cfRule type="cellIs" dxfId="3776" priority="169" operator="equal">
      <formula>$S$3</formula>
    </cfRule>
    <cfRule type="cellIs" dxfId="3775" priority="168" operator="greaterThan">
      <formula>$S$3</formula>
    </cfRule>
  </conditionalFormatting>
  <conditionalFormatting sqref="T11">
    <cfRule type="cellIs" dxfId="3774" priority="167" operator="lessThan">
      <formula>$S$11</formula>
    </cfRule>
    <cfRule type="cellIs" dxfId="3773" priority="166" operator="equal">
      <formula>$S$11</formula>
    </cfRule>
    <cfRule type="cellIs" dxfId="3772" priority="165" operator="greaterThan">
      <formula>$S$11</formula>
    </cfRule>
  </conditionalFormatting>
  <conditionalFormatting sqref="T20">
    <cfRule type="cellIs" dxfId="3771" priority="163" operator="equal">
      <formula>$S$11</formula>
    </cfRule>
    <cfRule type="cellIs" dxfId="3770" priority="162" operator="greaterThan">
      <formula>$S$11</formula>
    </cfRule>
    <cfRule type="cellIs" dxfId="3769" priority="164" operator="lessThan">
      <formula>$S$11</formula>
    </cfRule>
  </conditionalFormatting>
  <conditionalFormatting sqref="T30">
    <cfRule type="cellIs" dxfId="3768" priority="159" operator="greaterThan">
      <formula>$S$30</formula>
    </cfRule>
    <cfRule type="cellIs" dxfId="3767" priority="160" operator="equal">
      <formula>$S$30</formula>
    </cfRule>
    <cfRule type="cellIs" dxfId="3766" priority="161" operator="lessThan">
      <formula>$S$30</formula>
    </cfRule>
  </conditionalFormatting>
  <conditionalFormatting sqref="T38">
    <cfRule type="cellIs" dxfId="3765" priority="157" operator="equal">
      <formula>$S$38</formula>
    </cfRule>
    <cfRule type="cellIs" dxfId="3764" priority="158" operator="lessThan">
      <formula>$S$38</formula>
    </cfRule>
    <cfRule type="cellIs" dxfId="3763" priority="156" operator="greaterThan">
      <formula>$S$38</formula>
    </cfRule>
  </conditionalFormatting>
  <conditionalFormatting sqref="T60">
    <cfRule type="cellIs" dxfId="3762" priority="153" operator="greaterThan">
      <formula>$S$60</formula>
    </cfRule>
    <cfRule type="cellIs" dxfId="3761" priority="155" operator="lessThan">
      <formula>$S$60</formula>
    </cfRule>
    <cfRule type="cellIs" dxfId="3760" priority="154" operator="equal">
      <formula>$S$60</formula>
    </cfRule>
  </conditionalFormatting>
  <conditionalFormatting sqref="T71">
    <cfRule type="cellIs" dxfId="3759" priority="152" operator="lessThan">
      <formula>$S$71</formula>
    </cfRule>
    <cfRule type="cellIs" dxfId="3758" priority="151" operator="equal">
      <formula>$S$71</formula>
    </cfRule>
    <cfRule type="cellIs" dxfId="3757" priority="150" operator="greaterThan">
      <formula>$S$71</formula>
    </cfRule>
  </conditionalFormatting>
  <conditionalFormatting sqref="T80">
    <cfRule type="cellIs" dxfId="3756" priority="149" operator="lessThan">
      <formula>$S$80</formula>
    </cfRule>
    <cfRule type="cellIs" dxfId="3755" priority="148" operator="equal">
      <formula>$S$80</formula>
    </cfRule>
    <cfRule type="cellIs" dxfId="3754" priority="147" operator="greaterThan">
      <formula>$S$80</formula>
    </cfRule>
  </conditionalFormatting>
  <conditionalFormatting sqref="T92">
    <cfRule type="cellIs" dxfId="3753" priority="145" operator="equal">
      <formula>$S$92</formula>
    </cfRule>
    <cfRule type="cellIs" dxfId="3752" priority="144" operator="greaterThan">
      <formula>$S$92</formula>
    </cfRule>
    <cfRule type="cellIs" dxfId="3751" priority="146" operator="lessThan">
      <formula>$S$92</formula>
    </cfRule>
  </conditionalFormatting>
  <conditionalFormatting sqref="T100">
    <cfRule type="cellIs" dxfId="3750" priority="142" operator="equal">
      <formula>$S$11</formula>
    </cfRule>
    <cfRule type="cellIs" dxfId="3749" priority="143" operator="lessThan">
      <formula>$S$11</formula>
    </cfRule>
    <cfRule type="cellIs" dxfId="3748" priority="141" operator="greaterThan">
      <formula>$S$11</formula>
    </cfRule>
  </conditionalFormatting>
  <conditionalFormatting sqref="T122">
    <cfRule type="cellIs" dxfId="3747" priority="140" operator="lessThan">
      <formula>$S$122</formula>
    </cfRule>
    <cfRule type="cellIs" dxfId="3746" priority="139" operator="equal">
      <formula>$S$122</formula>
    </cfRule>
    <cfRule type="cellIs" dxfId="3745" priority="138" operator="greaterThan">
      <formula>$S$122</formula>
    </cfRule>
  </conditionalFormatting>
  <conditionalFormatting sqref="T131">
    <cfRule type="cellIs" dxfId="3744" priority="137" operator="lessThan">
      <formula>$S$131</formula>
    </cfRule>
    <cfRule type="cellIs" dxfId="3743" priority="136" operator="equal">
      <formula>$S$131</formula>
    </cfRule>
    <cfRule type="cellIs" dxfId="3742" priority="135" operator="greaterThan">
      <formula>$S$131</formula>
    </cfRule>
  </conditionalFormatting>
  <conditionalFormatting sqref="T143">
    <cfRule type="cellIs" dxfId="3741" priority="132" operator="greaterThan">
      <formula>$S$143</formula>
    </cfRule>
    <cfRule type="cellIs" dxfId="3740" priority="134" operator="lessThan">
      <formula>$S$143</formula>
    </cfRule>
    <cfRule type="cellIs" dxfId="3739" priority="133" operator="equal">
      <formula>$S$143</formula>
    </cfRule>
  </conditionalFormatting>
  <conditionalFormatting sqref="T153">
    <cfRule type="cellIs" dxfId="3738" priority="131" operator="lessThan">
      <formula>$S$153</formula>
    </cfRule>
    <cfRule type="cellIs" dxfId="3737" priority="130" operator="equal">
      <formula>$S$153</formula>
    </cfRule>
    <cfRule type="cellIs" dxfId="3736" priority="129" operator="greaterThan">
      <formula>$S$153</formula>
    </cfRule>
  </conditionalFormatting>
  <conditionalFormatting sqref="T162">
    <cfRule type="cellIs" dxfId="3735" priority="126" operator="greaterThan">
      <formula>$S$11</formula>
    </cfRule>
    <cfRule type="cellIs" dxfId="3734" priority="128" operator="lessThan">
      <formula>$S$11</formula>
    </cfRule>
    <cfRule type="cellIs" dxfId="3733" priority="127" operator="equal">
      <formula>$S$11</formula>
    </cfRule>
  </conditionalFormatting>
  <conditionalFormatting sqref="T187">
    <cfRule type="cellIs" dxfId="3732" priority="123" operator="greaterThan">
      <formula>$S$60</formula>
    </cfRule>
    <cfRule type="cellIs" dxfId="3731" priority="124" operator="equal">
      <formula>$S$60</formula>
    </cfRule>
    <cfRule type="cellIs" dxfId="3730" priority="125" operator="lessThan">
      <formula>$S$60</formula>
    </cfRule>
  </conditionalFormatting>
  <conditionalFormatting sqref="T199">
    <cfRule type="cellIs" dxfId="3729" priority="122" operator="lessThan">
      <formula>$S$71</formula>
    </cfRule>
    <cfRule type="cellIs" dxfId="3728" priority="121" operator="equal">
      <formula>$S$71</formula>
    </cfRule>
    <cfRule type="cellIs" dxfId="3727" priority="120" operator="greaterThan">
      <formula>$S$71</formula>
    </cfRule>
  </conditionalFormatting>
  <conditionalFormatting sqref="T210">
    <cfRule type="cellIs" dxfId="3726" priority="119" operator="lessThan">
      <formula>$S$80</formula>
    </cfRule>
    <cfRule type="cellIs" dxfId="3725" priority="117" operator="greaterThan">
      <formula>$S$80</formula>
    </cfRule>
    <cfRule type="cellIs" dxfId="3724" priority="118" operator="equal">
      <formula>$S$80</formula>
    </cfRule>
  </conditionalFormatting>
  <conditionalFormatting sqref="T221">
    <cfRule type="cellIs" dxfId="3723" priority="115" operator="equal">
      <formula>$S$221</formula>
    </cfRule>
    <cfRule type="cellIs" dxfId="3722" priority="116" operator="lessThan">
      <formula>$S$221</formula>
    </cfRule>
    <cfRule type="cellIs" dxfId="3721" priority="114" operator="greaterThan">
      <formula>$S$221</formula>
    </cfRule>
  </conditionalFormatting>
  <conditionalFormatting sqref="T231">
    <cfRule type="cellIs" dxfId="3720" priority="314" operator="lessThan">
      <formula>#REF!</formula>
    </cfRule>
    <cfRule type="cellIs" dxfId="3719" priority="312" operator="greaterThan">
      <formula>#REF!</formula>
    </cfRule>
    <cfRule type="cellIs" dxfId="3718" priority="313" operator="equal">
      <formula>#REF!</formula>
    </cfRule>
  </conditionalFormatting>
  <conditionalFormatting sqref="T251">
    <cfRule type="cellIs" dxfId="3717" priority="108" operator="greaterThan">
      <formula>$S$251</formula>
    </cfRule>
    <cfRule type="cellIs" dxfId="3716" priority="109" operator="equal">
      <formula>$S$251</formula>
    </cfRule>
    <cfRule type="cellIs" dxfId="3715" priority="110" operator="lessThan">
      <formula>$S$251</formula>
    </cfRule>
  </conditionalFormatting>
  <conditionalFormatting sqref="T263">
    <cfRule type="cellIs" dxfId="3714" priority="106" operator="equal">
      <formula>$S$263</formula>
    </cfRule>
    <cfRule type="cellIs" dxfId="3713" priority="105" operator="greaterThan">
      <formula>$S$263</formula>
    </cfRule>
    <cfRule type="cellIs" dxfId="3712" priority="107" operator="lessThan">
      <formula>$S$263</formula>
    </cfRule>
  </conditionalFormatting>
  <conditionalFormatting sqref="T274">
    <cfRule type="cellIs" dxfId="3711" priority="104" operator="lessThan">
      <formula>$S$274</formula>
    </cfRule>
    <cfRule type="cellIs" dxfId="3710" priority="103" operator="equal">
      <formula>$S$274</formula>
    </cfRule>
    <cfRule type="cellIs" dxfId="3709" priority="102" operator="greaterThan">
      <formula>$S$274</formula>
    </cfRule>
  </conditionalFormatting>
  <conditionalFormatting sqref="T285">
    <cfRule type="cellIs" dxfId="3708" priority="100" operator="equal">
      <formula>$S$285</formula>
    </cfRule>
    <cfRule type="cellIs" dxfId="3707" priority="101" operator="lessThan">
      <formula>$S$285</formula>
    </cfRule>
    <cfRule type="cellIs" dxfId="3706" priority="99" operator="greaterThan">
      <formula>$S$285</formula>
    </cfRule>
  </conditionalFormatting>
  <conditionalFormatting sqref="T293">
    <cfRule type="cellIs" dxfId="3705" priority="97" operator="equal">
      <formula>$S$293</formula>
    </cfRule>
    <cfRule type="cellIs" dxfId="3704" priority="96" operator="greaterThan">
      <formula>$S$293</formula>
    </cfRule>
    <cfRule type="cellIs" dxfId="3703" priority="98" operator="lessThan">
      <formula>$S$293</formula>
    </cfRule>
  </conditionalFormatting>
  <conditionalFormatting sqref="T314">
    <cfRule type="cellIs" dxfId="3702" priority="93" operator="greaterThan">
      <formula>$S$314</formula>
    </cfRule>
    <cfRule type="cellIs" dxfId="3701" priority="95" operator="lessThan">
      <formula>$S$314</formula>
    </cfRule>
    <cfRule type="cellIs" dxfId="3700" priority="94" operator="equal">
      <formula>$S$314</formula>
    </cfRule>
  </conditionalFormatting>
  <conditionalFormatting sqref="T320">
    <cfRule type="cellIs" dxfId="3699" priority="91" operator="equal">
      <formula>$S$320</formula>
    </cfRule>
    <cfRule type="cellIs" dxfId="3698" priority="90" operator="greaterThan">
      <formula>$S$320</formula>
    </cfRule>
    <cfRule type="cellIs" dxfId="3697" priority="92" operator="lessThan">
      <formula>$S$320</formula>
    </cfRule>
  </conditionalFormatting>
  <conditionalFormatting sqref="T326">
    <cfRule type="cellIs" dxfId="3696" priority="87" operator="greaterThan">
      <formula>$S$326</formula>
    </cfRule>
    <cfRule type="cellIs" dxfId="3695" priority="89" operator="lessThan">
      <formula>$S$326</formula>
    </cfRule>
    <cfRule type="cellIs" dxfId="3694" priority="88" operator="equal">
      <formula>$S$326</formula>
    </cfRule>
  </conditionalFormatting>
  <conditionalFormatting sqref="T333">
    <cfRule type="cellIs" dxfId="3693" priority="86" operator="lessThan">
      <formula>$S$326</formula>
    </cfRule>
    <cfRule type="cellIs" dxfId="3692" priority="85" operator="equal">
      <formula>$S$326</formula>
    </cfRule>
    <cfRule type="cellIs" dxfId="3691" priority="84" operator="greaterThan">
      <formula>$S$333</formula>
    </cfRule>
  </conditionalFormatting>
  <conditionalFormatting sqref="T341">
    <cfRule type="cellIs" dxfId="3690" priority="83" operator="lessThan">
      <formula>$S$341</formula>
    </cfRule>
    <cfRule type="cellIs" dxfId="3689" priority="82" operator="equal">
      <formula>$S$341</formula>
    </cfRule>
    <cfRule type="cellIs" dxfId="3688" priority="81" operator="greaterThan">
      <formula>$S$341</formula>
    </cfRule>
  </conditionalFormatting>
  <conditionalFormatting sqref="T350">
    <cfRule type="cellIs" dxfId="3687" priority="80" operator="lessThan">
      <formula>$S$350</formula>
    </cfRule>
    <cfRule type="cellIs" dxfId="3686" priority="79" operator="equal">
      <formula>$S$350</formula>
    </cfRule>
    <cfRule type="cellIs" dxfId="3685" priority="78" operator="greaterThan">
      <formula>$S$350</formula>
    </cfRule>
  </conditionalFormatting>
  <conditionalFormatting sqref="T372">
    <cfRule type="cellIs" dxfId="3684" priority="76" operator="equal">
      <formula>$S$372</formula>
    </cfRule>
    <cfRule type="cellIs" dxfId="3683" priority="75" operator="greaterThan">
      <formula>$S$372</formula>
    </cfRule>
    <cfRule type="cellIs" dxfId="3682" priority="77" operator="lessThan">
      <formula>$S$372</formula>
    </cfRule>
  </conditionalFormatting>
  <conditionalFormatting sqref="T378">
    <cfRule type="cellIs" dxfId="3681" priority="74" operator="lessThan">
      <formula>$S$378</formula>
    </cfRule>
    <cfRule type="cellIs" dxfId="3680" priority="73" operator="equal">
      <formula>$S$378</formula>
    </cfRule>
    <cfRule type="cellIs" dxfId="3679" priority="72" operator="greaterThan">
      <formula>$S$378</formula>
    </cfRule>
  </conditionalFormatting>
  <conditionalFormatting sqref="T385">
    <cfRule type="cellIs" dxfId="3678" priority="71" operator="lessThan">
      <formula>$S$385</formula>
    </cfRule>
    <cfRule type="cellIs" dxfId="3677" priority="69" operator="greaterThan">
      <formula>$S$385</formula>
    </cfRule>
    <cfRule type="cellIs" dxfId="3676" priority="70" operator="equal">
      <formula>$S$385</formula>
    </cfRule>
  </conditionalFormatting>
  <conditionalFormatting sqref="T392">
    <cfRule type="cellIs" dxfId="3675" priority="68" operator="lessThan">
      <formula>$S$392</formula>
    </cfRule>
    <cfRule type="cellIs" dxfId="3674" priority="67" operator="equal">
      <formula>$S$392</formula>
    </cfRule>
    <cfRule type="cellIs" dxfId="3673" priority="66" operator="greaterThan">
      <formula>$S$392</formula>
    </cfRule>
  </conditionalFormatting>
  <conditionalFormatting sqref="T401">
    <cfRule type="cellIs" dxfId="3672" priority="65" operator="lessThan">
      <formula>$S$401</formula>
    </cfRule>
    <cfRule type="cellIs" dxfId="3671" priority="64" operator="equal">
      <formula>$S$401</formula>
    </cfRule>
    <cfRule type="cellIs" dxfId="3670" priority="63" operator="greaterThan">
      <formula>$S$401</formula>
    </cfRule>
  </conditionalFormatting>
  <conditionalFormatting sqref="T410">
    <cfRule type="cellIs" dxfId="3669" priority="61" operator="equal">
      <formula>$S$410</formula>
    </cfRule>
    <cfRule type="cellIs" dxfId="3668" priority="60" operator="greaterThan">
      <formula>$S$410</formula>
    </cfRule>
    <cfRule type="cellIs" dxfId="3667" priority="62" operator="lessThan">
      <formula>$S$410</formula>
    </cfRule>
  </conditionalFormatting>
  <pageMargins left="0.7" right="0.7" top="0.75" bottom="0.75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B3B3-3746-4545-B91B-476A605D761F}">
  <sheetPr codeName="Blad23"/>
  <dimension ref="A1:Z402"/>
  <sheetViews>
    <sheetView zoomScale="55" zoomScaleNormal="55" workbookViewId="0">
      <selection activeCell="J385" sqref="J385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129</v>
      </c>
      <c r="B1" s="2429"/>
      <c r="C1" s="2" t="s">
        <v>1</v>
      </c>
      <c r="D1" s="793" t="s">
        <v>47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46531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32</v>
      </c>
      <c r="T3" s="15">
        <f>SUM(R3:R12)</f>
        <v>0</v>
      </c>
    </row>
    <row r="4" spans="1:20" ht="25.2" customHeight="1">
      <c r="A4" s="2320"/>
      <c r="B4" s="795" t="s">
        <v>24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4</v>
      </c>
      <c r="C5" s="990"/>
      <c r="D5" s="558"/>
      <c r="E5" s="558"/>
      <c r="F5" s="721"/>
      <c r="G5" s="492"/>
      <c r="H5" s="492"/>
      <c r="I5" s="492"/>
      <c r="J5" s="492"/>
      <c r="K5" s="492"/>
      <c r="L5" s="492"/>
      <c r="M5" s="2496"/>
      <c r="N5" s="2497"/>
      <c r="O5" s="2497"/>
      <c r="P5" s="2498"/>
      <c r="R5" s="23"/>
      <c r="S5" s="24"/>
      <c r="T5" s="25"/>
    </row>
    <row r="6" spans="1:20" ht="25.2" customHeight="1">
      <c r="A6" s="2320"/>
      <c r="B6" s="795"/>
      <c r="C6" s="1097"/>
      <c r="D6" s="63"/>
      <c r="E6" s="1098"/>
      <c r="F6" s="108"/>
      <c r="G6" s="27"/>
      <c r="H6" s="27"/>
      <c r="I6" s="27"/>
      <c r="J6" s="27"/>
      <c r="K6" s="27"/>
      <c r="L6" s="21"/>
      <c r="M6" s="2496"/>
      <c r="N6" s="2497"/>
      <c r="O6" s="2497"/>
      <c r="P6" s="2498"/>
      <c r="R6" s="23"/>
      <c r="S6" s="24"/>
      <c r="T6" s="25"/>
    </row>
    <row r="7" spans="1:20" ht="25.2" customHeight="1">
      <c r="A7" s="2320"/>
      <c r="B7" s="795"/>
      <c r="C7" s="51"/>
      <c r="D7" s="18"/>
      <c r="E7" s="1098"/>
      <c r="F7" s="108"/>
      <c r="G7" s="27"/>
      <c r="H7" s="27"/>
      <c r="I7" s="27"/>
      <c r="J7" s="27"/>
      <c r="K7" s="27"/>
      <c r="L7" s="21"/>
      <c r="M7" s="2496"/>
      <c r="N7" s="2497"/>
      <c r="O7" s="2497"/>
      <c r="P7" s="2498"/>
      <c r="R7" s="23"/>
      <c r="S7" s="24"/>
      <c r="T7" s="25"/>
    </row>
    <row r="8" spans="1:20" ht="25.2" customHeight="1">
      <c r="A8" s="2320"/>
      <c r="B8" s="795"/>
      <c r="C8" s="51"/>
      <c r="D8" s="18"/>
      <c r="E8" s="18"/>
      <c r="F8" s="108"/>
      <c r="G8" s="27"/>
      <c r="H8" s="27"/>
      <c r="I8" s="27"/>
      <c r="J8" s="27"/>
      <c r="K8" s="27"/>
      <c r="L8" s="21"/>
      <c r="M8" s="2496"/>
      <c r="N8" s="2497"/>
      <c r="O8" s="2497"/>
      <c r="P8" s="2498"/>
      <c r="R8" s="23"/>
      <c r="S8" s="24"/>
      <c r="T8" s="25"/>
    </row>
    <row r="9" spans="1:20" ht="25.2" customHeight="1">
      <c r="A9" s="2320"/>
      <c r="B9" s="795"/>
      <c r="C9" s="51"/>
      <c r="D9" s="18"/>
      <c r="E9" s="18"/>
      <c r="F9" s="108"/>
      <c r="G9" s="27"/>
      <c r="H9" s="27"/>
      <c r="I9" s="27"/>
      <c r="J9" s="27"/>
      <c r="K9" s="27"/>
      <c r="L9" s="21"/>
      <c r="M9" s="2496"/>
      <c r="N9" s="2497"/>
      <c r="O9" s="2497"/>
      <c r="P9" s="2498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08"/>
      <c r="G10" s="20"/>
      <c r="H10" s="21"/>
      <c r="I10" s="21"/>
      <c r="J10" s="21"/>
      <c r="K10" s="21"/>
      <c r="L10" s="21"/>
      <c r="M10" s="2496"/>
      <c r="N10" s="2497"/>
      <c r="O10" s="2497"/>
      <c r="P10" s="2498"/>
      <c r="R10" s="23"/>
      <c r="S10" s="24"/>
      <c r="T10" s="25"/>
    </row>
    <row r="11" spans="1:20" ht="25.2" customHeight="1">
      <c r="A11" s="2320"/>
      <c r="B11" s="795"/>
      <c r="C11" s="990"/>
      <c r="D11" s="558"/>
      <c r="E11" s="558"/>
      <c r="F11" s="721"/>
      <c r="G11" s="983"/>
      <c r="H11" s="492"/>
      <c r="I11" s="492"/>
      <c r="J11" s="492"/>
      <c r="K11" s="492"/>
      <c r="L11" s="492"/>
      <c r="M11" s="2496"/>
      <c r="N11" s="2497"/>
      <c r="O11" s="2497"/>
      <c r="P11" s="2498"/>
      <c r="R11" s="23"/>
      <c r="S11" s="24"/>
      <c r="T11" s="25"/>
    </row>
    <row r="12" spans="1:20" ht="25.2" customHeight="1">
      <c r="A12" s="2320"/>
      <c r="B12" s="797"/>
      <c r="C12" s="1006"/>
      <c r="D12" s="1007"/>
      <c r="E12" s="1548"/>
      <c r="F12" s="1008"/>
      <c r="G12" s="1000"/>
      <c r="H12" s="1001"/>
      <c r="I12" s="1001"/>
      <c r="J12" s="1001"/>
      <c r="K12" s="1001"/>
      <c r="L12" s="1001"/>
      <c r="M12" s="3133"/>
      <c r="N12" s="3134"/>
      <c r="O12" s="3134"/>
      <c r="P12" s="3135"/>
      <c r="R12" s="38"/>
      <c r="S12" s="39"/>
      <c r="T12" s="40"/>
    </row>
    <row r="13" spans="1:20" ht="25.2" customHeight="1">
      <c r="A13" s="2320"/>
      <c r="B13" s="799" t="s">
        <v>21</v>
      </c>
      <c r="C13" s="985"/>
      <c r="D13" s="986"/>
      <c r="E13" s="987"/>
      <c r="F13" s="1009"/>
      <c r="G13" s="988"/>
      <c r="H13" s="989"/>
      <c r="I13" s="989"/>
      <c r="J13" s="989"/>
      <c r="K13" s="989"/>
      <c r="L13" s="989"/>
      <c r="M13" s="3122"/>
      <c r="N13" s="3123"/>
      <c r="O13" s="3123"/>
      <c r="P13" s="3124"/>
      <c r="R13" s="47"/>
      <c r="S13" s="48">
        <f>B15*8</f>
        <v>48</v>
      </c>
      <c r="T13" s="49">
        <f>SUM(R13:R24)</f>
        <v>0</v>
      </c>
    </row>
    <row r="14" spans="1:20" ht="25.2" customHeight="1">
      <c r="A14" s="2320"/>
      <c r="B14" s="800" t="s">
        <v>17</v>
      </c>
      <c r="C14" s="990"/>
      <c r="D14" s="18" t="s">
        <v>18</v>
      </c>
      <c r="E14" s="18" t="s">
        <v>19</v>
      </c>
      <c r="F14" s="721"/>
      <c r="G14" s="983"/>
      <c r="H14" s="492"/>
      <c r="I14" s="492"/>
      <c r="J14" s="492"/>
      <c r="K14" s="492"/>
      <c r="L14" s="492"/>
      <c r="M14" s="2496"/>
      <c r="N14" s="2497"/>
      <c r="O14" s="2497"/>
      <c r="P14" s="2498"/>
      <c r="R14" s="54"/>
      <c r="S14" s="55"/>
      <c r="T14" s="56"/>
    </row>
    <row r="15" spans="1:20" ht="25.2" customHeight="1">
      <c r="A15" s="2320"/>
      <c r="B15" s="801">
        <v>6</v>
      </c>
      <c r="C15" s="990"/>
      <c r="D15" s="991"/>
      <c r="E15" s="991"/>
      <c r="F15" s="992"/>
      <c r="G15" s="492"/>
      <c r="H15" s="492"/>
      <c r="I15" s="492"/>
      <c r="J15" s="492"/>
      <c r="K15" s="492"/>
      <c r="L15" s="492"/>
      <c r="M15" s="2496"/>
      <c r="N15" s="2497"/>
      <c r="O15" s="2497"/>
      <c r="P15" s="2498"/>
      <c r="R15" s="54"/>
      <c r="S15" s="55"/>
      <c r="T15" s="56"/>
    </row>
    <row r="16" spans="1:20" ht="25.2" customHeight="1">
      <c r="A16" s="2320"/>
      <c r="B16" s="801"/>
      <c r="C16" s="79"/>
      <c r="D16" s="62"/>
      <c r="E16" s="62"/>
      <c r="F16" s="1174"/>
      <c r="G16" s="27"/>
      <c r="H16" s="27"/>
      <c r="I16" s="27"/>
      <c r="J16" s="481"/>
      <c r="K16" s="78"/>
      <c r="L16" s="7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1"/>
      <c r="C17" s="79"/>
      <c r="D17" s="62"/>
      <c r="E17" s="62"/>
      <c r="F17" s="108"/>
      <c r="G17" s="27"/>
      <c r="H17" s="27"/>
      <c r="I17" s="27"/>
      <c r="J17" s="481"/>
      <c r="K17" s="78"/>
      <c r="L17" s="7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1"/>
      <c r="C18" s="474"/>
      <c r="D18" s="475"/>
      <c r="E18" s="475"/>
      <c r="F18" s="108"/>
      <c r="G18" s="20"/>
      <c r="H18" s="21"/>
      <c r="I18" s="21"/>
      <c r="J18" s="21"/>
      <c r="K18" s="78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1"/>
      <c r="C19" s="79"/>
      <c r="D19" s="58"/>
      <c r="E19" s="58"/>
      <c r="F19" s="108"/>
      <c r="G19" s="27"/>
      <c r="H19" s="27"/>
      <c r="I19" s="27"/>
      <c r="J19" s="481"/>
      <c r="K19" s="78"/>
      <c r="L19" s="78"/>
      <c r="M19" s="3034"/>
      <c r="N19" s="3034"/>
      <c r="O19" s="3034"/>
      <c r="P19" s="3041"/>
      <c r="R19" s="54"/>
      <c r="S19" s="55"/>
      <c r="T19" s="56"/>
    </row>
    <row r="20" spans="1:20" ht="25.2" customHeight="1">
      <c r="A20" s="2320"/>
      <c r="B20" s="801"/>
      <c r="C20" s="79"/>
      <c r="D20" s="58"/>
      <c r="E20" s="475"/>
      <c r="F20" s="108"/>
      <c r="G20" s="27"/>
      <c r="H20" s="27"/>
      <c r="I20" s="27"/>
      <c r="J20" s="481"/>
      <c r="K20" s="78"/>
      <c r="L20" s="78"/>
      <c r="M20" s="2309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800"/>
      <c r="C21" s="79"/>
      <c r="D21" s="58"/>
      <c r="E21" s="62"/>
      <c r="F21" s="108"/>
      <c r="G21" s="27"/>
      <c r="H21" s="27"/>
      <c r="I21" s="27"/>
      <c r="J21" s="481"/>
      <c r="K21" s="78"/>
      <c r="L21" s="78"/>
      <c r="M21" s="2309"/>
      <c r="N21" s="2310"/>
      <c r="O21" s="2310"/>
      <c r="P21" s="2311"/>
      <c r="R21" s="54"/>
      <c r="S21" s="55"/>
      <c r="T21" s="56"/>
    </row>
    <row r="22" spans="1:20" ht="25.2" customHeight="1">
      <c r="A22" s="2320"/>
      <c r="B22" s="800"/>
      <c r="C22" s="79"/>
      <c r="D22" s="62"/>
      <c r="E22" s="62"/>
      <c r="F22" s="108"/>
      <c r="G22" s="27"/>
      <c r="H22" s="27"/>
      <c r="I22" s="27"/>
      <c r="J22" s="481"/>
      <c r="K22" s="78"/>
      <c r="L22" s="78"/>
      <c r="M22" s="2309"/>
      <c r="N22" s="2310"/>
      <c r="O22" s="2310"/>
      <c r="P22" s="2311"/>
      <c r="R22" s="54"/>
      <c r="S22" s="55"/>
      <c r="T22" s="56"/>
    </row>
    <row r="23" spans="1:20" ht="25.2" customHeight="1">
      <c r="A23" s="2320"/>
      <c r="B23" s="800"/>
      <c r="C23" s="79"/>
      <c r="D23" s="62"/>
      <c r="E23" s="62"/>
      <c r="F23" s="508"/>
      <c r="G23" s="27"/>
      <c r="H23" s="27"/>
      <c r="I23" s="27"/>
      <c r="J23" s="481"/>
      <c r="K23" s="78"/>
      <c r="L23" s="78"/>
      <c r="M23" s="2309"/>
      <c r="N23" s="2310"/>
      <c r="O23" s="2310"/>
      <c r="P23" s="2311"/>
      <c r="R23" s="54"/>
      <c r="S23" s="55"/>
      <c r="T23" s="56"/>
    </row>
    <row r="24" spans="1:20" ht="25.2" customHeight="1">
      <c r="A24" s="2320"/>
      <c r="B24" s="802"/>
      <c r="C24" s="994"/>
      <c r="D24" s="995"/>
      <c r="E24" s="1550"/>
      <c r="F24" s="1008"/>
      <c r="G24" s="1000"/>
      <c r="H24" s="1001"/>
      <c r="I24" s="1001"/>
      <c r="J24" s="1001"/>
      <c r="K24" s="1001"/>
      <c r="L24" s="1001"/>
      <c r="M24" s="3133"/>
      <c r="N24" s="3134"/>
      <c r="O24" s="3134"/>
      <c r="P24" s="3135"/>
      <c r="R24" s="68"/>
      <c r="S24" s="69"/>
      <c r="T24" s="70"/>
    </row>
    <row r="25" spans="1:20" ht="25.2" customHeight="1">
      <c r="A25" s="2320"/>
      <c r="B25" s="803" t="s">
        <v>23</v>
      </c>
      <c r="C25" s="985"/>
      <c r="D25" s="986"/>
      <c r="E25" s="986"/>
      <c r="F25" s="1009"/>
      <c r="G25" s="988"/>
      <c r="H25" s="989"/>
      <c r="I25" s="989"/>
      <c r="J25" s="989"/>
      <c r="K25" s="989"/>
      <c r="L25" s="989"/>
      <c r="M25" s="3122"/>
      <c r="N25" s="3123"/>
      <c r="O25" s="3123"/>
      <c r="P25" s="3124"/>
      <c r="R25" s="72"/>
      <c r="S25" s="73">
        <f>B27*8</f>
        <v>72</v>
      </c>
      <c r="T25" s="74">
        <f>SUM(R25:R32)</f>
        <v>0</v>
      </c>
    </row>
    <row r="26" spans="1:20" ht="25.2" customHeight="1">
      <c r="A26" s="2320"/>
      <c r="B26" s="804" t="s">
        <v>22</v>
      </c>
      <c r="C26" s="990"/>
      <c r="D26" s="18" t="s">
        <v>18</v>
      </c>
      <c r="E26" s="18" t="s">
        <v>19</v>
      </c>
      <c r="F26" s="721"/>
      <c r="G26" s="983"/>
      <c r="H26" s="492"/>
      <c r="I26" s="492"/>
      <c r="J26" s="492"/>
      <c r="K26" s="492"/>
      <c r="L26" s="492"/>
      <c r="M26" s="2496"/>
      <c r="N26" s="2497"/>
      <c r="O26" s="2497"/>
      <c r="P26" s="2498"/>
      <c r="R26" s="76"/>
      <c r="S26" s="55"/>
      <c r="T26" s="56"/>
    </row>
    <row r="27" spans="1:20" ht="25.2" customHeight="1">
      <c r="A27" s="2320"/>
      <c r="B27" s="805">
        <v>9</v>
      </c>
      <c r="C27" s="990"/>
      <c r="D27" s="558"/>
      <c r="E27" s="558"/>
      <c r="F27" s="992"/>
      <c r="G27" s="492"/>
      <c r="H27" s="492"/>
      <c r="I27" s="492"/>
      <c r="J27" s="492"/>
      <c r="K27" s="491"/>
      <c r="L27" s="492"/>
      <c r="M27" s="2496"/>
      <c r="N27" s="2497"/>
      <c r="O27" s="2497"/>
      <c r="P27" s="2498"/>
      <c r="R27" s="76"/>
      <c r="S27" s="55"/>
      <c r="T27" s="56"/>
    </row>
    <row r="28" spans="1:20" ht="25.2" customHeight="1">
      <c r="A28" s="2320"/>
      <c r="B28" s="804"/>
      <c r="C28" s="51"/>
      <c r="D28" s="716"/>
      <c r="E28" s="18"/>
      <c r="F28" s="108"/>
      <c r="G28" s="27"/>
      <c r="H28" s="27"/>
      <c r="I28" s="27"/>
      <c r="J28" s="481"/>
      <c r="K28" s="78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4"/>
      <c r="C29" s="223"/>
      <c r="D29" s="561"/>
      <c r="E29" s="503"/>
      <c r="F29" s="108"/>
      <c r="G29" s="21"/>
      <c r="H29" s="21"/>
      <c r="I29" s="21"/>
      <c r="J29" s="21"/>
      <c r="K29" s="78"/>
      <c r="L29" s="78"/>
      <c r="M29" s="2310"/>
      <c r="N29" s="2310"/>
      <c r="O29" s="2310"/>
      <c r="P29" s="2373"/>
      <c r="R29" s="76"/>
      <c r="S29" s="55"/>
      <c r="T29" s="56"/>
    </row>
    <row r="30" spans="1:20" ht="25.2" customHeight="1">
      <c r="A30" s="2320"/>
      <c r="B30" s="804"/>
      <c r="C30" s="223"/>
      <c r="D30" s="561"/>
      <c r="E30" s="503"/>
      <c r="F30" s="108"/>
      <c r="G30" s="21"/>
      <c r="H30" s="21"/>
      <c r="I30" s="21"/>
      <c r="J30" s="21"/>
      <c r="K30" s="78"/>
      <c r="L30" s="78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51"/>
      <c r="D31" s="444"/>
      <c r="E31" s="18"/>
      <c r="F31" s="108"/>
      <c r="G31" s="21"/>
      <c r="H31" s="21"/>
      <c r="I31" s="21"/>
      <c r="J31" s="21"/>
      <c r="K31" s="78"/>
      <c r="L31" s="78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6"/>
      <c r="C32" s="65"/>
      <c r="D32" s="65"/>
      <c r="E32" s="621"/>
      <c r="F32" s="190"/>
      <c r="G32" s="122"/>
      <c r="H32" s="123"/>
      <c r="I32" s="123"/>
      <c r="J32" s="123"/>
      <c r="K32" s="123"/>
      <c r="L32" s="123"/>
      <c r="M32" s="2410"/>
      <c r="N32" s="2411"/>
      <c r="O32" s="2411"/>
      <c r="P32" s="2412"/>
      <c r="R32" s="91"/>
      <c r="S32" s="92"/>
      <c r="T32" s="93"/>
    </row>
    <row r="33" spans="1:20" ht="25.2" customHeight="1" thickBot="1">
      <c r="A33" s="2402" t="str">
        <f>TEXT(A2,"DDDD")</f>
        <v>maandag</v>
      </c>
      <c r="B33" s="2598" t="s">
        <v>25</v>
      </c>
      <c r="C33" s="2599"/>
      <c r="D33" s="2599"/>
      <c r="E33" s="2599"/>
      <c r="F33" s="2599"/>
      <c r="G33" s="2599"/>
      <c r="H33" s="2599"/>
      <c r="I33" s="2599"/>
      <c r="J33" s="2599"/>
      <c r="K33" s="2599"/>
      <c r="L33" s="2599"/>
      <c r="M33" s="2599"/>
      <c r="N33" s="2599"/>
      <c r="O33" s="2599"/>
      <c r="P33" s="2600"/>
    </row>
    <row r="34" spans="1:20" ht="25.2" customHeight="1">
      <c r="A34" s="2402"/>
      <c r="B34" s="10" t="s">
        <v>16</v>
      </c>
      <c r="C34" s="96"/>
      <c r="D34" s="97"/>
      <c r="E34" s="207"/>
      <c r="F34" s="99"/>
      <c r="G34" s="100"/>
      <c r="H34" s="100"/>
      <c r="I34" s="100"/>
      <c r="J34" s="100"/>
      <c r="K34" s="430"/>
      <c r="L34" s="100"/>
      <c r="M34" s="2380"/>
      <c r="N34" s="2381"/>
      <c r="O34" s="2381"/>
      <c r="P34" s="2382"/>
      <c r="R34" s="101"/>
      <c r="S34" s="102">
        <f>B36*8</f>
        <v>32</v>
      </c>
      <c r="T34" s="103">
        <f>SUM(R34:R43)</f>
        <v>0</v>
      </c>
    </row>
    <row r="35" spans="1:20" ht="25.2" customHeight="1">
      <c r="A35" s="2402"/>
      <c r="B35" s="104" t="s">
        <v>17</v>
      </c>
      <c r="C35" s="2130"/>
      <c r="D35" s="595"/>
      <c r="E35" s="595"/>
      <c r="F35" s="108"/>
      <c r="G35" s="27"/>
      <c r="H35" s="27"/>
      <c r="I35" s="27"/>
      <c r="J35" s="481"/>
      <c r="K35" s="21"/>
      <c r="L35" s="21"/>
      <c r="M35" s="2379"/>
      <c r="N35" s="2371"/>
      <c r="O35" s="2371"/>
      <c r="P35" s="2390"/>
      <c r="R35" s="105"/>
      <c r="S35" s="24"/>
      <c r="T35" s="106"/>
    </row>
    <row r="36" spans="1:20" ht="25.2" customHeight="1">
      <c r="A36" s="2402"/>
      <c r="B36" s="608">
        <v>4</v>
      </c>
      <c r="C36" s="764"/>
      <c r="D36" s="394"/>
      <c r="E36" s="394"/>
      <c r="F36" s="108"/>
      <c r="G36" s="27"/>
      <c r="H36" s="27"/>
      <c r="I36" s="27"/>
      <c r="J36" s="481"/>
      <c r="K36" s="21"/>
      <c r="L36" s="21"/>
      <c r="M36" s="2379"/>
      <c r="N36" s="2371"/>
      <c r="O36" s="2371"/>
      <c r="P36" s="2390"/>
      <c r="R36" s="105"/>
      <c r="S36" s="24"/>
      <c r="T36" s="106"/>
    </row>
    <row r="37" spans="1:20" ht="25.2" customHeight="1">
      <c r="A37" s="2402"/>
      <c r="B37" s="608"/>
      <c r="C37" s="764"/>
      <c r="D37" s="394"/>
      <c r="E37" s="394"/>
      <c r="F37" s="108"/>
      <c r="G37" s="27"/>
      <c r="H37" s="27"/>
      <c r="I37" s="27"/>
      <c r="J37" s="481"/>
      <c r="K37" s="21"/>
      <c r="L37" s="21"/>
      <c r="M37" s="2379"/>
      <c r="N37" s="2371"/>
      <c r="O37" s="2371"/>
      <c r="P37" s="2390"/>
      <c r="R37" s="105"/>
      <c r="S37" s="24"/>
      <c r="T37" s="106"/>
    </row>
    <row r="38" spans="1:20" ht="25.2" customHeight="1">
      <c r="A38" s="2402"/>
      <c r="B38" s="608"/>
      <c r="C38" s="764"/>
      <c r="D38" s="394"/>
      <c r="E38" s="394"/>
      <c r="F38" s="108"/>
      <c r="G38" s="27"/>
      <c r="H38" s="27"/>
      <c r="I38" s="27"/>
      <c r="J38" s="481"/>
      <c r="K38" s="21"/>
      <c r="L38" s="21"/>
      <c r="M38" s="2379"/>
      <c r="N38" s="2371"/>
      <c r="O38" s="2371"/>
      <c r="P38" s="2390"/>
      <c r="R38" s="105"/>
      <c r="S38" s="24"/>
      <c r="T38" s="106"/>
    </row>
    <row r="39" spans="1:20" ht="25.2" customHeight="1">
      <c r="A39" s="2402"/>
      <c r="B39" s="608"/>
      <c r="C39" s="764"/>
      <c r="D39" s="394"/>
      <c r="E39" s="394"/>
      <c r="F39" s="108"/>
      <c r="G39" s="27"/>
      <c r="H39" s="27"/>
      <c r="I39" s="27"/>
      <c r="J39" s="481"/>
      <c r="K39" s="21"/>
      <c r="L39" s="78"/>
      <c r="M39" s="2379"/>
      <c r="N39" s="2371"/>
      <c r="O39" s="2371"/>
      <c r="P39" s="2390"/>
      <c r="R39" s="105"/>
      <c r="S39" s="24"/>
      <c r="T39" s="106"/>
    </row>
    <row r="40" spans="1:20" ht="25.2" customHeight="1">
      <c r="A40" s="2402"/>
      <c r="B40" s="608"/>
      <c r="C40" s="764"/>
      <c r="D40" s="394"/>
      <c r="E40" s="394"/>
      <c r="F40" s="108"/>
      <c r="G40" s="27"/>
      <c r="H40" s="27"/>
      <c r="I40" s="27"/>
      <c r="J40" s="481"/>
      <c r="K40" s="21"/>
      <c r="L40" s="78"/>
      <c r="M40" s="2379"/>
      <c r="N40" s="2371"/>
      <c r="O40" s="2371"/>
      <c r="P40" s="2390"/>
      <c r="R40" s="105"/>
      <c r="S40" s="24"/>
      <c r="T40" s="106"/>
    </row>
    <row r="41" spans="1:20" ht="25.2" customHeight="1">
      <c r="A41" s="2402"/>
      <c r="B41" s="608"/>
      <c r="C41" s="764"/>
      <c r="D41" s="394"/>
      <c r="E41" s="684"/>
      <c r="F41" s="108"/>
      <c r="G41" s="27"/>
      <c r="H41" s="27"/>
      <c r="I41" s="27"/>
      <c r="J41" s="481"/>
      <c r="K41" s="21"/>
      <c r="L41" s="78"/>
      <c r="M41" s="2379"/>
      <c r="N41" s="2371"/>
      <c r="O41" s="2371"/>
      <c r="P41" s="2390"/>
      <c r="R41" s="105"/>
      <c r="S41" s="24"/>
      <c r="T41" s="106"/>
    </row>
    <row r="42" spans="1:20" ht="25.2" customHeight="1">
      <c r="A42" s="2402"/>
      <c r="B42" s="608"/>
      <c r="C42" s="678"/>
      <c r="D42" s="2131"/>
      <c r="E42" s="1180"/>
      <c r="F42" s="933"/>
      <c r="G42" s="27"/>
      <c r="H42" s="27"/>
      <c r="I42" s="27"/>
      <c r="J42" s="481"/>
      <c r="K42" s="21"/>
      <c r="L42" s="21"/>
      <c r="M42" s="2309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808"/>
      <c r="C43" s="188"/>
      <c r="D43" s="189"/>
      <c r="E43" s="981"/>
      <c r="F43" s="190"/>
      <c r="G43" s="122"/>
      <c r="H43" s="123"/>
      <c r="I43" s="123"/>
      <c r="J43" s="123"/>
      <c r="K43" s="191"/>
      <c r="L43" s="123"/>
      <c r="M43" s="2410"/>
      <c r="N43" s="2411"/>
      <c r="O43" s="2411"/>
      <c r="P43" s="2412"/>
      <c r="R43" s="124"/>
      <c r="S43" s="39"/>
      <c r="T43" s="125"/>
    </row>
    <row r="44" spans="1:20" ht="25.2" customHeight="1">
      <c r="A44" s="2402"/>
      <c r="B44" s="809" t="s">
        <v>21</v>
      </c>
      <c r="C44" s="450"/>
      <c r="D44" s="245"/>
      <c r="E44" s="245"/>
      <c r="F44" s="246"/>
      <c r="G44" s="129"/>
      <c r="H44" s="100"/>
      <c r="I44" s="130"/>
      <c r="J44" s="451"/>
      <c r="K44" s="452"/>
      <c r="L44" s="451"/>
      <c r="M44" s="2423"/>
      <c r="N44" s="2424"/>
      <c r="O44" s="2424"/>
      <c r="P44" s="2425"/>
      <c r="R44" s="132"/>
      <c r="S44" s="48">
        <f>B46*8</f>
        <v>32</v>
      </c>
      <c r="T44" s="133">
        <f>SUM(R44:R54)</f>
        <v>0</v>
      </c>
    </row>
    <row r="45" spans="1:20" ht="25.2" customHeight="1">
      <c r="A45" s="2402"/>
      <c r="B45" s="800" t="s">
        <v>22</v>
      </c>
      <c r="C45" s="486"/>
      <c r="D45" s="2132"/>
      <c r="E45" s="1218"/>
      <c r="F45" s="108"/>
      <c r="G45" s="497"/>
      <c r="H45" s="497"/>
      <c r="I45" s="497"/>
      <c r="J45" s="497"/>
      <c r="K45" s="1432"/>
      <c r="L45" s="142"/>
      <c r="M45" s="1432"/>
      <c r="N45" s="1432"/>
      <c r="O45" s="1432"/>
      <c r="P45" s="1433"/>
      <c r="R45" s="137"/>
      <c r="S45" s="55"/>
      <c r="T45" s="138"/>
    </row>
    <row r="46" spans="1:20" ht="25.2" customHeight="1">
      <c r="A46" s="2402"/>
      <c r="B46" s="801">
        <v>4</v>
      </c>
      <c r="C46" s="274"/>
      <c r="D46" s="528"/>
      <c r="E46" s="528"/>
      <c r="F46" s="108"/>
      <c r="G46" s="497"/>
      <c r="H46" s="497"/>
      <c r="I46" s="497"/>
      <c r="J46" s="497"/>
      <c r="K46" s="253"/>
      <c r="L46" s="135"/>
      <c r="M46" s="2371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801"/>
      <c r="C47" s="274"/>
      <c r="D47" s="63"/>
      <c r="E47" s="63"/>
      <c r="F47" s="108"/>
      <c r="G47" s="497"/>
      <c r="H47" s="497"/>
      <c r="I47" s="497"/>
      <c r="J47" s="497"/>
      <c r="K47" s="2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2"/>
      <c r="B48" s="801"/>
      <c r="C48" s="274"/>
      <c r="D48" s="143"/>
      <c r="E48" s="143"/>
      <c r="F48" s="108"/>
      <c r="G48" s="497"/>
      <c r="H48" s="497"/>
      <c r="I48" s="497"/>
      <c r="J48" s="497"/>
      <c r="K48" s="224"/>
      <c r="L48" s="142"/>
      <c r="M48" s="2379"/>
      <c r="N48" s="2371"/>
      <c r="O48" s="2371"/>
      <c r="P48" s="2390"/>
      <c r="R48" s="137"/>
      <c r="S48" s="55"/>
      <c r="T48" s="138"/>
    </row>
    <row r="49" spans="1:20" ht="25.2" customHeight="1">
      <c r="A49" s="2402"/>
      <c r="B49" s="801"/>
      <c r="C49" s="715"/>
      <c r="D49" s="625"/>
      <c r="E49" s="18"/>
      <c r="F49" s="495"/>
      <c r="G49" s="497"/>
      <c r="H49" s="497"/>
      <c r="I49" s="497"/>
      <c r="J49" s="497"/>
      <c r="K49" s="224"/>
      <c r="L49" s="142"/>
      <c r="M49" s="2310"/>
      <c r="N49" s="2310"/>
      <c r="O49" s="2310"/>
      <c r="P49" s="2311"/>
      <c r="R49" s="137"/>
      <c r="S49" s="55"/>
      <c r="T49" s="138"/>
    </row>
    <row r="50" spans="1:20" ht="25.2" customHeight="1">
      <c r="A50" s="2402"/>
      <c r="B50" s="801"/>
      <c r="C50" s="811"/>
      <c r="D50" s="892"/>
      <c r="E50" s="18"/>
      <c r="F50" s="1866"/>
      <c r="G50" s="142"/>
      <c r="H50" s="142"/>
      <c r="I50" s="142"/>
      <c r="J50" s="142"/>
      <c r="K50" s="2133"/>
      <c r="L50" s="135"/>
      <c r="M50" s="2379"/>
      <c r="N50" s="2371"/>
      <c r="O50" s="2371"/>
      <c r="P50" s="2390"/>
      <c r="R50" s="137"/>
      <c r="S50" s="55"/>
      <c r="T50" s="138"/>
    </row>
    <row r="51" spans="1:20" ht="25.2" customHeight="1">
      <c r="A51" s="2402"/>
      <c r="B51" s="801"/>
      <c r="C51" s="58"/>
      <c r="D51" s="2134"/>
      <c r="E51" s="484"/>
      <c r="F51" s="108"/>
      <c r="G51" s="497"/>
      <c r="H51" s="497"/>
      <c r="I51" s="497"/>
      <c r="J51" s="497"/>
      <c r="K51" s="306"/>
      <c r="L51" s="142"/>
      <c r="M51" s="2379"/>
      <c r="N51" s="2371"/>
      <c r="O51" s="2371"/>
      <c r="P51" s="2390"/>
      <c r="R51" s="137"/>
      <c r="S51" s="55"/>
      <c r="T51" s="138"/>
    </row>
    <row r="52" spans="1:20" ht="25.2" customHeight="1">
      <c r="A52" s="2402"/>
      <c r="B52" s="801"/>
      <c r="C52" s="811"/>
      <c r="D52" s="485"/>
      <c r="E52" s="486"/>
      <c r="F52" s="1174"/>
      <c r="G52" s="497"/>
      <c r="H52" s="497"/>
      <c r="I52" s="497"/>
      <c r="J52" s="497"/>
      <c r="K52" s="306"/>
      <c r="L52" s="142"/>
      <c r="M52" s="2379"/>
      <c r="N52" s="2371"/>
      <c r="O52" s="2371"/>
      <c r="P52" s="2390"/>
      <c r="R52" s="137"/>
      <c r="S52" s="55"/>
      <c r="T52" s="138"/>
    </row>
    <row r="53" spans="1:20" ht="25.2" customHeight="1">
      <c r="A53" s="2402"/>
      <c r="B53" s="737"/>
      <c r="C53" s="1553"/>
      <c r="D53" s="1551"/>
      <c r="E53" s="1552"/>
      <c r="F53" s="1554"/>
      <c r="G53" s="1045"/>
      <c r="H53" s="1046"/>
      <c r="I53" s="1047"/>
      <c r="J53" s="998"/>
      <c r="K53" s="1005"/>
      <c r="L53" s="1003"/>
      <c r="M53" s="3119"/>
      <c r="N53" s="3120"/>
      <c r="O53" s="3120"/>
      <c r="P53" s="3121"/>
      <c r="R53" s="137"/>
      <c r="S53" s="55"/>
      <c r="T53" s="138"/>
    </row>
    <row r="54" spans="1:20" ht="25.2" customHeight="1">
      <c r="A54" s="2403"/>
      <c r="B54" s="737"/>
      <c r="C54" s="230"/>
      <c r="D54" s="185"/>
      <c r="E54" s="1555"/>
      <c r="F54" s="174"/>
      <c r="G54" s="83"/>
      <c r="H54" s="78"/>
      <c r="I54" s="116"/>
      <c r="J54" s="318"/>
      <c r="K54" s="482"/>
      <c r="L54" s="318"/>
      <c r="M54" s="2432"/>
      <c r="N54" s="2433"/>
      <c r="O54" s="2433"/>
      <c r="P54" s="2434"/>
      <c r="R54" s="148"/>
      <c r="S54" s="69"/>
      <c r="T54" s="149"/>
    </row>
    <row r="55" spans="1:20" ht="25.2" customHeight="1">
      <c r="A55" s="2460" t="s">
        <v>26</v>
      </c>
      <c r="B55" s="2463" t="s">
        <v>27</v>
      </c>
      <c r="C55" s="2464"/>
      <c r="D55" s="2464"/>
      <c r="E55" s="2464"/>
      <c r="F55" s="2464"/>
      <c r="G55" s="2464"/>
      <c r="H55" s="2464"/>
      <c r="I55" s="2464"/>
      <c r="J55" s="2464"/>
      <c r="K55" s="2464"/>
      <c r="L55" s="2464"/>
      <c r="M55" s="2464"/>
      <c r="N55" s="2464"/>
      <c r="O55" s="2464"/>
      <c r="P55" s="2465"/>
    </row>
    <row r="56" spans="1:20" ht="25.2" customHeight="1">
      <c r="A56" s="2461"/>
      <c r="B56" s="548"/>
      <c r="C56" s="2268"/>
      <c r="D56" s="2269"/>
      <c r="E56" s="2268"/>
      <c r="F56" s="2270"/>
      <c r="G56" s="2270"/>
      <c r="H56" s="2270"/>
      <c r="I56" s="2269"/>
      <c r="J56" s="2324"/>
      <c r="K56" s="2325"/>
      <c r="L56" s="2325"/>
      <c r="M56" s="2326"/>
      <c r="N56" s="2324"/>
      <c r="O56" s="2326"/>
      <c r="P56" s="724"/>
    </row>
    <row r="57" spans="1:20" ht="25.2" customHeight="1">
      <c r="A57" s="2461"/>
      <c r="B57" s="548"/>
      <c r="C57" s="2352"/>
      <c r="D57" s="2353"/>
      <c r="E57" s="2352"/>
      <c r="F57" s="2354"/>
      <c r="G57" s="2354"/>
      <c r="H57" s="2354"/>
      <c r="I57" s="2353"/>
      <c r="J57" s="2324"/>
      <c r="K57" s="2325"/>
      <c r="L57" s="2325"/>
      <c r="M57" s="2326"/>
      <c r="N57" s="2324"/>
      <c r="O57" s="2326"/>
      <c r="P57" s="724"/>
    </row>
    <row r="58" spans="1:20" ht="25.2" customHeight="1">
      <c r="A58" s="2461"/>
      <c r="B58" s="549"/>
      <c r="C58" s="2352"/>
      <c r="D58" s="2353"/>
      <c r="E58" s="2352"/>
      <c r="F58" s="2354"/>
      <c r="G58" s="2354"/>
      <c r="H58" s="2354"/>
      <c r="I58" s="2353"/>
      <c r="J58" s="2324"/>
      <c r="K58" s="2325"/>
      <c r="L58" s="2325"/>
      <c r="M58" s="2326"/>
      <c r="N58" s="2324"/>
      <c r="O58" s="2326"/>
      <c r="P58" s="724"/>
    </row>
    <row r="59" spans="1:20" ht="25.2" customHeight="1">
      <c r="A59" s="2461"/>
      <c r="B59" s="548"/>
      <c r="C59" s="2352"/>
      <c r="D59" s="2353"/>
      <c r="E59" s="2352"/>
      <c r="F59" s="2354"/>
      <c r="G59" s="2354"/>
      <c r="H59" s="2354"/>
      <c r="I59" s="2353"/>
      <c r="J59" s="2324"/>
      <c r="K59" s="2325"/>
      <c r="L59" s="2325"/>
      <c r="M59" s="2326"/>
      <c r="N59" s="2324"/>
      <c r="O59" s="2326"/>
      <c r="P59" s="724"/>
    </row>
    <row r="60" spans="1:20" ht="25.2" customHeight="1">
      <c r="A60" s="2461"/>
      <c r="B60" s="2457" t="s">
        <v>28</v>
      </c>
      <c r="C60" s="2356"/>
      <c r="D60" s="2356"/>
      <c r="E60" s="2356"/>
      <c r="F60" s="2356"/>
      <c r="G60" s="2356"/>
      <c r="H60" s="2356"/>
      <c r="I60" s="2356"/>
      <c r="J60" s="2356"/>
      <c r="K60" s="2356"/>
      <c r="L60" s="2356"/>
      <c r="M60" s="2356"/>
      <c r="N60" s="2356"/>
      <c r="O60" s="2356"/>
      <c r="P60" s="2458"/>
    </row>
    <row r="61" spans="1:20" ht="25.2" customHeight="1">
      <c r="A61" s="2461"/>
      <c r="B61" s="550"/>
      <c r="C61" s="2329"/>
      <c r="D61" s="2422"/>
      <c r="E61" s="2329"/>
      <c r="F61" s="2330"/>
      <c r="G61" s="2330"/>
      <c r="H61" s="2330"/>
      <c r="I61" s="2330"/>
      <c r="J61" s="2330"/>
      <c r="K61" s="2330"/>
      <c r="L61" s="2330"/>
      <c r="M61" s="2330"/>
      <c r="N61" s="2330"/>
      <c r="O61" s="2330"/>
      <c r="P61" s="2501"/>
    </row>
    <row r="62" spans="1:20" ht="25.2" customHeight="1">
      <c r="A62" s="2461"/>
      <c r="B62" s="551"/>
      <c r="C62" s="2327"/>
      <c r="D62" s="2328"/>
      <c r="E62" s="2329"/>
      <c r="F62" s="2330"/>
      <c r="G62" s="2330"/>
      <c r="H62" s="2330"/>
      <c r="I62" s="2330"/>
      <c r="J62" s="2330"/>
      <c r="K62" s="2330"/>
      <c r="L62" s="2330"/>
      <c r="M62" s="2330"/>
      <c r="N62" s="2330"/>
      <c r="O62" s="2330"/>
      <c r="P62" s="2501"/>
    </row>
    <row r="63" spans="1:20" ht="25.2" customHeight="1" thickBot="1">
      <c r="A63" s="2462"/>
      <c r="B63" s="552"/>
      <c r="C63" s="2451"/>
      <c r="D63" s="2452"/>
      <c r="E63" s="2453"/>
      <c r="F63" s="2454"/>
      <c r="G63" s="2454"/>
      <c r="H63" s="2454"/>
      <c r="I63" s="2454"/>
      <c r="J63" s="2454"/>
      <c r="K63" s="2454"/>
      <c r="L63" s="2454"/>
      <c r="M63" s="2454"/>
      <c r="N63" s="2454"/>
      <c r="O63" s="2454"/>
      <c r="P63" s="2455"/>
    </row>
    <row r="65" spans="1:20" ht="15" customHeight="1"/>
    <row r="66" spans="1:20" ht="57.6" customHeight="1">
      <c r="A66" s="2428" t="str">
        <f>A1</f>
        <v>WK22</v>
      </c>
      <c r="B66" s="2429"/>
      <c r="C66" s="2" t="s">
        <v>1</v>
      </c>
      <c r="D66" s="793" t="s">
        <v>48</v>
      </c>
      <c r="E66" s="2" t="s">
        <v>3</v>
      </c>
      <c r="F66" s="4" t="s">
        <v>4</v>
      </c>
      <c r="G66" s="5" t="s">
        <v>56</v>
      </c>
      <c r="H66" s="5" t="s">
        <v>57</v>
      </c>
      <c r="I66" s="5" t="s">
        <v>58</v>
      </c>
      <c r="J66" s="5" t="s">
        <v>59</v>
      </c>
      <c r="K66" s="5" t="s">
        <v>9</v>
      </c>
      <c r="L66" s="5" t="s">
        <v>60</v>
      </c>
      <c r="M66" s="2521" t="s">
        <v>11</v>
      </c>
      <c r="N66" s="2522"/>
      <c r="O66" s="2522"/>
      <c r="P66" s="2523"/>
      <c r="R66" s="2384" t="s">
        <v>12</v>
      </c>
      <c r="S66" s="2384" t="s">
        <v>13</v>
      </c>
      <c r="T66" s="2384" t="s">
        <v>14</v>
      </c>
    </row>
    <row r="67" spans="1:20" ht="25.2" customHeight="1">
      <c r="A67" s="2319">
        <f>A2+1</f>
        <v>46532</v>
      </c>
      <c r="B67" s="2387" t="s">
        <v>15</v>
      </c>
      <c r="C67" s="2388"/>
      <c r="D67" s="2388"/>
      <c r="E67" s="2388"/>
      <c r="F67" s="2388"/>
      <c r="G67" s="2388"/>
      <c r="H67" s="2388"/>
      <c r="I67" s="2388"/>
      <c r="J67" s="2388"/>
      <c r="K67" s="2388"/>
      <c r="L67" s="2388"/>
      <c r="M67" s="2388"/>
      <c r="N67" s="2388"/>
      <c r="O67" s="2388"/>
      <c r="P67" s="2389"/>
      <c r="R67" s="2817"/>
      <c r="S67" s="2817"/>
      <c r="T67" s="2817"/>
    </row>
    <row r="68" spans="1:20" ht="25.2" customHeight="1">
      <c r="A68" s="2320"/>
      <c r="B68" s="10" t="s">
        <v>16</v>
      </c>
      <c r="C68" s="11"/>
      <c r="D68" s="11"/>
      <c r="E68" s="794"/>
      <c r="F68" s="721"/>
      <c r="G68" s="12"/>
      <c r="H68" s="12"/>
      <c r="I68" s="12"/>
      <c r="J68" s="12"/>
      <c r="K68" s="12"/>
      <c r="L68" s="12"/>
      <c r="M68" s="2380"/>
      <c r="N68" s="2381"/>
      <c r="O68" s="2381"/>
      <c r="P68" s="2382"/>
      <c r="Q68" s="163"/>
      <c r="R68" s="13"/>
      <c r="S68" s="14">
        <f>B70*8</f>
        <v>32</v>
      </c>
      <c r="T68" s="15">
        <f>SUM(R68:R73)</f>
        <v>0</v>
      </c>
    </row>
    <row r="69" spans="1:20" ht="25.2" customHeight="1">
      <c r="A69" s="2320"/>
      <c r="B69" s="795" t="s">
        <v>24</v>
      </c>
      <c r="C69" s="51"/>
      <c r="D69" s="18" t="s">
        <v>18</v>
      </c>
      <c r="E69" s="18" t="s">
        <v>19</v>
      </c>
      <c r="F69" s="108"/>
      <c r="G69" s="20"/>
      <c r="H69" s="21"/>
      <c r="I69" s="21"/>
      <c r="J69" s="21"/>
      <c r="K69" s="21"/>
      <c r="L69" s="21"/>
      <c r="M69" s="2309"/>
      <c r="N69" s="2310"/>
      <c r="O69" s="2310"/>
      <c r="P69" s="2311"/>
      <c r="Q69" s="163"/>
      <c r="R69" s="23"/>
      <c r="S69" s="24"/>
      <c r="T69" s="25"/>
    </row>
    <row r="70" spans="1:20" ht="25.2" customHeight="1">
      <c r="A70" s="2320"/>
      <c r="B70" s="796">
        <v>4</v>
      </c>
      <c r="C70" s="990"/>
      <c r="D70" s="558"/>
      <c r="E70" s="558"/>
      <c r="F70" s="721"/>
      <c r="G70" s="492"/>
      <c r="H70" s="492"/>
      <c r="I70" s="492"/>
      <c r="J70" s="492"/>
      <c r="K70" s="492"/>
      <c r="L70" s="492"/>
      <c r="M70" s="2496"/>
      <c r="N70" s="2497"/>
      <c r="O70" s="2497"/>
      <c r="P70" s="2498"/>
      <c r="Q70" s="163"/>
      <c r="R70" s="23"/>
      <c r="S70" s="24"/>
      <c r="T70" s="25"/>
    </row>
    <row r="71" spans="1:20" ht="25.2" customHeight="1">
      <c r="A71" s="2320"/>
      <c r="B71" s="795"/>
      <c r="C71" s="51"/>
      <c r="D71" s="18"/>
      <c r="E71" s="18"/>
      <c r="F71" s="108"/>
      <c r="G71" s="21"/>
      <c r="H71" s="21"/>
      <c r="I71" s="21"/>
      <c r="J71" s="21"/>
      <c r="K71" s="21"/>
      <c r="L71" s="21"/>
      <c r="M71" s="2309"/>
      <c r="N71" s="2310"/>
      <c r="O71" s="2310"/>
      <c r="P71" s="2311"/>
      <c r="Q71" s="163"/>
      <c r="R71" s="23"/>
      <c r="S71" s="24"/>
      <c r="T71" s="25"/>
    </row>
    <row r="72" spans="1:20" ht="25.2" customHeight="1">
      <c r="A72" s="2320"/>
      <c r="B72" s="795"/>
      <c r="C72" s="51"/>
      <c r="D72" s="18"/>
      <c r="E72" s="80"/>
      <c r="F72" s="108"/>
      <c r="G72" s="21"/>
      <c r="H72" s="21"/>
      <c r="I72" s="21"/>
      <c r="J72" s="21"/>
      <c r="K72" s="21"/>
      <c r="L72" s="21"/>
      <c r="M72" s="2450"/>
      <c r="N72" s="2413"/>
      <c r="O72" s="2413"/>
      <c r="P72" s="2642"/>
      <c r="Q72" s="163"/>
      <c r="R72" s="23"/>
      <c r="S72" s="24"/>
      <c r="T72" s="25"/>
    </row>
    <row r="73" spans="1:20" ht="25.2" customHeight="1">
      <c r="A73" s="2320"/>
      <c r="B73" s="795"/>
      <c r="C73" s="990"/>
      <c r="D73" s="558"/>
      <c r="E73" s="1556"/>
      <c r="F73" s="721"/>
      <c r="G73" s="983"/>
      <c r="H73" s="492"/>
      <c r="I73" s="492"/>
      <c r="J73" s="492"/>
      <c r="K73" s="492"/>
      <c r="L73" s="492"/>
      <c r="M73" s="3133"/>
      <c r="N73" s="3134"/>
      <c r="O73" s="3134"/>
      <c r="P73" s="3135"/>
      <c r="Q73" s="163"/>
      <c r="R73" s="23"/>
      <c r="S73" s="24"/>
      <c r="T73" s="25"/>
    </row>
    <row r="74" spans="1:20" ht="25.2" customHeight="1">
      <c r="A74" s="2320"/>
      <c r="B74" s="799" t="s">
        <v>21</v>
      </c>
      <c r="C74" s="985"/>
      <c r="D74" s="1011"/>
      <c r="E74" s="1012"/>
      <c r="F74" s="1009"/>
      <c r="G74" s="988"/>
      <c r="H74" s="989"/>
      <c r="I74" s="989"/>
      <c r="J74" s="989"/>
      <c r="K74" s="989"/>
      <c r="L74" s="989"/>
      <c r="M74" s="3122"/>
      <c r="N74" s="3123"/>
      <c r="O74" s="3123"/>
      <c r="P74" s="3124"/>
      <c r="Q74" s="163"/>
      <c r="R74" s="47"/>
      <c r="S74" s="48">
        <f>B76*8</f>
        <v>56</v>
      </c>
      <c r="T74" s="49">
        <f>SUM(R74:R86)</f>
        <v>0</v>
      </c>
    </row>
    <row r="75" spans="1:20" ht="25.2" customHeight="1">
      <c r="A75" s="2320"/>
      <c r="B75" s="800" t="s">
        <v>17</v>
      </c>
      <c r="C75" s="990"/>
      <c r="D75" s="18" t="s">
        <v>18</v>
      </c>
      <c r="E75" s="18" t="s">
        <v>19</v>
      </c>
      <c r="F75" s="721"/>
      <c r="G75" s="983"/>
      <c r="H75" s="492"/>
      <c r="I75" s="492"/>
      <c r="J75" s="492"/>
      <c r="K75" s="492"/>
      <c r="L75" s="492"/>
      <c r="M75" s="2496"/>
      <c r="N75" s="2497"/>
      <c r="O75" s="2497"/>
      <c r="P75" s="2498"/>
      <c r="Q75" s="163"/>
      <c r="R75" s="54"/>
      <c r="S75" s="55"/>
      <c r="T75" s="56"/>
    </row>
    <row r="76" spans="1:20" ht="25.2" customHeight="1">
      <c r="A76" s="2320"/>
      <c r="B76" s="801">
        <v>7</v>
      </c>
      <c r="C76" s="990"/>
      <c r="D76" s="558"/>
      <c r="E76" s="558"/>
      <c r="F76" s="721"/>
      <c r="G76" s="492"/>
      <c r="H76" s="492"/>
      <c r="I76" s="492"/>
      <c r="J76" s="492"/>
      <c r="K76" s="492"/>
      <c r="L76" s="492"/>
      <c r="M76" s="2496"/>
      <c r="N76" s="2497"/>
      <c r="O76" s="2497"/>
      <c r="P76" s="2498"/>
      <c r="Q76" s="163"/>
      <c r="R76" s="54"/>
      <c r="S76" s="55"/>
      <c r="T76" s="56"/>
    </row>
    <row r="77" spans="1:20" ht="25.2" customHeight="1">
      <c r="A77" s="2320"/>
      <c r="B77" s="801"/>
      <c r="C77" s="79"/>
      <c r="D77" s="18"/>
      <c r="E77" s="18"/>
      <c r="F77" s="108"/>
      <c r="G77" s="21"/>
      <c r="H77" s="21"/>
      <c r="I77" s="21"/>
      <c r="J77" s="21"/>
      <c r="K77" s="21"/>
      <c r="L77" s="78"/>
      <c r="M77" s="2450"/>
      <c r="N77" s="2413"/>
      <c r="O77" s="2413"/>
      <c r="P77" s="2642"/>
      <c r="Q77" s="163"/>
      <c r="R77" s="54"/>
      <c r="S77" s="55"/>
      <c r="T77" s="56"/>
    </row>
    <row r="78" spans="1:20" ht="25.2" customHeight="1">
      <c r="A78" s="2320"/>
      <c r="B78" s="801"/>
      <c r="C78" s="79"/>
      <c r="D78" s="18"/>
      <c r="E78" s="18"/>
      <c r="F78" s="108"/>
      <c r="G78" s="497"/>
      <c r="H78" s="497"/>
      <c r="I78" s="497"/>
      <c r="J78" s="497"/>
      <c r="K78" s="21"/>
      <c r="L78" s="78"/>
      <c r="M78" s="2309"/>
      <c r="N78" s="2310"/>
      <c r="O78" s="2310"/>
      <c r="P78" s="2311"/>
      <c r="Q78" s="163"/>
      <c r="R78" s="54"/>
      <c r="S78" s="55"/>
      <c r="T78" s="56"/>
    </row>
    <row r="79" spans="1:20" ht="25.2" customHeight="1">
      <c r="A79" s="2320"/>
      <c r="B79" s="801"/>
      <c r="C79" s="79"/>
      <c r="D79" s="18"/>
      <c r="E79" s="18"/>
      <c r="F79" s="108"/>
      <c r="G79" s="21"/>
      <c r="H79" s="21"/>
      <c r="I79" s="21"/>
      <c r="J79" s="21"/>
      <c r="K79" s="21"/>
      <c r="L79" s="78"/>
      <c r="M79" s="2309"/>
      <c r="N79" s="2310"/>
      <c r="O79" s="2310"/>
      <c r="P79" s="2311"/>
      <c r="Q79" s="163"/>
      <c r="R79" s="54"/>
      <c r="S79" s="55"/>
      <c r="T79" s="56"/>
    </row>
    <row r="80" spans="1:20" ht="25.2" customHeight="1">
      <c r="A80" s="2320"/>
      <c r="B80" s="801"/>
      <c r="C80" s="79"/>
      <c r="D80" s="18"/>
      <c r="E80" s="18"/>
      <c r="F80" s="108"/>
      <c r="G80" s="21"/>
      <c r="H80" s="21"/>
      <c r="I80" s="21"/>
      <c r="J80" s="21"/>
      <c r="K80" s="21"/>
      <c r="L80" s="78"/>
      <c r="M80" s="2309"/>
      <c r="N80" s="2310"/>
      <c r="O80" s="2310"/>
      <c r="P80" s="2311"/>
      <c r="Q80" s="163"/>
      <c r="R80" s="54"/>
      <c r="S80" s="55"/>
      <c r="T80" s="56"/>
    </row>
    <row r="81" spans="1:20" ht="25.2" customHeight="1">
      <c r="A81" s="2320"/>
      <c r="B81" s="801"/>
      <c r="C81" s="79"/>
      <c r="D81" s="18"/>
      <c r="E81" s="18"/>
      <c r="F81" s="1174"/>
      <c r="G81" s="21"/>
      <c r="H81" s="21"/>
      <c r="I81" s="21"/>
      <c r="J81" s="21"/>
      <c r="K81" s="21"/>
      <c r="L81" s="78"/>
      <c r="M81" s="2309"/>
      <c r="N81" s="2310"/>
      <c r="O81" s="2310"/>
      <c r="P81" s="2311"/>
      <c r="Q81" s="163"/>
      <c r="R81" s="54"/>
      <c r="S81" s="55"/>
      <c r="T81" s="56"/>
    </row>
    <row r="82" spans="1:20" ht="25.2" customHeight="1">
      <c r="A82" s="2320"/>
      <c r="B82" s="801"/>
      <c r="C82" s="79"/>
      <c r="D82" s="18"/>
      <c r="E82" s="18"/>
      <c r="F82" s="1174"/>
      <c r="G82" s="21"/>
      <c r="H82" s="21"/>
      <c r="I82" s="21"/>
      <c r="J82" s="21"/>
      <c r="K82" s="21"/>
      <c r="L82" s="78"/>
      <c r="M82" s="2309"/>
      <c r="N82" s="2310"/>
      <c r="O82" s="2310"/>
      <c r="P82" s="2311"/>
      <c r="Q82" s="163"/>
      <c r="R82" s="54"/>
      <c r="S82" s="55"/>
      <c r="T82" s="56"/>
    </row>
    <row r="83" spans="1:20" ht="25.2" customHeight="1">
      <c r="A83" s="2320"/>
      <c r="B83" s="801"/>
      <c r="C83" s="79"/>
      <c r="D83" s="18"/>
      <c r="E83" s="18"/>
      <c r="F83" s="1174"/>
      <c r="G83" s="21"/>
      <c r="H83" s="21"/>
      <c r="I83" s="21"/>
      <c r="J83" s="21"/>
      <c r="K83" s="21"/>
      <c r="L83" s="78"/>
      <c r="M83" s="2309"/>
      <c r="N83" s="2310"/>
      <c r="O83" s="2310"/>
      <c r="P83" s="2311"/>
      <c r="Q83" s="163"/>
      <c r="R83" s="54"/>
      <c r="S83" s="55"/>
      <c r="T83" s="56"/>
    </row>
    <row r="84" spans="1:20" ht="25.2" customHeight="1">
      <c r="A84" s="2320"/>
      <c r="B84" s="801"/>
      <c r="C84" s="1154"/>
      <c r="D84" s="1902"/>
      <c r="E84" s="1465"/>
      <c r="F84" s="174"/>
      <c r="G84" s="1090"/>
      <c r="H84" s="1090"/>
      <c r="I84" s="1090"/>
      <c r="J84" s="1090"/>
      <c r="K84" s="1090"/>
      <c r="L84" s="1307"/>
      <c r="M84" s="2383"/>
      <c r="N84" s="2310"/>
      <c r="O84" s="2310"/>
      <c r="P84" s="2311"/>
      <c r="Q84" s="163"/>
      <c r="R84" s="54"/>
      <c r="S84" s="55"/>
      <c r="T84" s="56"/>
    </row>
    <row r="85" spans="1:20" ht="25.2" customHeight="1">
      <c r="A85" s="2320"/>
      <c r="B85" s="801"/>
      <c r="C85" s="463"/>
      <c r="D85" s="112"/>
      <c r="E85" s="2135"/>
      <c r="F85" s="304"/>
      <c r="G85" s="1137"/>
      <c r="H85" s="1137"/>
      <c r="I85" s="1137"/>
      <c r="J85" s="1137"/>
      <c r="K85" s="1137"/>
      <c r="L85" s="1137"/>
      <c r="M85" s="2310"/>
      <c r="N85" s="2310"/>
      <c r="O85" s="2310"/>
      <c r="P85" s="2311"/>
      <c r="Q85" s="163"/>
      <c r="R85" s="54"/>
      <c r="S85" s="55"/>
      <c r="T85" s="56"/>
    </row>
    <row r="86" spans="1:20" ht="25.2" customHeight="1">
      <c r="A86" s="2320"/>
      <c r="B86" s="801"/>
      <c r="C86" s="1558"/>
      <c r="D86" s="1026"/>
      <c r="E86" s="1556"/>
      <c r="F86" s="1560"/>
      <c r="G86" s="1557"/>
      <c r="H86" s="1046"/>
      <c r="I86" s="1046"/>
      <c r="J86" s="1046"/>
      <c r="K86" s="1046"/>
      <c r="L86" s="1046"/>
      <c r="M86" s="2410"/>
      <c r="N86" s="2411"/>
      <c r="O86" s="2411"/>
      <c r="P86" s="2412"/>
      <c r="Q86" s="163"/>
      <c r="R86" s="54"/>
      <c r="S86" s="55"/>
      <c r="T86" s="56"/>
    </row>
    <row r="87" spans="1:20" ht="25.2" customHeight="1">
      <c r="A87" s="2320"/>
      <c r="B87" s="803" t="s">
        <v>23</v>
      </c>
      <c r="C87" s="985"/>
      <c r="D87" s="1011"/>
      <c r="E87" s="986"/>
      <c r="F87" s="1009"/>
      <c r="G87" s="988"/>
      <c r="H87" s="989"/>
      <c r="I87" s="989"/>
      <c r="J87" s="989"/>
      <c r="K87" s="989"/>
      <c r="L87" s="989"/>
      <c r="M87" s="3122"/>
      <c r="N87" s="3123"/>
      <c r="O87" s="3123"/>
      <c r="P87" s="3124"/>
      <c r="Q87" s="163"/>
      <c r="R87" s="72"/>
      <c r="S87" s="73">
        <f>B89*8</f>
        <v>56</v>
      </c>
      <c r="T87" s="74">
        <f>SUM(R87:R99)</f>
        <v>0</v>
      </c>
    </row>
    <row r="88" spans="1:20" ht="25.2" customHeight="1">
      <c r="A88" s="2320"/>
      <c r="B88" s="804" t="s">
        <v>22</v>
      </c>
      <c r="C88" s="990"/>
      <c r="D88" s="18" t="s">
        <v>18</v>
      </c>
      <c r="E88" s="18" t="s">
        <v>19</v>
      </c>
      <c r="F88" s="721"/>
      <c r="G88" s="983"/>
      <c r="H88" s="492"/>
      <c r="I88" s="492"/>
      <c r="J88" s="492"/>
      <c r="K88" s="492"/>
      <c r="L88" s="492"/>
      <c r="M88" s="2496"/>
      <c r="N88" s="2497"/>
      <c r="O88" s="2497"/>
      <c r="P88" s="2498"/>
      <c r="Q88" s="163"/>
      <c r="R88" s="76"/>
      <c r="S88" s="55"/>
      <c r="T88" s="56"/>
    </row>
    <row r="89" spans="1:20" ht="25.2" customHeight="1">
      <c r="A89" s="2320"/>
      <c r="B89" s="805">
        <v>7</v>
      </c>
      <c r="C89" s="1559"/>
      <c r="D89" s="1204"/>
      <c r="E89" s="1559"/>
      <c r="F89" s="992"/>
      <c r="G89" s="492"/>
      <c r="H89" s="492"/>
      <c r="I89" s="492"/>
      <c r="J89" s="492"/>
      <c r="K89" s="492"/>
      <c r="L89" s="492"/>
      <c r="M89" s="2496"/>
      <c r="N89" s="2497"/>
      <c r="O89" s="2497"/>
      <c r="P89" s="2498"/>
      <c r="Q89" s="163"/>
      <c r="R89" s="76"/>
      <c r="S89" s="55"/>
      <c r="T89" s="56"/>
    </row>
    <row r="90" spans="1:20" ht="25.2" customHeight="1">
      <c r="A90" s="2320"/>
      <c r="B90" s="805"/>
      <c r="C90" s="486"/>
      <c r="D90" s="2132"/>
      <c r="E90" s="1218"/>
      <c r="F90" s="108"/>
      <c r="G90" s="497"/>
      <c r="H90" s="497"/>
      <c r="I90" s="497"/>
      <c r="J90" s="497"/>
      <c r="K90" s="1432"/>
      <c r="L90" s="142"/>
      <c r="M90" s="2383"/>
      <c r="N90" s="2310"/>
      <c r="O90" s="2310"/>
      <c r="P90" s="2311"/>
      <c r="Q90" s="163"/>
      <c r="R90" s="76"/>
      <c r="S90" s="55"/>
      <c r="T90" s="56"/>
    </row>
    <row r="91" spans="1:20" ht="25.2" customHeight="1">
      <c r="A91" s="2320"/>
      <c r="B91" s="805"/>
      <c r="C91" s="51"/>
      <c r="D91" s="18"/>
      <c r="E91" s="51"/>
      <c r="F91" s="108"/>
      <c r="G91" s="497"/>
      <c r="H91" s="497"/>
      <c r="I91" s="497"/>
      <c r="J91" s="497"/>
      <c r="K91" s="21"/>
      <c r="L91" s="78"/>
      <c r="M91" s="22"/>
      <c r="N91" s="224"/>
      <c r="O91" s="224"/>
      <c r="P91" s="1747"/>
      <c r="Q91" s="163"/>
      <c r="R91" s="76"/>
      <c r="S91" s="55"/>
      <c r="T91" s="56"/>
    </row>
    <row r="92" spans="1:20" ht="25.2" customHeight="1">
      <c r="A92" s="2320"/>
      <c r="B92" s="805"/>
      <c r="C92" s="79"/>
      <c r="D92" s="18"/>
      <c r="E92" s="503"/>
      <c r="F92" s="108"/>
      <c r="G92" s="497"/>
      <c r="H92" s="497"/>
      <c r="I92" s="497"/>
      <c r="J92" s="497"/>
      <c r="K92" s="21"/>
      <c r="L92" s="78"/>
      <c r="M92" s="2450"/>
      <c r="N92" s="2413"/>
      <c r="O92" s="2413"/>
      <c r="P92" s="2642"/>
      <c r="Q92" s="163"/>
      <c r="R92" s="76"/>
      <c r="S92" s="55"/>
      <c r="T92" s="56"/>
    </row>
    <row r="93" spans="1:20" ht="25.2" customHeight="1">
      <c r="A93" s="2320"/>
      <c r="B93" s="805"/>
      <c r="C93" s="79"/>
      <c r="D93" s="18"/>
      <c r="E93" s="18"/>
      <c r="F93" s="1174"/>
      <c r="G93" s="21"/>
      <c r="H93" s="21"/>
      <c r="I93" s="21"/>
      <c r="J93" s="21"/>
      <c r="K93" s="21"/>
      <c r="L93" s="78"/>
      <c r="M93" s="2309"/>
      <c r="N93" s="2310"/>
      <c r="O93" s="2310"/>
      <c r="P93" s="2311"/>
      <c r="Q93" s="163"/>
      <c r="R93" s="76"/>
      <c r="S93" s="55"/>
      <c r="T93" s="56"/>
    </row>
    <row r="94" spans="1:20" ht="25.2" customHeight="1">
      <c r="A94" s="2320"/>
      <c r="B94" s="805"/>
      <c r="C94" s="79"/>
      <c r="D94" s="18"/>
      <c r="E94" s="18"/>
      <c r="F94" s="1174"/>
      <c r="G94" s="21"/>
      <c r="H94" s="21"/>
      <c r="I94" s="21"/>
      <c r="J94" s="21"/>
      <c r="K94" s="21"/>
      <c r="L94" s="78"/>
      <c r="M94" s="2309"/>
      <c r="N94" s="2310"/>
      <c r="O94" s="2310"/>
      <c r="P94" s="2311"/>
      <c r="Q94" s="163"/>
      <c r="R94" s="76"/>
      <c r="S94" s="55"/>
      <c r="T94" s="56"/>
    </row>
    <row r="95" spans="1:20" ht="25.2" customHeight="1">
      <c r="A95" s="2320"/>
      <c r="B95" s="805"/>
      <c r="C95" s="79"/>
      <c r="D95" s="18"/>
      <c r="E95" s="18"/>
      <c r="F95" s="1174"/>
      <c r="G95" s="21"/>
      <c r="H95" s="21"/>
      <c r="I95" s="21"/>
      <c r="J95" s="21"/>
      <c r="K95" s="21"/>
      <c r="L95" s="78"/>
      <c r="M95" s="2309"/>
      <c r="N95" s="2310"/>
      <c r="O95" s="2310"/>
      <c r="P95" s="2311"/>
      <c r="Q95" s="163"/>
      <c r="R95" s="76"/>
      <c r="S95" s="55"/>
      <c r="T95" s="56"/>
    </row>
    <row r="96" spans="1:20" ht="25.2" customHeight="1">
      <c r="A96" s="2320"/>
      <c r="B96" s="805"/>
      <c r="C96" s="79"/>
      <c r="D96" s="18"/>
      <c r="E96" s="18"/>
      <c r="F96" s="1174"/>
      <c r="G96" s="21"/>
      <c r="H96" s="21"/>
      <c r="I96" s="21"/>
      <c r="J96" s="21"/>
      <c r="K96" s="21"/>
      <c r="L96" s="78"/>
      <c r="M96" s="2309"/>
      <c r="N96" s="2310"/>
      <c r="O96" s="2310"/>
      <c r="P96" s="2311"/>
      <c r="Q96" s="163"/>
      <c r="R96" s="76"/>
      <c r="S96" s="55"/>
      <c r="T96" s="56"/>
    </row>
    <row r="97" spans="1:20" ht="25.2" customHeight="1">
      <c r="A97" s="2320"/>
      <c r="B97" s="805"/>
      <c r="C97" s="79"/>
      <c r="D97" s="18"/>
      <c r="E97" s="18"/>
      <c r="F97" s="108"/>
      <c r="G97" s="21"/>
      <c r="H97" s="21"/>
      <c r="I97" s="21"/>
      <c r="J97" s="21"/>
      <c r="K97" s="21"/>
      <c r="L97" s="78"/>
      <c r="M97" s="2309"/>
      <c r="N97" s="2310"/>
      <c r="O97" s="2310"/>
      <c r="P97" s="2311"/>
      <c r="Q97" s="163"/>
      <c r="R97" s="76"/>
      <c r="S97" s="55"/>
      <c r="T97" s="56"/>
    </row>
    <row r="98" spans="1:20" ht="25.2" customHeight="1">
      <c r="A98" s="2320"/>
      <c r="B98" s="805"/>
      <c r="C98" s="79"/>
      <c r="D98" s="18"/>
      <c r="E98" s="18"/>
      <c r="F98" s="108"/>
      <c r="G98" s="21"/>
      <c r="H98" s="21"/>
      <c r="I98" s="21"/>
      <c r="J98" s="21"/>
      <c r="K98" s="21"/>
      <c r="L98" s="78"/>
      <c r="M98" s="2309"/>
      <c r="N98" s="2310"/>
      <c r="O98" s="2310"/>
      <c r="P98" s="2311"/>
      <c r="Q98" s="163"/>
      <c r="R98" s="76"/>
      <c r="S98" s="55"/>
      <c r="T98" s="56"/>
    </row>
    <row r="99" spans="1:20" ht="25.2" customHeight="1">
      <c r="A99" s="2320"/>
      <c r="B99" s="805"/>
      <c r="C99" s="990"/>
      <c r="D99" s="557"/>
      <c r="E99" s="558"/>
      <c r="F99" s="992"/>
      <c r="G99" s="492"/>
      <c r="H99" s="492"/>
      <c r="I99" s="492"/>
      <c r="J99" s="492"/>
      <c r="K99" s="492"/>
      <c r="L99" s="491"/>
      <c r="M99" s="2496"/>
      <c r="N99" s="2497"/>
      <c r="O99" s="2497"/>
      <c r="P99" s="2498"/>
      <c r="Q99" s="163"/>
      <c r="R99" s="76"/>
      <c r="S99" s="55"/>
      <c r="T99" s="56"/>
    </row>
    <row r="100" spans="1:20" ht="25.2" customHeight="1">
      <c r="A100" s="2402" t="str">
        <f>TEXT(A67,"DDDD")</f>
        <v>dinsdag</v>
      </c>
      <c r="B100" s="2598" t="s">
        <v>25</v>
      </c>
      <c r="C100" s="2599"/>
      <c r="D100" s="2599"/>
      <c r="E100" s="2599"/>
      <c r="F100" s="2599"/>
      <c r="G100" s="2599"/>
      <c r="H100" s="2599"/>
      <c r="I100" s="2599"/>
      <c r="J100" s="2599"/>
      <c r="K100" s="2599"/>
      <c r="L100" s="2599"/>
      <c r="M100" s="2599"/>
      <c r="N100" s="2599"/>
      <c r="O100" s="2599"/>
      <c r="P100" s="2600"/>
    </row>
    <row r="101" spans="1:20" ht="25.2" customHeight="1">
      <c r="A101" s="2402"/>
      <c r="B101" s="10" t="s">
        <v>16</v>
      </c>
      <c r="C101" s="1013"/>
      <c r="D101" s="1013"/>
      <c r="E101" s="1013"/>
      <c r="F101" s="1014"/>
      <c r="G101" s="1015"/>
      <c r="H101" s="1015"/>
      <c r="I101" s="1015"/>
      <c r="J101" s="1015"/>
      <c r="K101" s="1016"/>
      <c r="L101" s="1015"/>
      <c r="M101" s="3131"/>
      <c r="N101" s="3131"/>
      <c r="O101" s="3131"/>
      <c r="P101" s="3132"/>
      <c r="Q101" s="163"/>
      <c r="R101" s="101"/>
      <c r="S101" s="102">
        <f>B103*8</f>
        <v>48</v>
      </c>
      <c r="T101" s="103">
        <f>SUM(R101:R110)</f>
        <v>0</v>
      </c>
    </row>
    <row r="102" spans="1:20" ht="25.2" customHeight="1">
      <c r="A102" s="2402"/>
      <c r="B102" s="104" t="s">
        <v>17</v>
      </c>
      <c r="C102" s="197"/>
      <c r="D102" s="198"/>
      <c r="E102" s="18"/>
      <c r="F102" s="108"/>
      <c r="G102" s="21"/>
      <c r="H102" s="21"/>
      <c r="I102" s="21"/>
      <c r="J102" s="21"/>
      <c r="K102" s="21"/>
      <c r="L102" s="21"/>
      <c r="M102" s="2309"/>
      <c r="N102" s="2310"/>
      <c r="O102" s="2310"/>
      <c r="P102" s="2311"/>
      <c r="Q102" s="163"/>
      <c r="R102" s="105"/>
      <c r="S102" s="24"/>
      <c r="T102" s="106"/>
    </row>
    <row r="103" spans="1:20" ht="25.2" customHeight="1">
      <c r="A103" s="2402"/>
      <c r="B103" s="107">
        <v>6</v>
      </c>
      <c r="C103" s="197"/>
      <c r="D103" s="198"/>
      <c r="E103" s="18"/>
      <c r="F103" s="1174"/>
      <c r="G103" s="21"/>
      <c r="H103" s="21"/>
      <c r="I103" s="21"/>
      <c r="J103" s="21"/>
      <c r="K103" s="21"/>
      <c r="L103" s="21"/>
      <c r="M103" s="2309"/>
      <c r="N103" s="2310"/>
      <c r="O103" s="2310"/>
      <c r="P103" s="2311"/>
      <c r="Q103" s="163"/>
      <c r="R103" s="105"/>
      <c r="S103" s="24"/>
      <c r="T103" s="106"/>
    </row>
    <row r="104" spans="1:20" ht="25.2" customHeight="1">
      <c r="A104" s="2402"/>
      <c r="B104" s="104"/>
      <c r="C104" s="197"/>
      <c r="D104" s="198"/>
      <c r="E104" s="18"/>
      <c r="F104" s="1174"/>
      <c r="G104" s="21"/>
      <c r="H104" s="21"/>
      <c r="I104" s="21"/>
      <c r="J104" s="21"/>
      <c r="K104" s="21"/>
      <c r="L104" s="21"/>
      <c r="M104" s="2309"/>
      <c r="N104" s="2310"/>
      <c r="O104" s="2310"/>
      <c r="P104" s="2311"/>
      <c r="Q104" s="163"/>
      <c r="R104" s="105"/>
      <c r="S104" s="24"/>
      <c r="T104" s="106"/>
    </row>
    <row r="105" spans="1:20" ht="25.2" customHeight="1">
      <c r="A105" s="2402"/>
      <c r="B105" s="104"/>
      <c r="C105" s="181"/>
      <c r="D105" s="18"/>
      <c r="E105" s="80"/>
      <c r="F105" s="108"/>
      <c r="G105" s="21"/>
      <c r="H105" s="21"/>
      <c r="I105" s="21"/>
      <c r="J105" s="21"/>
      <c r="K105" s="135"/>
      <c r="L105" s="135"/>
      <c r="M105" s="2379"/>
      <c r="N105" s="2371"/>
      <c r="O105" s="2371"/>
      <c r="P105" s="2390"/>
      <c r="Q105" s="163"/>
      <c r="R105" s="105"/>
      <c r="S105" s="24"/>
      <c r="T105" s="106"/>
    </row>
    <row r="106" spans="1:20" ht="25.2" customHeight="1">
      <c r="A106" s="2402"/>
      <c r="B106" s="104"/>
      <c r="C106" s="181"/>
      <c r="D106" s="454"/>
      <c r="E106" s="319"/>
      <c r="F106" s="108"/>
      <c r="G106" s="21"/>
      <c r="H106" s="21"/>
      <c r="I106" s="21"/>
      <c r="J106" s="21"/>
      <c r="K106" s="135"/>
      <c r="L106" s="135"/>
      <c r="M106" s="2379"/>
      <c r="N106" s="2371"/>
      <c r="O106" s="2371"/>
      <c r="P106" s="2390"/>
      <c r="Q106" s="163"/>
      <c r="R106" s="105"/>
      <c r="S106" s="24"/>
      <c r="T106" s="106"/>
    </row>
    <row r="107" spans="1:20" ht="25.2" customHeight="1">
      <c r="A107" s="2402"/>
      <c r="B107" s="807"/>
      <c r="C107" s="181"/>
      <c r="D107" s="18"/>
      <c r="E107" s="30"/>
      <c r="F107" s="108"/>
      <c r="G107" s="21"/>
      <c r="H107" s="21"/>
      <c r="I107" s="21"/>
      <c r="J107" s="21"/>
      <c r="K107" s="317"/>
      <c r="L107" s="317"/>
      <c r="M107" s="2379"/>
      <c r="N107" s="2371"/>
      <c r="O107" s="2371"/>
      <c r="P107" s="2390"/>
      <c r="Q107" s="163"/>
      <c r="R107" s="105"/>
      <c r="S107" s="24"/>
      <c r="T107" s="106"/>
    </row>
    <row r="108" spans="1:20" ht="25.2" customHeight="1">
      <c r="A108" s="2402"/>
      <c r="B108" s="807"/>
      <c r="C108" s="449"/>
      <c r="D108" s="18"/>
      <c r="E108" s="30"/>
      <c r="F108" s="108"/>
      <c r="G108" s="21"/>
      <c r="H108" s="21"/>
      <c r="I108" s="21"/>
      <c r="J108" s="21"/>
      <c r="K108" s="142"/>
      <c r="L108" s="142"/>
      <c r="M108" s="2379"/>
      <c r="N108" s="2371"/>
      <c r="O108" s="2371"/>
      <c r="P108" s="2390"/>
      <c r="Q108" s="163"/>
      <c r="R108" s="105"/>
      <c r="S108" s="24"/>
      <c r="T108" s="106"/>
    </row>
    <row r="109" spans="1:20" ht="25.2" customHeight="1">
      <c r="A109" s="2402"/>
      <c r="B109" s="807"/>
      <c r="C109" s="449"/>
      <c r="D109" s="18"/>
      <c r="E109" s="30"/>
      <c r="F109" s="108"/>
      <c r="G109" s="21"/>
      <c r="H109" s="21"/>
      <c r="I109" s="21"/>
      <c r="J109" s="21"/>
      <c r="K109" s="21"/>
      <c r="L109" s="21"/>
      <c r="M109" s="2379"/>
      <c r="N109" s="2371"/>
      <c r="O109" s="2371"/>
      <c r="P109" s="2390"/>
      <c r="Q109" s="163"/>
      <c r="R109" s="105"/>
      <c r="S109" s="24"/>
      <c r="T109" s="106"/>
    </row>
    <row r="110" spans="1:20" ht="25.2" customHeight="1">
      <c r="A110" s="2402"/>
      <c r="B110" s="808"/>
      <c r="C110" s="188"/>
      <c r="D110" s="189"/>
      <c r="E110" s="905"/>
      <c r="F110" s="190"/>
      <c r="G110" s="122"/>
      <c r="H110" s="123"/>
      <c r="I110" s="123"/>
      <c r="J110" s="123"/>
      <c r="K110" s="191"/>
      <c r="L110" s="123"/>
      <c r="M110" s="2410"/>
      <c r="N110" s="2411"/>
      <c r="O110" s="2411"/>
      <c r="P110" s="2412"/>
      <c r="Q110" s="163"/>
      <c r="R110" s="124"/>
      <c r="S110" s="39"/>
      <c r="T110" s="125"/>
    </row>
    <row r="111" spans="1:20" ht="25.2" customHeight="1">
      <c r="A111" s="2402"/>
      <c r="B111" s="809" t="s">
        <v>21</v>
      </c>
      <c r="C111" s="192"/>
      <c r="D111" s="193"/>
      <c r="E111" s="778"/>
      <c r="F111" s="194"/>
      <c r="G111" s="195"/>
      <c r="H111" s="195"/>
      <c r="I111" s="195"/>
      <c r="J111" s="195"/>
      <c r="K111" s="196"/>
      <c r="L111" s="195"/>
      <c r="M111" s="2415"/>
      <c r="N111" s="2415"/>
      <c r="O111" s="2415"/>
      <c r="P111" s="2416"/>
      <c r="Q111" s="163"/>
      <c r="R111" s="132"/>
      <c r="S111" s="48">
        <f>B113*8</f>
        <v>56</v>
      </c>
      <c r="T111" s="133">
        <f>SUM(R111:R121)</f>
        <v>0</v>
      </c>
    </row>
    <row r="112" spans="1:20" ht="25.2" customHeight="1">
      <c r="A112" s="2402"/>
      <c r="B112" s="737" t="s">
        <v>22</v>
      </c>
      <c r="C112" s="197"/>
      <c r="D112" s="198"/>
      <c r="E112" s="1172"/>
      <c r="F112" s="108"/>
      <c r="G112" s="21"/>
      <c r="H112" s="21"/>
      <c r="I112" s="21"/>
      <c r="J112" s="21"/>
      <c r="K112" s="21"/>
      <c r="L112" s="21"/>
      <c r="M112" s="2309"/>
      <c r="N112" s="2310"/>
      <c r="O112" s="2310"/>
      <c r="P112" s="2311"/>
      <c r="Q112" s="163"/>
      <c r="R112" s="137"/>
      <c r="S112" s="55"/>
      <c r="T112" s="138"/>
    </row>
    <row r="113" spans="1:20" ht="25.2" customHeight="1">
      <c r="A113" s="2402"/>
      <c r="B113" s="810">
        <v>7</v>
      </c>
      <c r="C113" s="181"/>
      <c r="D113" s="18"/>
      <c r="E113" s="18"/>
      <c r="F113" s="1174"/>
      <c r="G113" s="21"/>
      <c r="H113" s="21"/>
      <c r="I113" s="21"/>
      <c r="J113" s="21"/>
      <c r="K113" s="21"/>
      <c r="L113" s="21"/>
      <c r="M113" s="2379"/>
      <c r="N113" s="2371"/>
      <c r="O113" s="2371"/>
      <c r="P113" s="2390"/>
      <c r="R113" s="137"/>
      <c r="S113" s="55"/>
      <c r="T113" s="138"/>
    </row>
    <row r="114" spans="1:20" ht="25.2" customHeight="1">
      <c r="A114" s="2402"/>
      <c r="B114" s="810"/>
      <c r="C114" s="181"/>
      <c r="D114" s="80"/>
      <c r="E114" s="80"/>
      <c r="F114" s="1174"/>
      <c r="G114" s="21"/>
      <c r="H114" s="21"/>
      <c r="I114" s="21"/>
      <c r="J114" s="21"/>
      <c r="K114" s="21"/>
      <c r="L114" s="21"/>
      <c r="M114" s="2379"/>
      <c r="N114" s="2371"/>
      <c r="O114" s="2371"/>
      <c r="P114" s="2390"/>
      <c r="R114" s="137"/>
      <c r="S114" s="55"/>
      <c r="T114" s="138"/>
    </row>
    <row r="115" spans="1:20" ht="25.2" customHeight="1">
      <c r="A115" s="2402"/>
      <c r="B115" s="810"/>
      <c r="C115" s="181"/>
      <c r="D115" s="80"/>
      <c r="E115" s="80"/>
      <c r="F115" s="108"/>
      <c r="G115" s="21"/>
      <c r="H115" s="21"/>
      <c r="I115" s="21"/>
      <c r="J115" s="21"/>
      <c r="K115" s="21"/>
      <c r="L115" s="21"/>
      <c r="M115" s="2379"/>
      <c r="N115" s="2371"/>
      <c r="O115" s="2371"/>
      <c r="P115" s="2390"/>
      <c r="R115" s="137"/>
      <c r="S115" s="55"/>
      <c r="T115" s="138"/>
    </row>
    <row r="116" spans="1:20" ht="25.2" customHeight="1">
      <c r="A116" s="2402"/>
      <c r="B116" s="810"/>
      <c r="C116" s="181"/>
      <c r="D116" s="80"/>
      <c r="E116" s="80"/>
      <c r="F116" s="108"/>
      <c r="G116" s="21"/>
      <c r="H116" s="21"/>
      <c r="I116" s="21"/>
      <c r="J116" s="21"/>
      <c r="K116" s="21"/>
      <c r="L116" s="135"/>
      <c r="M116" s="2379"/>
      <c r="N116" s="2371"/>
      <c r="O116" s="2371"/>
      <c r="P116" s="2390"/>
      <c r="R116" s="137"/>
      <c r="S116" s="55"/>
      <c r="T116" s="138"/>
    </row>
    <row r="117" spans="1:20" ht="25.2" customHeight="1">
      <c r="A117" s="2402"/>
      <c r="B117" s="737"/>
      <c r="C117" s="181"/>
      <c r="D117" s="80"/>
      <c r="E117" s="80"/>
      <c r="F117" s="108"/>
      <c r="G117" s="21"/>
      <c r="H117" s="21"/>
      <c r="I117" s="21"/>
      <c r="J117" s="21"/>
      <c r="K117" s="21"/>
      <c r="L117" s="135"/>
      <c r="M117" s="2379"/>
      <c r="N117" s="2371"/>
      <c r="O117" s="2371"/>
      <c r="P117" s="2390"/>
      <c r="Q117" s="163"/>
      <c r="R117" s="137"/>
      <c r="S117" s="55"/>
      <c r="T117" s="138"/>
    </row>
    <row r="118" spans="1:20" ht="25.2" customHeight="1">
      <c r="A118" s="2402"/>
      <c r="B118" s="737"/>
      <c r="C118" s="181"/>
      <c r="D118" s="80"/>
      <c r="E118" s="80"/>
      <c r="F118" s="108"/>
      <c r="G118" s="21"/>
      <c r="H118" s="21"/>
      <c r="I118" s="21"/>
      <c r="J118" s="21"/>
      <c r="K118" s="21"/>
      <c r="L118" s="135"/>
      <c r="M118" s="2379"/>
      <c r="N118" s="2371"/>
      <c r="O118" s="2371"/>
      <c r="P118" s="2390"/>
      <c r="Q118" s="163"/>
      <c r="R118" s="137"/>
      <c r="S118" s="55"/>
      <c r="T118" s="138"/>
    </row>
    <row r="119" spans="1:20" ht="25.2" customHeight="1">
      <c r="A119" s="2402"/>
      <c r="B119" s="737"/>
      <c r="C119" s="1541"/>
      <c r="D119" s="595"/>
      <c r="E119" s="503"/>
      <c r="F119" s="1174"/>
      <c r="G119" s="340"/>
      <c r="H119" s="340"/>
      <c r="I119" s="340"/>
      <c r="J119" s="340"/>
      <c r="K119" s="340"/>
      <c r="L119" s="340"/>
      <c r="M119" s="2245"/>
      <c r="N119" s="2246"/>
      <c r="O119" s="2246"/>
      <c r="P119" s="2247"/>
      <c r="Q119" s="163"/>
      <c r="R119" s="137"/>
      <c r="S119" s="55"/>
      <c r="T119" s="138"/>
    </row>
    <row r="120" spans="1:20" ht="25.2" customHeight="1">
      <c r="A120" s="2402"/>
      <c r="B120" s="737"/>
      <c r="C120" s="51"/>
      <c r="D120" s="185"/>
      <c r="E120" s="80"/>
      <c r="F120" s="174"/>
      <c r="G120" s="83"/>
      <c r="H120" s="78"/>
      <c r="I120" s="116"/>
      <c r="J120" s="135"/>
      <c r="K120" s="183"/>
      <c r="L120" s="142"/>
      <c r="M120" s="2379"/>
      <c r="N120" s="2371"/>
      <c r="O120" s="2371"/>
      <c r="P120" s="2390"/>
      <c r="Q120" s="163"/>
      <c r="R120" s="137"/>
      <c r="S120" s="55"/>
      <c r="T120" s="138"/>
    </row>
    <row r="121" spans="1:20" ht="25.2" customHeight="1">
      <c r="A121" s="2403"/>
      <c r="B121" s="812"/>
      <c r="C121" s="994"/>
      <c r="D121" s="1010"/>
      <c r="E121" s="1556"/>
      <c r="F121" s="1008"/>
      <c r="G121" s="1000"/>
      <c r="H121" s="1001"/>
      <c r="I121" s="984"/>
      <c r="J121" s="1018"/>
      <c r="K121" s="1019"/>
      <c r="L121" s="1018"/>
      <c r="M121" s="3126"/>
      <c r="N121" s="3127"/>
      <c r="O121" s="3127"/>
      <c r="P121" s="3128"/>
      <c r="Q121" s="163"/>
      <c r="R121" s="148"/>
      <c r="S121" s="69"/>
      <c r="T121" s="149"/>
    </row>
    <row r="122" spans="1:20" ht="25.2" customHeight="1">
      <c r="A122" s="2346" t="s">
        <v>26</v>
      </c>
      <c r="B122" s="2394" t="s">
        <v>27</v>
      </c>
      <c r="C122" s="2395"/>
      <c r="D122" s="2395"/>
      <c r="E122" s="2395"/>
      <c r="F122" s="2395"/>
      <c r="G122" s="2395"/>
      <c r="H122" s="2395"/>
      <c r="I122" s="2395"/>
      <c r="J122" s="2395"/>
      <c r="K122" s="2395"/>
      <c r="L122" s="2395"/>
      <c r="M122" s="2395"/>
      <c r="N122" s="2395"/>
      <c r="O122" s="2395"/>
      <c r="P122" s="2396"/>
    </row>
    <row r="123" spans="1:20" ht="25.2" customHeight="1">
      <c r="A123" s="2347"/>
      <c r="B123" s="150"/>
      <c r="C123" s="2268"/>
      <c r="D123" s="2269"/>
      <c r="E123" s="2268"/>
      <c r="F123" s="2270"/>
      <c r="G123" s="2270"/>
      <c r="H123" s="2270"/>
      <c r="I123" s="2269"/>
      <c r="J123" s="2324"/>
      <c r="K123" s="2325"/>
      <c r="L123" s="2325"/>
      <c r="M123" s="2326"/>
      <c r="N123" s="2324"/>
      <c r="O123" s="2325"/>
      <c r="P123" s="2326"/>
    </row>
    <row r="124" spans="1:20" ht="25.2" customHeight="1">
      <c r="A124" s="2347"/>
      <c r="B124" s="150"/>
      <c r="C124" s="2352"/>
      <c r="D124" s="2353"/>
      <c r="E124" s="2352"/>
      <c r="F124" s="2354"/>
      <c r="G124" s="2354"/>
      <c r="H124" s="2354"/>
      <c r="I124" s="2353"/>
      <c r="J124" s="2324"/>
      <c r="K124" s="2325"/>
      <c r="L124" s="2325"/>
      <c r="M124" s="2326"/>
      <c r="N124" s="2324"/>
      <c r="O124" s="2325"/>
      <c r="P124" s="2326"/>
    </row>
    <row r="125" spans="1:20" ht="25.2" customHeight="1">
      <c r="A125" s="2347"/>
      <c r="B125" s="150"/>
      <c r="C125" s="2352"/>
      <c r="D125" s="2353"/>
      <c r="E125" s="2352"/>
      <c r="F125" s="2354"/>
      <c r="G125" s="2354"/>
      <c r="H125" s="2354"/>
      <c r="I125" s="2353"/>
      <c r="J125" s="2324"/>
      <c r="K125" s="2325"/>
      <c r="L125" s="2325"/>
      <c r="M125" s="2326"/>
      <c r="N125" s="2324"/>
      <c r="O125" s="2325"/>
      <c r="P125" s="2326"/>
    </row>
    <row r="126" spans="1:20" ht="25.2" customHeight="1">
      <c r="A126" s="2347"/>
      <c r="B126" s="2355" t="s">
        <v>28</v>
      </c>
      <c r="C126" s="2356"/>
      <c r="D126" s="2356"/>
      <c r="E126" s="2356"/>
      <c r="F126" s="2356"/>
      <c r="G126" s="2356"/>
      <c r="H126" s="2356"/>
      <c r="I126" s="2356"/>
      <c r="J126" s="2356"/>
      <c r="K126" s="2356"/>
      <c r="L126" s="2356"/>
      <c r="M126" s="2356"/>
      <c r="N126" s="2356"/>
      <c r="O126" s="2356"/>
      <c r="P126" s="2357"/>
    </row>
    <row r="127" spans="1:20" ht="25.2" customHeight="1">
      <c r="A127" s="2347"/>
      <c r="B127" s="157"/>
      <c r="C127" s="2277"/>
      <c r="D127" s="2278"/>
      <c r="E127" s="2277"/>
      <c r="F127" s="2279"/>
      <c r="G127" s="2279"/>
      <c r="H127" s="2279"/>
      <c r="I127" s="2279"/>
      <c r="J127" s="2279"/>
      <c r="K127" s="2279"/>
      <c r="L127" s="2279"/>
      <c r="M127" s="2279"/>
      <c r="N127" s="2279"/>
      <c r="O127" s="2279"/>
      <c r="P127" s="2280"/>
    </row>
    <row r="128" spans="1:20" ht="25.2" customHeight="1">
      <c r="A128" s="2348"/>
      <c r="B128" s="158"/>
      <c r="C128" s="2332"/>
      <c r="D128" s="2333"/>
      <c r="E128" s="2334"/>
      <c r="F128" s="2335"/>
      <c r="G128" s="2335"/>
      <c r="H128" s="2335"/>
      <c r="I128" s="2335"/>
      <c r="J128" s="2335"/>
      <c r="K128" s="2335"/>
      <c r="L128" s="2335"/>
      <c r="M128" s="2335"/>
      <c r="N128" s="2335"/>
      <c r="O128" s="2335"/>
      <c r="P128" s="2336"/>
    </row>
    <row r="130" spans="1:20" ht="15" customHeight="1" thickBot="1"/>
    <row r="131" spans="1:20" ht="56.4" customHeight="1">
      <c r="A131" s="2428" t="str">
        <f>A1</f>
        <v>WK22</v>
      </c>
      <c r="B131" s="2429"/>
      <c r="C131" s="440" t="s">
        <v>1</v>
      </c>
      <c r="D131" s="793" t="s">
        <v>49</v>
      </c>
      <c r="E131" s="440" t="s">
        <v>3</v>
      </c>
      <c r="F131" s="4" t="s">
        <v>4</v>
      </c>
      <c r="G131" s="5" t="s">
        <v>56</v>
      </c>
      <c r="H131" s="5" t="s">
        <v>57</v>
      </c>
      <c r="I131" s="5" t="s">
        <v>58</v>
      </c>
      <c r="J131" s="5" t="s">
        <v>59</v>
      </c>
      <c r="K131" s="5" t="s">
        <v>9</v>
      </c>
      <c r="L131" s="5" t="s">
        <v>60</v>
      </c>
      <c r="M131" s="2521" t="s">
        <v>11</v>
      </c>
      <c r="N131" s="2522"/>
      <c r="O131" s="2522"/>
      <c r="P131" s="2523"/>
      <c r="Q131" s="163"/>
      <c r="R131" s="2384" t="s">
        <v>12</v>
      </c>
      <c r="S131" s="2384" t="s">
        <v>13</v>
      </c>
      <c r="T131" s="2384" t="s">
        <v>14</v>
      </c>
    </row>
    <row r="132" spans="1:20" ht="25.2" customHeight="1" thickBot="1">
      <c r="A132" s="2319">
        <f>A2+2</f>
        <v>46533</v>
      </c>
      <c r="B132" s="2387" t="s">
        <v>15</v>
      </c>
      <c r="C132" s="2388"/>
      <c r="D132" s="2388"/>
      <c r="E132" s="2388"/>
      <c r="F132" s="2388"/>
      <c r="G132" s="2388"/>
      <c r="H132" s="2388"/>
      <c r="I132" s="2388"/>
      <c r="J132" s="2388"/>
      <c r="K132" s="2388"/>
      <c r="L132" s="2388"/>
      <c r="M132" s="2388"/>
      <c r="N132" s="2388"/>
      <c r="O132" s="2388"/>
      <c r="P132" s="2389"/>
      <c r="Q132" s="163"/>
      <c r="R132" s="2384"/>
      <c r="S132" s="2384"/>
      <c r="T132" s="2384"/>
    </row>
    <row r="133" spans="1:20" ht="25.2" customHeight="1">
      <c r="A133" s="2320"/>
      <c r="B133" s="10" t="s">
        <v>16</v>
      </c>
      <c r="C133" s="11"/>
      <c r="D133" s="11"/>
      <c r="E133" s="794"/>
      <c r="F133" s="161"/>
      <c r="G133" s="12"/>
      <c r="H133" s="12"/>
      <c r="I133" s="12"/>
      <c r="J133" s="12"/>
      <c r="K133" s="12"/>
      <c r="L133" s="12"/>
      <c r="M133" s="2380"/>
      <c r="N133" s="2381"/>
      <c r="O133" s="2381"/>
      <c r="P133" s="2382"/>
      <c r="Q133" s="163"/>
      <c r="R133" s="101"/>
      <c r="S133" s="208">
        <f>B135*8</f>
        <v>32</v>
      </c>
      <c r="T133" s="209">
        <f>SUM(R133:R140)</f>
        <v>0</v>
      </c>
    </row>
    <row r="134" spans="1:20" ht="25.2" customHeight="1">
      <c r="A134" s="2320"/>
      <c r="B134" s="795" t="s">
        <v>24</v>
      </c>
      <c r="C134" s="51"/>
      <c r="D134" s="18" t="s">
        <v>18</v>
      </c>
      <c r="E134" s="18" t="s">
        <v>19</v>
      </c>
      <c r="F134" s="108"/>
      <c r="G134" s="20"/>
      <c r="H134" s="20"/>
      <c r="I134" s="20"/>
      <c r="J134" s="20"/>
      <c r="K134" s="20"/>
      <c r="L134" s="21"/>
      <c r="M134" s="2309"/>
      <c r="N134" s="2310"/>
      <c r="O134" s="2310"/>
      <c r="P134" s="2311"/>
      <c r="Q134" s="163"/>
      <c r="R134" s="105"/>
      <c r="S134" s="212"/>
      <c r="T134" s="213"/>
    </row>
    <row r="135" spans="1:20" ht="25.2" customHeight="1">
      <c r="A135" s="2320"/>
      <c r="B135" s="796">
        <v>4</v>
      </c>
      <c r="C135" s="51"/>
      <c r="D135" s="18"/>
      <c r="E135" s="18"/>
      <c r="F135" s="108"/>
      <c r="G135" s="20"/>
      <c r="H135" s="21"/>
      <c r="I135" s="21"/>
      <c r="J135" s="21"/>
      <c r="K135" s="21"/>
      <c r="L135" s="21"/>
      <c r="M135" s="2309"/>
      <c r="N135" s="2310"/>
      <c r="O135" s="2310"/>
      <c r="P135" s="2311"/>
      <c r="Q135" s="163"/>
      <c r="R135" s="105"/>
      <c r="S135" s="212"/>
      <c r="T135" s="213"/>
    </row>
    <row r="136" spans="1:20" ht="25.2" customHeight="1">
      <c r="A136" s="2320"/>
      <c r="B136" s="795"/>
      <c r="C136" s="1097"/>
      <c r="D136" s="63"/>
      <c r="E136" s="1482"/>
      <c r="F136" s="108"/>
      <c r="G136" s="21"/>
      <c r="H136" s="21"/>
      <c r="I136" s="21"/>
      <c r="J136" s="21"/>
      <c r="K136" s="21"/>
      <c r="L136" s="21"/>
      <c r="M136" s="2497"/>
      <c r="N136" s="2497"/>
      <c r="O136" s="2497"/>
      <c r="P136" s="2498"/>
      <c r="Q136" s="163"/>
      <c r="R136" s="105"/>
      <c r="S136" s="212"/>
      <c r="T136" s="213"/>
    </row>
    <row r="137" spans="1:20" ht="25.2" customHeight="1">
      <c r="A137" s="2320"/>
      <c r="B137" s="795"/>
      <c r="C137" s="51"/>
      <c r="D137" s="454"/>
      <c r="E137" s="319"/>
      <c r="F137" s="584"/>
      <c r="G137" s="20"/>
      <c r="H137" s="21"/>
      <c r="I137" s="21"/>
      <c r="J137" s="21"/>
      <c r="K137" s="21"/>
      <c r="L137" s="21"/>
      <c r="M137" s="2496"/>
      <c r="N137" s="2497"/>
      <c r="O137" s="2497"/>
      <c r="P137" s="2498"/>
      <c r="Q137" s="163"/>
      <c r="R137" s="105"/>
      <c r="S137" s="212"/>
      <c r="T137" s="213"/>
    </row>
    <row r="138" spans="1:20" ht="25.2" customHeight="1">
      <c r="A138" s="2320"/>
      <c r="B138" s="795"/>
      <c r="C138" s="51"/>
      <c r="D138" s="18"/>
      <c r="E138" s="18"/>
      <c r="F138" s="170"/>
      <c r="G138" s="20"/>
      <c r="H138" s="21"/>
      <c r="I138" s="21"/>
      <c r="J138" s="21"/>
      <c r="K138" s="21"/>
      <c r="L138" s="21"/>
      <c r="M138" s="2496"/>
      <c r="N138" s="2497"/>
      <c r="O138" s="2497"/>
      <c r="P138" s="2498"/>
      <c r="Q138" s="163"/>
      <c r="R138" s="105"/>
      <c r="S138" s="24"/>
      <c r="T138" s="106"/>
    </row>
    <row r="139" spans="1:20" ht="25.2" customHeight="1">
      <c r="A139" s="2320"/>
      <c r="B139" s="795"/>
      <c r="C139" s="990"/>
      <c r="D139" s="558"/>
      <c r="E139" s="1020"/>
      <c r="F139" s="721"/>
      <c r="G139" s="983"/>
      <c r="H139" s="492"/>
      <c r="I139" s="492"/>
      <c r="J139" s="492"/>
      <c r="K139" s="492"/>
      <c r="L139" s="492"/>
      <c r="M139" s="2496"/>
      <c r="N139" s="2497"/>
      <c r="O139" s="2497"/>
      <c r="P139" s="2498"/>
      <c r="Q139" s="163"/>
      <c r="R139" s="105"/>
      <c r="S139" s="24"/>
      <c r="T139" s="106"/>
    </row>
    <row r="140" spans="1:20" ht="25.2" customHeight="1">
      <c r="A140" s="2320"/>
      <c r="B140" s="795"/>
      <c r="C140" s="990"/>
      <c r="D140" s="558"/>
      <c r="E140" s="1556"/>
      <c r="F140" s="721"/>
      <c r="G140" s="983"/>
      <c r="H140" s="492"/>
      <c r="I140" s="492"/>
      <c r="J140" s="492"/>
      <c r="K140" s="492"/>
      <c r="L140" s="492"/>
      <c r="M140" s="2496"/>
      <c r="N140" s="2497"/>
      <c r="O140" s="2497"/>
      <c r="P140" s="2498"/>
      <c r="Q140" s="163"/>
      <c r="R140" s="105"/>
      <c r="S140" s="24"/>
      <c r="T140" s="106"/>
    </row>
    <row r="141" spans="1:20" ht="25.2" customHeight="1">
      <c r="A141" s="2320"/>
      <c r="B141" s="799" t="s">
        <v>21</v>
      </c>
      <c r="C141" s="985"/>
      <c r="D141" s="1011"/>
      <c r="E141" s="1012"/>
      <c r="F141" s="1009"/>
      <c r="G141" s="988"/>
      <c r="H141" s="989"/>
      <c r="I141" s="989"/>
      <c r="J141" s="989"/>
      <c r="K141" s="989"/>
      <c r="L141" s="989"/>
      <c r="M141" s="3122"/>
      <c r="N141" s="3123"/>
      <c r="O141" s="3123"/>
      <c r="P141" s="3124"/>
      <c r="Q141" s="163"/>
      <c r="R141" s="132"/>
      <c r="S141" s="48">
        <f>B143*8</f>
        <v>40</v>
      </c>
      <c r="T141" s="133">
        <f>SUM(R141:R151)</f>
        <v>0</v>
      </c>
    </row>
    <row r="142" spans="1:20" ht="25.2" customHeight="1">
      <c r="A142" s="2320"/>
      <c r="B142" s="800" t="s">
        <v>17</v>
      </c>
      <c r="C142" s="990"/>
      <c r="D142" s="18" t="s">
        <v>18</v>
      </c>
      <c r="E142" s="18" t="s">
        <v>19</v>
      </c>
      <c r="F142" s="721"/>
      <c r="G142" s="983"/>
      <c r="H142" s="492"/>
      <c r="I142" s="492"/>
      <c r="J142" s="492"/>
      <c r="K142" s="492"/>
      <c r="L142" s="492"/>
      <c r="M142" s="2496"/>
      <c r="N142" s="2497"/>
      <c r="O142" s="2497"/>
      <c r="P142" s="2498"/>
      <c r="Q142" s="163"/>
      <c r="R142" s="137"/>
      <c r="S142" s="55"/>
      <c r="T142" s="138"/>
    </row>
    <row r="143" spans="1:20" ht="25.2" customHeight="1">
      <c r="A143" s="2320"/>
      <c r="B143" s="801">
        <v>5</v>
      </c>
      <c r="C143" s="990"/>
      <c r="D143" s="558"/>
      <c r="E143" s="558"/>
      <c r="F143" s="721"/>
      <c r="G143" s="983"/>
      <c r="H143" s="492"/>
      <c r="I143" s="492"/>
      <c r="J143" s="492"/>
      <c r="K143" s="492"/>
      <c r="L143" s="492"/>
      <c r="M143" s="2496"/>
      <c r="N143" s="2497"/>
      <c r="O143" s="2497"/>
      <c r="P143" s="2498"/>
      <c r="Q143" s="163"/>
      <c r="R143" s="137"/>
      <c r="S143" s="55"/>
      <c r="T143" s="138"/>
    </row>
    <row r="144" spans="1:20" ht="25.2" customHeight="1">
      <c r="A144" s="2320"/>
      <c r="B144" s="801"/>
      <c r="C144" s="79"/>
      <c r="D144" s="18"/>
      <c r="E144" s="18"/>
      <c r="F144" s="584"/>
      <c r="G144" s="20"/>
      <c r="H144" s="21"/>
      <c r="I144" s="21"/>
      <c r="J144" s="21"/>
      <c r="K144" s="21"/>
      <c r="L144" s="78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801"/>
      <c r="C145" s="79"/>
      <c r="D145" s="18"/>
      <c r="E145" s="18"/>
      <c r="F145" s="584"/>
      <c r="G145" s="20"/>
      <c r="H145" s="21"/>
      <c r="I145" s="21"/>
      <c r="J145" s="21"/>
      <c r="K145" s="21"/>
      <c r="L145" s="78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801"/>
      <c r="C146" s="79"/>
      <c r="D146" s="18"/>
      <c r="E146" s="18"/>
      <c r="F146" s="108"/>
      <c r="G146" s="20"/>
      <c r="H146" s="21"/>
      <c r="I146" s="21"/>
      <c r="J146" s="21"/>
      <c r="K146" s="21"/>
      <c r="L146" s="78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801"/>
      <c r="C147" s="79"/>
      <c r="D147" s="18"/>
      <c r="E147" s="18"/>
      <c r="F147" s="108"/>
      <c r="G147" s="20"/>
      <c r="H147" s="21"/>
      <c r="I147" s="21"/>
      <c r="J147" s="21"/>
      <c r="K147" s="21"/>
      <c r="L147" s="78"/>
      <c r="M147" s="2450"/>
      <c r="N147" s="2413"/>
      <c r="O147" s="2413"/>
      <c r="P147" s="2642"/>
      <c r="Q147" s="163"/>
      <c r="R147" s="137"/>
      <c r="S147" s="55"/>
      <c r="T147" s="138"/>
    </row>
    <row r="148" spans="1:20" ht="25.2" customHeight="1">
      <c r="A148" s="2320"/>
      <c r="B148" s="801"/>
      <c r="C148" s="79"/>
      <c r="D148" s="18"/>
      <c r="E148" s="18"/>
      <c r="F148" s="108"/>
      <c r="G148" s="20"/>
      <c r="H148" s="21"/>
      <c r="I148" s="21"/>
      <c r="J148" s="21"/>
      <c r="K148" s="21"/>
      <c r="L148" s="78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/>
      <c r="C149" s="79"/>
      <c r="D149" s="447"/>
      <c r="E149" s="447"/>
      <c r="F149" s="584"/>
      <c r="G149" s="20"/>
      <c r="H149" s="20"/>
      <c r="I149" s="20"/>
      <c r="J149" s="20"/>
      <c r="K149" s="20"/>
      <c r="L149" s="228"/>
      <c r="M149" s="2309"/>
      <c r="N149" s="2310"/>
      <c r="O149" s="2310"/>
      <c r="P149" s="2311"/>
      <c r="Q149" s="163"/>
      <c r="R149" s="137"/>
      <c r="S149" s="55"/>
      <c r="T149" s="138"/>
    </row>
    <row r="150" spans="1:20" ht="25.2" customHeight="1">
      <c r="A150" s="2320"/>
      <c r="B150" s="801"/>
      <c r="C150" s="79"/>
      <c r="D150" s="51"/>
      <c r="E150" s="18"/>
      <c r="F150" s="108"/>
      <c r="G150" s="20"/>
      <c r="H150" s="20"/>
      <c r="I150" s="20"/>
      <c r="J150" s="20"/>
      <c r="K150" s="20"/>
      <c r="L150" s="20"/>
      <c r="M150" s="2309"/>
      <c r="N150" s="2310"/>
      <c r="O150" s="2310"/>
      <c r="P150" s="2311"/>
      <c r="Q150" s="163"/>
      <c r="R150" s="137"/>
      <c r="S150" s="55"/>
      <c r="T150" s="138"/>
    </row>
    <row r="151" spans="1:20" ht="25.2" customHeight="1">
      <c r="A151" s="2320"/>
      <c r="B151" s="801"/>
      <c r="C151" s="993"/>
      <c r="D151" s="558"/>
      <c r="E151" s="1556"/>
      <c r="F151" s="721"/>
      <c r="G151" s="983"/>
      <c r="H151" s="491"/>
      <c r="I151" s="491"/>
      <c r="J151" s="491"/>
      <c r="K151" s="491"/>
      <c r="L151" s="491"/>
      <c r="M151" s="2496"/>
      <c r="N151" s="2497"/>
      <c r="O151" s="2497"/>
      <c r="P151" s="2498"/>
      <c r="Q151" s="163"/>
      <c r="R151" s="137"/>
      <c r="S151" s="55"/>
      <c r="T151" s="138"/>
    </row>
    <row r="152" spans="1:20" ht="25.2" customHeight="1">
      <c r="A152" s="2320"/>
      <c r="B152" s="803" t="s">
        <v>23</v>
      </c>
      <c r="C152" s="985"/>
      <c r="D152" s="1011"/>
      <c r="E152" s="986"/>
      <c r="F152" s="1009"/>
      <c r="G152" s="988"/>
      <c r="H152" s="989"/>
      <c r="I152" s="989"/>
      <c r="J152" s="989"/>
      <c r="K152" s="989"/>
      <c r="L152" s="989"/>
      <c r="M152" s="3122"/>
      <c r="N152" s="3123"/>
      <c r="O152" s="3123"/>
      <c r="P152" s="3124"/>
      <c r="Q152" s="163"/>
      <c r="R152" s="171"/>
      <c r="S152" s="73">
        <f>B154*8</f>
        <v>64</v>
      </c>
      <c r="T152" s="172">
        <f>SUM(R152:R161)</f>
        <v>0</v>
      </c>
    </row>
    <row r="153" spans="1:20" ht="25.2" customHeight="1">
      <c r="A153" s="2320"/>
      <c r="B153" s="804" t="s">
        <v>22</v>
      </c>
      <c r="C153" s="990"/>
      <c r="D153" s="18" t="s">
        <v>18</v>
      </c>
      <c r="E153" s="18" t="s">
        <v>19</v>
      </c>
      <c r="F153" s="721"/>
      <c r="G153" s="983"/>
      <c r="H153" s="492"/>
      <c r="I153" s="492"/>
      <c r="J153" s="492"/>
      <c r="K153" s="492"/>
      <c r="L153" s="492"/>
      <c r="M153" s="2496"/>
      <c r="N153" s="2497"/>
      <c r="O153" s="2497"/>
      <c r="P153" s="2498"/>
      <c r="Q153" s="163"/>
      <c r="R153" s="173"/>
      <c r="S153" s="55"/>
      <c r="T153" s="138"/>
    </row>
    <row r="154" spans="1:20" ht="25.2" customHeight="1">
      <c r="A154" s="2320"/>
      <c r="B154" s="805">
        <v>8</v>
      </c>
      <c r="C154" s="1024"/>
      <c r="D154" s="557"/>
      <c r="E154" s="557"/>
      <c r="F154" s="489"/>
      <c r="G154" s="490"/>
      <c r="H154" s="491"/>
      <c r="I154" s="491"/>
      <c r="J154" s="491"/>
      <c r="K154" s="491"/>
      <c r="L154" s="491"/>
      <c r="M154" s="2496"/>
      <c r="N154" s="2497"/>
      <c r="O154" s="2497"/>
      <c r="P154" s="2498"/>
      <c r="Q154" s="163"/>
      <c r="R154" s="173"/>
      <c r="S154" s="55"/>
      <c r="T154" s="138"/>
    </row>
    <row r="155" spans="1:20" ht="25.2" customHeight="1">
      <c r="A155" s="2320"/>
      <c r="B155" s="805"/>
      <c r="C155" s="502"/>
      <c r="D155" s="319"/>
      <c r="E155" s="319"/>
      <c r="F155" s="108"/>
      <c r="G155" s="20"/>
      <c r="H155" s="21"/>
      <c r="I155" s="21"/>
      <c r="J155" s="21"/>
      <c r="K155" s="21"/>
      <c r="L155" s="21"/>
      <c r="M155" s="2309"/>
      <c r="N155" s="2310"/>
      <c r="O155" s="2310"/>
      <c r="P155" s="2311"/>
      <c r="Q155" s="163"/>
      <c r="R155" s="173"/>
      <c r="S155" s="55"/>
      <c r="T155" s="138"/>
    </row>
    <row r="156" spans="1:20" ht="25.2" customHeight="1">
      <c r="A156" s="2320"/>
      <c r="B156" s="805"/>
      <c r="C156" s="502"/>
      <c r="D156" s="319"/>
      <c r="E156" s="319"/>
      <c r="F156" s="108"/>
      <c r="G156" s="20"/>
      <c r="H156" s="21"/>
      <c r="I156" s="21"/>
      <c r="J156" s="21"/>
      <c r="K156" s="21"/>
      <c r="L156" s="21"/>
      <c r="M156" s="2309"/>
      <c r="N156" s="2310"/>
      <c r="O156" s="2310"/>
      <c r="P156" s="2311"/>
      <c r="Q156" s="163"/>
      <c r="R156" s="173"/>
      <c r="S156" s="55"/>
      <c r="T156" s="138"/>
    </row>
    <row r="157" spans="1:20" ht="25.2" customHeight="1">
      <c r="A157" s="2320"/>
      <c r="B157" s="805"/>
      <c r="C157" s="502"/>
      <c r="D157" s="319"/>
      <c r="E157" s="319"/>
      <c r="F157" s="108"/>
      <c r="G157" s="20"/>
      <c r="H157" s="21"/>
      <c r="I157" s="21"/>
      <c r="J157" s="21"/>
      <c r="K157" s="21"/>
      <c r="L157" s="21"/>
      <c r="M157" s="2309"/>
      <c r="N157" s="2310"/>
      <c r="O157" s="2310"/>
      <c r="P157" s="2311"/>
      <c r="Q157" s="163"/>
      <c r="R157" s="173"/>
      <c r="S157" s="55"/>
      <c r="T157" s="138"/>
    </row>
    <row r="158" spans="1:20" ht="25.2" customHeight="1">
      <c r="A158" s="2320"/>
      <c r="B158" s="805"/>
      <c r="C158" s="502"/>
      <c r="D158" s="319"/>
      <c r="E158" s="302"/>
      <c r="F158" s="108"/>
      <c r="G158" s="20"/>
      <c r="H158" s="21"/>
      <c r="I158" s="21"/>
      <c r="J158" s="21"/>
      <c r="K158" s="21"/>
      <c r="L158" s="21"/>
      <c r="M158" s="2309"/>
      <c r="N158" s="2310"/>
      <c r="O158" s="2310"/>
      <c r="P158" s="2311"/>
      <c r="Q158" s="163"/>
      <c r="R158" s="173"/>
      <c r="S158" s="55"/>
      <c r="T158" s="138"/>
    </row>
    <row r="159" spans="1:20" ht="25.2" customHeight="1">
      <c r="A159" s="2320"/>
      <c r="B159" s="805"/>
      <c r="C159" s="79"/>
      <c r="D159" s="447"/>
      <c r="E159" s="447"/>
      <c r="F159" s="584"/>
      <c r="G159" s="20"/>
      <c r="H159" s="20"/>
      <c r="I159" s="20"/>
      <c r="J159" s="20"/>
      <c r="K159" s="20"/>
      <c r="L159" s="228"/>
      <c r="M159" s="2309"/>
      <c r="N159" s="2310"/>
      <c r="O159" s="2310"/>
      <c r="P159" s="2311"/>
      <c r="Q159" s="163"/>
      <c r="R159" s="173"/>
      <c r="S159" s="55"/>
      <c r="T159" s="138"/>
    </row>
    <row r="160" spans="1:20" ht="25.2" customHeight="1">
      <c r="A160" s="2320"/>
      <c r="B160" s="805"/>
      <c r="C160" s="51"/>
      <c r="D160" s="80"/>
      <c r="E160" s="18"/>
      <c r="F160" s="174"/>
      <c r="G160" s="83"/>
      <c r="H160" s="78"/>
      <c r="I160" s="78"/>
      <c r="J160" s="78"/>
      <c r="K160" s="78"/>
      <c r="L160" s="78"/>
      <c r="M160" s="3095"/>
      <c r="N160" s="3096"/>
      <c r="O160" s="3096"/>
      <c r="P160" s="3097"/>
      <c r="Q160" s="163"/>
      <c r="R160" s="173"/>
      <c r="S160" s="55"/>
      <c r="T160" s="138"/>
    </row>
    <row r="161" spans="1:20" ht="25.2" customHeight="1">
      <c r="A161" s="2320"/>
      <c r="B161" s="805"/>
      <c r="C161" s="990"/>
      <c r="D161" s="557"/>
      <c r="E161" s="1556"/>
      <c r="F161" s="489"/>
      <c r="G161" s="490"/>
      <c r="H161" s="491"/>
      <c r="I161" s="491"/>
      <c r="J161" s="491"/>
      <c r="K161" s="491"/>
      <c r="L161" s="491"/>
      <c r="M161" s="2496"/>
      <c r="N161" s="2497"/>
      <c r="O161" s="2497"/>
      <c r="P161" s="2498"/>
      <c r="Q161" s="163"/>
      <c r="R161" s="173"/>
      <c r="S161" s="55"/>
      <c r="T161" s="138"/>
    </row>
    <row r="162" spans="1:20" ht="25.2" customHeight="1" thickBot="1">
      <c r="A162" s="2402" t="str">
        <f>TEXT(A132,"DDDD")</f>
        <v>woensdag</v>
      </c>
      <c r="B162" s="2598" t="s">
        <v>25</v>
      </c>
      <c r="C162" s="2599"/>
      <c r="D162" s="2599"/>
      <c r="E162" s="2599"/>
      <c r="F162" s="2599"/>
      <c r="G162" s="2599"/>
      <c r="H162" s="2599"/>
      <c r="I162" s="2599"/>
      <c r="J162" s="2599"/>
      <c r="K162" s="2599"/>
      <c r="L162" s="2599"/>
      <c r="M162" s="2599"/>
      <c r="N162" s="2599"/>
      <c r="O162" s="2599"/>
      <c r="P162" s="2600"/>
      <c r="Q162" s="163"/>
      <c r="R162" s="232"/>
      <c r="S162" s="233"/>
      <c r="T162" s="233"/>
    </row>
    <row r="163" spans="1:20" ht="25.2" customHeight="1">
      <c r="A163" s="2402"/>
      <c r="B163" s="10" t="s">
        <v>16</v>
      </c>
      <c r="C163" s="96"/>
      <c r="D163" s="97"/>
      <c r="E163" s="207"/>
      <c r="F163" s="99"/>
      <c r="G163" s="100"/>
      <c r="H163" s="100"/>
      <c r="I163" s="100"/>
      <c r="J163" s="100"/>
      <c r="K163" s="100"/>
      <c r="L163" s="100"/>
      <c r="M163" s="2380"/>
      <c r="N163" s="2381"/>
      <c r="O163" s="2381"/>
      <c r="P163" s="2382"/>
      <c r="Q163" s="163"/>
      <c r="R163" s="101"/>
      <c r="S163" s="102">
        <f>B165*8</f>
        <v>24</v>
      </c>
      <c r="T163" s="103">
        <f>SUM(R163:R174)</f>
        <v>0</v>
      </c>
    </row>
    <row r="164" spans="1:20" ht="25.2" customHeight="1">
      <c r="A164" s="2402"/>
      <c r="B164" s="104" t="s">
        <v>17</v>
      </c>
      <c r="C164" s="471"/>
      <c r="D164" s="472"/>
      <c r="E164" s="63"/>
      <c r="F164" s="108"/>
      <c r="G164" s="21"/>
      <c r="H164" s="21"/>
      <c r="I164" s="21"/>
      <c r="J164" s="21"/>
      <c r="K164" s="21"/>
      <c r="L164" s="21"/>
      <c r="M164" s="2310"/>
      <c r="N164" s="2310"/>
      <c r="O164" s="2310"/>
      <c r="P164" s="2311"/>
      <c r="Q164" s="163"/>
      <c r="R164" s="105"/>
      <c r="S164" s="24"/>
      <c r="T164" s="106"/>
    </row>
    <row r="165" spans="1:20" ht="25.2" customHeight="1">
      <c r="A165" s="2402"/>
      <c r="B165" s="107">
        <v>3</v>
      </c>
      <c r="C165" s="471"/>
      <c r="D165" s="472"/>
      <c r="E165" s="63"/>
      <c r="F165" s="108"/>
      <c r="G165" s="21"/>
      <c r="H165" s="21"/>
      <c r="I165" s="21"/>
      <c r="J165" s="21"/>
      <c r="K165" s="21"/>
      <c r="L165" s="21"/>
      <c r="M165" s="2309"/>
      <c r="N165" s="2310"/>
      <c r="O165" s="2310"/>
      <c r="P165" s="2311"/>
      <c r="Q165" s="163"/>
      <c r="R165" s="105"/>
      <c r="S165" s="24"/>
      <c r="T165" s="106"/>
    </row>
    <row r="166" spans="1:20" ht="25.2" customHeight="1">
      <c r="A166" s="2402"/>
      <c r="B166" s="104"/>
      <c r="C166" s="471"/>
      <c r="D166" s="472"/>
      <c r="E166" s="63"/>
      <c r="F166" s="108"/>
      <c r="G166" s="21"/>
      <c r="H166" s="21"/>
      <c r="I166" s="21"/>
      <c r="J166" s="21"/>
      <c r="K166" s="21"/>
      <c r="L166" s="21"/>
      <c r="M166" s="2309"/>
      <c r="N166" s="2310"/>
      <c r="O166" s="2310"/>
      <c r="P166" s="2311"/>
      <c r="Q166" s="163"/>
      <c r="R166" s="105"/>
      <c r="S166" s="24"/>
      <c r="T166" s="106"/>
    </row>
    <row r="167" spans="1:20" ht="25.2" customHeight="1">
      <c r="A167" s="2402"/>
      <c r="B167" s="104"/>
      <c r="C167" s="1622"/>
      <c r="D167" s="663"/>
      <c r="E167" s="663"/>
      <c r="F167" s="108"/>
      <c r="G167" s="21"/>
      <c r="H167" s="21"/>
      <c r="I167" s="21"/>
      <c r="J167" s="21"/>
      <c r="K167" s="21"/>
      <c r="L167" s="21"/>
      <c r="M167" s="2309"/>
      <c r="N167" s="2310"/>
      <c r="O167" s="2310"/>
      <c r="P167" s="2311"/>
      <c r="Q167" s="163"/>
      <c r="R167" s="105"/>
      <c r="S167" s="24"/>
      <c r="T167" s="106"/>
    </row>
    <row r="168" spans="1:20" ht="25.2" customHeight="1">
      <c r="A168" s="2402"/>
      <c r="B168" s="618"/>
      <c r="C168" s="694"/>
      <c r="D168" s="1646"/>
      <c r="E168" s="226"/>
      <c r="F168" s="108"/>
      <c r="G168" s="21"/>
      <c r="H168" s="21"/>
      <c r="I168" s="21"/>
      <c r="J168" s="21"/>
      <c r="K168" s="21"/>
      <c r="L168" s="21"/>
      <c r="M168" s="22"/>
      <c r="N168" s="224"/>
      <c r="O168" s="224"/>
      <c r="P168" s="1747"/>
      <c r="Q168" s="163"/>
      <c r="R168" s="105"/>
      <c r="S168" s="24"/>
      <c r="T168" s="106"/>
    </row>
    <row r="169" spans="1:20" ht="25.2" customHeight="1">
      <c r="A169" s="2402"/>
      <c r="B169" s="104"/>
      <c r="C169" s="1962"/>
      <c r="D169" s="226"/>
      <c r="E169" s="226"/>
      <c r="F169" s="108"/>
      <c r="G169" s="21"/>
      <c r="H169" s="21"/>
      <c r="I169" s="21"/>
      <c r="J169" s="21"/>
      <c r="K169" s="21"/>
      <c r="L169" s="21"/>
      <c r="M169" s="2309"/>
      <c r="N169" s="2310"/>
      <c r="O169" s="2310"/>
      <c r="P169" s="2311"/>
      <c r="Q169" s="163"/>
      <c r="R169" s="105"/>
      <c r="S169" s="24"/>
      <c r="T169" s="106"/>
    </row>
    <row r="170" spans="1:20" ht="25.2" customHeight="1">
      <c r="A170" s="2402"/>
      <c r="B170" s="104"/>
      <c r="C170" s="1541"/>
      <c r="D170" s="595"/>
      <c r="E170" s="226"/>
      <c r="F170" s="170"/>
      <c r="G170" s="20"/>
      <c r="H170" s="20"/>
      <c r="I170" s="20"/>
      <c r="J170" s="20"/>
      <c r="K170" s="20"/>
      <c r="L170" s="20"/>
      <c r="M170" s="2309"/>
      <c r="N170" s="2310"/>
      <c r="O170" s="2310"/>
      <c r="P170" s="2311"/>
      <c r="Q170" s="163"/>
      <c r="R170" s="105"/>
      <c r="S170" s="24"/>
      <c r="T170" s="106"/>
    </row>
    <row r="171" spans="1:20" ht="25.2" customHeight="1">
      <c r="A171" s="2402"/>
      <c r="B171" s="104"/>
      <c r="C171" s="241"/>
      <c r="D171" s="226"/>
      <c r="E171" s="226"/>
      <c r="F171" s="108"/>
      <c r="G171" s="20"/>
      <c r="H171" s="21"/>
      <c r="I171" s="21"/>
      <c r="J171" s="21"/>
      <c r="K171" s="21"/>
      <c r="L171" s="21"/>
      <c r="M171" s="2309"/>
      <c r="N171" s="2310"/>
      <c r="O171" s="2310"/>
      <c r="P171" s="2311"/>
      <c r="Q171" s="163"/>
      <c r="R171" s="105"/>
      <c r="S171" s="24"/>
      <c r="T171" s="106"/>
    </row>
    <row r="172" spans="1:20" ht="25.2" customHeight="1">
      <c r="A172" s="2402"/>
      <c r="B172" s="807"/>
      <c r="C172" s="443"/>
      <c r="D172" s="272"/>
      <c r="E172" s="272"/>
      <c r="F172" s="108"/>
      <c r="G172" s="20"/>
      <c r="H172" s="21"/>
      <c r="I172" s="21"/>
      <c r="J172" s="21"/>
      <c r="K172" s="78"/>
      <c r="L172" s="78"/>
      <c r="M172" s="2309"/>
      <c r="N172" s="2310"/>
      <c r="O172" s="2310"/>
      <c r="P172" s="2311"/>
      <c r="Q172" s="163"/>
      <c r="R172" s="105"/>
      <c r="S172" s="24"/>
      <c r="T172" s="106"/>
    </row>
    <row r="173" spans="1:20" ht="25.2" customHeight="1">
      <c r="A173" s="2402"/>
      <c r="B173" s="807"/>
      <c r="C173" s="443"/>
      <c r="D173" s="272"/>
      <c r="E173" s="272"/>
      <c r="F173" s="174"/>
      <c r="G173" s="83"/>
      <c r="H173" s="78"/>
      <c r="I173" s="78"/>
      <c r="J173" s="78"/>
      <c r="K173" s="78"/>
      <c r="L173" s="116"/>
      <c r="M173" s="2309"/>
      <c r="N173" s="2310"/>
      <c r="O173" s="2310"/>
      <c r="P173" s="2311"/>
      <c r="Q173" s="163"/>
      <c r="R173" s="105"/>
      <c r="S173" s="24"/>
      <c r="T173" s="106"/>
    </row>
    <row r="174" spans="1:20" ht="25.2" customHeight="1">
      <c r="A174" s="2402"/>
      <c r="B174" s="808"/>
      <c r="C174" s="656"/>
      <c r="D174" s="2136"/>
      <c r="E174" s="572"/>
      <c r="F174" s="696"/>
      <c r="G174" s="259"/>
      <c r="H174" s="259"/>
      <c r="I174" s="259"/>
      <c r="J174" s="259"/>
      <c r="K174" s="259"/>
      <c r="L174" s="259"/>
      <c r="M174" s="3130"/>
      <c r="N174" s="3130"/>
      <c r="O174" s="3130"/>
      <c r="P174" s="2609"/>
      <c r="Q174" s="163"/>
      <c r="R174" s="137"/>
      <c r="S174" s="39"/>
      <c r="T174" s="125"/>
    </row>
    <row r="175" spans="1:20" ht="25.2" customHeight="1">
      <c r="A175" s="2402"/>
      <c r="B175" s="809" t="s">
        <v>21</v>
      </c>
      <c r="C175" s="197"/>
      <c r="D175" s="251"/>
      <c r="E175" s="30"/>
      <c r="F175" s="252"/>
      <c r="G175" s="253"/>
      <c r="H175" s="254"/>
      <c r="I175" s="254"/>
      <c r="J175" s="254"/>
      <c r="K175" s="317"/>
      <c r="L175" s="135"/>
      <c r="M175" s="2419"/>
      <c r="N175" s="2420"/>
      <c r="O175" s="2420"/>
      <c r="P175" s="2421"/>
      <c r="Q175" s="163"/>
      <c r="R175" s="137"/>
      <c r="S175" s="48">
        <f>B177*8</f>
        <v>48</v>
      </c>
      <c r="T175" s="133">
        <f>SUM(R175:R180)</f>
        <v>0</v>
      </c>
    </row>
    <row r="176" spans="1:20" ht="25.2" customHeight="1">
      <c r="A176" s="2402"/>
      <c r="B176" s="737" t="s">
        <v>22</v>
      </c>
      <c r="C176" s="181"/>
      <c r="D176" s="18"/>
      <c r="E176" s="1172"/>
      <c r="F176" s="108"/>
      <c r="G176" s="21"/>
      <c r="H176" s="21"/>
      <c r="I176" s="21"/>
      <c r="J176" s="21"/>
      <c r="K176" s="21"/>
      <c r="L176" s="83"/>
      <c r="M176" s="2379"/>
      <c r="N176" s="2371"/>
      <c r="O176" s="2371"/>
      <c r="P176" s="2390"/>
      <c r="Q176" s="163"/>
      <c r="R176" s="137"/>
      <c r="S176" s="55"/>
      <c r="T176" s="138"/>
    </row>
    <row r="177" spans="1:20" ht="25.2" customHeight="1">
      <c r="A177" s="2402"/>
      <c r="B177" s="810">
        <v>6</v>
      </c>
      <c r="C177" s="181"/>
      <c r="D177" s="18"/>
      <c r="E177" s="80"/>
      <c r="F177" s="108"/>
      <c r="G177" s="78"/>
      <c r="H177" s="78"/>
      <c r="I177" s="78"/>
      <c r="J177" s="78"/>
      <c r="K177" s="116"/>
      <c r="L177" s="142"/>
      <c r="M177" s="2371"/>
      <c r="N177" s="2371"/>
      <c r="O177" s="2371"/>
      <c r="P177" s="2390"/>
      <c r="Q177" s="163"/>
      <c r="R177" s="137"/>
      <c r="S177" s="55"/>
      <c r="T177" s="138"/>
    </row>
    <row r="178" spans="1:20" ht="25.2" customHeight="1">
      <c r="A178" s="2402"/>
      <c r="B178" s="810"/>
      <c r="C178" s="181"/>
      <c r="D178" s="454"/>
      <c r="E178" s="319"/>
      <c r="F178" s="108"/>
      <c r="G178" s="142"/>
      <c r="H178" s="142"/>
      <c r="I178" s="142"/>
      <c r="J178" s="142"/>
      <c r="K178" s="142"/>
      <c r="L178" s="141"/>
      <c r="M178" s="1432"/>
      <c r="N178" s="1432"/>
      <c r="O178" s="1432"/>
      <c r="P178" s="1433"/>
      <c r="Q178" s="163"/>
      <c r="R178" s="137"/>
      <c r="S178" s="55"/>
      <c r="T178" s="138"/>
    </row>
    <row r="179" spans="1:20" ht="25.2" customHeight="1">
      <c r="A179" s="2402"/>
      <c r="B179" s="810"/>
      <c r="C179" s="181"/>
      <c r="D179" s="454"/>
      <c r="E179" s="1907"/>
      <c r="F179" s="304"/>
      <c r="G179" s="253"/>
      <c r="H179" s="254"/>
      <c r="I179" s="254"/>
      <c r="J179" s="180"/>
      <c r="K179" s="312"/>
      <c r="L179" s="135"/>
      <c r="M179" s="2379"/>
      <c r="N179" s="2371"/>
      <c r="O179" s="2371"/>
      <c r="P179" s="2390"/>
      <c r="Q179" s="163"/>
      <c r="R179" s="137"/>
      <c r="S179" s="55"/>
      <c r="T179" s="138"/>
    </row>
    <row r="180" spans="1:20" ht="25.2" customHeight="1">
      <c r="A180" s="2403"/>
      <c r="B180" s="812"/>
      <c r="C180" s="994"/>
      <c r="D180" s="1010"/>
      <c r="E180" s="1556"/>
      <c r="F180" s="1008"/>
      <c r="G180" s="1000"/>
      <c r="H180" s="1001"/>
      <c r="I180" s="984"/>
      <c r="J180" s="1018"/>
      <c r="K180" s="1018"/>
      <c r="L180" s="1018"/>
      <c r="M180" s="1487"/>
      <c r="N180" s="1488"/>
      <c r="O180" s="1488"/>
      <c r="P180" s="1489"/>
      <c r="Q180" s="163"/>
      <c r="R180" s="148"/>
      <c r="S180" s="69"/>
      <c r="T180" s="149"/>
    </row>
    <row r="181" spans="1:20" ht="25.2" customHeight="1">
      <c r="A181" s="2346" t="s">
        <v>26</v>
      </c>
      <c r="B181" s="2394" t="s">
        <v>27</v>
      </c>
      <c r="C181" s="2395"/>
      <c r="D181" s="2395"/>
      <c r="E181" s="2395"/>
      <c r="F181" s="2395"/>
      <c r="G181" s="2395"/>
      <c r="H181" s="2395"/>
      <c r="I181" s="2395"/>
      <c r="J181" s="2395"/>
      <c r="K181" s="2395"/>
      <c r="L181" s="2395"/>
      <c r="M181" s="2395"/>
      <c r="N181" s="2395"/>
      <c r="O181" s="2395"/>
      <c r="P181" s="2396"/>
      <c r="Q181" s="163"/>
      <c r="R181" s="232"/>
      <c r="S181" s="233"/>
      <c r="T181" s="233"/>
    </row>
    <row r="182" spans="1:20" ht="25.2" customHeight="1">
      <c r="A182" s="2347"/>
      <c r="B182" s="150"/>
      <c r="C182" s="2268"/>
      <c r="D182" s="2269"/>
      <c r="E182" s="2268"/>
      <c r="F182" s="2270"/>
      <c r="G182" s="2270"/>
      <c r="H182" s="2270"/>
      <c r="I182" s="2269"/>
      <c r="J182" s="2324"/>
      <c r="K182" s="2325"/>
      <c r="L182" s="2325"/>
      <c r="M182" s="2326"/>
      <c r="N182" s="2324"/>
      <c r="O182" s="2325"/>
      <c r="P182" s="2326"/>
      <c r="Q182" s="163"/>
      <c r="R182" s="232"/>
      <c r="S182" s="233"/>
      <c r="T182" s="233"/>
    </row>
    <row r="183" spans="1:20" ht="25.2" customHeight="1">
      <c r="A183" s="2347"/>
      <c r="B183" s="150"/>
      <c r="C183" s="2352"/>
      <c r="D183" s="2353"/>
      <c r="E183" s="2352"/>
      <c r="F183" s="2354"/>
      <c r="G183" s="2354"/>
      <c r="H183" s="2354"/>
      <c r="I183" s="2353"/>
      <c r="J183" s="2324"/>
      <c r="K183" s="2325"/>
      <c r="L183" s="2325"/>
      <c r="M183" s="2326"/>
      <c r="N183" s="2324"/>
      <c r="O183" s="2325"/>
      <c r="P183" s="2326"/>
      <c r="Q183" s="163"/>
      <c r="R183" s="232"/>
      <c r="S183" s="233"/>
      <c r="T183" s="233"/>
    </row>
    <row r="184" spans="1:20" ht="25.2" customHeight="1">
      <c r="A184" s="2347"/>
      <c r="B184" s="155"/>
      <c r="C184" s="2284"/>
      <c r="D184" s="2326"/>
      <c r="E184" s="2268"/>
      <c r="F184" s="2270"/>
      <c r="G184" s="2270"/>
      <c r="H184" s="2270"/>
      <c r="I184" s="2269"/>
      <c r="J184" s="2284"/>
      <c r="K184" s="2285"/>
      <c r="L184" s="2285"/>
      <c r="M184" s="2286"/>
      <c r="N184" s="2324"/>
      <c r="O184" s="2325"/>
      <c r="P184" s="2326"/>
      <c r="Q184" s="163"/>
      <c r="R184" s="232"/>
      <c r="S184" s="233"/>
      <c r="T184" s="233"/>
    </row>
    <row r="185" spans="1:20" ht="25.2" customHeight="1">
      <c r="A185" s="2347"/>
      <c r="B185" s="150"/>
      <c r="C185" s="2352"/>
      <c r="D185" s="2353"/>
      <c r="E185" s="2352"/>
      <c r="F185" s="2354"/>
      <c r="G185" s="2354"/>
      <c r="H185" s="2354"/>
      <c r="I185" s="2353"/>
      <c r="J185" s="2324"/>
      <c r="K185" s="2325"/>
      <c r="L185" s="2325"/>
      <c r="M185" s="2326"/>
      <c r="N185" s="2324"/>
      <c r="O185" s="2325"/>
      <c r="P185" s="2326"/>
      <c r="Q185" s="163"/>
      <c r="R185" s="232"/>
      <c r="S185" s="233"/>
      <c r="T185" s="233"/>
    </row>
    <row r="186" spans="1:20" ht="25.2" customHeight="1">
      <c r="A186" s="2347"/>
      <c r="B186" s="2355" t="s">
        <v>28</v>
      </c>
      <c r="C186" s="2356"/>
      <c r="D186" s="2356"/>
      <c r="E186" s="2356"/>
      <c r="F186" s="2356"/>
      <c r="G186" s="2356"/>
      <c r="H186" s="2356"/>
      <c r="I186" s="2356"/>
      <c r="J186" s="2356"/>
      <c r="K186" s="2356"/>
      <c r="L186" s="2356"/>
      <c r="M186" s="2356"/>
      <c r="N186" s="2356"/>
      <c r="O186" s="2356"/>
      <c r="P186" s="2357"/>
      <c r="Q186" s="163"/>
      <c r="R186" s="232"/>
      <c r="S186" s="233"/>
      <c r="T186" s="233"/>
    </row>
    <row r="187" spans="1:20" ht="25.2" customHeight="1">
      <c r="A187" s="2347"/>
      <c r="B187" s="157"/>
      <c r="C187" s="2277"/>
      <c r="D187" s="2278"/>
      <c r="E187" s="2277"/>
      <c r="F187" s="2279"/>
      <c r="G187" s="2279"/>
      <c r="H187" s="2279"/>
      <c r="I187" s="2279"/>
      <c r="J187" s="2279"/>
      <c r="K187" s="2279"/>
      <c r="L187" s="2279"/>
      <c r="M187" s="2279"/>
      <c r="N187" s="2279"/>
      <c r="O187" s="2279"/>
      <c r="P187" s="2280"/>
      <c r="Q187" s="163"/>
      <c r="R187" s="232"/>
      <c r="S187" s="233"/>
      <c r="T187" s="233"/>
    </row>
    <row r="188" spans="1:20" ht="25.2" customHeight="1">
      <c r="A188" s="2347"/>
      <c r="B188" s="157"/>
      <c r="C188" s="2327"/>
      <c r="D188" s="2328"/>
      <c r="E188" s="2329"/>
      <c r="F188" s="2330"/>
      <c r="G188" s="2330"/>
      <c r="H188" s="2330"/>
      <c r="I188" s="2330"/>
      <c r="J188" s="2330"/>
      <c r="K188" s="2330"/>
      <c r="L188" s="2330"/>
      <c r="M188" s="2330"/>
      <c r="N188" s="2330"/>
      <c r="O188" s="2330"/>
      <c r="P188" s="2331"/>
      <c r="Q188" s="163"/>
      <c r="R188" s="232"/>
      <c r="S188" s="233"/>
      <c r="T188" s="233"/>
    </row>
    <row r="189" spans="1:20" ht="25.2" customHeight="1" thickBot="1">
      <c r="A189" s="2348"/>
      <c r="B189" s="158"/>
      <c r="C189" s="2332"/>
      <c r="D189" s="2333"/>
      <c r="E189" s="2334"/>
      <c r="F189" s="2335"/>
      <c r="G189" s="2335"/>
      <c r="H189" s="2335"/>
      <c r="I189" s="2335"/>
      <c r="J189" s="2335"/>
      <c r="K189" s="2335"/>
      <c r="L189" s="2335"/>
      <c r="M189" s="2335"/>
      <c r="N189" s="2335"/>
      <c r="O189" s="2335"/>
      <c r="P189" s="2336"/>
      <c r="Q189" s="163"/>
      <c r="R189" s="232"/>
      <c r="S189" s="233"/>
      <c r="T189" s="233"/>
    </row>
    <row r="191" spans="1:20" ht="15" customHeight="1" thickBot="1"/>
    <row r="192" spans="1:20" ht="57" customHeight="1">
      <c r="A192" s="2428" t="str">
        <f>A1</f>
        <v>WK22</v>
      </c>
      <c r="B192" s="2429"/>
      <c r="C192" s="440" t="s">
        <v>1</v>
      </c>
      <c r="D192" s="793" t="s">
        <v>51</v>
      </c>
      <c r="E192" s="440" t="s">
        <v>3</v>
      </c>
      <c r="F192" s="4" t="s">
        <v>4</v>
      </c>
      <c r="G192" s="5" t="s">
        <v>56</v>
      </c>
      <c r="H192" s="5" t="s">
        <v>57</v>
      </c>
      <c r="I192" s="5" t="s">
        <v>58</v>
      </c>
      <c r="J192" s="5" t="s">
        <v>59</v>
      </c>
      <c r="K192" s="5" t="s">
        <v>9</v>
      </c>
      <c r="L192" s="5" t="s">
        <v>60</v>
      </c>
      <c r="M192" s="2521" t="s">
        <v>11</v>
      </c>
      <c r="N192" s="2522"/>
      <c r="O192" s="2522"/>
      <c r="P192" s="2523"/>
      <c r="Q192" s="163"/>
      <c r="R192" s="2384" t="s">
        <v>12</v>
      </c>
      <c r="S192" s="2384" t="s">
        <v>13</v>
      </c>
      <c r="T192" s="2384" t="s">
        <v>14</v>
      </c>
    </row>
    <row r="193" spans="1:20" ht="25.2" customHeight="1" thickBot="1">
      <c r="A193" s="2319">
        <f>+A2+3</f>
        <v>46534</v>
      </c>
      <c r="B193" s="2387" t="s">
        <v>15</v>
      </c>
      <c r="C193" s="2388"/>
      <c r="D193" s="2388"/>
      <c r="E193" s="2388"/>
      <c r="F193" s="2388"/>
      <c r="G193" s="2388"/>
      <c r="H193" s="2388"/>
      <c r="I193" s="2388"/>
      <c r="J193" s="2388"/>
      <c r="K193" s="2388"/>
      <c r="L193" s="2388"/>
      <c r="M193" s="2388"/>
      <c r="N193" s="2388"/>
      <c r="O193" s="2388"/>
      <c r="P193" s="2389"/>
      <c r="Q193" s="163"/>
      <c r="R193" s="2384"/>
      <c r="S193" s="2384"/>
      <c r="T193" s="2384"/>
    </row>
    <row r="194" spans="1:20" ht="25.2" customHeight="1">
      <c r="A194" s="2320"/>
      <c r="B194" s="10" t="s">
        <v>16</v>
      </c>
      <c r="C194" s="11"/>
      <c r="D194" s="11"/>
      <c r="E194" s="794"/>
      <c r="F194" s="161"/>
      <c r="G194" s="12"/>
      <c r="H194" s="12"/>
      <c r="I194" s="12"/>
      <c r="J194" s="12"/>
      <c r="K194" s="12"/>
      <c r="L194" s="12"/>
      <c r="M194" s="2380"/>
      <c r="N194" s="2381"/>
      <c r="O194" s="2381"/>
      <c r="P194" s="2382"/>
      <c r="Q194" s="163"/>
      <c r="R194" s="101"/>
      <c r="S194" s="102">
        <f>B196*8</f>
        <v>32</v>
      </c>
      <c r="T194" s="103">
        <f>SUM(R194:R204)</f>
        <v>0</v>
      </c>
    </row>
    <row r="195" spans="1:20" ht="25.2" customHeight="1">
      <c r="A195" s="2320"/>
      <c r="B195" s="795" t="s">
        <v>24</v>
      </c>
      <c r="C195" s="51"/>
      <c r="D195" s="18" t="s">
        <v>18</v>
      </c>
      <c r="E195" s="18" t="s">
        <v>19</v>
      </c>
      <c r="F195" s="108"/>
      <c r="G195" s="20"/>
      <c r="H195" s="21"/>
      <c r="I195" s="21"/>
      <c r="J195" s="21"/>
      <c r="K195" s="21"/>
      <c r="L195" s="21"/>
      <c r="M195" s="2309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6">
        <v>4</v>
      </c>
      <c r="C196" s="51"/>
      <c r="D196" s="18"/>
      <c r="E196" s="18"/>
      <c r="F196" s="108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6"/>
      <c r="C197" s="51"/>
      <c r="D197" s="18"/>
      <c r="E197" s="80"/>
      <c r="F197" s="19"/>
      <c r="G197" s="27"/>
      <c r="H197" s="27"/>
      <c r="I197" s="27"/>
      <c r="J197" s="27"/>
      <c r="K197" s="27"/>
      <c r="L197" s="27"/>
      <c r="M197" s="2309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796"/>
      <c r="C198" s="51"/>
      <c r="D198" s="18"/>
      <c r="E198" s="80"/>
      <c r="F198" s="19"/>
      <c r="G198" s="27"/>
      <c r="H198" s="27"/>
      <c r="I198" s="27"/>
      <c r="J198" s="27"/>
      <c r="K198" s="27"/>
      <c r="L198" s="27"/>
      <c r="M198" s="2309"/>
      <c r="N198" s="2310"/>
      <c r="O198" s="2310"/>
      <c r="P198" s="2311"/>
      <c r="Q198" s="163"/>
      <c r="R198" s="105"/>
      <c r="S198" s="24"/>
      <c r="T198" s="106"/>
    </row>
    <row r="199" spans="1:20" ht="25.2" customHeight="1">
      <c r="A199" s="2320"/>
      <c r="B199" s="796"/>
      <c r="C199" s="51"/>
      <c r="D199" s="18"/>
      <c r="E199" s="80"/>
      <c r="F199" s="19"/>
      <c r="G199" s="27"/>
      <c r="H199" s="27"/>
      <c r="I199" s="27"/>
      <c r="J199" s="27"/>
      <c r="K199" s="27"/>
      <c r="L199" s="27"/>
      <c r="M199" s="2309"/>
      <c r="N199" s="2310"/>
      <c r="O199" s="2310"/>
      <c r="P199" s="2311"/>
      <c r="Q199" s="163"/>
      <c r="R199" s="105"/>
      <c r="S199" s="24"/>
      <c r="T199" s="106"/>
    </row>
    <row r="200" spans="1:20" ht="25.2" customHeight="1">
      <c r="A200" s="2320"/>
      <c r="B200" s="796"/>
      <c r="C200" s="51"/>
      <c r="D200" s="18"/>
      <c r="E200" s="80"/>
      <c r="F200" s="19"/>
      <c r="G200" s="27"/>
      <c r="H200" s="27"/>
      <c r="I200" s="27"/>
      <c r="J200" s="27"/>
      <c r="K200" s="27"/>
      <c r="L200" s="27"/>
      <c r="M200" s="2309"/>
      <c r="N200" s="2310"/>
      <c r="O200" s="2310"/>
      <c r="P200" s="2311"/>
      <c r="Q200" s="163"/>
      <c r="R200" s="105"/>
      <c r="S200" s="24"/>
      <c r="T200" s="106"/>
    </row>
    <row r="201" spans="1:20" ht="25.2" customHeight="1">
      <c r="A201" s="2320"/>
      <c r="B201" s="796"/>
      <c r="C201" s="51"/>
      <c r="D201" s="18"/>
      <c r="E201" s="80"/>
      <c r="F201" s="19"/>
      <c r="G201" s="27"/>
      <c r="H201" s="27"/>
      <c r="I201" s="27"/>
      <c r="J201" s="27"/>
      <c r="K201" s="27"/>
      <c r="L201" s="27"/>
      <c r="M201" s="2309"/>
      <c r="N201" s="2310"/>
      <c r="O201" s="2310"/>
      <c r="P201" s="2311"/>
      <c r="Q201" s="163"/>
      <c r="R201" s="105"/>
      <c r="S201" s="24"/>
      <c r="T201" s="106"/>
    </row>
    <row r="202" spans="1:20" ht="25.2" customHeight="1">
      <c r="A202" s="2320"/>
      <c r="B202" s="796"/>
      <c r="C202" s="51"/>
      <c r="D202" s="18"/>
      <c r="E202" s="80"/>
      <c r="F202" s="19"/>
      <c r="G202" s="27"/>
      <c r="H202" s="27"/>
      <c r="I202" s="27"/>
      <c r="J202" s="27"/>
      <c r="K202" s="27"/>
      <c r="L202" s="27"/>
      <c r="M202" s="2309"/>
      <c r="N202" s="2310"/>
      <c r="O202" s="2310"/>
      <c r="P202" s="2311"/>
      <c r="Q202" s="163"/>
      <c r="R202" s="105"/>
      <c r="S202" s="24"/>
      <c r="T202" s="106"/>
    </row>
    <row r="203" spans="1:20" ht="25.2" customHeight="1">
      <c r="A203" s="2320"/>
      <c r="B203" s="796"/>
      <c r="C203" s="51"/>
      <c r="D203" s="18"/>
      <c r="E203" s="80"/>
      <c r="F203" s="1222"/>
      <c r="G203" s="1561"/>
      <c r="H203" s="1164"/>
      <c r="I203" s="1164"/>
      <c r="J203" s="1164"/>
      <c r="K203" s="27"/>
      <c r="L203" s="27"/>
      <c r="M203" s="2309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2320"/>
      <c r="B204" s="795"/>
      <c r="C204" s="990"/>
      <c r="D204" s="558"/>
      <c r="E204" s="1556"/>
      <c r="F204" s="721"/>
      <c r="G204" s="983"/>
      <c r="H204" s="492"/>
      <c r="I204" s="492"/>
      <c r="J204" s="492"/>
      <c r="K204" s="492"/>
      <c r="L204" s="492"/>
      <c r="M204" s="2496"/>
      <c r="N204" s="2497"/>
      <c r="O204" s="2497"/>
      <c r="P204" s="2498"/>
      <c r="Q204" s="163"/>
      <c r="R204" s="105"/>
      <c r="S204" s="24"/>
      <c r="T204" s="106"/>
    </row>
    <row r="205" spans="1:20" ht="25.2" customHeight="1">
      <c r="A205" s="2320"/>
      <c r="B205" s="799" t="s">
        <v>21</v>
      </c>
      <c r="C205" s="985"/>
      <c r="D205" s="1011"/>
      <c r="E205" s="1012"/>
      <c r="F205" s="1009"/>
      <c r="G205" s="988"/>
      <c r="H205" s="989"/>
      <c r="I205" s="989"/>
      <c r="J205" s="989"/>
      <c r="K205" s="989"/>
      <c r="L205" s="989"/>
      <c r="M205" s="3122"/>
      <c r="N205" s="3123"/>
      <c r="O205" s="3123"/>
      <c r="P205" s="3124"/>
      <c r="Q205" s="163"/>
      <c r="R205" s="132"/>
      <c r="S205" s="48">
        <f>B207*8</f>
        <v>24</v>
      </c>
      <c r="T205" s="133">
        <f>SUM(R205:R213)</f>
        <v>0</v>
      </c>
    </row>
    <row r="206" spans="1:20" ht="25.2" customHeight="1">
      <c r="A206" s="2320"/>
      <c r="B206" s="800" t="s">
        <v>17</v>
      </c>
      <c r="C206" s="990"/>
      <c r="D206" s="18" t="s">
        <v>18</v>
      </c>
      <c r="E206" s="18" t="s">
        <v>19</v>
      </c>
      <c r="F206" s="721"/>
      <c r="G206" s="983"/>
      <c r="H206" s="492"/>
      <c r="I206" s="492"/>
      <c r="J206" s="492"/>
      <c r="K206" s="492"/>
      <c r="L206" s="492"/>
      <c r="M206" s="2496"/>
      <c r="N206" s="2497"/>
      <c r="O206" s="2497"/>
      <c r="P206" s="2498"/>
      <c r="Q206" s="163"/>
      <c r="R206" s="137"/>
      <c r="S206" s="55"/>
      <c r="T206" s="138"/>
    </row>
    <row r="207" spans="1:20" ht="25.2" customHeight="1">
      <c r="A207" s="2320"/>
      <c r="B207" s="801">
        <v>3</v>
      </c>
      <c r="C207" s="990"/>
      <c r="D207" s="558"/>
      <c r="E207" s="558"/>
      <c r="F207" s="721"/>
      <c r="G207" s="983"/>
      <c r="H207" s="492"/>
      <c r="I207" s="492"/>
      <c r="J207" s="492"/>
      <c r="K207" s="492"/>
      <c r="L207" s="492"/>
      <c r="M207" s="2496"/>
      <c r="N207" s="2497"/>
      <c r="O207" s="2497"/>
      <c r="P207" s="2498"/>
      <c r="Q207" s="163"/>
      <c r="R207" s="137"/>
      <c r="S207" s="55"/>
      <c r="T207" s="138"/>
    </row>
    <row r="208" spans="1:20" ht="25.2" customHeight="1">
      <c r="A208" s="2320"/>
      <c r="B208" s="801"/>
      <c r="C208" s="230"/>
      <c r="D208" s="18"/>
      <c r="E208" s="1172"/>
      <c r="F208" s="19"/>
      <c r="G208" s="27"/>
      <c r="H208" s="27"/>
      <c r="I208" s="27"/>
      <c r="J208" s="27"/>
      <c r="K208" s="21"/>
      <c r="L208" s="21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230"/>
      <c r="D209" s="18"/>
      <c r="E209" s="18"/>
      <c r="F209" s="19"/>
      <c r="G209" s="27"/>
      <c r="H209" s="27"/>
      <c r="I209" s="27"/>
      <c r="J209" s="27"/>
      <c r="K209" s="21"/>
      <c r="L209" s="21"/>
      <c r="M209" s="2450"/>
      <c r="N209" s="2413"/>
      <c r="O209" s="2413"/>
      <c r="P209" s="2642"/>
      <c r="Q209" s="163"/>
      <c r="R209" s="137"/>
      <c r="S209" s="55"/>
      <c r="T209" s="138"/>
    </row>
    <row r="210" spans="1:20" ht="25.2" customHeight="1">
      <c r="A210" s="2320"/>
      <c r="B210" s="801"/>
      <c r="C210" s="230"/>
      <c r="D210" s="18"/>
      <c r="E210" s="18"/>
      <c r="F210" s="19"/>
      <c r="G210" s="27"/>
      <c r="H210" s="27"/>
      <c r="I210" s="27"/>
      <c r="J210" s="27"/>
      <c r="K210" s="21"/>
      <c r="L210" s="21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801"/>
      <c r="C211" s="230"/>
      <c r="D211" s="18"/>
      <c r="E211" s="18"/>
      <c r="F211" s="19"/>
      <c r="G211" s="27"/>
      <c r="H211" s="27"/>
      <c r="I211" s="27"/>
      <c r="J211" s="27"/>
      <c r="K211" s="21"/>
      <c r="L211" s="21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801"/>
      <c r="C212" s="230"/>
      <c r="D212" s="80"/>
      <c r="E212" s="18"/>
      <c r="F212" s="174"/>
      <c r="G212" s="83"/>
      <c r="H212" s="83"/>
      <c r="I212" s="83"/>
      <c r="J212" s="83"/>
      <c r="K212" s="83"/>
      <c r="L212" s="78"/>
      <c r="M212" s="3095"/>
      <c r="N212" s="3096"/>
      <c r="O212" s="3096"/>
      <c r="P212" s="3097"/>
      <c r="Q212" s="163"/>
      <c r="R212" s="137"/>
      <c r="S212" s="55"/>
      <c r="T212" s="138"/>
    </row>
    <row r="213" spans="1:20" ht="25.2" customHeight="1">
      <c r="A213" s="2320"/>
      <c r="B213" s="801"/>
      <c r="C213" s="993"/>
      <c r="D213" s="558"/>
      <c r="E213" s="1556"/>
      <c r="F213" s="721"/>
      <c r="G213" s="983"/>
      <c r="H213" s="491"/>
      <c r="I213" s="491"/>
      <c r="J213" s="491"/>
      <c r="K213" s="491"/>
      <c r="L213" s="491"/>
      <c r="M213" s="2496"/>
      <c r="N213" s="2497"/>
      <c r="O213" s="2497"/>
      <c r="P213" s="2498"/>
      <c r="Q213" s="163"/>
      <c r="R213" s="248"/>
      <c r="S213" s="55"/>
      <c r="T213" s="138"/>
    </row>
    <row r="214" spans="1:20" ht="25.2" customHeight="1">
      <c r="A214" s="2320"/>
      <c r="B214" s="803" t="s">
        <v>23</v>
      </c>
      <c r="C214" s="985"/>
      <c r="D214" s="1011"/>
      <c r="E214" s="986"/>
      <c r="F214" s="1009"/>
      <c r="G214" s="988"/>
      <c r="H214" s="989"/>
      <c r="I214" s="989"/>
      <c r="J214" s="989"/>
      <c r="K214" s="989"/>
      <c r="L214" s="989"/>
      <c r="M214" s="3122"/>
      <c r="N214" s="3123"/>
      <c r="O214" s="3123"/>
      <c r="P214" s="3124"/>
      <c r="Q214" s="163"/>
      <c r="R214" s="573"/>
      <c r="S214" s="574">
        <f>B216*8</f>
        <v>56</v>
      </c>
      <c r="T214" s="575">
        <f>SUM(R214:R223)</f>
        <v>0</v>
      </c>
    </row>
    <row r="215" spans="1:20" ht="25.2" customHeight="1">
      <c r="A215" s="2320"/>
      <c r="B215" s="804" t="s">
        <v>22</v>
      </c>
      <c r="C215" s="990"/>
      <c r="D215" s="18" t="s">
        <v>18</v>
      </c>
      <c r="E215" s="18" t="s">
        <v>19</v>
      </c>
      <c r="F215" s="489"/>
      <c r="G215" s="490"/>
      <c r="H215" s="491"/>
      <c r="I215" s="491"/>
      <c r="J215" s="491"/>
      <c r="K215" s="491"/>
      <c r="L215" s="491"/>
      <c r="M215" s="2496"/>
      <c r="N215" s="2497"/>
      <c r="O215" s="2497"/>
      <c r="P215" s="2498"/>
      <c r="Q215" s="163"/>
      <c r="R215" s="76"/>
      <c r="S215" s="55"/>
      <c r="T215" s="56"/>
    </row>
    <row r="216" spans="1:20" ht="25.2" customHeight="1">
      <c r="A216" s="2320"/>
      <c r="B216" s="805">
        <v>7</v>
      </c>
      <c r="C216" s="990"/>
      <c r="D216" s="558"/>
      <c r="E216" s="558"/>
      <c r="F216" s="992"/>
      <c r="G216" s="983"/>
      <c r="H216" s="492"/>
      <c r="I216" s="492"/>
      <c r="J216" s="492"/>
      <c r="K216" s="492"/>
      <c r="L216" s="492"/>
      <c r="M216" s="2496"/>
      <c r="N216" s="2497"/>
      <c r="O216" s="2497"/>
      <c r="P216" s="2498"/>
      <c r="Q216" s="163"/>
      <c r="R216" s="76"/>
      <c r="S216" s="55"/>
      <c r="T216" s="56"/>
    </row>
    <row r="217" spans="1:20" ht="25.2" customHeight="1">
      <c r="A217" s="2320"/>
      <c r="B217" s="805"/>
      <c r="C217" s="230"/>
      <c r="D217" s="18"/>
      <c r="E217" s="80"/>
      <c r="F217" s="19"/>
      <c r="G217" s="27"/>
      <c r="H217" s="27"/>
      <c r="I217" s="27"/>
      <c r="J217" s="27"/>
      <c r="K217" s="21"/>
      <c r="L217" s="21"/>
      <c r="M217" s="2450"/>
      <c r="N217" s="2413"/>
      <c r="O217" s="2413"/>
      <c r="P217" s="2642"/>
      <c r="Q217" s="163"/>
      <c r="R217" s="76"/>
      <c r="S217" s="55"/>
      <c r="T217" s="56"/>
    </row>
    <row r="218" spans="1:20" ht="25.2" customHeight="1">
      <c r="A218" s="2320"/>
      <c r="B218" s="805"/>
      <c r="C218" s="474"/>
      <c r="D218" s="1097"/>
      <c r="E218" s="112"/>
      <c r="F218" s="19"/>
      <c r="G218" s="27"/>
      <c r="H218" s="27"/>
      <c r="I218" s="27"/>
      <c r="J218" s="27"/>
      <c r="K218" s="20"/>
      <c r="L218" s="20"/>
      <c r="M218" s="2450"/>
      <c r="N218" s="2413"/>
      <c r="O218" s="2413"/>
      <c r="P218" s="2642"/>
      <c r="Q218" s="163"/>
      <c r="R218" s="76"/>
      <c r="S218" s="55"/>
      <c r="T218" s="56"/>
    </row>
    <row r="219" spans="1:20" ht="25.2" customHeight="1">
      <c r="A219" s="2320"/>
      <c r="B219" s="805"/>
      <c r="C219" s="79"/>
      <c r="D219" s="51"/>
      <c r="E219" s="30"/>
      <c r="F219" s="19"/>
      <c r="G219" s="27"/>
      <c r="H219" s="27"/>
      <c r="I219" s="27"/>
      <c r="J219" s="27"/>
      <c r="K219" s="20"/>
      <c r="L219" s="20"/>
      <c r="M219" s="2309"/>
      <c r="N219" s="2310"/>
      <c r="O219" s="2310"/>
      <c r="P219" s="2311"/>
      <c r="Q219" s="163"/>
      <c r="R219" s="76"/>
      <c r="S219" s="55"/>
      <c r="T219" s="56"/>
    </row>
    <row r="220" spans="1:20" ht="25.2" customHeight="1">
      <c r="A220" s="2320"/>
      <c r="B220" s="805"/>
      <c r="C220" s="79"/>
      <c r="D220" s="51"/>
      <c r="E220" s="30"/>
      <c r="F220" s="19"/>
      <c r="G220" s="27"/>
      <c r="H220" s="27"/>
      <c r="I220" s="27"/>
      <c r="J220" s="27"/>
      <c r="K220" s="20"/>
      <c r="L220" s="20"/>
      <c r="M220" s="2309"/>
      <c r="N220" s="2310"/>
      <c r="O220" s="2310"/>
      <c r="P220" s="2311"/>
      <c r="Q220" s="163"/>
      <c r="R220" s="76"/>
      <c r="S220" s="55"/>
      <c r="T220" s="56"/>
    </row>
    <row r="221" spans="1:20" ht="25.2" customHeight="1">
      <c r="A221" s="2320"/>
      <c r="B221" s="805"/>
      <c r="C221" s="79"/>
      <c r="D221" s="80"/>
      <c r="E221" s="18"/>
      <c r="F221" s="174"/>
      <c r="G221" s="83"/>
      <c r="H221" s="83"/>
      <c r="I221" s="83"/>
      <c r="J221" s="83"/>
      <c r="K221" s="83"/>
      <c r="L221" s="78"/>
      <c r="M221" s="3095"/>
      <c r="N221" s="3096"/>
      <c r="O221" s="3096"/>
      <c r="P221" s="3097"/>
      <c r="Q221" s="163"/>
      <c r="R221" s="76"/>
      <c r="S221" s="55"/>
      <c r="T221" s="56"/>
    </row>
    <row r="222" spans="1:20" ht="25.2" customHeight="1">
      <c r="A222" s="2320"/>
      <c r="B222" s="805"/>
      <c r="C222" s="993"/>
      <c r="D222" s="990"/>
      <c r="E222" s="1026"/>
      <c r="F222" s="721"/>
      <c r="G222" s="983"/>
      <c r="H222" s="983"/>
      <c r="I222" s="983"/>
      <c r="J222" s="983"/>
      <c r="K222" s="983"/>
      <c r="L222" s="983"/>
      <c r="M222" s="2496"/>
      <c r="N222" s="2497"/>
      <c r="O222" s="2497"/>
      <c r="P222" s="2498"/>
      <c r="Q222" s="163"/>
      <c r="R222" s="76"/>
      <c r="S222" s="55"/>
      <c r="T222" s="56"/>
    </row>
    <row r="223" spans="1:20" ht="25.2" customHeight="1">
      <c r="A223" s="2320"/>
      <c r="B223" s="804"/>
      <c r="C223" s="79"/>
      <c r="D223" s="18"/>
      <c r="E223" s="271"/>
      <c r="F223" s="108"/>
      <c r="G223" s="20"/>
      <c r="H223" s="21"/>
      <c r="I223" s="21"/>
      <c r="J223" s="21"/>
      <c r="K223" s="21"/>
      <c r="L223" s="21"/>
      <c r="M223" s="2309"/>
      <c r="N223" s="2310"/>
      <c r="O223" s="2310"/>
      <c r="P223" s="2311"/>
      <c r="Q223" s="163"/>
      <c r="R223" s="91"/>
      <c r="S223" s="92"/>
      <c r="T223" s="93"/>
    </row>
    <row r="224" spans="1:20" ht="25.2" customHeight="1">
      <c r="A224" s="2402" t="str">
        <f>TEXT(A193,"DDDD")</f>
        <v>donderdag</v>
      </c>
      <c r="B224" s="2535" t="s">
        <v>25</v>
      </c>
      <c r="C224" s="2536"/>
      <c r="D224" s="2536"/>
      <c r="E224" s="2536"/>
      <c r="F224" s="2536"/>
      <c r="G224" s="2536"/>
      <c r="H224" s="2536"/>
      <c r="I224" s="2536"/>
      <c r="J224" s="2536"/>
      <c r="K224" s="2536"/>
      <c r="L224" s="2536"/>
      <c r="M224" s="2536"/>
      <c r="N224" s="2536"/>
      <c r="O224" s="2536"/>
      <c r="P224" s="2537"/>
      <c r="Q224" s="163"/>
      <c r="R224" s="232"/>
      <c r="S224" s="233"/>
      <c r="T224" s="233"/>
    </row>
    <row r="225" spans="1:26" ht="25.2" customHeight="1">
      <c r="A225" s="2448"/>
      <c r="B225" s="456" t="s">
        <v>16</v>
      </c>
      <c r="C225" s="457"/>
      <c r="D225" s="458"/>
      <c r="E225" s="504"/>
      <c r="F225" s="283"/>
      <c r="G225" s="284"/>
      <c r="H225" s="285"/>
      <c r="I225" s="285"/>
      <c r="J225" s="285"/>
      <c r="K225" s="285"/>
      <c r="L225" s="285"/>
      <c r="M225" s="2368"/>
      <c r="N225" s="2369"/>
      <c r="O225" s="2369"/>
      <c r="P225" s="2370"/>
      <c r="Q225" s="163"/>
      <c r="R225" s="101"/>
      <c r="S225" s="102">
        <f>B227*8</f>
        <v>48</v>
      </c>
      <c r="T225" s="103">
        <f>SUM(R225:R233)</f>
        <v>0</v>
      </c>
    </row>
    <row r="226" spans="1:26" ht="25.2" customHeight="1">
      <c r="A226" s="2448"/>
      <c r="B226" s="234" t="s">
        <v>17</v>
      </c>
      <c r="C226" s="463"/>
      <c r="D226" s="113"/>
      <c r="E226" s="63"/>
      <c r="F226" s="19"/>
      <c r="G226" s="27"/>
      <c r="H226" s="27"/>
      <c r="I226" s="27"/>
      <c r="J226" s="27"/>
      <c r="K226" s="27"/>
      <c r="L226" s="27"/>
      <c r="M226" s="3129"/>
      <c r="N226" s="3129"/>
      <c r="O226" s="3129"/>
      <c r="P226" s="2624"/>
      <c r="Q226" s="163"/>
      <c r="R226" s="105"/>
      <c r="S226" s="24"/>
      <c r="T226" s="106"/>
      <c r="Z226" s="8" t="s">
        <v>134</v>
      </c>
    </row>
    <row r="227" spans="1:26" ht="25.2" customHeight="1">
      <c r="A227" s="2448"/>
      <c r="B227" s="240">
        <v>6</v>
      </c>
      <c r="C227" s="274"/>
      <c r="D227" s="63"/>
      <c r="E227" s="63"/>
      <c r="F227" s="19"/>
      <c r="G227" s="27"/>
      <c r="H227" s="27"/>
      <c r="I227" s="27"/>
      <c r="J227" s="27"/>
      <c r="K227" s="27"/>
      <c r="L227" s="27"/>
      <c r="M227" s="2379"/>
      <c r="N227" s="2371"/>
      <c r="O227" s="2371"/>
      <c r="P227" s="2372"/>
      <c r="Q227" s="163"/>
      <c r="R227" s="105"/>
      <c r="S227" s="24"/>
      <c r="T227" s="106"/>
    </row>
    <row r="228" spans="1:26" ht="25.2" customHeight="1">
      <c r="A228" s="2448"/>
      <c r="B228" s="240"/>
      <c r="C228" s="274"/>
      <c r="D228" s="63"/>
      <c r="E228" s="63"/>
      <c r="F228" s="19"/>
      <c r="G228" s="27"/>
      <c r="H228" s="27"/>
      <c r="I228" s="27"/>
      <c r="J228" s="27"/>
      <c r="K228" s="27"/>
      <c r="L228" s="27"/>
      <c r="M228" s="2379"/>
      <c r="N228" s="2371"/>
      <c r="O228" s="2371"/>
      <c r="P228" s="2372"/>
      <c r="Q228" s="163"/>
      <c r="R228" s="105"/>
      <c r="S228" s="24"/>
      <c r="T228" s="106"/>
    </row>
    <row r="229" spans="1:26" ht="25.2" customHeight="1">
      <c r="A229" s="2448"/>
      <c r="B229" s="240"/>
      <c r="C229" s="274"/>
      <c r="D229" s="63"/>
      <c r="E229" s="63"/>
      <c r="F229" s="19"/>
      <c r="G229" s="27"/>
      <c r="H229" s="27"/>
      <c r="I229" s="27"/>
      <c r="J229" s="27"/>
      <c r="K229" s="27"/>
      <c r="L229" s="27"/>
      <c r="M229" s="2379"/>
      <c r="N229" s="2371"/>
      <c r="O229" s="2371"/>
      <c r="P229" s="2372"/>
      <c r="Q229" s="163"/>
      <c r="R229" s="105"/>
      <c r="S229" s="24"/>
      <c r="T229" s="106"/>
    </row>
    <row r="230" spans="1:26" ht="25.2" customHeight="1">
      <c r="A230" s="2448"/>
      <c r="B230" s="240"/>
      <c r="C230" s="274"/>
      <c r="D230" s="63"/>
      <c r="E230" s="63"/>
      <c r="F230" s="19"/>
      <c r="G230" s="27"/>
      <c r="H230" s="27"/>
      <c r="I230" s="27"/>
      <c r="J230" s="27"/>
      <c r="K230" s="27"/>
      <c r="L230" s="27"/>
      <c r="M230" s="2379"/>
      <c r="N230" s="2371"/>
      <c r="O230" s="2371"/>
      <c r="P230" s="2372"/>
      <c r="Q230" s="163"/>
      <c r="R230" s="105"/>
      <c r="S230" s="24"/>
      <c r="T230" s="106"/>
    </row>
    <row r="231" spans="1:26" ht="25.2" customHeight="1">
      <c r="A231" s="2448"/>
      <c r="B231" s="240"/>
      <c r="C231" s="181"/>
      <c r="D231" s="18"/>
      <c r="E231" s="18"/>
      <c r="F231" s="182"/>
      <c r="G231" s="21"/>
      <c r="H231" s="21"/>
      <c r="I231" s="21"/>
      <c r="J231" s="21"/>
      <c r="K231" s="164"/>
      <c r="L231" s="21"/>
      <c r="M231" s="2379"/>
      <c r="N231" s="2371"/>
      <c r="O231" s="2371"/>
      <c r="P231" s="2372"/>
      <c r="Q231" s="163"/>
      <c r="R231" s="105"/>
      <c r="S231" s="24"/>
      <c r="T231" s="106"/>
    </row>
    <row r="232" spans="1:26" ht="25.2" customHeight="1">
      <c r="A232" s="2448"/>
      <c r="B232" s="234"/>
      <c r="C232" s="181"/>
      <c r="D232" s="18"/>
      <c r="E232" s="18"/>
      <c r="F232" s="182"/>
      <c r="G232" s="21"/>
      <c r="H232" s="21"/>
      <c r="I232" s="21"/>
      <c r="J232" s="21"/>
      <c r="K232" s="164"/>
      <c r="L232" s="21"/>
      <c r="M232" s="2379"/>
      <c r="N232" s="2371"/>
      <c r="O232" s="2371"/>
      <c r="P232" s="2372"/>
      <c r="Q232" s="163"/>
      <c r="R232" s="105"/>
      <c r="S232" s="24"/>
      <c r="T232" s="106"/>
    </row>
    <row r="233" spans="1:26" ht="25.2" customHeight="1">
      <c r="A233" s="2448"/>
      <c r="B233" s="816"/>
      <c r="C233" s="51"/>
      <c r="D233" s="80"/>
      <c r="E233" s="80"/>
      <c r="F233" s="182"/>
      <c r="G233" s="21"/>
      <c r="H233" s="21"/>
      <c r="I233" s="21"/>
      <c r="J233" s="21"/>
      <c r="K233" s="200"/>
      <c r="L233" s="142"/>
      <c r="M233" s="2379"/>
      <c r="N233" s="2371"/>
      <c r="O233" s="2371"/>
      <c r="P233" s="2372"/>
      <c r="R233" s="105"/>
      <c r="S233" s="39"/>
      <c r="T233" s="125"/>
    </row>
    <row r="234" spans="1:26" ht="25.2" customHeight="1">
      <c r="A234" s="2448"/>
      <c r="B234" s="817" t="s">
        <v>21</v>
      </c>
      <c r="C234" s="450"/>
      <c r="D234" s="245"/>
      <c r="E234" s="245"/>
      <c r="F234" s="246"/>
      <c r="G234" s="129"/>
      <c r="H234" s="100"/>
      <c r="I234" s="130"/>
      <c r="J234" s="451"/>
      <c r="K234" s="452"/>
      <c r="L234" s="451"/>
      <c r="M234" s="2397"/>
      <c r="N234" s="2398"/>
      <c r="O234" s="2398"/>
      <c r="P234" s="2607"/>
      <c r="Q234" s="163"/>
      <c r="R234" s="132"/>
      <c r="S234" s="48">
        <f>B236*8</f>
        <v>56</v>
      </c>
      <c r="T234" s="133">
        <f>SUM(R234:R239)</f>
        <v>0</v>
      </c>
    </row>
    <row r="235" spans="1:26" ht="25.2" customHeight="1">
      <c r="A235" s="2448"/>
      <c r="B235" s="818" t="s">
        <v>22</v>
      </c>
      <c r="C235" s="540"/>
      <c r="D235" s="503"/>
      <c r="E235" s="18"/>
      <c r="F235" s="19"/>
      <c r="G235" s="21"/>
      <c r="H235" s="21"/>
      <c r="I235" s="21"/>
      <c r="J235" s="21"/>
      <c r="K235" s="21"/>
      <c r="L235" s="21"/>
      <c r="M235" s="2400"/>
      <c r="N235" s="2400"/>
      <c r="O235" s="2400"/>
      <c r="P235" s="2481"/>
      <c r="Q235" s="163"/>
      <c r="R235" s="137"/>
      <c r="S235" s="55"/>
      <c r="T235" s="138"/>
    </row>
    <row r="236" spans="1:26" ht="25.2" customHeight="1">
      <c r="A236" s="2448"/>
      <c r="B236" s="873">
        <v>7</v>
      </c>
      <c r="C236" s="502"/>
      <c r="D236" s="554"/>
      <c r="E236" s="18"/>
      <c r="F236" s="19"/>
      <c r="G236" s="27"/>
      <c r="H236" s="27"/>
      <c r="I236" s="27"/>
      <c r="J236" s="27"/>
      <c r="K236" s="312"/>
      <c r="L236" s="135"/>
      <c r="M236" s="2371"/>
      <c r="N236" s="2371"/>
      <c r="O236" s="2371"/>
      <c r="P236" s="2372"/>
      <c r="Q236" s="163"/>
      <c r="R236" s="137"/>
      <c r="S236" s="55"/>
      <c r="T236" s="138"/>
    </row>
    <row r="237" spans="1:26" ht="25.2" customHeight="1">
      <c r="A237" s="2448"/>
      <c r="B237" s="873"/>
      <c r="C237" s="502"/>
      <c r="D237" s="554"/>
      <c r="E237" s="18"/>
      <c r="F237" s="19"/>
      <c r="G237" s="27"/>
      <c r="H237" s="27"/>
      <c r="I237" s="27"/>
      <c r="J237" s="27"/>
      <c r="K237" s="312"/>
      <c r="L237" s="135"/>
      <c r="M237" s="2371"/>
      <c r="N237" s="2371"/>
      <c r="O237" s="2371"/>
      <c r="P237" s="2372"/>
      <c r="Q237" s="163"/>
      <c r="R237" s="137"/>
      <c r="S237" s="55"/>
      <c r="T237" s="138"/>
    </row>
    <row r="238" spans="1:26" ht="25.2" customHeight="1">
      <c r="A238" s="2448"/>
      <c r="B238" s="873"/>
      <c r="C238" s="502"/>
      <c r="D238" s="554"/>
      <c r="E238" s="18"/>
      <c r="F238" s="108"/>
      <c r="G238" s="20"/>
      <c r="H238" s="21"/>
      <c r="I238" s="21"/>
      <c r="J238" s="22"/>
      <c r="K238" s="312"/>
      <c r="L238" s="135"/>
      <c r="M238" s="2371"/>
      <c r="N238" s="2371"/>
      <c r="O238" s="2371"/>
      <c r="P238" s="2372"/>
      <c r="Q238" s="163"/>
      <c r="R238" s="137"/>
      <c r="S238" s="55"/>
      <c r="T238" s="138"/>
    </row>
    <row r="239" spans="1:26" ht="25.2" customHeight="1">
      <c r="A239" s="2449"/>
      <c r="B239" s="821"/>
      <c r="C239" s="1027"/>
      <c r="D239" s="1028"/>
      <c r="E239" s="1556"/>
      <c r="F239" s="1029"/>
      <c r="G239" s="1030"/>
      <c r="H239" s="1031"/>
      <c r="I239" s="1032"/>
      <c r="J239" s="1033"/>
      <c r="K239" s="1034"/>
      <c r="L239" s="1033"/>
      <c r="M239" s="3104"/>
      <c r="N239" s="3105"/>
      <c r="O239" s="3105"/>
      <c r="P239" s="3106"/>
      <c r="Q239" s="163"/>
      <c r="R239" s="148"/>
      <c r="S239" s="69"/>
      <c r="T239" s="149"/>
    </row>
    <row r="240" spans="1:26" ht="25.2" customHeight="1">
      <c r="A240" s="2346" t="s">
        <v>26</v>
      </c>
      <c r="B240" s="2349" t="s">
        <v>27</v>
      </c>
      <c r="C240" s="2350"/>
      <c r="D240" s="2350"/>
      <c r="E240" s="2350"/>
      <c r="F240" s="2350"/>
      <c r="G240" s="2350"/>
      <c r="H240" s="2350"/>
      <c r="I240" s="2350"/>
      <c r="J240" s="2350"/>
      <c r="K240" s="2350"/>
      <c r="L240" s="2350"/>
      <c r="M240" s="2350"/>
      <c r="N240" s="2350"/>
      <c r="O240" s="2350"/>
      <c r="P240" s="2351"/>
      <c r="Q240" s="163"/>
      <c r="R240" s="232"/>
      <c r="S240" s="233"/>
      <c r="T240" s="233"/>
    </row>
    <row r="241" spans="1:20" ht="25.2" customHeight="1">
      <c r="A241" s="2347"/>
      <c r="B241" s="150"/>
      <c r="C241" s="2268"/>
      <c r="D241" s="2269"/>
      <c r="E241" s="2268"/>
      <c r="F241" s="2270"/>
      <c r="G241" s="2270"/>
      <c r="H241" s="2270"/>
      <c r="I241" s="2269"/>
      <c r="J241" s="2324"/>
      <c r="K241" s="2325"/>
      <c r="L241" s="2325"/>
      <c r="M241" s="2326"/>
      <c r="N241" s="2324"/>
      <c r="O241" s="2325"/>
      <c r="P241" s="2326"/>
      <c r="Q241" s="163"/>
      <c r="R241" s="232"/>
      <c r="S241" s="233"/>
      <c r="T241" s="233"/>
    </row>
    <row r="242" spans="1:20" ht="25.2" customHeight="1">
      <c r="A242" s="2347"/>
      <c r="B242" s="155"/>
      <c r="C242" s="2284"/>
      <c r="D242" s="2326"/>
      <c r="E242" s="2268"/>
      <c r="F242" s="2270"/>
      <c r="G242" s="2270"/>
      <c r="H242" s="2270"/>
      <c r="I242" s="2269"/>
      <c r="J242" s="2284"/>
      <c r="K242" s="2285"/>
      <c r="L242" s="2285"/>
      <c r="M242" s="2286"/>
      <c r="N242" s="2324"/>
      <c r="O242" s="2325"/>
      <c r="P242" s="2326"/>
      <c r="Q242" s="163"/>
      <c r="R242" s="232"/>
      <c r="S242" s="233"/>
      <c r="T242" s="233"/>
    </row>
    <row r="243" spans="1:20" ht="25.2" customHeight="1">
      <c r="A243" s="2347"/>
      <c r="B243" s="150"/>
      <c r="C243" s="2284"/>
      <c r="D243" s="2326"/>
      <c r="E243" s="2268"/>
      <c r="F243" s="2270"/>
      <c r="G243" s="2270"/>
      <c r="H243" s="2270"/>
      <c r="I243" s="2269"/>
      <c r="J243" s="2324"/>
      <c r="K243" s="2325"/>
      <c r="L243" s="2325"/>
      <c r="M243" s="2326"/>
      <c r="N243" s="2324"/>
      <c r="O243" s="2325"/>
      <c r="P243" s="2326"/>
      <c r="Q243" s="163"/>
      <c r="R243" s="232"/>
      <c r="S243" s="233"/>
      <c r="T243" s="233"/>
    </row>
    <row r="244" spans="1:20" ht="25.2" customHeight="1">
      <c r="A244" s="2347"/>
      <c r="B244" s="2355" t="s">
        <v>28</v>
      </c>
      <c r="C244" s="2356"/>
      <c r="D244" s="2356"/>
      <c r="E244" s="2356"/>
      <c r="F244" s="2356"/>
      <c r="G244" s="2356"/>
      <c r="H244" s="2356"/>
      <c r="I244" s="2356"/>
      <c r="J244" s="2356"/>
      <c r="K244" s="2356"/>
      <c r="L244" s="2356"/>
      <c r="M244" s="2356"/>
      <c r="N244" s="2356"/>
      <c r="O244" s="2356"/>
      <c r="P244" s="2357"/>
      <c r="Q244" s="163"/>
      <c r="R244" s="232"/>
      <c r="S244" s="233"/>
      <c r="T244" s="233"/>
    </row>
    <row r="245" spans="1:20" ht="25.2" customHeight="1">
      <c r="A245" s="2347"/>
      <c r="B245" s="157"/>
      <c r="C245" s="2277"/>
      <c r="D245" s="2278"/>
      <c r="E245" s="2277"/>
      <c r="F245" s="2279"/>
      <c r="G245" s="2279"/>
      <c r="H245" s="2279"/>
      <c r="I245" s="2279"/>
      <c r="J245" s="2279"/>
      <c r="K245" s="2279"/>
      <c r="L245" s="2279"/>
      <c r="M245" s="2279"/>
      <c r="N245" s="2279"/>
      <c r="O245" s="2279"/>
      <c r="P245" s="2280"/>
      <c r="Q245" s="163"/>
      <c r="R245" s="232"/>
      <c r="S245" s="233"/>
      <c r="T245" s="233"/>
    </row>
    <row r="246" spans="1:20" ht="25.2" customHeight="1">
      <c r="A246" s="2347"/>
      <c r="B246" s="157"/>
      <c r="C246" s="2327"/>
      <c r="D246" s="2328"/>
      <c r="E246" s="2329"/>
      <c r="F246" s="2330"/>
      <c r="G246" s="2330"/>
      <c r="H246" s="2330"/>
      <c r="I246" s="2330"/>
      <c r="J246" s="2330"/>
      <c r="K246" s="2330"/>
      <c r="L246" s="2330"/>
      <c r="M246" s="2330"/>
      <c r="N246" s="2330"/>
      <c r="O246" s="2330"/>
      <c r="P246" s="2331"/>
      <c r="Q246" s="163"/>
      <c r="R246" s="232"/>
      <c r="S246" s="233"/>
      <c r="T246" s="233"/>
    </row>
    <row r="247" spans="1:20" ht="25.2" customHeight="1" thickBot="1">
      <c r="A247" s="2348"/>
      <c r="B247" s="158"/>
      <c r="C247" s="2332"/>
      <c r="D247" s="2333"/>
      <c r="E247" s="2334"/>
      <c r="F247" s="2335"/>
      <c r="G247" s="2335"/>
      <c r="H247" s="2335"/>
      <c r="I247" s="2335"/>
      <c r="J247" s="2335"/>
      <c r="K247" s="2335"/>
      <c r="L247" s="2335"/>
      <c r="M247" s="2335"/>
      <c r="N247" s="2335"/>
      <c r="O247" s="2335"/>
      <c r="P247" s="2336"/>
      <c r="Q247" s="163"/>
      <c r="R247" s="232"/>
      <c r="S247" s="233"/>
      <c r="T247" s="233"/>
    </row>
    <row r="249" spans="1:20" ht="15" customHeight="1" thickBot="1"/>
    <row r="250" spans="1:20" ht="57" customHeight="1">
      <c r="A250" s="2428" t="str">
        <f>A1</f>
        <v>WK22</v>
      </c>
      <c r="B250" s="2429"/>
      <c r="C250" s="2" t="s">
        <v>1</v>
      </c>
      <c r="D250" s="793" t="s">
        <v>53</v>
      </c>
      <c r="E250" s="2" t="s">
        <v>3</v>
      </c>
      <c r="F250" s="4" t="s">
        <v>4</v>
      </c>
      <c r="G250" s="5" t="s">
        <v>56</v>
      </c>
      <c r="H250" s="5" t="s">
        <v>57</v>
      </c>
      <c r="I250" s="5" t="s">
        <v>58</v>
      </c>
      <c r="J250" s="5" t="s">
        <v>59</v>
      </c>
      <c r="K250" s="5" t="s">
        <v>9</v>
      </c>
      <c r="L250" s="5" t="s">
        <v>60</v>
      </c>
      <c r="M250" s="2521" t="s">
        <v>11</v>
      </c>
      <c r="N250" s="2522"/>
      <c r="O250" s="2522"/>
      <c r="P250" s="2523"/>
      <c r="R250" s="2384" t="s">
        <v>12</v>
      </c>
      <c r="S250" s="2384" t="s">
        <v>13</v>
      </c>
      <c r="T250" s="2384" t="s">
        <v>14</v>
      </c>
    </row>
    <row r="251" spans="1:20" ht="25.2" customHeight="1" thickBot="1">
      <c r="A251" s="2319">
        <f>+A2+4</f>
        <v>46535</v>
      </c>
      <c r="B251" s="2387" t="s">
        <v>15</v>
      </c>
      <c r="C251" s="2388"/>
      <c r="D251" s="2388"/>
      <c r="E251" s="2388"/>
      <c r="F251" s="2388"/>
      <c r="G251" s="2388"/>
      <c r="H251" s="2388"/>
      <c r="I251" s="2388"/>
      <c r="J251" s="2388"/>
      <c r="K251" s="2388"/>
      <c r="L251" s="2388"/>
      <c r="M251" s="2388"/>
      <c r="N251" s="2388"/>
      <c r="O251" s="2388"/>
      <c r="P251" s="2389"/>
      <c r="R251" s="2384"/>
      <c r="S251" s="2384"/>
      <c r="T251" s="2384"/>
    </row>
    <row r="252" spans="1:20" ht="25.2" customHeight="1">
      <c r="A252" s="2320"/>
      <c r="B252" s="10" t="s">
        <v>16</v>
      </c>
      <c r="C252" s="11"/>
      <c r="D252" s="11"/>
      <c r="E252" s="794"/>
      <c r="F252" s="161"/>
      <c r="G252" s="12"/>
      <c r="H252" s="12"/>
      <c r="I252" s="12"/>
      <c r="J252" s="12"/>
      <c r="K252" s="162"/>
      <c r="L252" s="12"/>
      <c r="M252" s="2380"/>
      <c r="N252" s="2381"/>
      <c r="O252" s="2381"/>
      <c r="P252" s="2382"/>
      <c r="R252" s="101"/>
      <c r="S252" s="102">
        <f>B254*8</f>
        <v>32</v>
      </c>
      <c r="T252" s="103">
        <f>SUM(R252:R261)</f>
        <v>0</v>
      </c>
    </row>
    <row r="253" spans="1:20" ht="25.2" customHeight="1">
      <c r="A253" s="2320"/>
      <c r="B253" s="795" t="s">
        <v>24</v>
      </c>
      <c r="C253" s="990"/>
      <c r="D253" s="18" t="s">
        <v>18</v>
      </c>
      <c r="E253" s="18" t="s">
        <v>19</v>
      </c>
      <c r="F253" s="721"/>
      <c r="G253" s="492"/>
      <c r="H253" s="492"/>
      <c r="I253" s="492"/>
      <c r="J253" s="492"/>
      <c r="K253" s="492"/>
      <c r="L253" s="998"/>
      <c r="M253" s="2496"/>
      <c r="N253" s="2497"/>
      <c r="O253" s="2497"/>
      <c r="P253" s="2498"/>
      <c r="R253" s="105"/>
      <c r="S253" s="24"/>
      <c r="T253" s="106"/>
    </row>
    <row r="254" spans="1:20" ht="25.2" customHeight="1">
      <c r="A254" s="2320"/>
      <c r="B254" s="796">
        <v>4</v>
      </c>
      <c r="C254" s="990"/>
      <c r="D254" s="558"/>
      <c r="E254" s="558"/>
      <c r="F254" s="721"/>
      <c r="G254" s="983"/>
      <c r="H254" s="492"/>
      <c r="I254" s="492"/>
      <c r="J254" s="492"/>
      <c r="K254" s="491"/>
      <c r="L254" s="492"/>
      <c r="M254" s="2496"/>
      <c r="N254" s="2497"/>
      <c r="O254" s="2497"/>
      <c r="P254" s="2498"/>
      <c r="R254" s="105"/>
      <c r="S254" s="24"/>
      <c r="T254" s="106"/>
    </row>
    <row r="255" spans="1:20" ht="25.2" customHeight="1">
      <c r="A255" s="2320"/>
      <c r="B255" s="795"/>
      <c r="C255" s="79"/>
      <c r="D255" s="302"/>
      <c r="E255" s="503"/>
      <c r="F255" s="174"/>
      <c r="G255" s="83"/>
      <c r="H255" s="83"/>
      <c r="I255" s="83"/>
      <c r="J255" s="83"/>
      <c r="K255" s="83"/>
      <c r="L255" s="78"/>
      <c r="M255" s="3095"/>
      <c r="N255" s="3096"/>
      <c r="O255" s="3096"/>
      <c r="P255" s="3097"/>
      <c r="R255" s="105"/>
      <c r="S255" s="24"/>
      <c r="T255" s="106"/>
    </row>
    <row r="256" spans="1:20" ht="25.2" customHeight="1">
      <c r="A256" s="2320"/>
      <c r="B256" s="795"/>
      <c r="C256" s="79"/>
      <c r="D256" s="319"/>
      <c r="E256" s="269"/>
      <c r="F256" s="174"/>
      <c r="G256" s="83"/>
      <c r="H256" s="83"/>
      <c r="I256" s="83"/>
      <c r="J256" s="83"/>
      <c r="K256" s="83"/>
      <c r="L256" s="78"/>
      <c r="M256" s="1754"/>
      <c r="N256" s="1755"/>
      <c r="O256" s="1755"/>
      <c r="P256" s="1756"/>
      <c r="R256" s="105"/>
      <c r="S256" s="24"/>
      <c r="T256" s="106"/>
    </row>
    <row r="257" spans="1:20" ht="25.2" customHeight="1">
      <c r="A257" s="2320"/>
      <c r="B257" s="795"/>
      <c r="C257" s="79"/>
      <c r="D257" s="319"/>
      <c r="E257" s="269"/>
      <c r="F257" s="174"/>
      <c r="G257" s="83"/>
      <c r="H257" s="83"/>
      <c r="I257" s="83"/>
      <c r="J257" s="83"/>
      <c r="K257" s="83"/>
      <c r="L257" s="78"/>
      <c r="M257" s="1754"/>
      <c r="N257" s="1755"/>
      <c r="O257" s="1755"/>
      <c r="P257" s="1756"/>
      <c r="R257" s="105"/>
      <c r="S257" s="24"/>
      <c r="T257" s="106"/>
    </row>
    <row r="258" spans="1:20" ht="25.2" customHeight="1">
      <c r="A258" s="2320"/>
      <c r="B258" s="795"/>
      <c r="C258" s="79"/>
      <c r="D258" s="319"/>
      <c r="E258" s="269"/>
      <c r="F258" s="174"/>
      <c r="G258" s="83"/>
      <c r="H258" s="83"/>
      <c r="I258" s="83"/>
      <c r="J258" s="83"/>
      <c r="K258" s="83"/>
      <c r="L258" s="78"/>
      <c r="M258" s="1754"/>
      <c r="N258" s="1755"/>
      <c r="O258" s="1755"/>
      <c r="P258" s="1756"/>
      <c r="R258" s="105"/>
      <c r="S258" s="24"/>
      <c r="T258" s="106"/>
    </row>
    <row r="259" spans="1:20" ht="25.2" customHeight="1">
      <c r="A259" s="2320"/>
      <c r="B259" s="795"/>
      <c r="C259" s="51"/>
      <c r="D259" s="444"/>
      <c r="E259" s="30"/>
      <c r="F259" s="108"/>
      <c r="G259" s="20"/>
      <c r="H259" s="21"/>
      <c r="I259" s="21"/>
      <c r="J259" s="21"/>
      <c r="K259" s="78"/>
      <c r="L259" s="21"/>
      <c r="M259" s="2309"/>
      <c r="N259" s="2310"/>
      <c r="O259" s="2310"/>
      <c r="P259" s="2311"/>
      <c r="R259" s="105"/>
      <c r="S259" s="24"/>
      <c r="T259" s="106"/>
    </row>
    <row r="260" spans="1:20" ht="25.2" customHeight="1">
      <c r="A260" s="2320"/>
      <c r="B260" s="795"/>
      <c r="C260" s="51"/>
      <c r="D260" s="80"/>
      <c r="E260" s="18"/>
      <c r="F260" s="174"/>
      <c r="G260" s="83"/>
      <c r="H260" s="78"/>
      <c r="I260" s="78"/>
      <c r="J260" s="78"/>
      <c r="K260" s="169"/>
      <c r="L260" s="78"/>
      <c r="M260" s="2309"/>
      <c r="N260" s="2310"/>
      <c r="O260" s="2310"/>
      <c r="P260" s="2311"/>
      <c r="Q260" s="559"/>
      <c r="R260" s="105"/>
      <c r="S260" s="24"/>
      <c r="T260" s="106"/>
    </row>
    <row r="261" spans="1:20" ht="25.2" customHeight="1">
      <c r="A261" s="2320"/>
      <c r="B261" s="795"/>
      <c r="C261" s="990"/>
      <c r="D261" s="558"/>
      <c r="E261" s="1556"/>
      <c r="F261" s="721"/>
      <c r="G261" s="983"/>
      <c r="H261" s="492"/>
      <c r="I261" s="492"/>
      <c r="J261" s="492"/>
      <c r="K261" s="996"/>
      <c r="L261" s="492"/>
      <c r="M261" s="2496"/>
      <c r="N261" s="2497"/>
      <c r="O261" s="2497"/>
      <c r="P261" s="2498"/>
      <c r="R261" s="105"/>
      <c r="S261" s="24"/>
      <c r="T261" s="106"/>
    </row>
    <row r="262" spans="1:20" ht="25.2" customHeight="1">
      <c r="A262" s="2320"/>
      <c r="B262" s="799" t="s">
        <v>21</v>
      </c>
      <c r="C262" s="985"/>
      <c r="D262" s="986"/>
      <c r="E262" s="1012"/>
      <c r="F262" s="1009"/>
      <c r="G262" s="988"/>
      <c r="H262" s="989"/>
      <c r="I262" s="989"/>
      <c r="J262" s="989"/>
      <c r="K262" s="1037"/>
      <c r="L262" s="989"/>
      <c r="M262" s="3122"/>
      <c r="N262" s="3123"/>
      <c r="O262" s="3123"/>
      <c r="P262" s="3124"/>
      <c r="R262" s="132"/>
      <c r="S262" s="48">
        <f>B264*8</f>
        <v>16</v>
      </c>
      <c r="T262" s="133">
        <f>SUM(R262:R268)</f>
        <v>0</v>
      </c>
    </row>
    <row r="263" spans="1:20" ht="25.2" customHeight="1">
      <c r="A263" s="2320"/>
      <c r="B263" s="800" t="s">
        <v>17</v>
      </c>
      <c r="C263" s="990"/>
      <c r="D263" s="18" t="s">
        <v>18</v>
      </c>
      <c r="E263" s="18" t="s">
        <v>19</v>
      </c>
      <c r="F263" s="721"/>
      <c r="G263" s="983"/>
      <c r="H263" s="492"/>
      <c r="I263" s="492"/>
      <c r="J263" s="492"/>
      <c r="K263" s="1004"/>
      <c r="L263" s="998"/>
      <c r="M263" s="2496"/>
      <c r="N263" s="2497"/>
      <c r="O263" s="2497"/>
      <c r="P263" s="2498"/>
      <c r="R263" s="137"/>
      <c r="S263" s="55"/>
      <c r="T263" s="138"/>
    </row>
    <row r="264" spans="1:20" ht="25.2" customHeight="1">
      <c r="A264" s="2320"/>
      <c r="B264" s="801">
        <v>2</v>
      </c>
      <c r="C264" s="990"/>
      <c r="D264" s="558"/>
      <c r="E264" s="558"/>
      <c r="F264" s="721"/>
      <c r="G264" s="983"/>
      <c r="H264" s="492"/>
      <c r="I264" s="492"/>
      <c r="J264" s="492"/>
      <c r="K264" s="491"/>
      <c r="L264" s="1021"/>
      <c r="M264" s="2496"/>
      <c r="N264" s="2497"/>
      <c r="O264" s="2497"/>
      <c r="P264" s="2498"/>
      <c r="R264" s="137"/>
      <c r="S264" s="55"/>
      <c r="T264" s="138"/>
    </row>
    <row r="265" spans="1:20" ht="25.2" customHeight="1">
      <c r="A265" s="2320"/>
      <c r="B265" s="801"/>
      <c r="C265" s="79"/>
      <c r="D265" s="18"/>
      <c r="E265" s="18"/>
      <c r="F265" s="108"/>
      <c r="G265" s="21"/>
      <c r="H265" s="21"/>
      <c r="I265" s="21"/>
      <c r="J265" s="21"/>
      <c r="K265" s="21"/>
      <c r="L265" s="21"/>
      <c r="M265" s="2310"/>
      <c r="N265" s="2310"/>
      <c r="O265" s="2310"/>
      <c r="P265" s="2311"/>
      <c r="R265" s="137"/>
      <c r="S265" s="55"/>
      <c r="T265" s="138"/>
    </row>
    <row r="266" spans="1:20" ht="25.2" customHeight="1">
      <c r="A266" s="2320"/>
      <c r="B266" s="801"/>
      <c r="C266" s="79"/>
      <c r="D266" s="18"/>
      <c r="E266" s="18"/>
      <c r="F266" s="108"/>
      <c r="G266" s="21"/>
      <c r="H266" s="21"/>
      <c r="I266" s="21"/>
      <c r="J266" s="21"/>
      <c r="K266" s="21"/>
      <c r="L266" s="21"/>
      <c r="M266" s="2310"/>
      <c r="N266" s="2310"/>
      <c r="O266" s="2310"/>
      <c r="P266" s="2311"/>
      <c r="R266" s="137"/>
      <c r="S266" s="55"/>
      <c r="T266" s="138"/>
    </row>
    <row r="267" spans="1:20" ht="25.2" customHeight="1">
      <c r="A267" s="2320"/>
      <c r="B267" s="801"/>
      <c r="C267" s="993"/>
      <c r="D267" s="558"/>
      <c r="E267" s="558"/>
      <c r="F267" s="489"/>
      <c r="G267" s="490"/>
      <c r="H267" s="491"/>
      <c r="I267" s="491"/>
      <c r="J267" s="491"/>
      <c r="K267" s="493"/>
      <c r="L267" s="1003"/>
      <c r="M267" s="2497"/>
      <c r="N267" s="2497"/>
      <c r="O267" s="2497"/>
      <c r="P267" s="2498"/>
      <c r="R267" s="137"/>
      <c r="S267" s="55"/>
      <c r="T267" s="138"/>
    </row>
    <row r="268" spans="1:20" ht="25.2" customHeight="1">
      <c r="A268" s="2320"/>
      <c r="B268" s="801"/>
      <c r="C268" s="993"/>
      <c r="D268" s="558"/>
      <c r="E268" s="1038"/>
      <c r="F268" s="1039"/>
      <c r="G268" s="1003"/>
      <c r="H268" s="1003"/>
      <c r="I268" s="1003"/>
      <c r="J268" s="1003"/>
      <c r="K268" s="1005"/>
      <c r="L268" s="1003"/>
      <c r="M268" s="2497"/>
      <c r="N268" s="2497"/>
      <c r="O268" s="2497"/>
      <c r="P268" s="2498"/>
      <c r="R268" s="248"/>
      <c r="S268" s="55"/>
      <c r="T268" s="138"/>
    </row>
    <row r="269" spans="1:20" ht="25.2" customHeight="1">
      <c r="A269" s="2320"/>
      <c r="B269" s="803" t="s">
        <v>23</v>
      </c>
      <c r="C269" s="985"/>
      <c r="D269" s="986"/>
      <c r="E269" s="986"/>
      <c r="F269" s="1009"/>
      <c r="G269" s="988"/>
      <c r="H269" s="989"/>
      <c r="I269" s="989"/>
      <c r="J269" s="989"/>
      <c r="K269" s="1037"/>
      <c r="L269" s="989"/>
      <c r="M269" s="3122"/>
      <c r="N269" s="3123"/>
      <c r="O269" s="3123"/>
      <c r="P269" s="3124"/>
      <c r="R269" s="573"/>
      <c r="S269" s="574">
        <f>B271*8</f>
        <v>40</v>
      </c>
      <c r="T269" s="575">
        <f>SUM(R269:R276)</f>
        <v>0</v>
      </c>
    </row>
    <row r="270" spans="1:20" ht="25.2" customHeight="1">
      <c r="A270" s="2320"/>
      <c r="B270" s="804" t="s">
        <v>22</v>
      </c>
      <c r="C270" s="1024"/>
      <c r="D270" s="80" t="s">
        <v>18</v>
      </c>
      <c r="E270" s="18" t="s">
        <v>19</v>
      </c>
      <c r="F270" s="1039"/>
      <c r="G270" s="1003"/>
      <c r="H270" s="1003"/>
      <c r="I270" s="1003"/>
      <c r="J270" s="1003"/>
      <c r="K270" s="1005"/>
      <c r="L270" s="1003"/>
      <c r="M270" s="3125"/>
      <c r="N270" s="2497"/>
      <c r="O270" s="2497"/>
      <c r="P270" s="2498"/>
      <c r="R270" s="76"/>
      <c r="S270" s="55"/>
      <c r="T270" s="56"/>
    </row>
    <row r="271" spans="1:20" ht="25.2" customHeight="1">
      <c r="A271" s="2320"/>
      <c r="B271" s="805">
        <v>5</v>
      </c>
      <c r="C271" s="1022"/>
      <c r="D271" s="1400"/>
      <c r="E271" s="1025"/>
      <c r="F271" s="721"/>
      <c r="G271" s="983"/>
      <c r="H271" s="492"/>
      <c r="I271" s="492"/>
      <c r="J271" s="492"/>
      <c r="K271" s="491"/>
      <c r="L271" s="1563"/>
      <c r="M271" s="3125"/>
      <c r="N271" s="2497"/>
      <c r="O271" s="2497"/>
      <c r="P271" s="2498"/>
      <c r="R271" s="76"/>
      <c r="S271" s="55"/>
      <c r="T271" s="56"/>
    </row>
    <row r="272" spans="1:20" ht="25.2" customHeight="1">
      <c r="A272" s="2320"/>
      <c r="B272" s="805"/>
      <c r="C272" s="502"/>
      <c r="D272" s="625"/>
      <c r="E272" s="319"/>
      <c r="F272" s="108"/>
      <c r="G272" s="21"/>
      <c r="H272" s="21"/>
      <c r="I272" s="21"/>
      <c r="J272" s="21"/>
      <c r="K272" s="116"/>
      <c r="L272" s="142"/>
      <c r="M272" s="2383"/>
      <c r="N272" s="2310"/>
      <c r="O272" s="2310"/>
      <c r="P272" s="2311"/>
      <c r="R272" s="76"/>
      <c r="S272" s="55"/>
      <c r="T272" s="56"/>
    </row>
    <row r="273" spans="1:20" ht="25.2" customHeight="1">
      <c r="A273" s="2320"/>
      <c r="B273" s="805"/>
      <c r="C273" s="502"/>
      <c r="D273" s="319"/>
      <c r="E273" s="269"/>
      <c r="F273" s="174"/>
      <c r="G273" s="21"/>
      <c r="H273" s="21"/>
      <c r="I273" s="21"/>
      <c r="J273" s="21"/>
      <c r="K273" s="116"/>
      <c r="L273" s="142"/>
      <c r="M273" s="2450"/>
      <c r="N273" s="2413"/>
      <c r="O273" s="2413"/>
      <c r="P273" s="2642"/>
      <c r="R273" s="76"/>
      <c r="S273" s="55"/>
      <c r="T273" s="56"/>
    </row>
    <row r="274" spans="1:20" ht="25.2" customHeight="1">
      <c r="A274" s="2320"/>
      <c r="B274" s="805"/>
      <c r="C274" s="502"/>
      <c r="D274" s="319"/>
      <c r="E274" s="269"/>
      <c r="F274" s="174"/>
      <c r="G274" s="21"/>
      <c r="H274" s="21"/>
      <c r="I274" s="21"/>
      <c r="J274" s="21"/>
      <c r="K274" s="116"/>
      <c r="L274" s="142"/>
      <c r="M274" s="2450"/>
      <c r="N274" s="2413"/>
      <c r="O274" s="2413"/>
      <c r="P274" s="2642"/>
      <c r="R274" s="76"/>
      <c r="S274" s="55"/>
      <c r="T274" s="56"/>
    </row>
    <row r="275" spans="1:20" ht="25.2" customHeight="1">
      <c r="A275" s="2320"/>
      <c r="B275" s="805"/>
      <c r="C275" s="1562"/>
      <c r="D275" s="1400"/>
      <c r="E275" s="1023"/>
      <c r="F275" s="489"/>
      <c r="G275" s="490"/>
      <c r="H275" s="491"/>
      <c r="I275" s="491"/>
      <c r="J275" s="491"/>
      <c r="K275" s="1036"/>
      <c r="L275" s="1046"/>
      <c r="M275" s="3125"/>
      <c r="N275" s="2497"/>
      <c r="O275" s="2497"/>
      <c r="P275" s="2498"/>
      <c r="R275" s="76"/>
      <c r="S275" s="55"/>
      <c r="T275" s="56"/>
    </row>
    <row r="276" spans="1:20" ht="25.2" customHeight="1">
      <c r="A276" s="2320"/>
      <c r="B276" s="805"/>
      <c r="C276" s="997"/>
      <c r="D276" s="1035"/>
      <c r="E276" s="558"/>
      <c r="F276" s="489"/>
      <c r="G276" s="490"/>
      <c r="H276" s="491"/>
      <c r="I276" s="491"/>
      <c r="J276" s="491"/>
      <c r="K276" s="1036"/>
      <c r="L276" s="491"/>
      <c r="M276" s="2496"/>
      <c r="N276" s="2497"/>
      <c r="O276" s="2497"/>
      <c r="P276" s="2498"/>
      <c r="R276" s="91"/>
      <c r="S276" s="92"/>
      <c r="T276" s="93"/>
    </row>
    <row r="277" spans="1:20" ht="25.2" customHeight="1">
      <c r="A277" s="2402" t="str">
        <f>TEXT(A251,"DDDD")</f>
        <v>vrijdag</v>
      </c>
      <c r="B277" s="2535" t="s">
        <v>25</v>
      </c>
      <c r="C277" s="2536"/>
      <c r="D277" s="2536"/>
      <c r="E277" s="2536"/>
      <c r="F277" s="2536"/>
      <c r="G277" s="2536"/>
      <c r="H277" s="2536"/>
      <c r="I277" s="2536"/>
      <c r="J277" s="2536"/>
      <c r="K277" s="2536"/>
      <c r="L277" s="2536"/>
      <c r="M277" s="2536"/>
      <c r="N277" s="2536"/>
      <c r="O277" s="2536"/>
      <c r="P277" s="2537"/>
      <c r="R277" s="232"/>
      <c r="S277" s="233"/>
      <c r="T277" s="233"/>
    </row>
    <row r="278" spans="1:20" ht="25.2" customHeight="1">
      <c r="A278" s="2402"/>
      <c r="B278" s="10" t="s">
        <v>16</v>
      </c>
      <c r="C278" s="1040"/>
      <c r="D278" s="1041"/>
      <c r="E278" s="1042"/>
      <c r="F278" s="1043"/>
      <c r="G278" s="1002"/>
      <c r="H278" s="1002"/>
      <c r="I278" s="1002"/>
      <c r="J278" s="1002"/>
      <c r="K278" s="1044"/>
      <c r="L278" s="1002"/>
      <c r="M278" s="3122"/>
      <c r="N278" s="3123"/>
      <c r="O278" s="3123"/>
      <c r="P278" s="3124"/>
      <c r="R278" s="101"/>
      <c r="S278" s="102">
        <f>B280*8</f>
        <v>32</v>
      </c>
      <c r="T278" s="103">
        <f>SUM(R278:R284)</f>
        <v>0</v>
      </c>
    </row>
    <row r="279" spans="1:20" ht="25.2" customHeight="1">
      <c r="A279" s="2402"/>
      <c r="B279" s="104" t="s">
        <v>17</v>
      </c>
      <c r="C279" s="498"/>
      <c r="D279" s="499"/>
      <c r="E279" s="2137"/>
      <c r="F279" s="108"/>
      <c r="G279" s="21"/>
      <c r="H279" s="21"/>
      <c r="I279" s="21"/>
      <c r="J279" s="21"/>
      <c r="K279" s="21"/>
      <c r="L279" s="21"/>
      <c r="M279" s="2309"/>
      <c r="N279" s="2310"/>
      <c r="O279" s="2310"/>
      <c r="P279" s="2311"/>
      <c r="Q279" s="163"/>
      <c r="R279" s="105"/>
      <c r="S279" s="24"/>
      <c r="T279" s="106"/>
    </row>
    <row r="280" spans="1:20" ht="25.2" customHeight="1">
      <c r="A280" s="2402"/>
      <c r="B280" s="107">
        <v>4</v>
      </c>
      <c r="C280" s="197"/>
      <c r="D280" s="198"/>
      <c r="E280" s="18"/>
      <c r="F280" s="108"/>
      <c r="G280" s="21"/>
      <c r="H280" s="21"/>
      <c r="I280" s="78"/>
      <c r="J280" s="78"/>
      <c r="K280" s="78"/>
      <c r="L280" s="21"/>
      <c r="M280" s="2309"/>
      <c r="N280" s="2310"/>
      <c r="O280" s="2310"/>
      <c r="P280" s="2311"/>
      <c r="R280" s="105"/>
      <c r="S280" s="24"/>
      <c r="T280" s="106"/>
    </row>
    <row r="281" spans="1:20" ht="25.2" customHeight="1">
      <c r="A281" s="2402"/>
      <c r="B281" s="104"/>
      <c r="C281" s="197"/>
      <c r="D281" s="198"/>
      <c r="E281" s="18"/>
      <c r="F281" s="108"/>
      <c r="G281" s="21"/>
      <c r="H281" s="21"/>
      <c r="I281" s="78"/>
      <c r="J281" s="78"/>
      <c r="K281" s="142"/>
      <c r="L281" s="20"/>
      <c r="M281" s="2310"/>
      <c r="N281" s="2310"/>
      <c r="O281" s="2310"/>
      <c r="P281" s="2311"/>
      <c r="R281" s="105"/>
      <c r="S281" s="24"/>
      <c r="T281" s="106"/>
    </row>
    <row r="282" spans="1:20" ht="25.2" customHeight="1">
      <c r="A282" s="2402"/>
      <c r="B282" s="104"/>
      <c r="C282" s="197"/>
      <c r="D282" s="198"/>
      <c r="E282" s="80"/>
      <c r="F282" s="174"/>
      <c r="G282" s="78"/>
      <c r="H282" s="78"/>
      <c r="I282" s="78"/>
      <c r="J282" s="78"/>
      <c r="K282" s="78"/>
      <c r="L282" s="78"/>
      <c r="M282" s="2310"/>
      <c r="N282" s="2310"/>
      <c r="O282" s="2310"/>
      <c r="P282" s="2311"/>
      <c r="R282" s="105"/>
      <c r="S282" s="24"/>
      <c r="T282" s="106"/>
    </row>
    <row r="283" spans="1:20" ht="25.2" customHeight="1">
      <c r="A283" s="2402"/>
      <c r="B283" s="104"/>
      <c r="C283" s="197"/>
      <c r="D283" s="2138"/>
      <c r="E283" s="2139"/>
      <c r="F283" s="635"/>
      <c r="G283" s="142"/>
      <c r="H283" s="142"/>
      <c r="I283" s="142"/>
      <c r="J283" s="142"/>
      <c r="K283" s="142"/>
      <c r="L283" s="142"/>
      <c r="M283" s="2310"/>
      <c r="N283" s="2310"/>
      <c r="O283" s="2310"/>
      <c r="P283" s="2311"/>
      <c r="R283" s="105"/>
      <c r="S283" s="24"/>
      <c r="T283" s="106"/>
    </row>
    <row r="284" spans="1:20" ht="25.2" customHeight="1">
      <c r="A284" s="2402"/>
      <c r="B284" s="808"/>
      <c r="C284" s="188"/>
      <c r="D284" s="189"/>
      <c r="E284" s="981"/>
      <c r="F284" s="321"/>
      <c r="G284" s="322"/>
      <c r="H284" s="323"/>
      <c r="I284" s="323"/>
      <c r="J284" s="307"/>
      <c r="K284" s="1114"/>
      <c r="L284" s="323"/>
      <c r="M284" s="2438"/>
      <c r="N284" s="2438"/>
      <c r="O284" s="2438"/>
      <c r="P284" s="2439"/>
      <c r="R284" s="124"/>
      <c r="S284" s="39"/>
      <c r="T284" s="125"/>
    </row>
    <row r="285" spans="1:20" ht="25.2" customHeight="1">
      <c r="A285" s="2402"/>
      <c r="B285" s="737" t="s">
        <v>21</v>
      </c>
      <c r="C285" s="181"/>
      <c r="D285" s="308"/>
      <c r="E285" s="308"/>
      <c r="F285" s="309"/>
      <c r="G285" s="310"/>
      <c r="H285" s="238"/>
      <c r="I285" s="311"/>
      <c r="J285" s="135"/>
      <c r="K285" s="183"/>
      <c r="L285" s="135"/>
      <c r="M285" s="2376"/>
      <c r="N285" s="2377"/>
      <c r="O285" s="2377"/>
      <c r="P285" s="2401"/>
      <c r="R285" s="132"/>
      <c r="S285" s="48">
        <f>B287*8</f>
        <v>32</v>
      </c>
      <c r="T285" s="133">
        <f>SUM(R285:R291)</f>
        <v>0</v>
      </c>
    </row>
    <row r="286" spans="1:20" ht="25.2" customHeight="1">
      <c r="A286" s="2402"/>
      <c r="B286" s="737" t="s">
        <v>22</v>
      </c>
      <c r="C286" s="181"/>
      <c r="D286" s="18"/>
      <c r="E286" s="80"/>
      <c r="F286" s="108"/>
      <c r="G286" s="21"/>
      <c r="H286" s="21"/>
      <c r="I286" s="21"/>
      <c r="J286" s="21"/>
      <c r="K286" s="21"/>
      <c r="L286" s="78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810">
        <v>4</v>
      </c>
      <c r="C287" s="471"/>
      <c r="D287" s="472"/>
      <c r="E287" s="1220"/>
      <c r="F287" s="108"/>
      <c r="G287" s="21"/>
      <c r="H287" s="21"/>
      <c r="I287" s="21"/>
      <c r="J287" s="21"/>
      <c r="K287" s="22"/>
      <c r="L287" s="142"/>
      <c r="M287" s="2310"/>
      <c r="N287" s="2310"/>
      <c r="O287" s="2310"/>
      <c r="P287" s="2311"/>
      <c r="Q287" s="163"/>
      <c r="R287" s="137"/>
      <c r="S287" s="55"/>
      <c r="T287" s="138"/>
    </row>
    <row r="288" spans="1:20" ht="25.2" customHeight="1">
      <c r="A288" s="2402"/>
      <c r="B288" s="810"/>
      <c r="C288" s="181"/>
      <c r="D288" s="507"/>
      <c r="E288" s="1826"/>
      <c r="F288" s="108"/>
      <c r="G288" s="21"/>
      <c r="H288" s="21"/>
      <c r="I288" s="21"/>
      <c r="J288" s="21"/>
      <c r="K288" s="78"/>
      <c r="L288" s="135"/>
      <c r="M288" s="2379"/>
      <c r="N288" s="2371"/>
      <c r="O288" s="2371"/>
      <c r="P288" s="2390"/>
      <c r="R288" s="137"/>
      <c r="S288" s="55"/>
      <c r="T288" s="138"/>
    </row>
    <row r="289" spans="1:20" ht="25.2" customHeight="1">
      <c r="A289" s="2402"/>
      <c r="B289" s="737"/>
      <c r="C289" s="471"/>
      <c r="D289" s="472"/>
      <c r="E289" s="1220"/>
      <c r="F289" s="108"/>
      <c r="G289" s="21"/>
      <c r="H289" s="21"/>
      <c r="I289" s="21"/>
      <c r="J289" s="21"/>
      <c r="K289" s="78"/>
      <c r="L289" s="21"/>
      <c r="M289" s="2379"/>
      <c r="N289" s="2371"/>
      <c r="O289" s="2371"/>
      <c r="P289" s="2390"/>
      <c r="Q289" s="163"/>
      <c r="R289" s="137"/>
      <c r="S289" s="55"/>
      <c r="T289" s="138"/>
    </row>
    <row r="290" spans="1:20" ht="25.2" customHeight="1">
      <c r="A290" s="2402"/>
      <c r="B290" s="737"/>
      <c r="C290" s="1575"/>
      <c r="D290" s="1455"/>
      <c r="E290" s="1576"/>
      <c r="F290" s="721"/>
      <c r="G290" s="492"/>
      <c r="H290" s="492"/>
      <c r="I290" s="492"/>
      <c r="J290" s="492"/>
      <c r="K290" s="491"/>
      <c r="L290" s="492"/>
      <c r="M290" s="3119"/>
      <c r="N290" s="3120"/>
      <c r="O290" s="3120"/>
      <c r="P290" s="3121"/>
      <c r="Q290" s="163"/>
      <c r="R290" s="137"/>
      <c r="S290" s="55"/>
      <c r="T290" s="138"/>
    </row>
    <row r="291" spans="1:20" ht="25.2" customHeight="1">
      <c r="A291" s="2403"/>
      <c r="B291" s="812"/>
      <c r="C291" s="994"/>
      <c r="D291" s="1010"/>
      <c r="E291" s="1577"/>
      <c r="F291" s="1008"/>
      <c r="G291" s="1000"/>
      <c r="H291" s="1001"/>
      <c r="I291" s="984"/>
      <c r="J291" s="1018"/>
      <c r="K291" s="1019"/>
      <c r="L291" s="1018"/>
      <c r="M291" s="3126"/>
      <c r="N291" s="3127"/>
      <c r="O291" s="3127"/>
      <c r="P291" s="3128"/>
      <c r="R291" s="148"/>
      <c r="S291" s="69"/>
      <c r="T291" s="149"/>
    </row>
    <row r="292" spans="1:20" ht="25.2" customHeight="1">
      <c r="A292" s="2346" t="s">
        <v>26</v>
      </c>
      <c r="B292" s="2394" t="s">
        <v>27</v>
      </c>
      <c r="C292" s="2395"/>
      <c r="D292" s="2395"/>
      <c r="E292" s="2395"/>
      <c r="F292" s="2395"/>
      <c r="G292" s="2395"/>
      <c r="H292" s="2395"/>
      <c r="I292" s="2395"/>
      <c r="J292" s="2395"/>
      <c r="K292" s="2395"/>
      <c r="L292" s="2395"/>
      <c r="M292" s="2395"/>
      <c r="N292" s="2395"/>
      <c r="O292" s="2395"/>
      <c r="P292" s="2396"/>
    </row>
    <row r="293" spans="1:20" ht="25.2" customHeight="1">
      <c r="A293" s="2347"/>
      <c r="B293" s="1546"/>
      <c r="C293" s="3116"/>
      <c r="D293" s="3117"/>
      <c r="E293" s="3116"/>
      <c r="F293" s="3118"/>
      <c r="G293" s="3118"/>
      <c r="H293" s="3118"/>
      <c r="I293" s="3117"/>
      <c r="J293" s="2324"/>
      <c r="K293" s="2325"/>
      <c r="L293" s="2325"/>
      <c r="M293" s="2326"/>
      <c r="N293" s="2324"/>
      <c r="O293" s="2325"/>
      <c r="P293" s="2326"/>
    </row>
    <row r="294" spans="1:20" ht="25.2" customHeight="1">
      <c r="A294" s="2347"/>
      <c r="B294" s="150"/>
      <c r="C294" s="151"/>
      <c r="D294" s="151"/>
      <c r="E294" s="151"/>
      <c r="F294" s="291"/>
      <c r="G294" s="291"/>
      <c r="H294" s="291"/>
      <c r="I294" s="290"/>
      <c r="J294" s="2284"/>
      <c r="K294" s="2285"/>
      <c r="L294" s="2285"/>
      <c r="M294" s="2286"/>
      <c r="N294" s="2284"/>
      <c r="O294" s="2285"/>
      <c r="P294" s="2285"/>
    </row>
    <row r="295" spans="1:20" ht="25.2" customHeight="1">
      <c r="A295" s="2347"/>
      <c r="B295" s="150"/>
      <c r="C295" s="2268"/>
      <c r="D295" s="2269"/>
      <c r="E295" s="325"/>
      <c r="F295" s="1545"/>
      <c r="G295" s="1545"/>
      <c r="H295" s="1545"/>
      <c r="I295" s="326"/>
      <c r="J295" s="2284"/>
      <c r="K295" s="2285"/>
      <c r="L295" s="2285"/>
      <c r="M295" s="2286"/>
      <c r="N295" s="2324"/>
      <c r="O295" s="2325"/>
      <c r="P295" s="2326"/>
    </row>
    <row r="296" spans="1:20" ht="25.2" customHeight="1">
      <c r="A296" s="2347"/>
      <c r="B296" s="155"/>
      <c r="C296" s="2284"/>
      <c r="D296" s="2326"/>
      <c r="E296" s="2268"/>
      <c r="F296" s="2270"/>
      <c r="G296" s="2270"/>
      <c r="H296" s="2270"/>
      <c r="I296" s="2269"/>
      <c r="J296" s="2284"/>
      <c r="K296" s="2285"/>
      <c r="L296" s="2285"/>
      <c r="M296" s="2286"/>
      <c r="N296" s="2324"/>
      <c r="O296" s="2325"/>
      <c r="P296" s="2326"/>
    </row>
    <row r="297" spans="1:20" ht="25.2" customHeight="1">
      <c r="A297" s="2347"/>
      <c r="B297" s="150"/>
      <c r="C297" s="2268"/>
      <c r="D297" s="2269"/>
      <c r="E297" s="2352"/>
      <c r="F297" s="2354"/>
      <c r="G297" s="2354"/>
      <c r="H297" s="2354"/>
      <c r="I297" s="2353"/>
      <c r="J297" s="2324"/>
      <c r="K297" s="2325"/>
      <c r="L297" s="2325"/>
      <c r="M297" s="2326"/>
      <c r="N297" s="2324"/>
      <c r="O297" s="2325"/>
      <c r="P297" s="2326"/>
    </row>
    <row r="298" spans="1:20" ht="25.2" customHeight="1">
      <c r="A298" s="2347"/>
      <c r="B298" s="2355" t="s">
        <v>28</v>
      </c>
      <c r="C298" s="2356"/>
      <c r="D298" s="2356"/>
      <c r="E298" s="2356"/>
      <c r="F298" s="2356"/>
      <c r="G298" s="2356"/>
      <c r="H298" s="2356"/>
      <c r="I298" s="2356"/>
      <c r="J298" s="2356"/>
      <c r="K298" s="2356"/>
      <c r="L298" s="2356"/>
      <c r="M298" s="2356"/>
      <c r="N298" s="2356"/>
      <c r="O298" s="2356"/>
      <c r="P298" s="2357"/>
    </row>
    <row r="299" spans="1:20" ht="25.2" customHeight="1">
      <c r="A299" s="2347"/>
      <c r="B299" s="157"/>
      <c r="C299" s="2277"/>
      <c r="D299" s="2278"/>
      <c r="E299" s="2277"/>
      <c r="F299" s="2279"/>
      <c r="G299" s="2279"/>
      <c r="H299" s="2279"/>
      <c r="I299" s="2279"/>
      <c r="J299" s="2279"/>
      <c r="K299" s="2279"/>
      <c r="L299" s="2279"/>
      <c r="M299" s="2279"/>
      <c r="N299" s="2279"/>
      <c r="O299" s="2279"/>
      <c r="P299" s="2280"/>
    </row>
    <row r="300" spans="1:20" ht="25.2" customHeight="1">
      <c r="A300" s="2347"/>
      <c r="B300" s="157"/>
      <c r="C300" s="2327"/>
      <c r="D300" s="2328"/>
      <c r="E300" s="2329"/>
      <c r="F300" s="2330"/>
      <c r="G300" s="2330"/>
      <c r="H300" s="2330"/>
      <c r="I300" s="2330"/>
      <c r="J300" s="2330"/>
      <c r="K300" s="2330"/>
      <c r="L300" s="2330"/>
      <c r="M300" s="2330"/>
      <c r="N300" s="2330"/>
      <c r="O300" s="2330"/>
      <c r="P300" s="2331"/>
    </row>
    <row r="301" spans="1:20" ht="25.2" customHeight="1" thickBot="1">
      <c r="A301" s="2348"/>
      <c r="B301" s="158"/>
      <c r="C301" s="2332"/>
      <c r="D301" s="2333"/>
      <c r="E301" s="2334"/>
      <c r="F301" s="2335"/>
      <c r="G301" s="2335"/>
      <c r="H301" s="2335"/>
      <c r="I301" s="2335"/>
      <c r="J301" s="2335"/>
      <c r="K301" s="2335"/>
      <c r="L301" s="2335"/>
      <c r="M301" s="2335"/>
      <c r="N301" s="2335"/>
      <c r="O301" s="2335"/>
      <c r="P301" s="2336"/>
    </row>
    <row r="303" spans="1:20" ht="15" customHeight="1" thickBot="1"/>
    <row r="304" spans="1:20" ht="57" customHeight="1" thickBot="1">
      <c r="A304" s="2428" t="str">
        <f>A1</f>
        <v>WK22</v>
      </c>
      <c r="B304" s="2429"/>
      <c r="C304" s="822" t="s">
        <v>1</v>
      </c>
      <c r="D304" s="823" t="s">
        <v>35</v>
      </c>
      <c r="E304" s="823" t="s">
        <v>3</v>
      </c>
      <c r="F304" s="823" t="s">
        <v>4</v>
      </c>
      <c r="G304" s="824" t="s">
        <v>56</v>
      </c>
      <c r="H304" s="824" t="s">
        <v>57</v>
      </c>
      <c r="I304" s="824" t="s">
        <v>58</v>
      </c>
      <c r="J304" s="824" t="s">
        <v>59</v>
      </c>
      <c r="K304" s="824" t="s">
        <v>9</v>
      </c>
      <c r="L304" s="824" t="s">
        <v>60</v>
      </c>
      <c r="M304" s="2521" t="s">
        <v>11</v>
      </c>
      <c r="N304" s="2522"/>
      <c r="O304" s="2522"/>
      <c r="P304" s="2523"/>
      <c r="Q304" s="8"/>
      <c r="R304" s="2384" t="s">
        <v>12</v>
      </c>
      <c r="S304" s="2384" t="s">
        <v>13</v>
      </c>
      <c r="T304" s="2384" t="s">
        <v>14</v>
      </c>
    </row>
    <row r="305" spans="1:20" ht="25.2" customHeight="1" thickBot="1">
      <c r="A305" s="2319">
        <f>A2+5</f>
        <v>46536</v>
      </c>
      <c r="B305" s="2542" t="s">
        <v>15</v>
      </c>
      <c r="C305" s="2543"/>
      <c r="D305" s="2543"/>
      <c r="E305" s="2543"/>
      <c r="F305" s="2543"/>
      <c r="G305" s="2543"/>
      <c r="H305" s="2543"/>
      <c r="I305" s="2543"/>
      <c r="J305" s="2543"/>
      <c r="K305" s="2543"/>
      <c r="L305" s="2543"/>
      <c r="M305" s="2543"/>
      <c r="N305" s="2543"/>
      <c r="O305" s="2543"/>
      <c r="P305" s="2544"/>
      <c r="Q305" s="8"/>
      <c r="R305" s="2573"/>
      <c r="S305" s="2573"/>
      <c r="T305" s="2573"/>
    </row>
    <row r="306" spans="1:20" ht="25.2" customHeight="1">
      <c r="A306" s="2320"/>
      <c r="B306" s="826" t="s">
        <v>16</v>
      </c>
      <c r="C306" s="332"/>
      <c r="D306" s="333"/>
      <c r="E306" s="333"/>
      <c r="F306" s="333"/>
      <c r="G306" s="334"/>
      <c r="H306" s="334"/>
      <c r="I306" s="334"/>
      <c r="J306" s="334"/>
      <c r="K306" s="335"/>
      <c r="L306" s="334"/>
      <c r="M306" s="2306"/>
      <c r="N306" s="2307"/>
      <c r="O306" s="2307"/>
      <c r="P306" s="2308"/>
      <c r="Q306" s="8"/>
      <c r="R306" s="827"/>
      <c r="S306" s="828">
        <f>B308*8</f>
        <v>16</v>
      </c>
      <c r="T306" s="133">
        <f>SUM(R306:R312)</f>
        <v>0</v>
      </c>
    </row>
    <row r="307" spans="1:20" ht="25.2" customHeight="1">
      <c r="A307" s="2320"/>
      <c r="B307" s="826"/>
      <c r="C307" s="338"/>
      <c r="D307" s="18" t="s">
        <v>18</v>
      </c>
      <c r="E307" s="18" t="s">
        <v>19</v>
      </c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>
        <v>2</v>
      </c>
      <c r="C308" s="338"/>
      <c r="D308" s="643"/>
      <c r="E308" s="587" t="s">
        <v>31</v>
      </c>
      <c r="F308" s="339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38"/>
      <c r="D309" s="339"/>
      <c r="E309" s="690" t="s">
        <v>102</v>
      </c>
      <c r="F309" s="339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/>
      <c r="C310" s="338"/>
      <c r="D310" s="339"/>
      <c r="E310" s="339"/>
      <c r="F310" s="339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48"/>
      <c r="D311" s="376"/>
      <c r="E311" s="376"/>
      <c r="F311" s="349"/>
      <c r="G311" s="350"/>
      <c r="H311" s="351"/>
      <c r="I311" s="351"/>
      <c r="J311" s="351"/>
      <c r="K311" s="352"/>
      <c r="L311" s="351"/>
      <c r="M311" s="2245"/>
      <c r="N311" s="2246"/>
      <c r="O311" s="2246"/>
      <c r="P311" s="2247"/>
      <c r="Q311" s="8"/>
      <c r="R311" s="829"/>
      <c r="S311" s="830"/>
      <c r="T311" s="831"/>
    </row>
    <row r="312" spans="1:20" ht="25.2" customHeight="1" thickBot="1">
      <c r="A312" s="2320"/>
      <c r="B312" s="826"/>
      <c r="C312" s="353"/>
      <c r="D312" s="354"/>
      <c r="E312" s="354"/>
      <c r="F312" s="355"/>
      <c r="G312" s="356"/>
      <c r="H312" s="357"/>
      <c r="I312" s="357"/>
      <c r="J312" s="357"/>
      <c r="K312" s="358"/>
      <c r="L312" s="357"/>
      <c r="M312" s="2298"/>
      <c r="N312" s="2299"/>
      <c r="O312" s="2299"/>
      <c r="P312" s="2300"/>
      <c r="Q312" s="8"/>
      <c r="R312" s="832"/>
      <c r="S312" s="833"/>
      <c r="T312" s="834"/>
    </row>
    <row r="313" spans="1:20" ht="25.2" customHeight="1">
      <c r="A313" s="2320"/>
      <c r="B313" s="835" t="s">
        <v>21</v>
      </c>
      <c r="C313" s="363"/>
      <c r="D313" s="364"/>
      <c r="E313" s="364"/>
      <c r="F313" s="365"/>
      <c r="G313" s="366"/>
      <c r="H313" s="334"/>
      <c r="I313" s="334"/>
      <c r="J313" s="334"/>
      <c r="K313" s="335"/>
      <c r="L313" s="334"/>
      <c r="M313" s="2306"/>
      <c r="N313" s="2307"/>
      <c r="O313" s="2307"/>
      <c r="P313" s="2308"/>
      <c r="Q313" s="8"/>
      <c r="R313" s="836"/>
      <c r="S313" s="837">
        <f>B315*8</f>
        <v>16</v>
      </c>
      <c r="T313" s="133">
        <f>SUM(R313:R319)</f>
        <v>0</v>
      </c>
    </row>
    <row r="314" spans="1:20" ht="25.2" customHeight="1">
      <c r="A314" s="2320"/>
      <c r="B314" s="838"/>
      <c r="C314" s="370"/>
      <c r="D314" s="18" t="s">
        <v>18</v>
      </c>
      <c r="E314" s="18" t="s">
        <v>19</v>
      </c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>
        <v>2</v>
      </c>
      <c r="C315" s="370"/>
      <c r="D315" s="643"/>
      <c r="E315" s="587" t="s">
        <v>31</v>
      </c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/>
      <c r="C316" s="370"/>
      <c r="D316" s="339"/>
      <c r="E316" s="690" t="s">
        <v>102</v>
      </c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70"/>
      <c r="D317" s="394"/>
      <c r="E317" s="339"/>
      <c r="F317" s="37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 thickBot="1">
      <c r="A319" s="2320"/>
      <c r="B319" s="838"/>
      <c r="C319" s="353"/>
      <c r="D319" s="354"/>
      <c r="E319" s="354"/>
      <c r="F319" s="355"/>
      <c r="G319" s="356"/>
      <c r="H319" s="357"/>
      <c r="I319" s="357"/>
      <c r="J319" s="357"/>
      <c r="K319" s="358"/>
      <c r="L319" s="357"/>
      <c r="M319" s="2298"/>
      <c r="N319" s="2299"/>
      <c r="O319" s="2299"/>
      <c r="P319" s="2300"/>
      <c r="Q319" s="8"/>
      <c r="R319" s="842"/>
      <c r="S319" s="843"/>
      <c r="T319" s="844"/>
    </row>
    <row r="320" spans="1:20" ht="25.2" customHeight="1">
      <c r="A320" s="2320"/>
      <c r="B320" s="845" t="s">
        <v>23</v>
      </c>
      <c r="C320" s="363"/>
      <c r="D320" s="364"/>
      <c r="E320" s="364"/>
      <c r="F320" s="334"/>
      <c r="G320" s="366"/>
      <c r="H320" s="334"/>
      <c r="I320" s="334"/>
      <c r="J320" s="334"/>
      <c r="K320" s="335"/>
      <c r="L320" s="334"/>
      <c r="M320" s="2306"/>
      <c r="N320" s="2307"/>
      <c r="O320" s="2307"/>
      <c r="P320" s="2308"/>
      <c r="Q320" s="8"/>
      <c r="R320" s="846"/>
      <c r="S320" s="847">
        <f>B322*8</f>
        <v>24</v>
      </c>
      <c r="T320" s="133">
        <f>SUM(R320:R326)</f>
        <v>0</v>
      </c>
    </row>
    <row r="321" spans="1:20" ht="25.2" customHeight="1">
      <c r="A321" s="2320"/>
      <c r="B321" s="848"/>
      <c r="C321" s="370"/>
      <c r="D321" s="18" t="s">
        <v>18</v>
      </c>
      <c r="E321" s="18" t="s">
        <v>19</v>
      </c>
      <c r="F321" s="341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49"/>
      <c r="S321" s="840"/>
      <c r="T321" s="841"/>
    </row>
    <row r="322" spans="1:20" ht="25.2" customHeight="1">
      <c r="A322" s="2320"/>
      <c r="B322" s="848">
        <v>3</v>
      </c>
      <c r="C322" s="370"/>
      <c r="D322" s="643"/>
      <c r="E322" s="587" t="s">
        <v>31</v>
      </c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49"/>
      <c r="S322" s="840"/>
      <c r="T322" s="841"/>
    </row>
    <row r="323" spans="1:20" ht="25.2" customHeight="1">
      <c r="A323" s="2320"/>
      <c r="B323" s="848"/>
      <c r="C323" s="370"/>
      <c r="D323" s="339"/>
      <c r="E323" s="690" t="s">
        <v>102</v>
      </c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48"/>
      <c r="D325" s="376"/>
      <c r="E325" s="376" t="s">
        <v>135</v>
      </c>
      <c r="F325" s="349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 thickBot="1">
      <c r="A326" s="2320"/>
      <c r="B326" s="848"/>
      <c r="C326" s="385"/>
      <c r="D326" s="386"/>
      <c r="E326" s="386"/>
      <c r="F326" s="387"/>
      <c r="G326" s="388"/>
      <c r="H326" s="389"/>
      <c r="I326" s="389"/>
      <c r="J326" s="389"/>
      <c r="K326" s="390"/>
      <c r="L326" s="389"/>
      <c r="M326" s="2298"/>
      <c r="N326" s="2299"/>
      <c r="O326" s="2299"/>
      <c r="P326" s="2300"/>
      <c r="Q326" s="8"/>
      <c r="R326" s="850"/>
      <c r="S326" s="843"/>
      <c r="T326" s="844"/>
    </row>
    <row r="327" spans="1:20" ht="25.2" customHeight="1" thickBot="1">
      <c r="A327" s="2301" t="str">
        <f>TEXT(A305,"DDDD")</f>
        <v>zaterdag</v>
      </c>
      <c r="B327" s="2539" t="s">
        <v>25</v>
      </c>
      <c r="C327" s="2540"/>
      <c r="D327" s="2540"/>
      <c r="E327" s="2540"/>
      <c r="F327" s="2540"/>
      <c r="G327" s="2540"/>
      <c r="H327" s="2540"/>
      <c r="I327" s="2540"/>
      <c r="J327" s="2540"/>
      <c r="K327" s="2540"/>
      <c r="L327" s="2540"/>
      <c r="M327" s="2540"/>
      <c r="N327" s="2540"/>
      <c r="O327" s="2540"/>
      <c r="P327" s="2541"/>
      <c r="Q327" s="8"/>
      <c r="R327" s="232"/>
      <c r="S327" s="233"/>
      <c r="T327" s="233"/>
    </row>
    <row r="328" spans="1:20" ht="25.2" customHeight="1">
      <c r="A328" s="2301"/>
      <c r="B328" s="826" t="s">
        <v>16</v>
      </c>
      <c r="C328" s="332"/>
      <c r="D328" s="333"/>
      <c r="E328" s="333"/>
      <c r="F328" s="333"/>
      <c r="G328" s="334"/>
      <c r="H328" s="334"/>
      <c r="I328" s="334"/>
      <c r="J328" s="334"/>
      <c r="K328" s="335"/>
      <c r="L328" s="334"/>
      <c r="M328" s="2306"/>
      <c r="N328" s="2307"/>
      <c r="O328" s="2307"/>
      <c r="P328" s="2308"/>
      <c r="Q328" s="8"/>
      <c r="R328" s="827"/>
      <c r="S328" s="828">
        <f>B330*8</f>
        <v>16</v>
      </c>
      <c r="T328" s="133">
        <f>SUM(R328:R332)</f>
        <v>0</v>
      </c>
    </row>
    <row r="329" spans="1:20" ht="25.2" customHeight="1">
      <c r="A329" s="2301"/>
      <c r="B329" s="826"/>
      <c r="C329" s="1048"/>
      <c r="D329" s="558"/>
      <c r="E329" s="276"/>
      <c r="F329" s="304"/>
      <c r="G329" s="142"/>
      <c r="H329" s="142"/>
      <c r="I329" s="142"/>
      <c r="J329" s="142"/>
      <c r="K329" s="142"/>
      <c r="L329" s="142"/>
      <c r="M329" s="2245"/>
      <c r="N329" s="2246"/>
      <c r="O329" s="2246"/>
      <c r="P329" s="2247"/>
      <c r="Q329" s="8"/>
      <c r="R329" s="829"/>
      <c r="S329" s="830"/>
      <c r="T329" s="831"/>
    </row>
    <row r="330" spans="1:20" ht="25.2" customHeight="1">
      <c r="A330" s="2301"/>
      <c r="B330" s="826">
        <v>2</v>
      </c>
      <c r="C330" s="1048"/>
      <c r="D330" s="558"/>
      <c r="E330" s="276"/>
      <c r="F330" s="304"/>
      <c r="G330" s="142"/>
      <c r="H330" s="142"/>
      <c r="I330" s="142"/>
      <c r="J330" s="142"/>
      <c r="K330" s="142"/>
      <c r="L330" s="142"/>
      <c r="M330" s="2245"/>
      <c r="N330" s="2246"/>
      <c r="O330" s="2246"/>
      <c r="P330" s="2247"/>
      <c r="Q330" s="8"/>
      <c r="R330" s="829"/>
      <c r="S330" s="830"/>
      <c r="T330" s="831"/>
    </row>
    <row r="331" spans="1:20" ht="25.2" customHeight="1">
      <c r="A331" s="2301"/>
      <c r="B331" s="826"/>
      <c r="C331" s="1052"/>
      <c r="D331" s="1053"/>
      <c r="E331" s="1053"/>
      <c r="F331" s="1054"/>
      <c r="G331" s="1055"/>
      <c r="H331" s="1056"/>
      <c r="I331" s="1056"/>
      <c r="J331" s="1056"/>
      <c r="K331" s="1057"/>
      <c r="L331" s="1056"/>
      <c r="M331" s="2245"/>
      <c r="N331" s="2246"/>
      <c r="O331" s="2246"/>
      <c r="P331" s="2247"/>
      <c r="Q331" s="8"/>
      <c r="R331" s="829"/>
      <c r="S331" s="830"/>
      <c r="T331" s="831"/>
    </row>
    <row r="332" spans="1:20" ht="25.2" customHeight="1" thickBot="1">
      <c r="A332" s="2301"/>
      <c r="B332" s="826"/>
      <c r="C332" s="1058"/>
      <c r="D332" s="1059"/>
      <c r="E332" s="1059"/>
      <c r="F332" s="1060"/>
      <c r="G332" s="1061"/>
      <c r="H332" s="1062"/>
      <c r="I332" s="1062"/>
      <c r="J332" s="1062"/>
      <c r="K332" s="1063"/>
      <c r="L332" s="1062"/>
      <c r="M332" s="2298"/>
      <c r="N332" s="2299"/>
      <c r="O332" s="2299"/>
      <c r="P332" s="2300"/>
      <c r="Q332" s="8"/>
      <c r="R332" s="832"/>
      <c r="S332" s="833"/>
      <c r="T332" s="834"/>
    </row>
    <row r="333" spans="1:20" ht="25.2" customHeight="1">
      <c r="A333" s="2301"/>
      <c r="B333" s="835" t="s">
        <v>21</v>
      </c>
      <c r="C333" s="1064"/>
      <c r="D333" s="1065"/>
      <c r="E333" s="1065"/>
      <c r="F333" s="1066"/>
      <c r="G333" s="1067"/>
      <c r="H333" s="1068"/>
      <c r="I333" s="1068"/>
      <c r="J333" s="1068"/>
      <c r="K333" s="1069"/>
      <c r="L333" s="1068"/>
      <c r="M333" s="2306"/>
      <c r="N333" s="2307"/>
      <c r="O333" s="2307"/>
      <c r="P333" s="2308"/>
      <c r="Q333" s="8"/>
      <c r="R333" s="836"/>
      <c r="S333" s="837">
        <f>B335*8</f>
        <v>16</v>
      </c>
      <c r="T333" s="133">
        <f>SUM(R333:R337)</f>
        <v>0</v>
      </c>
    </row>
    <row r="334" spans="1:20" ht="25.2" customHeight="1">
      <c r="A334" s="2301"/>
      <c r="B334" s="838"/>
      <c r="C334" s="1048"/>
      <c r="D334" s="558"/>
      <c r="E334" s="276"/>
      <c r="F334" s="304"/>
      <c r="G334" s="142"/>
      <c r="H334" s="142"/>
      <c r="I334" s="142"/>
      <c r="J334" s="142"/>
      <c r="K334" s="142"/>
      <c r="L334" s="142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>
      <c r="A335" s="2301"/>
      <c r="B335" s="838">
        <v>2</v>
      </c>
      <c r="C335" s="1070"/>
      <c r="D335" s="558"/>
      <c r="E335" s="463"/>
      <c r="F335" s="609"/>
      <c r="G335" s="142"/>
      <c r="H335" s="142"/>
      <c r="I335" s="142"/>
      <c r="J335" s="142"/>
      <c r="K335" s="142"/>
      <c r="L335" s="142"/>
      <c r="M335" s="2245"/>
      <c r="N335" s="2246"/>
      <c r="O335" s="2246"/>
      <c r="P335" s="2247"/>
      <c r="Q335" s="8"/>
      <c r="R335" s="839"/>
      <c r="S335" s="840"/>
      <c r="T335" s="841"/>
    </row>
    <row r="336" spans="1:20" ht="25.2" customHeight="1">
      <c r="A336" s="2301"/>
      <c r="B336" s="838"/>
      <c r="C336" s="1070"/>
      <c r="D336" s="999"/>
      <c r="E336" s="999"/>
      <c r="F336" s="1071"/>
      <c r="G336" s="1049"/>
      <c r="H336" s="1050"/>
      <c r="I336" s="1050"/>
      <c r="J336" s="1050"/>
      <c r="K336" s="1051"/>
      <c r="L336" s="1050"/>
      <c r="M336" s="2245"/>
      <c r="N336" s="2246"/>
      <c r="O336" s="2246"/>
      <c r="P336" s="2247"/>
      <c r="Q336" s="8"/>
      <c r="R336" s="839"/>
      <c r="S336" s="840"/>
      <c r="T336" s="841"/>
    </row>
    <row r="337" spans="1:20" ht="25.2" customHeight="1">
      <c r="A337" s="2301"/>
      <c r="B337" s="838"/>
      <c r="C337" s="1072"/>
      <c r="D337" s="1073"/>
      <c r="E337" s="1073"/>
      <c r="F337" s="1074"/>
      <c r="G337" s="1075"/>
      <c r="H337" s="1076"/>
      <c r="I337" s="1076"/>
      <c r="J337" s="1076"/>
      <c r="K337" s="1077"/>
      <c r="L337" s="1076"/>
      <c r="M337" s="2248"/>
      <c r="N337" s="2249"/>
      <c r="O337" s="2249"/>
      <c r="P337" s="2250"/>
      <c r="Q337" s="8"/>
      <c r="R337" s="842"/>
      <c r="S337" s="843"/>
      <c r="T337" s="844"/>
    </row>
    <row r="338" spans="1:20" ht="25.2" customHeight="1">
      <c r="A338" s="2301"/>
      <c r="B338" s="851" t="s">
        <v>23</v>
      </c>
      <c r="C338" s="1078"/>
      <c r="D338" s="1079"/>
      <c r="E338" s="1079"/>
      <c r="F338" s="1080"/>
      <c r="G338" s="1081"/>
      <c r="H338" s="1082"/>
      <c r="I338" s="1082"/>
      <c r="J338" s="1082"/>
      <c r="K338" s="1083"/>
      <c r="L338" s="1082"/>
      <c r="M338" s="2251"/>
      <c r="N338" s="2252"/>
      <c r="O338" s="2252"/>
      <c r="P338" s="2253"/>
      <c r="Q338" s="8"/>
      <c r="R338" s="846"/>
      <c r="S338" s="847">
        <f>B340*8</f>
        <v>16</v>
      </c>
      <c r="T338" s="133">
        <f>SUM(R338:R342)</f>
        <v>0</v>
      </c>
    </row>
    <row r="339" spans="1:20" ht="25.2" customHeight="1">
      <c r="A339" s="2301"/>
      <c r="B339" s="848"/>
      <c r="C339" s="1070"/>
      <c r="D339" s="558"/>
      <c r="E339" s="276"/>
      <c r="F339" s="304"/>
      <c r="G339" s="142"/>
      <c r="H339" s="142"/>
      <c r="I339" s="142"/>
      <c r="J339" s="142"/>
      <c r="K339" s="142"/>
      <c r="L339" s="142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01"/>
      <c r="B340" s="848">
        <v>2</v>
      </c>
      <c r="C340" s="1070"/>
      <c r="D340" s="558"/>
      <c r="E340" s="276"/>
      <c r="F340" s="304"/>
      <c r="G340" s="142"/>
      <c r="H340" s="142"/>
      <c r="I340" s="142"/>
      <c r="J340" s="142"/>
      <c r="K340" s="142"/>
      <c r="L340" s="142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>
      <c r="A341" s="2301"/>
      <c r="B341" s="848"/>
      <c r="C341" s="348"/>
      <c r="D341" s="376"/>
      <c r="E341" s="376"/>
      <c r="F341" s="349"/>
      <c r="G341" s="350"/>
      <c r="H341" s="351"/>
      <c r="I341" s="351"/>
      <c r="J341" s="351"/>
      <c r="K341" s="352"/>
      <c r="L341" s="35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 thickBot="1">
      <c r="A342" s="2302"/>
      <c r="B342" s="852"/>
      <c r="C342" s="403"/>
      <c r="D342" s="404"/>
      <c r="E342" s="404"/>
      <c r="F342" s="405"/>
      <c r="G342" s="406"/>
      <c r="H342" s="407"/>
      <c r="I342" s="407"/>
      <c r="J342" s="407"/>
      <c r="K342" s="408"/>
      <c r="L342" s="407"/>
      <c r="M342" s="2248"/>
      <c r="N342" s="2249"/>
      <c r="O342" s="2249"/>
      <c r="P342" s="2250"/>
      <c r="Q342" s="8"/>
      <c r="R342" s="850"/>
      <c r="S342" s="843"/>
      <c r="T342" s="844"/>
    </row>
    <row r="343" spans="1:20" ht="25.2" customHeight="1">
      <c r="A343" s="2568" t="s">
        <v>26</v>
      </c>
      <c r="B343" s="2570" t="s">
        <v>27</v>
      </c>
      <c r="C343" s="2571"/>
      <c r="D343" s="2571"/>
      <c r="E343" s="2571"/>
      <c r="F343" s="2571"/>
      <c r="G343" s="2571"/>
      <c r="H343" s="2571"/>
      <c r="I343" s="2571"/>
      <c r="J343" s="2571"/>
      <c r="K343" s="2571"/>
      <c r="L343" s="2571"/>
      <c r="M343" s="2571"/>
      <c r="N343" s="2571"/>
      <c r="O343" s="2571"/>
      <c r="P343" s="2572"/>
      <c r="Q343" s="8"/>
      <c r="R343" s="853"/>
      <c r="S343" s="854"/>
      <c r="T343" s="854"/>
    </row>
    <row r="344" spans="1:20" ht="25.2" customHeight="1">
      <c r="A344" s="2569"/>
      <c r="B344" s="858"/>
      <c r="C344" s="2675"/>
      <c r="D344" s="2676"/>
      <c r="E344" s="2675"/>
      <c r="F344" s="2677"/>
      <c r="G344" s="2677"/>
      <c r="H344" s="2677"/>
      <c r="I344" s="2676"/>
      <c r="J344" s="2678"/>
      <c r="K344" s="2679"/>
      <c r="L344" s="2679"/>
      <c r="M344" s="2680"/>
      <c r="N344" s="2557"/>
      <c r="O344" s="2558"/>
      <c r="P344" s="2560"/>
      <c r="Q344" s="8"/>
      <c r="R344" s="853"/>
      <c r="S344" s="854"/>
      <c r="T344" s="854"/>
    </row>
    <row r="345" spans="1:20" ht="25.2" customHeight="1">
      <c r="A345" s="2569"/>
      <c r="B345" s="155"/>
      <c r="C345" s="2268"/>
      <c r="D345" s="2269"/>
      <c r="E345" s="2268"/>
      <c r="F345" s="2270"/>
      <c r="G345" s="2270"/>
      <c r="H345" s="2270"/>
      <c r="I345" s="2269"/>
      <c r="J345" s="2284"/>
      <c r="K345" s="2285"/>
      <c r="L345" s="2285"/>
      <c r="M345" s="2286"/>
      <c r="N345" s="2284"/>
      <c r="O345" s="2285"/>
      <c r="P345" s="2286"/>
      <c r="Q345" s="8"/>
      <c r="R345" s="853"/>
      <c r="S345" s="854"/>
      <c r="T345" s="854"/>
    </row>
    <row r="346" spans="1:20" ht="25.2" customHeight="1">
      <c r="A346" s="2569"/>
      <c r="B346" s="855"/>
      <c r="C346" s="856"/>
      <c r="D346" s="857"/>
      <c r="E346" s="2554"/>
      <c r="F346" s="2555"/>
      <c r="G346" s="2555"/>
      <c r="H346" s="2555"/>
      <c r="I346" s="2556"/>
      <c r="J346" s="2557"/>
      <c r="K346" s="2558"/>
      <c r="L346" s="2558"/>
      <c r="M346" s="2559"/>
      <c r="N346" s="2557"/>
      <c r="O346" s="2558"/>
      <c r="P346" s="2560"/>
      <c r="Q346" s="8"/>
      <c r="R346" s="853"/>
      <c r="S346" s="854"/>
      <c r="T346" s="854"/>
    </row>
    <row r="347" spans="1:20" ht="25.2" customHeight="1">
      <c r="A347" s="2569"/>
      <c r="B347" s="858"/>
      <c r="C347" s="859"/>
      <c r="D347" s="860"/>
      <c r="E347" s="2561"/>
      <c r="F347" s="2562"/>
      <c r="G347" s="2562"/>
      <c r="H347" s="2562"/>
      <c r="I347" s="2563"/>
      <c r="J347" s="2564"/>
      <c r="K347" s="2565"/>
      <c r="L347" s="2565"/>
      <c r="M347" s="2566"/>
      <c r="N347" s="2564"/>
      <c r="O347" s="2565"/>
      <c r="P347" s="2567"/>
      <c r="Q347" s="8"/>
      <c r="R347" s="853"/>
      <c r="S347" s="854"/>
      <c r="T347" s="854"/>
    </row>
    <row r="348" spans="1:20" ht="25.2" customHeight="1">
      <c r="A348" s="2569"/>
      <c r="B348" s="2545" t="s">
        <v>28</v>
      </c>
      <c r="C348" s="2546"/>
      <c r="D348" s="2546"/>
      <c r="E348" s="2546"/>
      <c r="F348" s="2546"/>
      <c r="G348" s="2546"/>
      <c r="H348" s="2546"/>
      <c r="I348" s="2546"/>
      <c r="J348" s="2546"/>
      <c r="K348" s="2546"/>
      <c r="L348" s="2546"/>
      <c r="M348" s="2546"/>
      <c r="N348" s="2546"/>
      <c r="O348" s="2546"/>
      <c r="P348" s="2547"/>
      <c r="Q348" s="8"/>
      <c r="R348" s="853"/>
      <c r="S348" s="854"/>
      <c r="T348" s="854"/>
    </row>
    <row r="349" spans="1:20" ht="25.2" customHeight="1">
      <c r="A349" s="2569"/>
      <c r="B349" s="829"/>
      <c r="C349" s="861"/>
      <c r="D349" s="862"/>
      <c r="E349" s="2548"/>
      <c r="F349" s="2549"/>
      <c r="G349" s="2549"/>
      <c r="H349" s="2549"/>
      <c r="I349" s="2549"/>
      <c r="J349" s="2549"/>
      <c r="K349" s="2549"/>
      <c r="L349" s="2549"/>
      <c r="M349" s="2549"/>
      <c r="N349" s="2549"/>
      <c r="O349" s="2549"/>
      <c r="P349" s="2550"/>
      <c r="Q349" s="8"/>
      <c r="R349" s="853"/>
      <c r="S349" s="854"/>
      <c r="T349" s="854"/>
    </row>
    <row r="350" spans="1:20" ht="25.2" customHeight="1">
      <c r="A350" s="2569"/>
      <c r="B350" s="157"/>
      <c r="C350" s="2277"/>
      <c r="D350" s="2278"/>
      <c r="E350" s="2277"/>
      <c r="F350" s="2279"/>
      <c r="G350" s="2279"/>
      <c r="H350" s="2279"/>
      <c r="I350" s="2279"/>
      <c r="J350" s="2279"/>
      <c r="K350" s="2279"/>
      <c r="L350" s="2279"/>
      <c r="M350" s="2279"/>
      <c r="N350" s="2279"/>
      <c r="O350" s="2279"/>
      <c r="P350" s="2280"/>
      <c r="Q350" s="8"/>
      <c r="R350" s="853"/>
      <c r="S350" s="854"/>
      <c r="T350" s="854"/>
    </row>
    <row r="351" spans="1:20" ht="25.2" customHeight="1" thickBot="1">
      <c r="A351" s="2569"/>
      <c r="B351" s="832"/>
      <c r="C351" s="863"/>
      <c r="D351" s="864"/>
      <c r="E351" s="2551"/>
      <c r="F351" s="2552"/>
      <c r="G351" s="2552"/>
      <c r="H351" s="2552"/>
      <c r="I351" s="2552"/>
      <c r="J351" s="2552"/>
      <c r="K351" s="2552"/>
      <c r="L351" s="2552"/>
      <c r="M351" s="2552"/>
      <c r="N351" s="2552"/>
      <c r="O351" s="2552"/>
      <c r="P351" s="2553"/>
      <c r="Q351" s="8"/>
      <c r="R351" s="853"/>
      <c r="S351" s="854"/>
      <c r="T351" s="854"/>
    </row>
    <row r="353" spans="1:20" ht="15" customHeight="1" thickBot="1"/>
    <row r="354" spans="1:20" ht="57" customHeight="1" thickBot="1">
      <c r="A354" s="2428" t="str">
        <f>A1</f>
        <v>WK22</v>
      </c>
      <c r="B354" s="2429"/>
      <c r="C354" s="822" t="s">
        <v>1</v>
      </c>
      <c r="D354" s="823" t="s">
        <v>35</v>
      </c>
      <c r="E354" s="823" t="s">
        <v>3</v>
      </c>
      <c r="F354" s="823" t="s">
        <v>4</v>
      </c>
      <c r="G354" s="824" t="s">
        <v>56</v>
      </c>
      <c r="H354" s="824" t="s">
        <v>57</v>
      </c>
      <c r="I354" s="824" t="s">
        <v>58</v>
      </c>
      <c r="J354" s="824" t="s">
        <v>59</v>
      </c>
      <c r="K354" s="824" t="s">
        <v>9</v>
      </c>
      <c r="L354" s="824" t="s">
        <v>60</v>
      </c>
      <c r="M354" s="2521" t="s">
        <v>11</v>
      </c>
      <c r="N354" s="2522"/>
      <c r="O354" s="2522"/>
      <c r="P354" s="2523"/>
      <c r="Q354" s="8"/>
      <c r="R354" s="2384" t="s">
        <v>12</v>
      </c>
      <c r="S354" s="2384" t="s">
        <v>13</v>
      </c>
      <c r="T354" s="2384" t="s">
        <v>14</v>
      </c>
    </row>
    <row r="355" spans="1:20" ht="25.2" customHeight="1" thickBot="1">
      <c r="A355" s="2319">
        <f>+A2+6</f>
        <v>46537</v>
      </c>
      <c r="B355" s="2542" t="s">
        <v>15</v>
      </c>
      <c r="C355" s="2543"/>
      <c r="D355" s="2543"/>
      <c r="E355" s="2543"/>
      <c r="F355" s="2543"/>
      <c r="G355" s="2543"/>
      <c r="H355" s="2543"/>
      <c r="I355" s="2543"/>
      <c r="J355" s="2543"/>
      <c r="K355" s="2543"/>
      <c r="L355" s="2543"/>
      <c r="M355" s="2543"/>
      <c r="N355" s="2543"/>
      <c r="O355" s="2543"/>
      <c r="P355" s="2544"/>
      <c r="Q355" s="8"/>
      <c r="R355" s="2573"/>
      <c r="S355" s="2573"/>
      <c r="T355" s="2573"/>
    </row>
    <row r="356" spans="1:20" ht="25.2" customHeight="1">
      <c r="A356" s="2320"/>
      <c r="B356" s="826" t="s">
        <v>16</v>
      </c>
      <c r="C356" s="332"/>
      <c r="D356" s="333"/>
      <c r="E356" s="333"/>
      <c r="F356" s="333"/>
      <c r="G356" s="334"/>
      <c r="H356" s="334"/>
      <c r="I356" s="334"/>
      <c r="J356" s="334"/>
      <c r="K356" s="335"/>
      <c r="L356" s="334"/>
      <c r="M356" s="2306"/>
      <c r="N356" s="2307"/>
      <c r="O356" s="2307"/>
      <c r="P356" s="2308"/>
      <c r="Q356" s="8"/>
      <c r="R356" s="827"/>
      <c r="S356" s="828">
        <f>B358*8</f>
        <v>24</v>
      </c>
      <c r="T356" s="133">
        <f>SUM(R356:R362)</f>
        <v>16</v>
      </c>
    </row>
    <row r="357" spans="1:20" ht="25.2" customHeight="1">
      <c r="A357" s="2320"/>
      <c r="B357" s="826"/>
      <c r="C357" s="338"/>
      <c r="D357" s="18" t="s">
        <v>18</v>
      </c>
      <c r="E357" s="18" t="s">
        <v>19</v>
      </c>
      <c r="F357" s="339"/>
      <c r="G357" s="340"/>
      <c r="H357" s="341"/>
      <c r="I357" s="341"/>
      <c r="J357" s="341"/>
      <c r="K357" s="342"/>
      <c r="L357" s="341"/>
      <c r="M357" s="2245"/>
      <c r="N357" s="2246"/>
      <c r="O357" s="2246"/>
      <c r="P357" s="2247"/>
      <c r="Q357" s="8"/>
      <c r="R357" s="829">
        <v>16</v>
      </c>
      <c r="S357" s="830"/>
      <c r="T357" s="831"/>
    </row>
    <row r="358" spans="1:20" ht="25.2" customHeight="1">
      <c r="A358" s="2320"/>
      <c r="B358" s="826">
        <v>3</v>
      </c>
      <c r="C358" s="338"/>
      <c r="D358" s="643"/>
      <c r="E358" s="587" t="s">
        <v>31</v>
      </c>
      <c r="F358" s="339"/>
      <c r="G358" s="340"/>
      <c r="H358" s="341"/>
      <c r="I358" s="341"/>
      <c r="J358" s="341"/>
      <c r="K358" s="342"/>
      <c r="L358" s="341"/>
      <c r="M358" s="2245"/>
      <c r="N358" s="2246"/>
      <c r="O358" s="2246"/>
      <c r="P358" s="2247"/>
      <c r="Q358" s="8"/>
      <c r="R358" s="829"/>
      <c r="S358" s="830"/>
      <c r="T358" s="831"/>
    </row>
    <row r="359" spans="1:20" ht="25.2" customHeight="1">
      <c r="A359" s="2320"/>
      <c r="B359" s="826"/>
      <c r="C359" s="338"/>
      <c r="D359" s="339"/>
      <c r="E359" s="690" t="s">
        <v>102</v>
      </c>
      <c r="F359" s="339"/>
      <c r="G359" s="340"/>
      <c r="H359" s="341"/>
      <c r="I359" s="341"/>
      <c r="J359" s="341"/>
      <c r="K359" s="342"/>
      <c r="L359" s="341"/>
      <c r="M359" s="2245"/>
      <c r="N359" s="2246"/>
      <c r="O359" s="2246"/>
      <c r="P359" s="2247"/>
      <c r="Q359" s="8"/>
      <c r="R359" s="829"/>
      <c r="S359" s="830"/>
      <c r="T359" s="831"/>
    </row>
    <row r="360" spans="1:20" ht="25.2" customHeight="1">
      <c r="A360" s="2320"/>
      <c r="B360" s="826"/>
      <c r="C360" s="348"/>
      <c r="D360" s="376"/>
      <c r="E360" s="376"/>
      <c r="F360" s="349"/>
      <c r="G360" s="350"/>
      <c r="H360" s="351"/>
      <c r="I360" s="351"/>
      <c r="J360" s="351"/>
      <c r="K360" s="352"/>
      <c r="L360" s="351"/>
      <c r="M360" s="2245"/>
      <c r="N360" s="2246"/>
      <c r="O360" s="2246"/>
      <c r="P360" s="2247"/>
      <c r="Q360" s="8"/>
      <c r="R360" s="829"/>
      <c r="S360" s="830"/>
      <c r="T360" s="831"/>
    </row>
    <row r="361" spans="1:20" ht="25.2" customHeight="1">
      <c r="A361" s="2320"/>
      <c r="B361" s="826"/>
      <c r="C361" s="348"/>
      <c r="D361" s="376"/>
      <c r="E361" s="376"/>
      <c r="F361" s="349"/>
      <c r="G361" s="350"/>
      <c r="H361" s="351"/>
      <c r="I361" s="351"/>
      <c r="J361" s="351"/>
      <c r="K361" s="352"/>
      <c r="L361" s="351"/>
      <c r="M361" s="2245"/>
      <c r="N361" s="2246"/>
      <c r="O361" s="2246"/>
      <c r="P361" s="2247"/>
      <c r="Q361" s="8"/>
      <c r="R361" s="829"/>
      <c r="S361" s="830"/>
      <c r="T361" s="831"/>
    </row>
    <row r="362" spans="1:20" ht="25.2" customHeight="1" thickBot="1">
      <c r="A362" s="2320"/>
      <c r="B362" s="826"/>
      <c r="C362" s="353"/>
      <c r="D362" s="354"/>
      <c r="E362" s="354"/>
      <c r="F362" s="355"/>
      <c r="G362" s="356"/>
      <c r="H362" s="357"/>
      <c r="I362" s="357"/>
      <c r="J362" s="357"/>
      <c r="K362" s="358"/>
      <c r="L362" s="357"/>
      <c r="M362" s="2298"/>
      <c r="N362" s="2299"/>
      <c r="O362" s="2299"/>
      <c r="P362" s="2300"/>
      <c r="Q362" s="8"/>
      <c r="R362" s="832"/>
      <c r="S362" s="833"/>
      <c r="T362" s="834"/>
    </row>
    <row r="363" spans="1:20" ht="25.2" customHeight="1">
      <c r="A363" s="2320"/>
      <c r="B363" s="835" t="s">
        <v>21</v>
      </c>
      <c r="C363" s="363"/>
      <c r="D363" s="364"/>
      <c r="E363" s="364"/>
      <c r="F363" s="365"/>
      <c r="G363" s="366"/>
      <c r="H363" s="334"/>
      <c r="I363" s="334"/>
      <c r="J363" s="334"/>
      <c r="K363" s="335"/>
      <c r="L363" s="334"/>
      <c r="M363" s="2306"/>
      <c r="N363" s="2307"/>
      <c r="O363" s="2307"/>
      <c r="P363" s="2308"/>
      <c r="Q363" s="8"/>
      <c r="R363" s="836"/>
      <c r="S363" s="837">
        <f>B365*8</f>
        <v>16</v>
      </c>
      <c r="T363" s="133">
        <f>SUM(R363:R369)</f>
        <v>16</v>
      </c>
    </row>
    <row r="364" spans="1:20" ht="25.2" customHeight="1">
      <c r="A364" s="2320"/>
      <c r="B364" s="838"/>
      <c r="C364" s="370"/>
      <c r="D364" s="18" t="s">
        <v>18</v>
      </c>
      <c r="E364" s="18" t="s">
        <v>19</v>
      </c>
      <c r="F364" s="371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8"/>
      <c r="R364" s="839">
        <v>16</v>
      </c>
      <c r="S364" s="840"/>
      <c r="T364" s="841"/>
    </row>
    <row r="365" spans="1:20" ht="25.2" customHeight="1">
      <c r="A365" s="2320"/>
      <c r="B365" s="838">
        <v>2</v>
      </c>
      <c r="C365" s="370"/>
      <c r="D365" s="643"/>
      <c r="E365" s="587" t="s">
        <v>31</v>
      </c>
      <c r="F365" s="371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8"/>
      <c r="R365" s="839"/>
      <c r="S365" s="840"/>
      <c r="T365" s="841"/>
    </row>
    <row r="366" spans="1:20" ht="25.2" customHeight="1">
      <c r="A366" s="2320"/>
      <c r="B366" s="838"/>
      <c r="C366" s="370"/>
      <c r="D366" s="339"/>
      <c r="E366" s="690" t="s">
        <v>102</v>
      </c>
      <c r="F366" s="371"/>
      <c r="G366" s="340"/>
      <c r="H366" s="341"/>
      <c r="I366" s="341"/>
      <c r="J366" s="341"/>
      <c r="K366" s="342"/>
      <c r="L366" s="341"/>
      <c r="M366" s="2245"/>
      <c r="N366" s="2246"/>
      <c r="O366" s="2246"/>
      <c r="P366" s="2247"/>
      <c r="Q366" s="8"/>
      <c r="R366" s="839"/>
      <c r="S366" s="840"/>
      <c r="T366" s="841"/>
    </row>
    <row r="367" spans="1:20" ht="25.2" customHeight="1">
      <c r="A367" s="2320"/>
      <c r="B367" s="838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8"/>
      <c r="R367" s="839"/>
      <c r="S367" s="840"/>
      <c r="T367" s="841"/>
    </row>
    <row r="368" spans="1:20" ht="25.2" customHeight="1">
      <c r="A368" s="2320"/>
      <c r="B368" s="838"/>
      <c r="C368" s="348"/>
      <c r="D368" s="376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8"/>
      <c r="R368" s="839"/>
      <c r="S368" s="840"/>
      <c r="T368" s="841"/>
    </row>
    <row r="369" spans="1:20" ht="25.2" customHeight="1" thickBot="1">
      <c r="A369" s="2320"/>
      <c r="B369" s="838"/>
      <c r="C369" s="353"/>
      <c r="D369" s="354"/>
      <c r="E369" s="354"/>
      <c r="F369" s="355"/>
      <c r="G369" s="356"/>
      <c r="H369" s="357"/>
      <c r="I369" s="357"/>
      <c r="J369" s="357"/>
      <c r="K369" s="358"/>
      <c r="L369" s="357"/>
      <c r="M369" s="2298"/>
      <c r="N369" s="2299"/>
      <c r="O369" s="2299"/>
      <c r="P369" s="2300"/>
      <c r="Q369" s="8"/>
      <c r="R369" s="842"/>
      <c r="S369" s="843"/>
      <c r="T369" s="844"/>
    </row>
    <row r="370" spans="1:20" ht="25.2" customHeight="1">
      <c r="A370" s="2320"/>
      <c r="B370" s="845" t="s">
        <v>23</v>
      </c>
      <c r="C370" s="363"/>
      <c r="D370" s="364"/>
      <c r="E370" s="364"/>
      <c r="F370" s="334"/>
      <c r="G370" s="366"/>
      <c r="H370" s="334"/>
      <c r="I370" s="334"/>
      <c r="J370" s="334"/>
      <c r="K370" s="335"/>
      <c r="L370" s="334"/>
      <c r="M370" s="2306"/>
      <c r="N370" s="2307"/>
      <c r="O370" s="2307"/>
      <c r="P370" s="2308"/>
      <c r="Q370" s="8"/>
      <c r="R370" s="846"/>
      <c r="S370" s="847">
        <f>B372*8</f>
        <v>8</v>
      </c>
      <c r="T370" s="133">
        <f>SUM(R370:R376)</f>
        <v>16</v>
      </c>
    </row>
    <row r="371" spans="1:20" ht="25.2" customHeight="1">
      <c r="A371" s="2320"/>
      <c r="B371" s="848"/>
      <c r="C371" s="370"/>
      <c r="D371" s="18" t="s">
        <v>18</v>
      </c>
      <c r="E371" s="18" t="s">
        <v>19</v>
      </c>
      <c r="F371" s="34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49">
        <v>16</v>
      </c>
      <c r="S371" s="840"/>
      <c r="T371" s="841"/>
    </row>
    <row r="372" spans="1:20" ht="25.2" customHeight="1">
      <c r="A372" s="2320"/>
      <c r="B372" s="848">
        <v>1</v>
      </c>
      <c r="C372" s="370"/>
      <c r="D372" s="643"/>
      <c r="E372" s="587" t="s">
        <v>31</v>
      </c>
      <c r="F372" s="341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49"/>
      <c r="S372" s="840"/>
      <c r="T372" s="841"/>
    </row>
    <row r="373" spans="1:20" ht="25.2" customHeight="1">
      <c r="A373" s="2320"/>
      <c r="B373" s="848"/>
      <c r="C373" s="370"/>
      <c r="D373" s="339"/>
      <c r="E373" s="690" t="s">
        <v>102</v>
      </c>
      <c r="F373" s="341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49"/>
      <c r="S373" s="840"/>
      <c r="T373" s="841"/>
    </row>
    <row r="374" spans="1:20" ht="25.2" customHeight="1">
      <c r="A374" s="2320"/>
      <c r="B374" s="848"/>
      <c r="C374" s="370"/>
      <c r="D374" s="394"/>
      <c r="E374" s="339"/>
      <c r="F374" s="34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49"/>
      <c r="S374" s="840"/>
      <c r="T374" s="841"/>
    </row>
    <row r="375" spans="1:20" ht="25.2" customHeight="1">
      <c r="A375" s="2320"/>
      <c r="B375" s="848"/>
      <c r="C375" s="348"/>
      <c r="D375" s="376"/>
      <c r="E375" s="376"/>
      <c r="F375" s="349"/>
      <c r="G375" s="350"/>
      <c r="H375" s="351"/>
      <c r="I375" s="351"/>
      <c r="J375" s="351"/>
      <c r="K375" s="352"/>
      <c r="L375" s="351"/>
      <c r="M375" s="2245"/>
      <c r="N375" s="2246"/>
      <c r="O375" s="2246"/>
      <c r="P375" s="2247"/>
      <c r="Q375" s="8"/>
      <c r="R375" s="849"/>
      <c r="S375" s="840"/>
      <c r="T375" s="841"/>
    </row>
    <row r="376" spans="1:20" ht="25.2" customHeight="1" thickBot="1">
      <c r="A376" s="2320"/>
      <c r="B376" s="848"/>
      <c r="C376" s="385"/>
      <c r="D376" s="386"/>
      <c r="E376" s="386"/>
      <c r="F376" s="387"/>
      <c r="G376" s="388"/>
      <c r="H376" s="389"/>
      <c r="I376" s="389"/>
      <c r="J376" s="389"/>
      <c r="K376" s="390"/>
      <c r="L376" s="389"/>
      <c r="M376" s="2298"/>
      <c r="N376" s="2299"/>
      <c r="O376" s="2299"/>
      <c r="P376" s="2300"/>
      <c r="Q376" s="8"/>
      <c r="R376" s="850"/>
      <c r="S376" s="843"/>
      <c r="T376" s="844"/>
    </row>
    <row r="377" spans="1:20" ht="25.2" customHeight="1" thickBot="1">
      <c r="A377" s="2301" t="str">
        <f>TEXT(A355,"DDDD")</f>
        <v>zondag</v>
      </c>
      <c r="B377" s="2539" t="s">
        <v>25</v>
      </c>
      <c r="C377" s="2540"/>
      <c r="D377" s="2540"/>
      <c r="E377" s="2540"/>
      <c r="F377" s="2540"/>
      <c r="G377" s="2540"/>
      <c r="H377" s="2540"/>
      <c r="I377" s="2540"/>
      <c r="J377" s="2540"/>
      <c r="K377" s="2540"/>
      <c r="L377" s="2540"/>
      <c r="M377" s="2540"/>
      <c r="N377" s="2540"/>
      <c r="O377" s="2540"/>
      <c r="P377" s="2541"/>
      <c r="Q377" s="8"/>
      <c r="R377" s="232"/>
      <c r="S377" s="233"/>
      <c r="T377" s="233"/>
    </row>
    <row r="378" spans="1:20" ht="25.2" customHeight="1">
      <c r="A378" s="2301"/>
      <c r="B378" s="826" t="s">
        <v>16</v>
      </c>
      <c r="C378" s="332"/>
      <c r="D378" s="333"/>
      <c r="E378" s="333"/>
      <c r="F378" s="333"/>
      <c r="G378" s="334"/>
      <c r="H378" s="334"/>
      <c r="I378" s="334"/>
      <c r="J378" s="334"/>
      <c r="K378" s="335"/>
      <c r="L378" s="334"/>
      <c r="M378" s="2306"/>
      <c r="N378" s="2307"/>
      <c r="O378" s="2307"/>
      <c r="P378" s="2308"/>
      <c r="Q378" s="8"/>
      <c r="R378" s="827"/>
      <c r="S378" s="828">
        <f>B380*8</f>
        <v>16</v>
      </c>
      <c r="T378" s="133">
        <f>SUM(R378:R383)</f>
        <v>0</v>
      </c>
    </row>
    <row r="379" spans="1:20" ht="25.2" customHeight="1">
      <c r="A379" s="2301"/>
      <c r="B379" s="826"/>
      <c r="C379" s="1048"/>
      <c r="D379" s="558"/>
      <c r="E379" s="558"/>
      <c r="F379" s="721"/>
      <c r="G379" s="492"/>
      <c r="H379" s="142"/>
      <c r="I379" s="142"/>
      <c r="J379" s="142"/>
      <c r="K379" s="492"/>
      <c r="L379" s="998"/>
      <c r="M379" s="3101"/>
      <c r="N379" s="3102"/>
      <c r="O379" s="3102"/>
      <c r="P379" s="3103"/>
      <c r="Q379" s="8"/>
      <c r="R379" s="829"/>
      <c r="S379" s="830"/>
      <c r="T379" s="831"/>
    </row>
    <row r="380" spans="1:20" ht="25.2" customHeight="1">
      <c r="A380" s="2301"/>
      <c r="B380" s="826">
        <v>2</v>
      </c>
      <c r="C380" s="1515"/>
      <c r="D380" s="1565"/>
      <c r="E380" s="1565"/>
      <c r="F380" s="721"/>
      <c r="G380" s="492"/>
      <c r="H380" s="142"/>
      <c r="I380" s="142"/>
      <c r="J380" s="142"/>
      <c r="K380" s="492"/>
      <c r="L380" s="998"/>
      <c r="M380" s="3101"/>
      <c r="N380" s="3102"/>
      <c r="O380" s="3102"/>
      <c r="P380" s="3103"/>
      <c r="Q380" s="8"/>
      <c r="R380" s="829"/>
      <c r="S380" s="830"/>
      <c r="T380" s="831"/>
    </row>
    <row r="381" spans="1:20" ht="25.2" customHeight="1">
      <c r="A381" s="2301"/>
      <c r="B381" s="826"/>
      <c r="C381" s="1516"/>
      <c r="D381" s="1564"/>
      <c r="E381" s="1564"/>
      <c r="F381" s="721"/>
      <c r="G381" s="492"/>
      <c r="H381" s="142"/>
      <c r="I381" s="142"/>
      <c r="J381" s="142"/>
      <c r="K381" s="492"/>
      <c r="L381" s="998"/>
      <c r="M381" s="3102"/>
      <c r="N381" s="3102"/>
      <c r="O381" s="3102"/>
      <c r="P381" s="3103"/>
      <c r="Q381" s="8"/>
      <c r="R381" s="1386"/>
      <c r="S381" s="830"/>
      <c r="T381" s="831"/>
    </row>
    <row r="382" spans="1:20" ht="25.2" customHeight="1">
      <c r="A382" s="2301"/>
      <c r="B382" s="826"/>
      <c r="C382" s="1516"/>
      <c r="D382" s="1564"/>
      <c r="E382" s="1564"/>
      <c r="F382" s="1564"/>
      <c r="G382" s="1567"/>
      <c r="H382" s="1567"/>
      <c r="I382" s="1567"/>
      <c r="J382" s="1567"/>
      <c r="K382" s="1568"/>
      <c r="L382" s="1567"/>
      <c r="M382" s="3102"/>
      <c r="N382" s="3102"/>
      <c r="O382" s="3102"/>
      <c r="P382" s="3103"/>
      <c r="Q382" s="8"/>
      <c r="R382" s="1386"/>
      <c r="S382" s="830"/>
      <c r="T382" s="831"/>
    </row>
    <row r="383" spans="1:20" ht="25.2" customHeight="1">
      <c r="A383" s="2301"/>
      <c r="B383" s="826"/>
      <c r="C383" s="1569"/>
      <c r="D383" s="1570"/>
      <c r="E383" s="1570"/>
      <c r="F383" s="1571"/>
      <c r="G383" s="1572"/>
      <c r="H383" s="1573"/>
      <c r="I383" s="1573"/>
      <c r="J383" s="1573"/>
      <c r="K383" s="1574"/>
      <c r="L383" s="1573"/>
      <c r="M383" s="3113"/>
      <c r="N383" s="3114"/>
      <c r="O383" s="3114"/>
      <c r="P383" s="3115"/>
      <c r="Q383" s="8"/>
      <c r="R383" s="832"/>
      <c r="S383" s="833"/>
      <c r="T383" s="834"/>
    </row>
    <row r="384" spans="1:20" ht="25.2" customHeight="1">
      <c r="A384" s="2301"/>
      <c r="B384" s="835" t="s">
        <v>21</v>
      </c>
      <c r="C384" s="1064"/>
      <c r="D384" s="1065"/>
      <c r="E384" s="1065"/>
      <c r="F384" s="1066"/>
      <c r="G384" s="1067"/>
      <c r="H384" s="1068"/>
      <c r="I384" s="1068"/>
      <c r="J384" s="1068"/>
      <c r="K384" s="1069"/>
      <c r="L384" s="1068"/>
      <c r="M384" s="3107"/>
      <c r="N384" s="3108"/>
      <c r="O384" s="3108"/>
      <c r="P384" s="3109"/>
      <c r="Q384" s="8"/>
      <c r="R384" s="836"/>
      <c r="S384" s="837">
        <f>B386*8</f>
        <v>16</v>
      </c>
      <c r="T384" s="133">
        <f>SUM(R384:R388)</f>
        <v>0</v>
      </c>
    </row>
    <row r="385" spans="1:20" ht="25.2" customHeight="1">
      <c r="A385" s="2301"/>
      <c r="B385" s="838"/>
      <c r="C385" s="1070"/>
      <c r="D385" s="558"/>
      <c r="E385" s="276"/>
      <c r="F385" s="304"/>
      <c r="G385" s="142"/>
      <c r="H385" s="142"/>
      <c r="I385" s="142"/>
      <c r="J385" s="142"/>
      <c r="K385" s="142"/>
      <c r="L385" s="142"/>
      <c r="M385" s="3101"/>
      <c r="N385" s="3102"/>
      <c r="O385" s="3102"/>
      <c r="P385" s="3103"/>
      <c r="Q385" s="8"/>
      <c r="R385" s="839"/>
      <c r="S385" s="840"/>
      <c r="T385" s="841"/>
    </row>
    <row r="386" spans="1:20" ht="25.2" customHeight="1">
      <c r="A386" s="2301"/>
      <c r="B386" s="838">
        <v>2</v>
      </c>
      <c r="C386" s="1070"/>
      <c r="D386" s="558"/>
      <c r="E386" s="463"/>
      <c r="F386" s="609"/>
      <c r="G386" s="142"/>
      <c r="H386" s="142"/>
      <c r="I386" s="142"/>
      <c r="J386" s="142"/>
      <c r="K386" s="142"/>
      <c r="L386" s="142"/>
      <c r="M386" s="3101"/>
      <c r="N386" s="3102"/>
      <c r="O386" s="3102"/>
      <c r="P386" s="3103"/>
      <c r="Q386" s="8"/>
      <c r="R386" s="839"/>
      <c r="S386" s="840"/>
      <c r="T386" s="841"/>
    </row>
    <row r="387" spans="1:20" ht="25.2" customHeight="1">
      <c r="A387" s="2301"/>
      <c r="B387" s="838"/>
      <c r="C387" s="1070"/>
      <c r="D387" s="999"/>
      <c r="E387" s="999"/>
      <c r="F387" s="1071"/>
      <c r="G387" s="1049"/>
      <c r="H387" s="1050"/>
      <c r="I387" s="1050"/>
      <c r="J387" s="1050"/>
      <c r="K387" s="1051"/>
      <c r="L387" s="1050"/>
      <c r="M387" s="3101"/>
      <c r="N387" s="3102"/>
      <c r="O387" s="3102"/>
      <c r="P387" s="3103"/>
      <c r="Q387" s="8"/>
      <c r="R387" s="839"/>
      <c r="S387" s="840"/>
      <c r="T387" s="841"/>
    </row>
    <row r="388" spans="1:20" ht="25.2" customHeight="1">
      <c r="A388" s="2301"/>
      <c r="B388" s="838"/>
      <c r="C388" s="1072"/>
      <c r="D388" s="1073"/>
      <c r="E388" s="1073"/>
      <c r="F388" s="1074"/>
      <c r="G388" s="1075"/>
      <c r="H388" s="1076"/>
      <c r="I388" s="1076"/>
      <c r="J388" s="1076"/>
      <c r="K388" s="1077"/>
      <c r="L388" s="1076"/>
      <c r="M388" s="3110"/>
      <c r="N388" s="3111"/>
      <c r="O388" s="3111"/>
      <c r="P388" s="3112"/>
      <c r="Q388" s="8"/>
      <c r="R388" s="842"/>
      <c r="S388" s="843"/>
      <c r="T388" s="844"/>
    </row>
    <row r="389" spans="1:20" ht="25.2" customHeight="1">
      <c r="A389" s="2301"/>
      <c r="B389" s="851" t="s">
        <v>23</v>
      </c>
      <c r="C389" s="1084"/>
      <c r="D389" s="1079"/>
      <c r="E389" s="1079"/>
      <c r="F389" s="1080"/>
      <c r="G389" s="1081"/>
      <c r="H389" s="1082"/>
      <c r="I389" s="1082"/>
      <c r="J389" s="1082"/>
      <c r="K389" s="1083"/>
      <c r="L389" s="1082"/>
      <c r="M389" s="3098"/>
      <c r="N389" s="3099"/>
      <c r="O389" s="3099"/>
      <c r="P389" s="3100"/>
      <c r="Q389" s="8"/>
      <c r="R389" s="846"/>
      <c r="S389" s="847">
        <f>B391*8</f>
        <v>16</v>
      </c>
      <c r="T389" s="133">
        <f>SUM(R389:R393)</f>
        <v>0</v>
      </c>
    </row>
    <row r="390" spans="1:20" ht="25.2" customHeight="1">
      <c r="A390" s="2301"/>
      <c r="B390" s="848"/>
      <c r="C390" s="1566"/>
      <c r="D390" s="1023"/>
      <c r="E390" s="276"/>
      <c r="F390" s="304"/>
      <c r="G390" s="142"/>
      <c r="H390" s="142"/>
      <c r="I390" s="142"/>
      <c r="J390" s="142"/>
      <c r="K390" s="142"/>
      <c r="L390" s="142"/>
      <c r="M390" s="3101"/>
      <c r="N390" s="3102"/>
      <c r="O390" s="3102"/>
      <c r="P390" s="3103"/>
      <c r="Q390" s="8"/>
      <c r="R390" s="849"/>
      <c r="S390" s="840"/>
      <c r="T390" s="841"/>
    </row>
    <row r="391" spans="1:20" ht="25.2" customHeight="1">
      <c r="A391" s="2301"/>
      <c r="B391" s="848">
        <v>2</v>
      </c>
      <c r="C391" s="1070"/>
      <c r="D391" s="558"/>
      <c r="E391" s="463"/>
      <c r="F391" s="609"/>
      <c r="G391" s="142"/>
      <c r="H391" s="142"/>
      <c r="I391" s="142"/>
      <c r="J391" s="142"/>
      <c r="K391" s="142"/>
      <c r="L391" s="142"/>
      <c r="M391" s="3101"/>
      <c r="N391" s="3102"/>
      <c r="O391" s="3102"/>
      <c r="P391" s="3103"/>
      <c r="Q391" s="8"/>
      <c r="R391" s="849"/>
      <c r="S391" s="840"/>
      <c r="T391" s="841"/>
    </row>
    <row r="392" spans="1:20" ht="25.2" customHeight="1">
      <c r="A392" s="2301"/>
      <c r="B392" s="848"/>
      <c r="C392" s="370"/>
      <c r="D392" s="558"/>
      <c r="E392" s="394"/>
      <c r="F392" s="37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02"/>
      <c r="B393" s="852"/>
      <c r="C393" s="403"/>
      <c r="D393" s="404"/>
      <c r="E393" s="404"/>
      <c r="F393" s="405"/>
      <c r="G393" s="406"/>
      <c r="H393" s="407"/>
      <c r="I393" s="407"/>
      <c r="J393" s="407"/>
      <c r="K393" s="408"/>
      <c r="L393" s="407"/>
      <c r="M393" s="2248"/>
      <c r="N393" s="2249"/>
      <c r="O393" s="2249"/>
      <c r="P393" s="2250"/>
      <c r="Q393" s="8"/>
      <c r="R393" s="850"/>
      <c r="S393" s="843"/>
      <c r="T393" s="844"/>
    </row>
    <row r="394" spans="1:20" ht="25.2" customHeight="1">
      <c r="A394" s="2568" t="s">
        <v>26</v>
      </c>
      <c r="B394" s="2570" t="s">
        <v>27</v>
      </c>
      <c r="C394" s="2571"/>
      <c r="D394" s="2571"/>
      <c r="E394" s="2571"/>
      <c r="F394" s="2571"/>
      <c r="G394" s="2571"/>
      <c r="H394" s="2571"/>
      <c r="I394" s="2571"/>
      <c r="J394" s="2571"/>
      <c r="K394" s="2571"/>
      <c r="L394" s="2571"/>
      <c r="M394" s="2571"/>
      <c r="N394" s="2571"/>
      <c r="O394" s="2571"/>
      <c r="P394" s="2572"/>
      <c r="Q394" s="8"/>
      <c r="R394" s="853"/>
      <c r="S394" s="854"/>
      <c r="T394" s="854"/>
    </row>
    <row r="395" spans="1:20" ht="25.2" customHeight="1">
      <c r="A395" s="2569"/>
      <c r="B395" s="858"/>
      <c r="C395" s="2675"/>
      <c r="D395" s="2676"/>
      <c r="E395" s="2675"/>
      <c r="F395" s="2677"/>
      <c r="G395" s="2677"/>
      <c r="H395" s="2677"/>
      <c r="I395" s="2676"/>
      <c r="J395" s="2678"/>
      <c r="K395" s="2679"/>
      <c r="L395" s="2679"/>
      <c r="M395" s="2680"/>
      <c r="N395" s="2557"/>
      <c r="O395" s="2558"/>
      <c r="P395" s="2560"/>
      <c r="Q395" s="8"/>
      <c r="R395" s="853"/>
      <c r="S395" s="854"/>
      <c r="T395" s="854"/>
    </row>
    <row r="396" spans="1:20" ht="25.2" customHeight="1">
      <c r="A396" s="2569"/>
      <c r="B396" s="155"/>
      <c r="C396" s="2268"/>
      <c r="D396" s="2269"/>
      <c r="E396" s="2268"/>
      <c r="F396" s="2270"/>
      <c r="G396" s="2270"/>
      <c r="H396" s="2270"/>
      <c r="I396" s="2269"/>
      <c r="J396" s="2284"/>
      <c r="K396" s="2285"/>
      <c r="L396" s="2285"/>
      <c r="M396" s="2286"/>
      <c r="N396" s="2284"/>
      <c r="O396" s="2285"/>
      <c r="P396" s="2286"/>
      <c r="Q396" s="8"/>
      <c r="R396" s="853"/>
      <c r="S396" s="854"/>
      <c r="T396" s="854"/>
    </row>
    <row r="397" spans="1:20" ht="25.2" customHeight="1">
      <c r="A397" s="2569"/>
      <c r="B397" s="855"/>
      <c r="C397" s="856"/>
      <c r="D397" s="857"/>
      <c r="E397" s="2554"/>
      <c r="F397" s="2555"/>
      <c r="G397" s="2555"/>
      <c r="H397" s="2555"/>
      <c r="I397" s="2556"/>
      <c r="J397" s="2557"/>
      <c r="K397" s="2558"/>
      <c r="L397" s="2558"/>
      <c r="M397" s="2559"/>
      <c r="N397" s="2557"/>
      <c r="O397" s="2558"/>
      <c r="P397" s="2560"/>
      <c r="Q397" s="8"/>
      <c r="R397" s="853"/>
      <c r="S397" s="854"/>
      <c r="T397" s="854"/>
    </row>
    <row r="398" spans="1:20" ht="25.2" customHeight="1">
      <c r="A398" s="2569"/>
      <c r="B398" s="858"/>
      <c r="C398" s="859"/>
      <c r="D398" s="860"/>
      <c r="E398" s="2561"/>
      <c r="F398" s="2562"/>
      <c r="G398" s="2562"/>
      <c r="H398" s="2562"/>
      <c r="I398" s="2563"/>
      <c r="J398" s="2564"/>
      <c r="K398" s="2565"/>
      <c r="L398" s="2565"/>
      <c r="M398" s="2566"/>
      <c r="N398" s="2564"/>
      <c r="O398" s="2565"/>
      <c r="P398" s="2567"/>
      <c r="Q398" s="8"/>
      <c r="R398" s="853"/>
      <c r="S398" s="854"/>
      <c r="T398" s="854"/>
    </row>
    <row r="399" spans="1:20" ht="25.2" customHeight="1">
      <c r="A399" s="2569"/>
      <c r="B399" s="2545" t="s">
        <v>28</v>
      </c>
      <c r="C399" s="2546"/>
      <c r="D399" s="2546"/>
      <c r="E399" s="2546"/>
      <c r="F399" s="2546"/>
      <c r="G399" s="2546"/>
      <c r="H399" s="2546"/>
      <c r="I399" s="2546"/>
      <c r="J399" s="2546"/>
      <c r="K399" s="2546"/>
      <c r="L399" s="2546"/>
      <c r="M399" s="2546"/>
      <c r="N399" s="2546"/>
      <c r="O399" s="2546"/>
      <c r="P399" s="2547"/>
      <c r="Q399" s="8"/>
      <c r="R399" s="853"/>
      <c r="S399" s="854"/>
      <c r="T399" s="854"/>
    </row>
    <row r="400" spans="1:20" ht="25.2" customHeight="1">
      <c r="A400" s="2569"/>
      <c r="B400" s="829"/>
      <c r="C400" s="861"/>
      <c r="D400" s="862"/>
      <c r="E400" s="2548"/>
      <c r="F400" s="2549"/>
      <c r="G400" s="2549"/>
      <c r="H400" s="2549"/>
      <c r="I400" s="2549"/>
      <c r="J400" s="2549"/>
      <c r="K400" s="2549"/>
      <c r="L400" s="2549"/>
      <c r="M400" s="2549"/>
      <c r="N400" s="2549"/>
      <c r="O400" s="2549"/>
      <c r="P400" s="2550"/>
      <c r="Q400" s="8"/>
      <c r="R400" s="853"/>
      <c r="S400" s="854"/>
      <c r="T400" s="854"/>
    </row>
    <row r="401" spans="1:20" ht="25.2" customHeight="1">
      <c r="A401" s="2569"/>
      <c r="B401" s="157"/>
      <c r="C401" s="2277"/>
      <c r="D401" s="2278"/>
      <c r="E401" s="2277"/>
      <c r="F401" s="2279"/>
      <c r="G401" s="2279"/>
      <c r="H401" s="2279"/>
      <c r="I401" s="2279"/>
      <c r="J401" s="2279"/>
      <c r="K401" s="2279"/>
      <c r="L401" s="2279"/>
      <c r="M401" s="2279"/>
      <c r="N401" s="2279"/>
      <c r="O401" s="2279"/>
      <c r="P401" s="2280"/>
      <c r="Q401" s="8"/>
      <c r="R401" s="853"/>
      <c r="S401" s="854"/>
      <c r="T401" s="854"/>
    </row>
    <row r="402" spans="1:20" ht="25.2" customHeight="1" thickBot="1">
      <c r="A402" s="2569"/>
      <c r="B402" s="832"/>
      <c r="C402" s="863"/>
      <c r="D402" s="864"/>
      <c r="E402" s="2551"/>
      <c r="F402" s="2552"/>
      <c r="G402" s="2552"/>
      <c r="H402" s="2552"/>
      <c r="I402" s="2552"/>
      <c r="J402" s="2552"/>
      <c r="K402" s="2552"/>
      <c r="L402" s="2552"/>
      <c r="M402" s="2552"/>
      <c r="N402" s="2552"/>
      <c r="O402" s="2552"/>
      <c r="P402" s="2553"/>
      <c r="Q402" s="8"/>
      <c r="R402" s="853"/>
      <c r="S402" s="854"/>
      <c r="T402" s="854"/>
    </row>
  </sheetData>
  <mergeCells count="521">
    <mergeCell ref="J185:M185"/>
    <mergeCell ref="M96:P96"/>
    <mergeCell ref="M97:P97"/>
    <mergeCell ref="M98:P98"/>
    <mergeCell ref="M66:P66"/>
    <mergeCell ref="M79:P79"/>
    <mergeCell ref="M81:P81"/>
    <mergeCell ref="M117:P117"/>
    <mergeCell ref="M118:P118"/>
    <mergeCell ref="M114:P114"/>
    <mergeCell ref="M115:P115"/>
    <mergeCell ref="M116:P116"/>
    <mergeCell ref="M119:P119"/>
    <mergeCell ref="M170:P170"/>
    <mergeCell ref="M88:P88"/>
    <mergeCell ref="M89:P89"/>
    <mergeCell ref="M150:P150"/>
    <mergeCell ref="M151:P151"/>
    <mergeCell ref="M121:P121"/>
    <mergeCell ref="B126:P126"/>
    <mergeCell ref="C127:D127"/>
    <mergeCell ref="E127:P127"/>
    <mergeCell ref="C128:D128"/>
    <mergeCell ref="E128:P128"/>
    <mergeCell ref="C125:D125"/>
    <mergeCell ref="E125:I125"/>
    <mergeCell ref="J125:M125"/>
    <mergeCell ref="N125:P125"/>
    <mergeCell ref="A131:B131"/>
    <mergeCell ref="M131:P131"/>
    <mergeCell ref="M53:P53"/>
    <mergeCell ref="M23:P23"/>
    <mergeCell ref="M47:P47"/>
    <mergeCell ref="M48:P48"/>
    <mergeCell ref="N59:O59"/>
    <mergeCell ref="M86:P86"/>
    <mergeCell ref="M87:P87"/>
    <mergeCell ref="M80:P80"/>
    <mergeCell ref="M82:P82"/>
    <mergeCell ref="M83:P83"/>
    <mergeCell ref="M49:P49"/>
    <mergeCell ref="M50:P50"/>
    <mergeCell ref="M51:P51"/>
    <mergeCell ref="M52:P52"/>
    <mergeCell ref="N123:P123"/>
    <mergeCell ref="M110:P110"/>
    <mergeCell ref="M111:P111"/>
    <mergeCell ref="M112:P112"/>
    <mergeCell ref="M16:P16"/>
    <mergeCell ref="M17:P17"/>
    <mergeCell ref="M37:P37"/>
    <mergeCell ref="M38:P38"/>
    <mergeCell ref="M39:P39"/>
    <mergeCell ref="M40:P40"/>
    <mergeCell ref="M41:P41"/>
    <mergeCell ref="M42:P42"/>
    <mergeCell ref="M46:P46"/>
    <mergeCell ref="M18:P18"/>
    <mergeCell ref="M19:P19"/>
    <mergeCell ref="M20:P20"/>
    <mergeCell ref="M217:P217"/>
    <mergeCell ref="M54:P54"/>
    <mergeCell ref="B60:P60"/>
    <mergeCell ref="C61:D61"/>
    <mergeCell ref="E61:P61"/>
    <mergeCell ref="C62:D62"/>
    <mergeCell ref="E62:P62"/>
    <mergeCell ref="C63:D63"/>
    <mergeCell ref="E63:P63"/>
    <mergeCell ref="C58:D58"/>
    <mergeCell ref="E58:I58"/>
    <mergeCell ref="J58:M58"/>
    <mergeCell ref="N58:O58"/>
    <mergeCell ref="C59:D59"/>
    <mergeCell ref="E59:I59"/>
    <mergeCell ref="J59:M59"/>
    <mergeCell ref="A66:B66"/>
    <mergeCell ref="M108:P108"/>
    <mergeCell ref="M109:P109"/>
    <mergeCell ref="A122:A128"/>
    <mergeCell ref="B122:P122"/>
    <mergeCell ref="C123:D123"/>
    <mergeCell ref="E123:I123"/>
    <mergeCell ref="J123:M123"/>
    <mergeCell ref="A1:B1"/>
    <mergeCell ref="M1:P1"/>
    <mergeCell ref="R1:R2"/>
    <mergeCell ref="S1:S2"/>
    <mergeCell ref="M25:P25"/>
    <mergeCell ref="M26:P26"/>
    <mergeCell ref="M27:P27"/>
    <mergeCell ref="A55:A63"/>
    <mergeCell ref="B55:P55"/>
    <mergeCell ref="C56:D56"/>
    <mergeCell ref="E56:I56"/>
    <mergeCell ref="J56:M56"/>
    <mergeCell ref="N56:O56"/>
    <mergeCell ref="M43:P43"/>
    <mergeCell ref="M44:P44"/>
    <mergeCell ref="A33:A54"/>
    <mergeCell ref="B33:P33"/>
    <mergeCell ref="M34:P34"/>
    <mergeCell ref="M35:P35"/>
    <mergeCell ref="M36:P36"/>
    <mergeCell ref="C57:D57"/>
    <mergeCell ref="E57:I57"/>
    <mergeCell ref="J57:M57"/>
    <mergeCell ref="N57:O57"/>
    <mergeCell ref="T1:T2"/>
    <mergeCell ref="A2:A32"/>
    <mergeCell ref="B2:P2"/>
    <mergeCell ref="M3:P3"/>
    <mergeCell ref="M4:P4"/>
    <mergeCell ref="M5:P5"/>
    <mergeCell ref="M13:P13"/>
    <mergeCell ref="M14:P14"/>
    <mergeCell ref="M15:P15"/>
    <mergeCell ref="M21:P21"/>
    <mergeCell ref="M22:P22"/>
    <mergeCell ref="M6:P6"/>
    <mergeCell ref="M7:P7"/>
    <mergeCell ref="M10:P10"/>
    <mergeCell ref="M11:P11"/>
    <mergeCell ref="M8:P8"/>
    <mergeCell ref="M9:P9"/>
    <mergeCell ref="M29:P29"/>
    <mergeCell ref="M30:P30"/>
    <mergeCell ref="M12:P12"/>
    <mergeCell ref="M28:P28"/>
    <mergeCell ref="M31:P31"/>
    <mergeCell ref="M32:P32"/>
    <mergeCell ref="M24:P24"/>
    <mergeCell ref="R66:R67"/>
    <mergeCell ref="S66:S67"/>
    <mergeCell ref="T66:T67"/>
    <mergeCell ref="A67:A99"/>
    <mergeCell ref="B67:P67"/>
    <mergeCell ref="M68:P68"/>
    <mergeCell ref="M69:P69"/>
    <mergeCell ref="M70:P70"/>
    <mergeCell ref="M74:P74"/>
    <mergeCell ref="M75:P75"/>
    <mergeCell ref="M76:P76"/>
    <mergeCell ref="M90:P90"/>
    <mergeCell ref="M71:P71"/>
    <mergeCell ref="M72:P72"/>
    <mergeCell ref="M73:P73"/>
    <mergeCell ref="M99:P99"/>
    <mergeCell ref="M78:P78"/>
    <mergeCell ref="M92:P92"/>
    <mergeCell ref="M84:P84"/>
    <mergeCell ref="M93:P93"/>
    <mergeCell ref="M94:P94"/>
    <mergeCell ref="M95:P95"/>
    <mergeCell ref="M85:P85"/>
    <mergeCell ref="M77:P77"/>
    <mergeCell ref="M113:P113"/>
    <mergeCell ref="A100:A121"/>
    <mergeCell ref="B100:P100"/>
    <mergeCell ref="M101:P101"/>
    <mergeCell ref="M102:P102"/>
    <mergeCell ref="M103:P103"/>
    <mergeCell ref="M104:P104"/>
    <mergeCell ref="M105:P105"/>
    <mergeCell ref="M106:P106"/>
    <mergeCell ref="M107:P107"/>
    <mergeCell ref="C124:D124"/>
    <mergeCell ref="E124:I124"/>
    <mergeCell ref="J124:M124"/>
    <mergeCell ref="N124:P124"/>
    <mergeCell ref="M120:P120"/>
    <mergeCell ref="R131:R132"/>
    <mergeCell ref="S131:S132"/>
    <mergeCell ref="T131:T132"/>
    <mergeCell ref="A132:A161"/>
    <mergeCell ref="B132:P132"/>
    <mergeCell ref="M133:P133"/>
    <mergeCell ref="M134:P134"/>
    <mergeCell ref="M135:P135"/>
    <mergeCell ref="M141:P141"/>
    <mergeCell ref="M142:P142"/>
    <mergeCell ref="M144:P144"/>
    <mergeCell ref="M145:P145"/>
    <mergeCell ref="M136:P136"/>
    <mergeCell ref="M137:P137"/>
    <mergeCell ref="M138:P138"/>
    <mergeCell ref="M139:P139"/>
    <mergeCell ref="M140:P140"/>
    <mergeCell ref="M155:P155"/>
    <mergeCell ref="M143:P143"/>
    <mergeCell ref="M152:P152"/>
    <mergeCell ref="M153:P153"/>
    <mergeCell ref="M154:P154"/>
    <mergeCell ref="A181:A189"/>
    <mergeCell ref="B181:P181"/>
    <mergeCell ref="C182:D182"/>
    <mergeCell ref="E182:I182"/>
    <mergeCell ref="J182:M182"/>
    <mergeCell ref="N182:P182"/>
    <mergeCell ref="M174:P174"/>
    <mergeCell ref="M175:P175"/>
    <mergeCell ref="M176:P176"/>
    <mergeCell ref="M177:P177"/>
    <mergeCell ref="A162:A180"/>
    <mergeCell ref="B162:P162"/>
    <mergeCell ref="M163:P163"/>
    <mergeCell ref="M164:P164"/>
    <mergeCell ref="M165:P165"/>
    <mergeCell ref="M166:P166"/>
    <mergeCell ref="M167:P167"/>
    <mergeCell ref="M159:P159"/>
    <mergeCell ref="M161:P161"/>
    <mergeCell ref="N185:P185"/>
    <mergeCell ref="E183:I183"/>
    <mergeCell ref="R192:R193"/>
    <mergeCell ref="S192:S193"/>
    <mergeCell ref="T192:T193"/>
    <mergeCell ref="A193:A223"/>
    <mergeCell ref="B193:P193"/>
    <mergeCell ref="M194:P194"/>
    <mergeCell ref="M195:P195"/>
    <mergeCell ref="M196:P196"/>
    <mergeCell ref="M205:P205"/>
    <mergeCell ref="M206:P206"/>
    <mergeCell ref="M207:P207"/>
    <mergeCell ref="M204:P204"/>
    <mergeCell ref="M218:P218"/>
    <mergeCell ref="M223:P223"/>
    <mergeCell ref="M213:P213"/>
    <mergeCell ref="M214:P214"/>
    <mergeCell ref="M215:P215"/>
    <mergeCell ref="M202:P202"/>
    <mergeCell ref="M203:P203"/>
    <mergeCell ref="M209:P209"/>
    <mergeCell ref="M208:P208"/>
    <mergeCell ref="M199:P199"/>
    <mergeCell ref="M200:P200"/>
    <mergeCell ref="M201:P201"/>
    <mergeCell ref="A240:A247"/>
    <mergeCell ref="B240:P240"/>
    <mergeCell ref="C241:D241"/>
    <mergeCell ref="E241:I241"/>
    <mergeCell ref="J241:M241"/>
    <mergeCell ref="N241:P241"/>
    <mergeCell ref="M233:P233"/>
    <mergeCell ref="M234:P234"/>
    <mergeCell ref="M235:P235"/>
    <mergeCell ref="M236:P236"/>
    <mergeCell ref="A224:A239"/>
    <mergeCell ref="B224:P224"/>
    <mergeCell ref="M225:P225"/>
    <mergeCell ref="M226:P226"/>
    <mergeCell ref="M227:P227"/>
    <mergeCell ref="M232:P232"/>
    <mergeCell ref="B244:P244"/>
    <mergeCell ref="C245:D245"/>
    <mergeCell ref="E245:P245"/>
    <mergeCell ref="C246:D246"/>
    <mergeCell ref="E246:P246"/>
    <mergeCell ref="C247:D247"/>
    <mergeCell ref="E247:P247"/>
    <mergeCell ref="C242:D242"/>
    <mergeCell ref="E242:I242"/>
    <mergeCell ref="J242:M242"/>
    <mergeCell ref="N242:P242"/>
    <mergeCell ref="C243:D243"/>
    <mergeCell ref="E243:I243"/>
    <mergeCell ref="J243:M243"/>
    <mergeCell ref="N243:P243"/>
    <mergeCell ref="J294:M294"/>
    <mergeCell ref="N294:P294"/>
    <mergeCell ref="M291:P291"/>
    <mergeCell ref="M271:P271"/>
    <mergeCell ref="M282:P282"/>
    <mergeCell ref="M283:P283"/>
    <mergeCell ref="M272:P272"/>
    <mergeCell ref="M274:P274"/>
    <mergeCell ref="M278:P278"/>
    <mergeCell ref="M279:P279"/>
    <mergeCell ref="M280:P280"/>
    <mergeCell ref="M281:P281"/>
    <mergeCell ref="M270:P270"/>
    <mergeCell ref="M265:P265"/>
    <mergeCell ref="M266:P266"/>
    <mergeCell ref="M267:P267"/>
    <mergeCell ref="M289:P289"/>
    <mergeCell ref="R250:R251"/>
    <mergeCell ref="S250:S251"/>
    <mergeCell ref="T250:T251"/>
    <mergeCell ref="A251:A276"/>
    <mergeCell ref="B251:P251"/>
    <mergeCell ref="M252:P252"/>
    <mergeCell ref="M253:P253"/>
    <mergeCell ref="M254:P254"/>
    <mergeCell ref="M262:P262"/>
    <mergeCell ref="M263:P263"/>
    <mergeCell ref="M264:P264"/>
    <mergeCell ref="M255:P255"/>
    <mergeCell ref="M259:P259"/>
    <mergeCell ref="M260:P260"/>
    <mergeCell ref="M261:P261"/>
    <mergeCell ref="M273:P273"/>
    <mergeCell ref="M275:P275"/>
    <mergeCell ref="M276:P276"/>
    <mergeCell ref="M268:P268"/>
    <mergeCell ref="M269:P269"/>
    <mergeCell ref="A250:B250"/>
    <mergeCell ref="M250:P250"/>
    <mergeCell ref="C300:D300"/>
    <mergeCell ref="E300:P300"/>
    <mergeCell ref="C301:D301"/>
    <mergeCell ref="E301:P301"/>
    <mergeCell ref="C296:D296"/>
    <mergeCell ref="E296:I296"/>
    <mergeCell ref="C295:D295"/>
    <mergeCell ref="J295:M295"/>
    <mergeCell ref="N295:P295"/>
    <mergeCell ref="E293:I293"/>
    <mergeCell ref="J293:M293"/>
    <mergeCell ref="N293:P293"/>
    <mergeCell ref="M284:P284"/>
    <mergeCell ref="M285:P285"/>
    <mergeCell ref="M286:P286"/>
    <mergeCell ref="M287:P287"/>
    <mergeCell ref="M288:P288"/>
    <mergeCell ref="A277:A291"/>
    <mergeCell ref="B277:P277"/>
    <mergeCell ref="M290:P290"/>
    <mergeCell ref="S304:S305"/>
    <mergeCell ref="T304:T305"/>
    <mergeCell ref="A305:A326"/>
    <mergeCell ref="B305:P305"/>
    <mergeCell ref="M306:P306"/>
    <mergeCell ref="M307:P307"/>
    <mergeCell ref="M308:P308"/>
    <mergeCell ref="M313:P313"/>
    <mergeCell ref="M314:P314"/>
    <mergeCell ref="M315:P315"/>
    <mergeCell ref="M316:P316"/>
    <mergeCell ref="M317:P317"/>
    <mergeCell ref="M309:P309"/>
    <mergeCell ref="M310:P310"/>
    <mergeCell ref="M311:P311"/>
    <mergeCell ref="M319:P319"/>
    <mergeCell ref="R304:R305"/>
    <mergeCell ref="A304:B304"/>
    <mergeCell ref="M304:P304"/>
    <mergeCell ref="M326:P326"/>
    <mergeCell ref="M312:P312"/>
    <mergeCell ref="M323:P323"/>
    <mergeCell ref="M324:P324"/>
    <mergeCell ref="M318:P318"/>
    <mergeCell ref="A327:A342"/>
    <mergeCell ref="B327:P327"/>
    <mergeCell ref="M328:P328"/>
    <mergeCell ref="M329:P329"/>
    <mergeCell ref="M330:P330"/>
    <mergeCell ref="J296:M296"/>
    <mergeCell ref="N296:P296"/>
    <mergeCell ref="C297:D297"/>
    <mergeCell ref="E297:I297"/>
    <mergeCell ref="J297:M297"/>
    <mergeCell ref="N297:P297"/>
    <mergeCell ref="B298:P298"/>
    <mergeCell ref="C299:D299"/>
    <mergeCell ref="E299:P299"/>
    <mergeCell ref="M331:P331"/>
    <mergeCell ref="M337:P337"/>
    <mergeCell ref="M338:P338"/>
    <mergeCell ref="M339:P339"/>
    <mergeCell ref="M335:P335"/>
    <mergeCell ref="M336:P336"/>
    <mergeCell ref="M325:P325"/>
    <mergeCell ref="A292:A301"/>
    <mergeCell ref="B292:P292"/>
    <mergeCell ref="C293:D293"/>
    <mergeCell ref="M320:P320"/>
    <mergeCell ref="M321:P321"/>
    <mergeCell ref="M322:P322"/>
    <mergeCell ref="M340:P340"/>
    <mergeCell ref="M341:P341"/>
    <mergeCell ref="M342:P342"/>
    <mergeCell ref="J346:M346"/>
    <mergeCell ref="N346:P346"/>
    <mergeCell ref="E347:I347"/>
    <mergeCell ref="J347:M347"/>
    <mergeCell ref="N347:P347"/>
    <mergeCell ref="N345:P345"/>
    <mergeCell ref="J344:M344"/>
    <mergeCell ref="N344:P344"/>
    <mergeCell ref="E346:I346"/>
    <mergeCell ref="B343:P343"/>
    <mergeCell ref="C344:D344"/>
    <mergeCell ref="E344:I344"/>
    <mergeCell ref="C345:D345"/>
    <mergeCell ref="E345:I345"/>
    <mergeCell ref="J345:M345"/>
    <mergeCell ref="M332:P332"/>
    <mergeCell ref="M333:P333"/>
    <mergeCell ref="M334:P334"/>
    <mergeCell ref="A355:A376"/>
    <mergeCell ref="M356:P356"/>
    <mergeCell ref="M357:P357"/>
    <mergeCell ref="M376:P376"/>
    <mergeCell ref="M358:P358"/>
    <mergeCell ref="M359:P359"/>
    <mergeCell ref="M360:P360"/>
    <mergeCell ref="B355:P355"/>
    <mergeCell ref="B348:P348"/>
    <mergeCell ref="E349:P349"/>
    <mergeCell ref="C350:D350"/>
    <mergeCell ref="E350:P350"/>
    <mergeCell ref="E351:P351"/>
    <mergeCell ref="A354:B354"/>
    <mergeCell ref="A343:A351"/>
    <mergeCell ref="M387:P387"/>
    <mergeCell ref="B377:P377"/>
    <mergeCell ref="M378:P378"/>
    <mergeCell ref="S354:S355"/>
    <mergeCell ref="T354:T355"/>
    <mergeCell ref="M369:P369"/>
    <mergeCell ref="M370:P370"/>
    <mergeCell ref="M371:P371"/>
    <mergeCell ref="M372:P372"/>
    <mergeCell ref="M373:P373"/>
    <mergeCell ref="M374:P374"/>
    <mergeCell ref="M365:P365"/>
    <mergeCell ref="M366:P366"/>
    <mergeCell ref="M367:P367"/>
    <mergeCell ref="M368:P368"/>
    <mergeCell ref="M361:P361"/>
    <mergeCell ref="M362:P362"/>
    <mergeCell ref="M363:P363"/>
    <mergeCell ref="M364:P364"/>
    <mergeCell ref="R354:R355"/>
    <mergeCell ref="M383:P383"/>
    <mergeCell ref="M354:P354"/>
    <mergeCell ref="M381:P381"/>
    <mergeCell ref="M382:P382"/>
    <mergeCell ref="A394:A402"/>
    <mergeCell ref="B394:P394"/>
    <mergeCell ref="C395:D395"/>
    <mergeCell ref="E395:I395"/>
    <mergeCell ref="J395:M395"/>
    <mergeCell ref="A377:A393"/>
    <mergeCell ref="E402:P402"/>
    <mergeCell ref="E398:I398"/>
    <mergeCell ref="J398:M398"/>
    <mergeCell ref="N398:P398"/>
    <mergeCell ref="B399:P399"/>
    <mergeCell ref="E400:P400"/>
    <mergeCell ref="C401:D401"/>
    <mergeCell ref="E401:P401"/>
    <mergeCell ref="N395:P395"/>
    <mergeCell ref="C396:D396"/>
    <mergeCell ref="E396:I396"/>
    <mergeCell ref="M384:P384"/>
    <mergeCell ref="M385:P385"/>
    <mergeCell ref="E397:I397"/>
    <mergeCell ref="J397:M397"/>
    <mergeCell ref="N397:P397"/>
    <mergeCell ref="M388:P388"/>
    <mergeCell ref="M386:P386"/>
    <mergeCell ref="M393:P393"/>
    <mergeCell ref="M392:P392"/>
    <mergeCell ref="J396:M396"/>
    <mergeCell ref="N396:P396"/>
    <mergeCell ref="M148:P148"/>
    <mergeCell ref="M149:P149"/>
    <mergeCell ref="M146:P146"/>
    <mergeCell ref="M147:P147"/>
    <mergeCell ref="M179:P179"/>
    <mergeCell ref="M389:P389"/>
    <mergeCell ref="M390:P390"/>
    <mergeCell ref="M391:P391"/>
    <mergeCell ref="M375:P375"/>
    <mergeCell ref="M379:P379"/>
    <mergeCell ref="M380:P380"/>
    <mergeCell ref="M158:P158"/>
    <mergeCell ref="M160:P160"/>
    <mergeCell ref="M156:P156"/>
    <mergeCell ref="M197:P197"/>
    <mergeCell ref="M198:P198"/>
    <mergeCell ref="N184:P184"/>
    <mergeCell ref="M239:P239"/>
    <mergeCell ref="M216:P216"/>
    <mergeCell ref="M169:P169"/>
    <mergeCell ref="M157:P157"/>
    <mergeCell ref="M172:P172"/>
    <mergeCell ref="M173:P173"/>
    <mergeCell ref="M171:P171"/>
    <mergeCell ref="C183:D183"/>
    <mergeCell ref="M210:P210"/>
    <mergeCell ref="M211:P211"/>
    <mergeCell ref="M212:P212"/>
    <mergeCell ref="B186:P186"/>
    <mergeCell ref="C187:D187"/>
    <mergeCell ref="E187:P187"/>
    <mergeCell ref="C188:D188"/>
    <mergeCell ref="E188:P188"/>
    <mergeCell ref="C189:D189"/>
    <mergeCell ref="E189:P189"/>
    <mergeCell ref="C184:D184"/>
    <mergeCell ref="E184:I184"/>
    <mergeCell ref="J184:M184"/>
    <mergeCell ref="A192:B192"/>
    <mergeCell ref="M192:P192"/>
    <mergeCell ref="J183:M183"/>
    <mergeCell ref="N183:P183"/>
    <mergeCell ref="C185:D185"/>
    <mergeCell ref="E185:I185"/>
    <mergeCell ref="M237:P237"/>
    <mergeCell ref="M238:P238"/>
    <mergeCell ref="M219:P219"/>
    <mergeCell ref="M220:P220"/>
    <mergeCell ref="M221:P221"/>
    <mergeCell ref="M222:P222"/>
    <mergeCell ref="M228:P228"/>
    <mergeCell ref="M229:P229"/>
    <mergeCell ref="M230:P230"/>
    <mergeCell ref="M231:P231"/>
  </mergeCells>
  <conditionalFormatting sqref="F15:F16">
    <cfRule type="containsText" dxfId="3666" priority="13" operator="containsText" text="STP">
      <formula>NOT(ISERROR(SEARCH("STP",F15)))</formula>
    </cfRule>
  </conditionalFormatting>
  <conditionalFormatting sqref="F27 F99 F159 F170">
    <cfRule type="containsText" dxfId="3665" priority="27" operator="containsText" text="STP">
      <formula>NOT(ISERROR(SEARCH("STP",F27)))</formula>
    </cfRule>
  </conditionalFormatting>
  <conditionalFormatting sqref="F52">
    <cfRule type="containsText" dxfId="3664" priority="14" operator="containsText" text="STP">
      <formula>NOT(ISERROR(SEARCH("STP",F52)))</formula>
    </cfRule>
  </conditionalFormatting>
  <conditionalFormatting sqref="F81:F85">
    <cfRule type="containsText" dxfId="3663" priority="10" operator="containsText" text="STP">
      <formula>NOT(ISERROR(SEARCH("STP",F81)))</formula>
    </cfRule>
  </conditionalFormatting>
  <conditionalFormatting sqref="F89">
    <cfRule type="containsText" dxfId="3662" priority="26" operator="containsText" text="STP">
      <formula>NOT(ISERROR(SEARCH("STP",F89)))</formula>
    </cfRule>
  </conditionalFormatting>
  <conditionalFormatting sqref="F93:F96">
    <cfRule type="containsText" dxfId="3661" priority="11" operator="containsText" text="STP">
      <formula>NOT(ISERROR(SEARCH("STP",F93)))</formula>
    </cfRule>
  </conditionalFormatting>
  <conditionalFormatting sqref="F103:F104">
    <cfRule type="containsText" dxfId="3660" priority="8" operator="containsText" text="STP">
      <formula>NOT(ISERROR(SEARCH("STP",F103)))</formula>
    </cfRule>
  </conditionalFormatting>
  <conditionalFormatting sqref="F113:F114">
    <cfRule type="containsText" dxfId="3659" priority="9" operator="containsText" text="STP">
      <formula>NOT(ISERROR(SEARCH("STP",F113)))</formula>
    </cfRule>
  </conditionalFormatting>
  <conditionalFormatting sqref="F119">
    <cfRule type="containsText" dxfId="3658" priority="12" operator="containsText" text="STP">
      <formula>NOT(ISERROR(SEARCH("STP",F119)))</formula>
    </cfRule>
  </conditionalFormatting>
  <conditionalFormatting sqref="F144:F145">
    <cfRule type="containsText" dxfId="3657" priority="4" operator="containsText" text="STP">
      <formula>NOT(ISERROR(SEARCH("STP",F144)))</formula>
    </cfRule>
  </conditionalFormatting>
  <conditionalFormatting sqref="F149">
    <cfRule type="containsText" dxfId="3656" priority="6" operator="containsText" text="STP">
      <formula>NOT(ISERROR(SEARCH("STP",F149)))</formula>
    </cfRule>
  </conditionalFormatting>
  <conditionalFormatting sqref="F283">
    <cfRule type="containsText" dxfId="3655" priority="18" operator="containsText" text="STP">
      <formula>NOT(ISERROR(SEARCH("STP",F283)))</formula>
    </cfRule>
  </conditionalFormatting>
  <conditionalFormatting sqref="T3">
    <cfRule type="cellIs" dxfId="3654" priority="137" operator="equal">
      <formula>$S$3</formula>
    </cfRule>
    <cfRule type="cellIs" dxfId="3653" priority="138" operator="lessThan">
      <formula>$S$3</formula>
    </cfRule>
    <cfRule type="cellIs" dxfId="3652" priority="136" operator="greaterThan">
      <formula>$S$3</formula>
    </cfRule>
  </conditionalFormatting>
  <conditionalFormatting sqref="T13">
    <cfRule type="cellIs" dxfId="3651" priority="133" operator="greaterThan">
      <formula>$S$13</formula>
    </cfRule>
    <cfRule type="cellIs" dxfId="3650" priority="135" operator="lessThan">
      <formula>$S$13</formula>
    </cfRule>
    <cfRule type="cellIs" dxfId="3649" priority="134" operator="equal">
      <formula>$S$13</formula>
    </cfRule>
  </conditionalFormatting>
  <conditionalFormatting sqref="T25">
    <cfRule type="cellIs" dxfId="3648" priority="132" operator="lessThan">
      <formula>$S$13</formula>
    </cfRule>
    <cfRule type="cellIs" dxfId="3647" priority="130" operator="greaterThan">
      <formula>$S$13</formula>
    </cfRule>
    <cfRule type="cellIs" dxfId="3646" priority="131" operator="equal">
      <formula>$S$13</formula>
    </cfRule>
  </conditionalFormatting>
  <conditionalFormatting sqref="T34">
    <cfRule type="cellIs" dxfId="3645" priority="129" operator="lessThan">
      <formula>$S$34</formula>
    </cfRule>
    <cfRule type="cellIs" dxfId="3644" priority="128" operator="equal">
      <formula>$S$34</formula>
    </cfRule>
    <cfRule type="cellIs" dxfId="3643" priority="127" operator="greaterThan">
      <formula>$S$34</formula>
    </cfRule>
  </conditionalFormatting>
  <conditionalFormatting sqref="T44">
    <cfRule type="cellIs" dxfId="3642" priority="126" operator="lessThan">
      <formula>$S$44</formula>
    </cfRule>
    <cfRule type="cellIs" dxfId="3641" priority="125" operator="equal">
      <formula>$S$44</formula>
    </cfRule>
    <cfRule type="cellIs" dxfId="3640" priority="124" operator="greaterThan">
      <formula>$S$44</formula>
    </cfRule>
  </conditionalFormatting>
  <conditionalFormatting sqref="T68">
    <cfRule type="cellIs" dxfId="3639" priority="121" operator="greaterThan">
      <formula>$S$68</formula>
    </cfRule>
    <cfRule type="cellIs" dxfId="3638" priority="122" operator="equal">
      <formula>$S$68</formula>
    </cfRule>
    <cfRule type="cellIs" dxfId="3637" priority="123" operator="lessThan">
      <formula>$S$68</formula>
    </cfRule>
  </conditionalFormatting>
  <conditionalFormatting sqref="T74">
    <cfRule type="cellIs" dxfId="3636" priority="118" operator="greaterThan">
      <formula>$S$74</formula>
    </cfRule>
    <cfRule type="cellIs" dxfId="3635" priority="119" operator="equal">
      <formula>$S$74</formula>
    </cfRule>
    <cfRule type="cellIs" dxfId="3634" priority="120" operator="lessThan">
      <formula>$S$74</formula>
    </cfRule>
  </conditionalFormatting>
  <conditionalFormatting sqref="T87">
    <cfRule type="cellIs" dxfId="3633" priority="116" operator="equal">
      <formula>$S$87</formula>
    </cfRule>
    <cfRule type="cellIs" dxfId="3632" priority="115" operator="greaterThan">
      <formula>$S$87</formula>
    </cfRule>
    <cfRule type="cellIs" dxfId="3631" priority="117" operator="lessThan">
      <formula>$S$87</formula>
    </cfRule>
  </conditionalFormatting>
  <conditionalFormatting sqref="T101">
    <cfRule type="cellIs" dxfId="3630" priority="114" operator="lessThan">
      <formula>$S$101</formula>
    </cfRule>
    <cfRule type="cellIs" dxfId="3629" priority="113" operator="equal">
      <formula>$S$101</formula>
    </cfRule>
    <cfRule type="cellIs" dxfId="3628" priority="112" operator="greaterThan">
      <formula>$S$101</formula>
    </cfRule>
  </conditionalFormatting>
  <conditionalFormatting sqref="T111">
    <cfRule type="cellIs" dxfId="3627" priority="111" operator="lessThan">
      <formula>$S$13</formula>
    </cfRule>
    <cfRule type="cellIs" dxfId="3626" priority="110" operator="equal">
      <formula>$S$13</formula>
    </cfRule>
    <cfRule type="cellIs" dxfId="3625" priority="109" operator="greaterThan">
      <formula>$S$13</formula>
    </cfRule>
  </conditionalFormatting>
  <conditionalFormatting sqref="T133">
    <cfRule type="cellIs" dxfId="3624" priority="108" operator="lessThan">
      <formula>$S$133</formula>
    </cfRule>
    <cfRule type="cellIs" dxfId="3623" priority="107" operator="equal">
      <formula>$S$133</formula>
    </cfRule>
    <cfRule type="cellIs" dxfId="3622" priority="106" operator="greaterThan">
      <formula>$S$133</formula>
    </cfRule>
  </conditionalFormatting>
  <conditionalFormatting sqref="T141">
    <cfRule type="cellIs" dxfId="3621" priority="103" operator="greaterThan">
      <formula>$S$141</formula>
    </cfRule>
    <cfRule type="cellIs" dxfId="3620" priority="104" operator="equal">
      <formula>$S$141</formula>
    </cfRule>
    <cfRule type="cellIs" dxfId="3619" priority="105" operator="lessThan">
      <formula>$S$141</formula>
    </cfRule>
  </conditionalFormatting>
  <conditionalFormatting sqref="T152">
    <cfRule type="cellIs" dxfId="3618" priority="102" operator="lessThan">
      <formula>$S$152</formula>
    </cfRule>
    <cfRule type="cellIs" dxfId="3617" priority="101" operator="equal">
      <formula>$S$152</formula>
    </cfRule>
    <cfRule type="cellIs" dxfId="3616" priority="100" operator="greaterThan">
      <formula>$S$152</formula>
    </cfRule>
  </conditionalFormatting>
  <conditionalFormatting sqref="T163">
    <cfRule type="cellIs" dxfId="3615" priority="99" operator="lessThan">
      <formula>$S$163</formula>
    </cfRule>
    <cfRule type="cellIs" dxfId="3614" priority="98" operator="equal">
      <formula>$S$163</formula>
    </cfRule>
    <cfRule type="cellIs" dxfId="3613" priority="97" operator="greaterThan">
      <formula>$S$163</formula>
    </cfRule>
  </conditionalFormatting>
  <conditionalFormatting sqref="T175">
    <cfRule type="cellIs" dxfId="3612" priority="96" operator="lessThan">
      <formula>$S$13</formula>
    </cfRule>
    <cfRule type="cellIs" dxfId="3611" priority="95" operator="equal">
      <formula>$S$13</formula>
    </cfRule>
    <cfRule type="cellIs" dxfId="3610" priority="94" operator="greaterThan">
      <formula>$S$13</formula>
    </cfRule>
  </conditionalFormatting>
  <conditionalFormatting sqref="T194">
    <cfRule type="cellIs" dxfId="3609" priority="93" operator="lessThan">
      <formula>$S$68</formula>
    </cfRule>
    <cfRule type="cellIs" dxfId="3608" priority="92" operator="equal">
      <formula>$S$68</formula>
    </cfRule>
    <cfRule type="cellIs" dxfId="3607" priority="91" operator="greaterThan">
      <formula>$S$68</formula>
    </cfRule>
  </conditionalFormatting>
  <conditionalFormatting sqref="T205">
    <cfRule type="cellIs" dxfId="3606" priority="90" operator="lessThan">
      <formula>$S$74</formula>
    </cfRule>
    <cfRule type="cellIs" dxfId="3605" priority="89" operator="equal">
      <formula>$S$74</formula>
    </cfRule>
    <cfRule type="cellIs" dxfId="3604" priority="88" operator="greaterThan">
      <formula>$S$74</formula>
    </cfRule>
  </conditionalFormatting>
  <conditionalFormatting sqref="T214">
    <cfRule type="cellIs" dxfId="3603" priority="87" operator="lessThan">
      <formula>$S$87</formula>
    </cfRule>
    <cfRule type="cellIs" dxfId="3602" priority="86" operator="equal">
      <formula>$S$87</formula>
    </cfRule>
    <cfRule type="cellIs" dxfId="3601" priority="85" operator="greaterThan">
      <formula>$S$87</formula>
    </cfRule>
  </conditionalFormatting>
  <conditionalFormatting sqref="T225">
    <cfRule type="cellIs" dxfId="3600" priority="84" operator="lessThan">
      <formula>$S$225</formula>
    </cfRule>
    <cfRule type="cellIs" dxfId="3599" priority="83" operator="equal">
      <formula>$S$225</formula>
    </cfRule>
    <cfRule type="cellIs" dxfId="3598" priority="82" operator="greaterThan">
      <formula>$S$225</formula>
    </cfRule>
  </conditionalFormatting>
  <conditionalFormatting sqref="T234">
    <cfRule type="cellIs" dxfId="3597" priority="81" operator="lessThan">
      <formula>$S$234</formula>
    </cfRule>
    <cfRule type="cellIs" dxfId="3596" priority="80" operator="equal">
      <formula>$S$234</formula>
    </cfRule>
    <cfRule type="cellIs" dxfId="3595" priority="79" operator="greaterThan">
      <formula>$S$234</formula>
    </cfRule>
  </conditionalFormatting>
  <conditionalFormatting sqref="T252">
    <cfRule type="cellIs" dxfId="3594" priority="76" operator="greaterThan">
      <formula>$S$252</formula>
    </cfRule>
    <cfRule type="cellIs" dxfId="3593" priority="77" operator="equal">
      <formula>$S$252</formula>
    </cfRule>
    <cfRule type="cellIs" dxfId="3592" priority="78" operator="lessThan">
      <formula>$S$252</formula>
    </cfRule>
  </conditionalFormatting>
  <conditionalFormatting sqref="T262">
    <cfRule type="cellIs" dxfId="3591" priority="73" operator="greaterThan">
      <formula>$S$262</formula>
    </cfRule>
    <cfRule type="cellIs" dxfId="3590" priority="74" operator="equal">
      <formula>$S$262</formula>
    </cfRule>
    <cfRule type="cellIs" dxfId="3589" priority="75" operator="lessThan">
      <formula>$S$262</formula>
    </cfRule>
  </conditionalFormatting>
  <conditionalFormatting sqref="T269">
    <cfRule type="cellIs" dxfId="3588" priority="71" operator="equal">
      <formula>$S$269</formula>
    </cfRule>
    <cfRule type="cellIs" dxfId="3587" priority="72" operator="lessThan">
      <formula>$S$269</formula>
    </cfRule>
    <cfRule type="cellIs" dxfId="3586" priority="70" operator="greaterThan">
      <formula>$S$269</formula>
    </cfRule>
  </conditionalFormatting>
  <conditionalFormatting sqref="T278">
    <cfRule type="cellIs" dxfId="3585" priority="67" operator="greaterThan">
      <formula>$S$278</formula>
    </cfRule>
    <cfRule type="cellIs" dxfId="3584" priority="68" operator="equal">
      <formula>$S$278</formula>
    </cfRule>
    <cfRule type="cellIs" dxfId="3583" priority="69" operator="lessThan">
      <formula>$S$278</formula>
    </cfRule>
  </conditionalFormatting>
  <conditionalFormatting sqref="T285">
    <cfRule type="cellIs" dxfId="3582" priority="64" operator="greaterThan">
      <formula>$S$285</formula>
    </cfRule>
    <cfRule type="cellIs" dxfId="3581" priority="65" operator="equal">
      <formula>$S$285</formula>
    </cfRule>
    <cfRule type="cellIs" dxfId="3580" priority="66" operator="lessThan">
      <formula>$S$285</formula>
    </cfRule>
  </conditionalFormatting>
  <conditionalFormatting sqref="T306">
    <cfRule type="cellIs" dxfId="3579" priority="63" operator="lessThan">
      <formula>$S$306</formula>
    </cfRule>
    <cfRule type="cellIs" dxfId="3578" priority="62" operator="equal">
      <formula>$S$306</formula>
    </cfRule>
    <cfRule type="cellIs" dxfId="3577" priority="61" operator="greaterThan">
      <formula>$S$306</formula>
    </cfRule>
  </conditionalFormatting>
  <conditionalFormatting sqref="T313">
    <cfRule type="cellIs" dxfId="3576" priority="60" operator="lessThan">
      <formula>$S$313</formula>
    </cfRule>
    <cfRule type="cellIs" dxfId="3575" priority="59" operator="equal">
      <formula>$S$313</formula>
    </cfRule>
    <cfRule type="cellIs" dxfId="3574" priority="58" operator="greaterThan">
      <formula>$S$313</formula>
    </cfRule>
  </conditionalFormatting>
  <conditionalFormatting sqref="T320">
    <cfRule type="cellIs" dxfId="3573" priority="56" operator="equal">
      <formula>$S$320</formula>
    </cfRule>
    <cfRule type="cellIs" dxfId="3572" priority="55" operator="greaterThan">
      <formula>$S$320</formula>
    </cfRule>
    <cfRule type="cellIs" dxfId="3571" priority="57" operator="lessThan">
      <formula>$S$320</formula>
    </cfRule>
  </conditionalFormatting>
  <conditionalFormatting sqref="T328">
    <cfRule type="cellIs" dxfId="3570" priority="54" operator="lessThan">
      <formula>$S$320</formula>
    </cfRule>
    <cfRule type="cellIs" dxfId="3569" priority="53" operator="equal">
      <formula>$S$320</formula>
    </cfRule>
    <cfRule type="cellIs" dxfId="3568" priority="52" operator="greaterThan">
      <formula>$S$328</formula>
    </cfRule>
  </conditionalFormatting>
  <conditionalFormatting sqref="T333">
    <cfRule type="cellIs" dxfId="3567" priority="51" operator="lessThan">
      <formula>$S$333</formula>
    </cfRule>
    <cfRule type="cellIs" dxfId="3566" priority="49" operator="greaterThan">
      <formula>$S$333</formula>
    </cfRule>
    <cfRule type="cellIs" dxfId="3565" priority="50" operator="equal">
      <formula>$S$333</formula>
    </cfRule>
  </conditionalFormatting>
  <conditionalFormatting sqref="T338">
    <cfRule type="cellIs" dxfId="3564" priority="46" operator="greaterThan">
      <formula>$S$338</formula>
    </cfRule>
    <cfRule type="cellIs" dxfId="3563" priority="47" operator="equal">
      <formula>$S$338</formula>
    </cfRule>
    <cfRule type="cellIs" dxfId="3562" priority="48" operator="lessThan">
      <formula>$S$338</formula>
    </cfRule>
  </conditionalFormatting>
  <conditionalFormatting sqref="T356">
    <cfRule type="cellIs" dxfId="3561" priority="43" operator="greaterThan">
      <formula>$S$356</formula>
    </cfRule>
    <cfRule type="cellIs" dxfId="3560" priority="44" operator="equal">
      <formula>$S$356</formula>
    </cfRule>
    <cfRule type="cellIs" dxfId="3559" priority="45" operator="lessThan">
      <formula>$S$356</formula>
    </cfRule>
  </conditionalFormatting>
  <conditionalFormatting sqref="T363">
    <cfRule type="cellIs" dxfId="3558" priority="40" operator="greaterThan">
      <formula>$S$363</formula>
    </cfRule>
    <cfRule type="cellIs" dxfId="3557" priority="41" operator="equal">
      <formula>$S$363</formula>
    </cfRule>
    <cfRule type="cellIs" dxfId="3556" priority="42" operator="lessThan">
      <formula>$S$363</formula>
    </cfRule>
  </conditionalFormatting>
  <conditionalFormatting sqref="T370">
    <cfRule type="cellIs" dxfId="3555" priority="38" operator="equal">
      <formula>$S$370</formula>
    </cfRule>
    <cfRule type="cellIs" dxfId="3554" priority="37" operator="greaterThan">
      <formula>$S$370</formula>
    </cfRule>
    <cfRule type="cellIs" dxfId="3553" priority="39" operator="lessThan">
      <formula>$S$370</formula>
    </cfRule>
  </conditionalFormatting>
  <conditionalFormatting sqref="T378">
    <cfRule type="cellIs" dxfId="3552" priority="36" operator="lessThan">
      <formula>$S$378</formula>
    </cfRule>
    <cfRule type="cellIs" dxfId="3551" priority="35" operator="equal">
      <formula>$S$378</formula>
    </cfRule>
    <cfRule type="cellIs" dxfId="3550" priority="34" operator="greaterThan">
      <formula>$S$378</formula>
    </cfRule>
  </conditionalFormatting>
  <conditionalFormatting sqref="T384">
    <cfRule type="cellIs" dxfId="3549" priority="33" operator="lessThan">
      <formula>$S$384</formula>
    </cfRule>
    <cfRule type="cellIs" dxfId="3548" priority="32" operator="equal">
      <formula>$S$384</formula>
    </cfRule>
    <cfRule type="cellIs" dxfId="3547" priority="31" operator="greaterThan">
      <formula>$S$384</formula>
    </cfRule>
  </conditionalFormatting>
  <conditionalFormatting sqref="T389">
    <cfRule type="cellIs" dxfId="3546" priority="30" operator="lessThan">
      <formula>$S$389</formula>
    </cfRule>
    <cfRule type="cellIs" dxfId="3545" priority="29" operator="equal">
      <formula>$S$389</formula>
    </cfRule>
    <cfRule type="cellIs" dxfId="3544" priority="28" operator="greaterThan">
      <formula>$S$389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99526-2C89-48E4-A37E-A2B3BED71064}">
  <sheetPr codeName="Blad24"/>
  <dimension ref="A1:T401"/>
  <sheetViews>
    <sheetView zoomScale="55" zoomScaleNormal="55" workbookViewId="0">
      <selection activeCell="E389" sqref="E389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132</v>
      </c>
      <c r="B1" s="2429"/>
      <c r="C1" s="2" t="s">
        <v>1</v>
      </c>
      <c r="D1" s="793" t="s">
        <v>55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46538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40</v>
      </c>
      <c r="T3" s="15">
        <f>SUM(R3:R17)</f>
        <v>0</v>
      </c>
    </row>
    <row r="4" spans="1:20" ht="25.2" customHeight="1">
      <c r="A4" s="2320"/>
      <c r="B4" s="795" t="s">
        <v>22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5</v>
      </c>
      <c r="C5" s="51"/>
      <c r="D5" s="18"/>
      <c r="E5" s="18"/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1770"/>
      <c r="D6" s="273"/>
      <c r="E6" s="273"/>
      <c r="F6" s="170"/>
      <c r="G6" s="21"/>
      <c r="H6" s="78"/>
      <c r="I6" s="78"/>
      <c r="J6" s="78"/>
      <c r="K6" s="78"/>
      <c r="L6" s="78"/>
      <c r="M6" s="2450"/>
      <c r="N6" s="2413"/>
      <c r="O6" s="2413"/>
      <c r="P6" s="2642"/>
      <c r="R6" s="23"/>
      <c r="S6" s="24"/>
      <c r="T6" s="25"/>
    </row>
    <row r="7" spans="1:20" ht="25.2" customHeight="1">
      <c r="A7" s="2320"/>
      <c r="B7" s="795"/>
      <c r="C7" s="1770"/>
      <c r="D7" s="1931"/>
      <c r="E7" s="1931"/>
      <c r="F7" s="170"/>
      <c r="G7" s="21"/>
      <c r="H7" s="78"/>
      <c r="I7" s="78"/>
      <c r="J7" s="78"/>
      <c r="K7" s="78"/>
      <c r="L7" s="78"/>
      <c r="M7" s="2309"/>
      <c r="N7" s="2310"/>
      <c r="O7" s="2310"/>
      <c r="P7" s="2311"/>
      <c r="R7" s="487"/>
      <c r="S7" s="24"/>
      <c r="T7" s="25"/>
    </row>
    <row r="8" spans="1:20" ht="25.2" customHeight="1">
      <c r="A8" s="2320"/>
      <c r="B8" s="795"/>
      <c r="C8" s="79"/>
      <c r="D8" s="542"/>
      <c r="E8" s="80"/>
      <c r="F8" s="170"/>
      <c r="G8" s="21"/>
      <c r="H8" s="78"/>
      <c r="I8" s="78"/>
      <c r="J8" s="78"/>
      <c r="K8" s="78"/>
      <c r="L8" s="78"/>
      <c r="M8" s="2309"/>
      <c r="N8" s="2310"/>
      <c r="O8" s="2310"/>
      <c r="P8" s="2311"/>
      <c r="R8" s="487"/>
      <c r="S8" s="24"/>
      <c r="T8" s="25"/>
    </row>
    <row r="9" spans="1:20" ht="25.2" customHeight="1">
      <c r="A9" s="2320"/>
      <c r="B9" s="795"/>
      <c r="C9" s="79"/>
      <c r="D9" s="542"/>
      <c r="E9" s="80"/>
      <c r="F9" s="170"/>
      <c r="G9" s="21"/>
      <c r="H9" s="78"/>
      <c r="I9" s="78"/>
      <c r="J9" s="78"/>
      <c r="K9" s="78"/>
      <c r="L9" s="78"/>
      <c r="M9" s="2309"/>
      <c r="N9" s="2310"/>
      <c r="O9" s="2310"/>
      <c r="P9" s="2311"/>
      <c r="R9" s="487"/>
      <c r="S9" s="24"/>
      <c r="T9" s="25"/>
    </row>
    <row r="10" spans="1:20" ht="25.2" customHeight="1">
      <c r="A10" s="2320"/>
      <c r="B10" s="795"/>
      <c r="C10" s="79"/>
      <c r="D10" s="542"/>
      <c r="E10" s="447"/>
      <c r="F10" s="170"/>
      <c r="G10" s="21"/>
      <c r="H10" s="78"/>
      <c r="I10" s="78"/>
      <c r="J10" s="78"/>
      <c r="K10" s="78"/>
      <c r="L10" s="78"/>
      <c r="M10" s="2309"/>
      <c r="N10" s="2310"/>
      <c r="O10" s="2310"/>
      <c r="P10" s="2311"/>
      <c r="R10" s="487"/>
      <c r="S10" s="24"/>
      <c r="T10" s="25"/>
    </row>
    <row r="11" spans="1:20" ht="25.2" customHeight="1">
      <c r="A11" s="2320"/>
      <c r="B11" s="795"/>
      <c r="C11" s="79"/>
      <c r="D11" s="319"/>
      <c r="E11" s="2140"/>
      <c r="F11" s="170"/>
      <c r="G11" s="21"/>
      <c r="H11" s="78"/>
      <c r="I11" s="78"/>
      <c r="J11" s="78"/>
      <c r="K11" s="78"/>
      <c r="L11" s="78"/>
      <c r="M11" s="2309"/>
      <c r="N11" s="2310"/>
      <c r="O11" s="2310"/>
      <c r="P11" s="2311"/>
      <c r="R11" s="487"/>
      <c r="S11" s="24"/>
      <c r="T11" s="25"/>
    </row>
    <row r="12" spans="1:20" ht="25.2" customHeight="1">
      <c r="A12" s="2320"/>
      <c r="B12" s="795"/>
      <c r="C12" s="79"/>
      <c r="D12" s="1132"/>
      <c r="E12" s="693"/>
      <c r="F12" s="2097"/>
      <c r="G12" s="83"/>
      <c r="H12" s="78"/>
      <c r="I12" s="78"/>
      <c r="J12" s="78"/>
      <c r="K12" s="78"/>
      <c r="L12" s="78"/>
      <c r="M12" s="2309"/>
      <c r="N12" s="2310"/>
      <c r="O12" s="2310"/>
      <c r="P12" s="2311"/>
      <c r="R12" s="487"/>
      <c r="S12" s="24"/>
      <c r="T12" s="25"/>
    </row>
    <row r="13" spans="1:20" ht="25.2" customHeight="1">
      <c r="A13" s="2320"/>
      <c r="B13" s="795"/>
      <c r="C13" s="79"/>
      <c r="D13" s="319"/>
      <c r="E13" s="447"/>
      <c r="F13" s="170"/>
      <c r="G13" s="21"/>
      <c r="H13" s="78"/>
      <c r="I13" s="78"/>
      <c r="J13" s="78"/>
      <c r="K13" s="78"/>
      <c r="L13" s="78"/>
      <c r="M13" s="2309"/>
      <c r="N13" s="2310"/>
      <c r="O13" s="2310"/>
      <c r="P13" s="2311"/>
      <c r="R13" s="487"/>
      <c r="S13" s="24"/>
      <c r="T13" s="25"/>
    </row>
    <row r="14" spans="1:20" ht="25.2" customHeight="1">
      <c r="A14" s="2320"/>
      <c r="B14" s="795"/>
      <c r="C14" s="79"/>
      <c r="D14" s="319"/>
      <c r="E14" s="447"/>
      <c r="F14" s="170"/>
      <c r="G14" s="21"/>
      <c r="H14" s="78"/>
      <c r="I14" s="78"/>
      <c r="J14" s="78"/>
      <c r="K14" s="78"/>
      <c r="L14" s="78"/>
      <c r="M14" s="2309"/>
      <c r="N14" s="2310"/>
      <c r="O14" s="2310"/>
      <c r="P14" s="2311"/>
      <c r="R14" s="487"/>
      <c r="S14" s="24"/>
      <c r="T14" s="25"/>
    </row>
    <row r="15" spans="1:20" ht="25.2" customHeight="1">
      <c r="A15" s="2320"/>
      <c r="B15" s="795"/>
      <c r="C15" s="79"/>
      <c r="D15" s="319"/>
      <c r="E15" s="447"/>
      <c r="F15" s="170"/>
      <c r="G15" s="21"/>
      <c r="H15" s="78"/>
      <c r="I15" s="78"/>
      <c r="J15" s="78"/>
      <c r="K15" s="78"/>
      <c r="L15" s="78"/>
      <c r="M15" s="2309"/>
      <c r="N15" s="2310"/>
      <c r="O15" s="2310"/>
      <c r="P15" s="2311"/>
      <c r="R15" s="487"/>
      <c r="S15" s="24"/>
      <c r="T15" s="25"/>
    </row>
    <row r="16" spans="1:20" ht="25.2" customHeight="1">
      <c r="A16" s="2320"/>
      <c r="B16" s="795"/>
      <c r="C16" s="79"/>
      <c r="D16" s="319"/>
      <c r="E16" s="447"/>
      <c r="F16" s="170"/>
      <c r="G16" s="21"/>
      <c r="H16" s="78"/>
      <c r="I16" s="78"/>
      <c r="J16" s="78"/>
      <c r="K16" s="78"/>
      <c r="L16" s="78"/>
      <c r="M16" s="2309"/>
      <c r="N16" s="2310"/>
      <c r="O16" s="2310"/>
      <c r="P16" s="2311"/>
      <c r="R16" s="487"/>
      <c r="S16" s="24"/>
      <c r="T16" s="25"/>
    </row>
    <row r="17" spans="1:20" ht="25.2" customHeight="1">
      <c r="A17" s="2320"/>
      <c r="B17" s="797"/>
      <c r="C17" s="798"/>
      <c r="D17" s="66"/>
      <c r="E17" s="1578"/>
      <c r="F17" s="190"/>
      <c r="G17" s="122"/>
      <c r="H17" s="123"/>
      <c r="I17" s="123"/>
      <c r="J17" s="123"/>
      <c r="K17" s="123"/>
      <c r="L17" s="123"/>
      <c r="M17" s="2410"/>
      <c r="N17" s="2411"/>
      <c r="O17" s="2411"/>
      <c r="P17" s="2412"/>
      <c r="R17" s="38"/>
      <c r="S17" s="39"/>
      <c r="T17" s="40"/>
    </row>
    <row r="18" spans="1:20" ht="25.2" customHeight="1">
      <c r="A18" s="2320"/>
      <c r="B18" s="799" t="s">
        <v>21</v>
      </c>
      <c r="C18" s="42"/>
      <c r="D18" s="43"/>
      <c r="E18" s="207"/>
      <c r="F18" s="168"/>
      <c r="G18" s="46"/>
      <c r="H18" s="12"/>
      <c r="I18" s="12"/>
      <c r="J18" s="12"/>
      <c r="K18" s="12"/>
      <c r="L18" s="12"/>
      <c r="M18" s="2380"/>
      <c r="N18" s="2381"/>
      <c r="O18" s="2381"/>
      <c r="P18" s="2382"/>
      <c r="R18" s="47"/>
      <c r="S18" s="48">
        <f>B20*8</f>
        <v>48</v>
      </c>
      <c r="T18" s="49">
        <f>SUM(R18:R26)</f>
        <v>0</v>
      </c>
    </row>
    <row r="19" spans="1:20" ht="25.2" customHeight="1">
      <c r="A19" s="2320"/>
      <c r="B19" s="800" t="s">
        <v>24</v>
      </c>
      <c r="C19" s="51"/>
      <c r="D19" s="18" t="s">
        <v>18</v>
      </c>
      <c r="E19" s="18" t="s">
        <v>19</v>
      </c>
      <c r="F19" s="108"/>
      <c r="G19" s="20"/>
      <c r="H19" s="21"/>
      <c r="I19" s="21"/>
      <c r="J19" s="21"/>
      <c r="K19" s="21"/>
      <c r="L19" s="21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1">
        <v>6</v>
      </c>
      <c r="C20" s="51"/>
      <c r="D20" s="58"/>
      <c r="E20" s="58"/>
      <c r="F20" s="18"/>
      <c r="G20" s="20"/>
      <c r="H20" s="21"/>
      <c r="I20" s="21"/>
      <c r="J20" s="21"/>
      <c r="K20" s="21"/>
      <c r="L20" s="21"/>
      <c r="M20" s="2309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800"/>
      <c r="C21" s="79"/>
      <c r="D21" s="62"/>
      <c r="E21" s="62"/>
      <c r="F21" s="170"/>
      <c r="G21" s="21"/>
      <c r="H21" s="78"/>
      <c r="I21" s="78"/>
      <c r="J21" s="78"/>
      <c r="K21" s="78"/>
      <c r="L21" s="78"/>
      <c r="M21" s="2309"/>
      <c r="N21" s="2310"/>
      <c r="O21" s="2310"/>
      <c r="P21" s="2311"/>
      <c r="R21" s="54"/>
      <c r="S21" s="55"/>
      <c r="T21" s="56"/>
    </row>
    <row r="22" spans="1:20" ht="25.2" customHeight="1">
      <c r="A22" s="2320"/>
      <c r="B22" s="800"/>
      <c r="C22" s="79"/>
      <c r="D22" s="62"/>
      <c r="E22" s="62"/>
      <c r="F22" s="170"/>
      <c r="G22" s="21"/>
      <c r="H22" s="78"/>
      <c r="I22" s="78"/>
      <c r="J22" s="78"/>
      <c r="K22" s="78"/>
      <c r="L22" s="78"/>
      <c r="M22" s="2309"/>
      <c r="N22" s="2310"/>
      <c r="O22" s="2310"/>
      <c r="P22" s="2311"/>
      <c r="R22" s="488"/>
      <c r="S22" s="55"/>
      <c r="T22" s="56"/>
    </row>
    <row r="23" spans="1:20" ht="25.2" customHeight="1">
      <c r="A23" s="2320"/>
      <c r="B23" s="800"/>
      <c r="C23" s="79"/>
      <c r="D23" s="62"/>
      <c r="E23" s="62"/>
      <c r="F23" s="170"/>
      <c r="G23" s="21"/>
      <c r="H23" s="78"/>
      <c r="I23" s="78"/>
      <c r="J23" s="78"/>
      <c r="K23" s="78"/>
      <c r="L23" s="78"/>
      <c r="M23" s="2309"/>
      <c r="N23" s="2310"/>
      <c r="O23" s="2310"/>
      <c r="P23" s="2311"/>
      <c r="R23" s="488"/>
      <c r="S23" s="55"/>
      <c r="T23" s="56"/>
    </row>
    <row r="24" spans="1:20" ht="25.2" customHeight="1">
      <c r="A24" s="2320"/>
      <c r="B24" s="800"/>
      <c r="C24" s="79"/>
      <c r="D24" s="62"/>
      <c r="E24" s="62"/>
      <c r="F24" s="170"/>
      <c r="G24" s="21"/>
      <c r="H24" s="78"/>
      <c r="I24" s="78"/>
      <c r="J24" s="78"/>
      <c r="K24" s="78"/>
      <c r="L24" s="78"/>
      <c r="M24" s="2309"/>
      <c r="N24" s="2310"/>
      <c r="O24" s="2310"/>
      <c r="P24" s="2311"/>
      <c r="R24" s="488"/>
      <c r="S24" s="55"/>
      <c r="T24" s="56"/>
    </row>
    <row r="25" spans="1:20" ht="25.2" customHeight="1">
      <c r="A25" s="2320"/>
      <c r="B25" s="800"/>
      <c r="C25" s="79"/>
      <c r="D25" s="62"/>
      <c r="E25" s="62"/>
      <c r="F25" s="170"/>
      <c r="G25" s="21"/>
      <c r="H25" s="21"/>
      <c r="I25" s="21"/>
      <c r="J25" s="21"/>
      <c r="K25" s="21"/>
      <c r="L25" s="21"/>
      <c r="M25" s="3143"/>
      <c r="N25" s="3143"/>
      <c r="O25" s="3143"/>
      <c r="P25" s="3143"/>
      <c r="R25" s="488"/>
      <c r="S25" s="55"/>
      <c r="T25" s="56"/>
    </row>
    <row r="26" spans="1:20" ht="25.2" customHeight="1" thickBot="1">
      <c r="A26" s="2320"/>
      <c r="B26" s="800"/>
      <c r="C26" s="51"/>
      <c r="D26" s="18"/>
      <c r="E26" s="271"/>
      <c r="F26" s="18"/>
      <c r="G26" s="21"/>
      <c r="H26" s="78"/>
      <c r="I26" s="78"/>
      <c r="J26" s="78"/>
      <c r="K26" s="78"/>
      <c r="L26" s="78"/>
      <c r="M26" s="3142"/>
      <c r="N26" s="2946"/>
      <c r="O26" s="2946"/>
      <c r="P26" s="2947"/>
      <c r="R26" s="488"/>
      <c r="S26" s="55"/>
      <c r="T26" s="56"/>
    </row>
    <row r="27" spans="1:20" ht="25.2" customHeight="1">
      <c r="A27" s="2320"/>
      <c r="B27" s="803" t="s">
        <v>23</v>
      </c>
      <c r="C27" s="42"/>
      <c r="D27" s="43"/>
      <c r="E27" s="43"/>
      <c r="F27" s="168"/>
      <c r="G27" s="46"/>
      <c r="H27" s="12"/>
      <c r="I27" s="12"/>
      <c r="J27" s="12"/>
      <c r="K27" s="12"/>
      <c r="L27" s="12"/>
      <c r="M27" s="2380"/>
      <c r="N27" s="2381"/>
      <c r="O27" s="2381"/>
      <c r="P27" s="2382"/>
      <c r="R27" s="72"/>
      <c r="S27" s="73">
        <f>B29*8</f>
        <v>40</v>
      </c>
      <c r="T27" s="74">
        <f>SUM(R27:R33)</f>
        <v>0</v>
      </c>
    </row>
    <row r="28" spans="1:20" ht="25.2" customHeight="1">
      <c r="A28" s="2320"/>
      <c r="B28" s="804" t="s">
        <v>17</v>
      </c>
      <c r="C28" s="51"/>
      <c r="D28" s="18" t="s">
        <v>18</v>
      </c>
      <c r="E28" s="18" t="s">
        <v>19</v>
      </c>
      <c r="F28" s="108"/>
      <c r="G28" s="20"/>
      <c r="H28" s="21"/>
      <c r="I28" s="21"/>
      <c r="J28" s="21"/>
      <c r="K28" s="21"/>
      <c r="L28" s="21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5">
        <v>5</v>
      </c>
      <c r="C29" s="51"/>
      <c r="D29" s="58"/>
      <c r="E29" s="58"/>
      <c r="F29" s="108"/>
      <c r="G29" s="20"/>
      <c r="H29" s="21"/>
      <c r="I29" s="21"/>
      <c r="J29" s="21"/>
      <c r="K29" s="21"/>
      <c r="L29" s="21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04"/>
      <c r="C30" s="79"/>
      <c r="D30" s="58"/>
      <c r="E30" s="62"/>
      <c r="F30" s="170"/>
      <c r="G30" s="21"/>
      <c r="H30" s="78"/>
      <c r="I30" s="78"/>
      <c r="J30" s="78"/>
      <c r="K30" s="78"/>
      <c r="L30" s="78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79"/>
      <c r="D31" s="58"/>
      <c r="E31" s="62"/>
      <c r="F31" s="170"/>
      <c r="G31" s="21"/>
      <c r="H31" s="78"/>
      <c r="I31" s="78"/>
      <c r="J31" s="78"/>
      <c r="K31" s="83"/>
      <c r="L31" s="78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4"/>
      <c r="C32" s="79"/>
      <c r="D32" s="58"/>
      <c r="E32" s="62"/>
      <c r="F32" s="170"/>
      <c r="G32" s="83"/>
      <c r="H32" s="83"/>
      <c r="I32" s="83"/>
      <c r="J32" s="83"/>
      <c r="K32" s="83"/>
      <c r="L32" s="78"/>
      <c r="M32" s="2309"/>
      <c r="N32" s="2310"/>
      <c r="O32" s="2310"/>
      <c r="P32" s="2311"/>
      <c r="R32" s="76"/>
      <c r="S32" s="55"/>
      <c r="T32" s="56"/>
    </row>
    <row r="33" spans="1:20" ht="25.2" customHeight="1">
      <c r="A33" s="2320"/>
      <c r="B33" s="806"/>
      <c r="C33" s="65"/>
      <c r="D33" s="65"/>
      <c r="E33" s="621"/>
      <c r="F33" s="190"/>
      <c r="G33" s="122"/>
      <c r="H33" s="123"/>
      <c r="I33" s="123"/>
      <c r="J33" s="123"/>
      <c r="K33" s="123"/>
      <c r="L33" s="123"/>
      <c r="M33" s="2410"/>
      <c r="N33" s="2411"/>
      <c r="O33" s="2411"/>
      <c r="P33" s="2412"/>
      <c r="R33" s="91"/>
      <c r="S33" s="92"/>
      <c r="T33" s="93"/>
    </row>
    <row r="34" spans="1:20" ht="25.2" customHeight="1">
      <c r="A34" s="2402" t="str">
        <f>TEXT(A2,"DDDD")</f>
        <v>maandag</v>
      </c>
      <c r="B34" s="2598" t="s">
        <v>25</v>
      </c>
      <c r="C34" s="2599"/>
      <c r="D34" s="2599"/>
      <c r="E34" s="2599"/>
      <c r="F34" s="2599"/>
      <c r="G34" s="2599"/>
      <c r="H34" s="2599"/>
      <c r="I34" s="2599"/>
      <c r="J34" s="2599"/>
      <c r="K34" s="2599"/>
      <c r="L34" s="2599"/>
      <c r="M34" s="2599"/>
      <c r="N34" s="2599"/>
      <c r="O34" s="2599"/>
      <c r="P34" s="2600"/>
    </row>
    <row r="35" spans="1:20" ht="25.2" customHeight="1">
      <c r="A35" s="2402"/>
      <c r="B35" s="10" t="s">
        <v>16</v>
      </c>
      <c r="C35" s="96"/>
      <c r="D35" s="97"/>
      <c r="E35" s="207"/>
      <c r="F35" s="99"/>
      <c r="G35" s="100"/>
      <c r="H35" s="100"/>
      <c r="I35" s="100"/>
      <c r="J35" s="100"/>
      <c r="K35" s="100"/>
      <c r="L35" s="100"/>
      <c r="M35" s="2380"/>
      <c r="N35" s="2381"/>
      <c r="O35" s="2381"/>
      <c r="P35" s="2382"/>
      <c r="R35" s="101"/>
      <c r="S35" s="102">
        <f>B37*8</f>
        <v>56</v>
      </c>
      <c r="T35" s="103">
        <f>SUM(R35:R43)</f>
        <v>0</v>
      </c>
    </row>
    <row r="36" spans="1:20" ht="25.2" customHeight="1">
      <c r="A36" s="2402"/>
      <c r="B36" s="104" t="s">
        <v>22</v>
      </c>
      <c r="C36" s="197"/>
      <c r="D36" s="198"/>
      <c r="E36" s="18"/>
      <c r="F36" s="170"/>
      <c r="G36" s="21"/>
      <c r="H36" s="21"/>
      <c r="I36" s="21"/>
      <c r="J36" s="21"/>
      <c r="K36" s="78"/>
      <c r="L36" s="21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07">
        <v>7</v>
      </c>
      <c r="C37" s="197"/>
      <c r="D37" s="198"/>
      <c r="E37" s="18"/>
      <c r="F37" s="170"/>
      <c r="G37" s="21"/>
      <c r="H37" s="21"/>
      <c r="I37" s="21"/>
      <c r="J37" s="21"/>
      <c r="K37" s="21"/>
      <c r="L37" s="21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07"/>
      <c r="C38" s="197"/>
      <c r="D38" s="198"/>
      <c r="E38" s="18"/>
      <c r="F38" s="170"/>
      <c r="G38" s="21"/>
      <c r="H38" s="21"/>
      <c r="I38" s="21"/>
      <c r="J38" s="21"/>
      <c r="K38" s="78"/>
      <c r="L38" s="21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107"/>
      <c r="C39" s="197"/>
      <c r="D39" s="198"/>
      <c r="E39" s="18"/>
      <c r="F39" s="170"/>
      <c r="G39" s="21"/>
      <c r="H39" s="21"/>
      <c r="I39" s="21"/>
      <c r="J39" s="21"/>
      <c r="K39" s="78"/>
      <c r="L39" s="21"/>
      <c r="M39" s="2309"/>
      <c r="N39" s="2310"/>
      <c r="O39" s="2310"/>
      <c r="P39" s="2311"/>
      <c r="R39" s="105"/>
      <c r="S39" s="24"/>
      <c r="T39" s="106"/>
    </row>
    <row r="40" spans="1:20" ht="25.2" customHeight="1">
      <c r="A40" s="2402"/>
      <c r="B40" s="104"/>
      <c r="C40" s="197"/>
      <c r="D40" s="198"/>
      <c r="E40" s="18"/>
      <c r="F40" s="170"/>
      <c r="G40" s="21"/>
      <c r="H40" s="21"/>
      <c r="I40" s="21"/>
      <c r="J40" s="21"/>
      <c r="K40" s="78"/>
      <c r="L40" s="21"/>
      <c r="M40" s="2309"/>
      <c r="N40" s="2310"/>
      <c r="O40" s="2310"/>
      <c r="P40" s="2311"/>
      <c r="R40" s="105"/>
      <c r="S40" s="24"/>
      <c r="T40" s="106"/>
    </row>
    <row r="41" spans="1:20" ht="25.2" customHeight="1">
      <c r="A41" s="2402"/>
      <c r="B41" s="104"/>
      <c r="C41" s="370"/>
      <c r="D41" s="394"/>
      <c r="E41" s="18"/>
      <c r="F41" s="170"/>
      <c r="G41" s="340"/>
      <c r="H41" s="340"/>
      <c r="I41" s="340"/>
      <c r="J41" s="1767"/>
      <c r="K41" s="593"/>
      <c r="L41" s="340"/>
      <c r="M41" s="2245"/>
      <c r="N41" s="2246"/>
      <c r="O41" s="2246"/>
      <c r="P41" s="2247"/>
      <c r="R41" s="105"/>
      <c r="S41" s="24"/>
      <c r="T41" s="106"/>
    </row>
    <row r="42" spans="1:20" ht="25.2" customHeight="1">
      <c r="A42" s="2402"/>
      <c r="B42" s="104"/>
      <c r="C42" s="1541"/>
      <c r="D42" s="595"/>
      <c r="E42" s="226"/>
      <c r="F42" s="170"/>
      <c r="G42" s="20"/>
      <c r="H42" s="20"/>
      <c r="I42" s="20"/>
      <c r="J42" s="20"/>
      <c r="K42" s="253"/>
      <c r="L42" s="20"/>
      <c r="M42" s="2309"/>
      <c r="N42" s="2310"/>
      <c r="O42" s="2310"/>
      <c r="P42" s="2311"/>
      <c r="R42" s="105"/>
      <c r="S42" s="24"/>
      <c r="T42" s="106"/>
    </row>
    <row r="43" spans="1:20" ht="25.2" customHeight="1">
      <c r="A43" s="2402"/>
      <c r="B43" s="808"/>
      <c r="C43" s="188"/>
      <c r="D43" s="189"/>
      <c r="E43" s="189"/>
      <c r="F43" s="190"/>
      <c r="G43" s="122"/>
      <c r="H43" s="123"/>
      <c r="I43" s="123"/>
      <c r="J43" s="123"/>
      <c r="K43" s="123"/>
      <c r="L43" s="123"/>
      <c r="M43" s="2410"/>
      <c r="N43" s="2411"/>
      <c r="O43" s="2411"/>
      <c r="P43" s="2412"/>
      <c r="R43" s="124"/>
      <c r="S43" s="39"/>
      <c r="T43" s="125"/>
    </row>
    <row r="44" spans="1:20" ht="25.2" customHeight="1">
      <c r="A44" s="2402"/>
      <c r="B44" s="809" t="s">
        <v>21</v>
      </c>
      <c r="C44" s="42"/>
      <c r="D44" s="2141"/>
      <c r="E44" s="2142"/>
      <c r="F44" s="2143"/>
      <c r="G44" s="131"/>
      <c r="H44" s="131"/>
      <c r="I44" s="131"/>
      <c r="J44" s="131"/>
      <c r="K44" s="131"/>
      <c r="L44" s="131"/>
      <c r="M44" s="2423"/>
      <c r="N44" s="2424"/>
      <c r="O44" s="2424"/>
      <c r="P44" s="2425"/>
      <c r="R44" s="132"/>
      <c r="S44" s="48">
        <f>B46*8</f>
        <v>32</v>
      </c>
      <c r="T44" s="133">
        <f>SUM(R44:R55)</f>
        <v>0</v>
      </c>
    </row>
    <row r="45" spans="1:20" ht="25.2" customHeight="1">
      <c r="A45" s="2402"/>
      <c r="B45" s="737" t="s">
        <v>17</v>
      </c>
      <c r="C45" s="585"/>
      <c r="D45" s="80"/>
      <c r="E45" s="1816"/>
      <c r="F45" s="170"/>
      <c r="G45" s="21"/>
      <c r="H45" s="78"/>
      <c r="I45" s="78"/>
      <c r="J45" s="78"/>
      <c r="K45" s="78"/>
      <c r="L45" s="317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801">
        <v>4</v>
      </c>
      <c r="C46" s="1451"/>
      <c r="D46" s="1457"/>
      <c r="E46" s="63"/>
      <c r="F46" s="170"/>
      <c r="G46" s="78"/>
      <c r="H46" s="78"/>
      <c r="I46" s="78"/>
      <c r="J46" s="78"/>
      <c r="K46" s="1445"/>
      <c r="L46" s="318"/>
      <c r="M46" s="2371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801"/>
      <c r="C47" s="649"/>
      <c r="D47" s="319"/>
      <c r="E47" s="319"/>
      <c r="F47" s="635"/>
      <c r="G47" s="142"/>
      <c r="H47" s="142"/>
      <c r="I47" s="142"/>
      <c r="J47" s="142"/>
      <c r="K47" s="142"/>
      <c r="L47" s="142"/>
      <c r="M47" s="1432"/>
      <c r="N47" s="1432"/>
      <c r="O47" s="1432"/>
      <c r="P47" s="1433"/>
      <c r="R47" s="137"/>
      <c r="S47" s="55"/>
      <c r="T47" s="138"/>
    </row>
    <row r="48" spans="1:20" ht="25.2" customHeight="1">
      <c r="A48" s="2402"/>
      <c r="B48" s="801"/>
      <c r="C48" s="649"/>
      <c r="D48" s="530"/>
      <c r="E48" s="530"/>
      <c r="F48" s="2003"/>
      <c r="G48" s="254"/>
      <c r="H48" s="254"/>
      <c r="I48" s="254"/>
      <c r="J48" s="254"/>
      <c r="K48" s="305"/>
      <c r="L48" s="135"/>
      <c r="M48" s="2371"/>
      <c r="N48" s="2371"/>
      <c r="O48" s="2371"/>
      <c r="P48" s="2390"/>
      <c r="R48" s="137"/>
      <c r="S48" s="55"/>
      <c r="T48" s="138"/>
    </row>
    <row r="49" spans="1:20" ht="25.2" customHeight="1">
      <c r="A49" s="2402"/>
      <c r="B49" s="810"/>
      <c r="C49" s="181"/>
      <c r="D49" s="2144"/>
      <c r="E49" s="2145"/>
      <c r="F49" s="584"/>
      <c r="G49" s="21"/>
      <c r="H49" s="21"/>
      <c r="I49" s="21"/>
      <c r="J49" s="21"/>
      <c r="K49" s="1445"/>
      <c r="L49" s="142"/>
      <c r="M49" s="2371"/>
      <c r="N49" s="2371"/>
      <c r="O49" s="2371"/>
      <c r="P49" s="2390"/>
      <c r="R49" s="137"/>
      <c r="S49" s="55"/>
      <c r="T49" s="138"/>
    </row>
    <row r="50" spans="1:20" ht="25.2" customHeight="1">
      <c r="A50" s="2402"/>
      <c r="B50" s="810"/>
      <c r="C50" s="181"/>
      <c r="D50" s="319"/>
      <c r="E50" s="2146"/>
      <c r="F50" s="584"/>
      <c r="G50" s="21"/>
      <c r="H50" s="21"/>
      <c r="I50" s="21"/>
      <c r="J50" s="21"/>
      <c r="K50" s="1445"/>
      <c r="L50" s="142"/>
      <c r="M50" s="1432"/>
      <c r="N50" s="1432"/>
      <c r="O50" s="1432"/>
      <c r="P50" s="1433"/>
      <c r="R50" s="137"/>
      <c r="S50" s="55"/>
      <c r="T50" s="138"/>
    </row>
    <row r="51" spans="1:20" ht="25.2" customHeight="1">
      <c r="A51" s="2402"/>
      <c r="B51" s="810"/>
      <c r="C51" s="181"/>
      <c r="D51" s="2147"/>
      <c r="E51" s="2148"/>
      <c r="F51" s="584"/>
      <c r="G51" s="21"/>
      <c r="H51" s="21"/>
      <c r="I51" s="21"/>
      <c r="J51" s="21"/>
      <c r="K51" s="1445"/>
      <c r="L51" s="142"/>
      <c r="M51" s="2371"/>
      <c r="N51" s="2371"/>
      <c r="O51" s="2371"/>
      <c r="P51" s="2390"/>
      <c r="R51" s="137"/>
      <c r="S51" s="55"/>
      <c r="T51" s="138"/>
    </row>
    <row r="52" spans="1:20" ht="25.2" customHeight="1">
      <c r="A52" s="2402"/>
      <c r="B52" s="810"/>
      <c r="C52" s="1351"/>
      <c r="D52" s="319"/>
      <c r="E52" s="319"/>
      <c r="F52" s="584"/>
      <c r="G52" s="21"/>
      <c r="H52" s="21"/>
      <c r="I52" s="21"/>
      <c r="J52" s="21"/>
      <c r="K52" s="1445"/>
      <c r="L52" s="142"/>
      <c r="M52" s="2371"/>
      <c r="N52" s="2371"/>
      <c r="O52" s="2371"/>
      <c r="P52" s="2390"/>
      <c r="R52" s="137"/>
      <c r="S52" s="55"/>
      <c r="T52" s="138"/>
    </row>
    <row r="53" spans="1:20" ht="25.2" customHeight="1">
      <c r="A53" s="2402"/>
      <c r="B53" s="810"/>
      <c r="C53" s="1351"/>
      <c r="D53" s="319"/>
      <c r="E53" s="319"/>
      <c r="F53" s="2003"/>
      <c r="G53" s="180"/>
      <c r="H53" s="142"/>
      <c r="I53" s="142"/>
      <c r="J53" s="136"/>
      <c r="K53" s="142"/>
      <c r="L53" s="142"/>
      <c r="M53" s="2371"/>
      <c r="N53" s="2371"/>
      <c r="O53" s="2371"/>
      <c r="P53" s="2390"/>
      <c r="R53" s="137"/>
      <c r="S53" s="55"/>
      <c r="T53" s="138"/>
    </row>
    <row r="54" spans="1:20" ht="25.2" customHeight="1">
      <c r="A54" s="2402"/>
      <c r="B54" s="737"/>
      <c r="C54" s="197"/>
      <c r="D54" s="251"/>
      <c r="E54" s="181"/>
      <c r="F54" s="252"/>
      <c r="G54" s="180"/>
      <c r="H54" s="142"/>
      <c r="I54" s="142"/>
      <c r="J54" s="142"/>
      <c r="K54" s="253"/>
      <c r="L54" s="254"/>
      <c r="M54" s="2419"/>
      <c r="N54" s="2420"/>
      <c r="O54" s="2420"/>
      <c r="P54" s="2421"/>
      <c r="Q54" s="740"/>
      <c r="R54" s="137"/>
      <c r="S54" s="55"/>
      <c r="T54" s="138"/>
    </row>
    <row r="55" spans="1:20" ht="25.2" customHeight="1">
      <c r="A55" s="2403"/>
      <c r="B55" s="812"/>
      <c r="C55" s="65"/>
      <c r="D55" s="189"/>
      <c r="E55" s="1579"/>
      <c r="F55" s="190"/>
      <c r="G55" s="122"/>
      <c r="H55" s="323"/>
      <c r="I55" s="307"/>
      <c r="J55" s="324"/>
      <c r="K55" s="147"/>
      <c r="L55" s="147"/>
      <c r="M55" s="2391"/>
      <c r="N55" s="2392"/>
      <c r="O55" s="2392"/>
      <c r="P55" s="2393"/>
      <c r="R55" s="148"/>
      <c r="S55" s="69"/>
      <c r="T55" s="149"/>
    </row>
    <row r="56" spans="1:20" ht="25.2" customHeight="1">
      <c r="A56" s="2346" t="s">
        <v>26</v>
      </c>
      <c r="B56" s="2394" t="s">
        <v>27</v>
      </c>
      <c r="C56" s="2395"/>
      <c r="D56" s="2395"/>
      <c r="E56" s="2395"/>
      <c r="F56" s="2395"/>
      <c r="G56" s="2395"/>
      <c r="H56" s="2395"/>
      <c r="I56" s="2395"/>
      <c r="J56" s="2395"/>
      <c r="K56" s="2395"/>
      <c r="L56" s="2395"/>
      <c r="M56" s="2395"/>
      <c r="N56" s="2395"/>
      <c r="O56" s="2395"/>
      <c r="P56" s="2396"/>
    </row>
    <row r="57" spans="1:20" ht="25.2" customHeight="1">
      <c r="A57" s="2347"/>
      <c r="B57" s="150"/>
      <c r="C57" s="2268"/>
      <c r="D57" s="2269"/>
      <c r="E57" s="2268"/>
      <c r="F57" s="2270"/>
      <c r="G57" s="2270"/>
      <c r="H57" s="2270"/>
      <c r="I57" s="2269"/>
      <c r="J57" s="2324"/>
      <c r="K57" s="2325"/>
      <c r="L57" s="2325"/>
      <c r="M57" s="2326"/>
      <c r="N57" s="2324"/>
      <c r="O57" s="2326"/>
      <c r="P57" s="153"/>
    </row>
    <row r="58" spans="1:20" ht="25.2" customHeight="1">
      <c r="A58" s="2347"/>
      <c r="B58" s="150"/>
      <c r="C58" s="2352"/>
      <c r="D58" s="2353"/>
      <c r="E58" s="2352"/>
      <c r="F58" s="2354"/>
      <c r="G58" s="2354"/>
      <c r="H58" s="2354"/>
      <c r="I58" s="2353"/>
      <c r="J58" s="2324"/>
      <c r="K58" s="2325"/>
      <c r="L58" s="2325"/>
      <c r="M58" s="2326"/>
      <c r="N58" s="2324"/>
      <c r="O58" s="2326"/>
      <c r="P58" s="153"/>
    </row>
    <row r="59" spans="1:20" ht="25.2" customHeight="1">
      <c r="A59" s="2347"/>
      <c r="B59" s="2355" t="s">
        <v>28</v>
      </c>
      <c r="C59" s="2356"/>
      <c r="D59" s="2356"/>
      <c r="E59" s="2356"/>
      <c r="F59" s="2356"/>
      <c r="G59" s="2356"/>
      <c r="H59" s="2356"/>
      <c r="I59" s="2356"/>
      <c r="J59" s="2356"/>
      <c r="K59" s="2356"/>
      <c r="L59" s="2356"/>
      <c r="M59" s="2356"/>
      <c r="N59" s="2356"/>
      <c r="O59" s="2356"/>
      <c r="P59" s="2357"/>
    </row>
    <row r="60" spans="1:20" ht="25.2" customHeight="1">
      <c r="A60" s="2347"/>
      <c r="B60" s="156"/>
      <c r="C60" s="2329"/>
      <c r="D60" s="2422"/>
      <c r="E60" s="2329"/>
      <c r="F60" s="2330"/>
      <c r="G60" s="2330"/>
      <c r="H60" s="2330"/>
      <c r="I60" s="2330"/>
      <c r="J60" s="2330"/>
      <c r="K60" s="2330"/>
      <c r="L60" s="2330"/>
      <c r="M60" s="2330"/>
      <c r="N60" s="2330"/>
      <c r="O60" s="2330"/>
      <c r="P60" s="2331"/>
    </row>
    <row r="61" spans="1:20" ht="25.2" customHeight="1">
      <c r="A61" s="2348"/>
      <c r="B61" s="158"/>
      <c r="C61" s="2332"/>
      <c r="D61" s="2333"/>
      <c r="E61" s="2334"/>
      <c r="F61" s="2335"/>
      <c r="G61" s="2335"/>
      <c r="H61" s="2335"/>
      <c r="I61" s="2335"/>
      <c r="J61" s="2335"/>
      <c r="K61" s="2335"/>
      <c r="L61" s="2335"/>
      <c r="M61" s="2335"/>
      <c r="N61" s="2335"/>
      <c r="O61" s="2335"/>
      <c r="P61" s="2336"/>
    </row>
    <row r="63" spans="1:20" ht="15" customHeight="1" thickBot="1"/>
    <row r="64" spans="1:20" ht="57.6" customHeight="1">
      <c r="A64" s="2428" t="str">
        <f>A1</f>
        <v>WK23</v>
      </c>
      <c r="B64" s="2429"/>
      <c r="C64" s="2" t="s">
        <v>1</v>
      </c>
      <c r="D64" s="793" t="s">
        <v>61</v>
      </c>
      <c r="E64" s="2" t="s">
        <v>3</v>
      </c>
      <c r="F64" s="4" t="s">
        <v>4</v>
      </c>
      <c r="G64" s="5" t="s">
        <v>56</v>
      </c>
      <c r="H64" s="5" t="s">
        <v>57</v>
      </c>
      <c r="I64" s="5" t="s">
        <v>58</v>
      </c>
      <c r="J64" s="5" t="s">
        <v>59</v>
      </c>
      <c r="K64" s="5" t="s">
        <v>9</v>
      </c>
      <c r="L64" s="5" t="s">
        <v>60</v>
      </c>
      <c r="M64" s="2521" t="s">
        <v>11</v>
      </c>
      <c r="N64" s="2522"/>
      <c r="O64" s="2522"/>
      <c r="P64" s="2523"/>
      <c r="R64" s="2384" t="s">
        <v>12</v>
      </c>
      <c r="S64" s="2384" t="s">
        <v>13</v>
      </c>
      <c r="T64" s="2384" t="s">
        <v>14</v>
      </c>
    </row>
    <row r="65" spans="1:20" ht="25.2" customHeight="1">
      <c r="A65" s="2319">
        <f>A2+1</f>
        <v>46539</v>
      </c>
      <c r="B65" s="2387" t="s">
        <v>15</v>
      </c>
      <c r="C65" s="2388"/>
      <c r="D65" s="2388"/>
      <c r="E65" s="2388"/>
      <c r="F65" s="2388"/>
      <c r="G65" s="2388"/>
      <c r="H65" s="2388"/>
      <c r="I65" s="2388"/>
      <c r="J65" s="2388"/>
      <c r="K65" s="2388"/>
      <c r="L65" s="2388"/>
      <c r="M65" s="2388"/>
      <c r="N65" s="2388"/>
      <c r="O65" s="2388"/>
      <c r="P65" s="2389"/>
      <c r="R65" s="2384"/>
      <c r="S65" s="2384"/>
      <c r="T65" s="2384"/>
    </row>
    <row r="66" spans="1:20" ht="25.2" customHeight="1">
      <c r="A66" s="2320"/>
      <c r="B66" s="10" t="s">
        <v>16</v>
      </c>
      <c r="C66" s="11"/>
      <c r="D66" s="11"/>
      <c r="E66" s="794"/>
      <c r="F66" s="161"/>
      <c r="G66" s="12"/>
      <c r="H66" s="12"/>
      <c r="I66" s="12"/>
      <c r="J66" s="12"/>
      <c r="K66" s="12"/>
      <c r="L66" s="12"/>
      <c r="M66" s="2380"/>
      <c r="N66" s="2381"/>
      <c r="O66" s="2381"/>
      <c r="P66" s="2382"/>
      <c r="Q66" s="163"/>
      <c r="R66" s="101"/>
      <c r="S66" s="102">
        <f>B68*8</f>
        <v>40</v>
      </c>
      <c r="T66" s="103">
        <f>SUM(R66:R76)</f>
        <v>0</v>
      </c>
    </row>
    <row r="67" spans="1:20" ht="25.2" customHeight="1">
      <c r="A67" s="2320"/>
      <c r="B67" s="795" t="s">
        <v>22</v>
      </c>
      <c r="C67" s="51"/>
      <c r="D67" s="18" t="s">
        <v>18</v>
      </c>
      <c r="E67" s="18" t="s">
        <v>19</v>
      </c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6">
        <v>5</v>
      </c>
      <c r="C68" s="51"/>
      <c r="D68" s="18"/>
      <c r="E68" s="18"/>
      <c r="F68" s="108"/>
      <c r="G68" s="20"/>
      <c r="H68" s="21"/>
      <c r="I68" s="21"/>
      <c r="J68" s="21"/>
      <c r="K68" s="21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18"/>
      <c r="E69" s="18"/>
      <c r="F69" s="108"/>
      <c r="G69" s="21"/>
      <c r="H69" s="21"/>
      <c r="I69" s="21"/>
      <c r="J69" s="22"/>
      <c r="K69" s="135"/>
      <c r="L69" s="135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18"/>
      <c r="F70" s="174"/>
      <c r="G70" s="21"/>
      <c r="H70" s="21"/>
      <c r="I70" s="21"/>
      <c r="J70" s="22"/>
      <c r="K70" s="135"/>
      <c r="L70" s="135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51"/>
      <c r="D71" s="18"/>
      <c r="E71" s="18"/>
      <c r="F71" s="108"/>
      <c r="G71" s="21"/>
      <c r="H71" s="21"/>
      <c r="I71" s="21"/>
      <c r="J71" s="22"/>
      <c r="K71" s="135"/>
      <c r="L71" s="135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5"/>
      <c r="C72" s="51"/>
      <c r="D72" s="18"/>
      <c r="E72" s="18"/>
      <c r="F72" s="108"/>
      <c r="G72" s="21"/>
      <c r="H72" s="21"/>
      <c r="I72" s="21"/>
      <c r="J72" s="22"/>
      <c r="K72" s="135"/>
      <c r="L72" s="135"/>
      <c r="M72" s="2309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795"/>
      <c r="C73" s="51"/>
      <c r="D73" s="18"/>
      <c r="E73" s="18"/>
      <c r="F73" s="108"/>
      <c r="G73" s="21"/>
      <c r="H73" s="21"/>
      <c r="I73" s="21"/>
      <c r="J73" s="22"/>
      <c r="K73" s="135"/>
      <c r="L73" s="135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1"/>
      <c r="D74" s="18"/>
      <c r="E74" s="18"/>
      <c r="F74" s="108"/>
      <c r="G74" s="21"/>
      <c r="H74" s="21"/>
      <c r="I74" s="21"/>
      <c r="J74" s="22"/>
      <c r="K74" s="135"/>
      <c r="L74" s="135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5"/>
      <c r="C75" s="51"/>
      <c r="D75" s="18"/>
      <c r="E75" s="18"/>
      <c r="F75" s="108"/>
      <c r="G75" s="21"/>
      <c r="H75" s="21"/>
      <c r="I75" s="21"/>
      <c r="J75" s="22"/>
      <c r="K75" s="135"/>
      <c r="L75" s="21"/>
      <c r="M75" s="2309"/>
      <c r="N75" s="2310"/>
      <c r="O75" s="2310"/>
      <c r="P75" s="2311"/>
      <c r="Q75" s="163"/>
      <c r="R75" s="105"/>
      <c r="S75" s="24"/>
      <c r="T75" s="106"/>
    </row>
    <row r="76" spans="1:20" ht="25.2" customHeight="1">
      <c r="A76" s="2320"/>
      <c r="B76" s="795"/>
      <c r="C76" s="51"/>
      <c r="D76" s="18"/>
      <c r="E76" s="271"/>
      <c r="F76" s="108"/>
      <c r="G76" s="20"/>
      <c r="H76" s="21"/>
      <c r="I76" s="21"/>
      <c r="J76" s="21"/>
      <c r="K76" s="21"/>
      <c r="L76" s="21"/>
      <c r="M76" s="2309"/>
      <c r="N76" s="2310"/>
      <c r="O76" s="2310"/>
      <c r="P76" s="2311"/>
      <c r="Q76" s="163"/>
      <c r="R76" s="105"/>
      <c r="S76" s="24"/>
      <c r="T76" s="106"/>
    </row>
    <row r="77" spans="1:20" ht="25.2" customHeight="1">
      <c r="A77" s="2320"/>
      <c r="B77" s="799" t="s">
        <v>21</v>
      </c>
      <c r="C77" s="42"/>
      <c r="D77" s="11"/>
      <c r="E77" s="167"/>
      <c r="F77" s="168"/>
      <c r="G77" s="46"/>
      <c r="H77" s="12"/>
      <c r="I77" s="12"/>
      <c r="J77" s="12"/>
      <c r="K77" s="12"/>
      <c r="L77" s="12"/>
      <c r="M77" s="2380"/>
      <c r="N77" s="2381"/>
      <c r="O77" s="2381"/>
      <c r="P77" s="2382"/>
      <c r="Q77" s="163"/>
      <c r="R77" s="132"/>
      <c r="S77" s="48">
        <f>B79*8</f>
        <v>56</v>
      </c>
      <c r="T77" s="133">
        <f>SUM(R77:R89)</f>
        <v>0</v>
      </c>
    </row>
    <row r="78" spans="1:20" ht="25.2" customHeight="1">
      <c r="A78" s="2320"/>
      <c r="B78" s="800" t="s">
        <v>24</v>
      </c>
      <c r="C78" s="51"/>
      <c r="D78" s="18" t="s">
        <v>18</v>
      </c>
      <c r="E78" s="18" t="s">
        <v>19</v>
      </c>
      <c r="F78" s="108"/>
      <c r="G78" s="20"/>
      <c r="H78" s="21"/>
      <c r="I78" s="21"/>
      <c r="J78" s="21"/>
      <c r="K78" s="21"/>
      <c r="L78" s="21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>
        <v>7</v>
      </c>
      <c r="C79" s="51"/>
      <c r="D79" s="80"/>
      <c r="E79" s="80"/>
      <c r="F79" s="108"/>
      <c r="G79" s="83"/>
      <c r="H79" s="78"/>
      <c r="I79" s="78"/>
      <c r="J79" s="78"/>
      <c r="K79" s="78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79"/>
      <c r="D80" s="790"/>
      <c r="E80" s="319"/>
      <c r="F80" s="108"/>
      <c r="G80" s="142"/>
      <c r="H80" s="142"/>
      <c r="I80" s="142"/>
      <c r="J80" s="142"/>
      <c r="K80" s="142"/>
      <c r="L80" s="142"/>
      <c r="M80" s="2310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1"/>
      <c r="C81" s="502"/>
      <c r="D81" s="1891"/>
      <c r="E81" s="530"/>
      <c r="F81" s="174"/>
      <c r="G81" s="142"/>
      <c r="H81" s="142"/>
      <c r="I81" s="142"/>
      <c r="J81" s="142"/>
      <c r="K81" s="142"/>
      <c r="L81" s="142"/>
      <c r="M81" s="2310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/>
      <c r="C82" s="502"/>
      <c r="D82" s="502"/>
      <c r="E82" s="319"/>
      <c r="F82" s="174"/>
      <c r="G82" s="142"/>
      <c r="H82" s="142"/>
      <c r="I82" s="142"/>
      <c r="J82" s="142"/>
      <c r="K82" s="135"/>
      <c r="L82" s="135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540"/>
      <c r="D83" s="502"/>
      <c r="E83" s="319"/>
      <c r="F83" s="108"/>
      <c r="G83" s="142"/>
      <c r="H83" s="142"/>
      <c r="I83" s="142"/>
      <c r="J83" s="142"/>
      <c r="K83" s="142"/>
      <c r="L83" s="142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1"/>
      <c r="C84" s="314"/>
      <c r="D84" s="477"/>
      <c r="E84" s="454"/>
      <c r="F84" s="174"/>
      <c r="G84" s="20"/>
      <c r="H84" s="21"/>
      <c r="I84" s="21"/>
      <c r="J84" s="21"/>
      <c r="K84" s="142"/>
      <c r="L84" s="142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320"/>
      <c r="B85" s="801"/>
      <c r="C85" s="51"/>
      <c r="D85" s="80"/>
      <c r="E85" s="18"/>
      <c r="F85" s="174"/>
      <c r="G85" s="83"/>
      <c r="H85" s="83"/>
      <c r="I85" s="83"/>
      <c r="J85" s="83"/>
      <c r="K85" s="83"/>
      <c r="L85" s="78"/>
      <c r="M85" s="2309"/>
      <c r="N85" s="2310"/>
      <c r="O85" s="2310"/>
      <c r="P85" s="2311"/>
      <c r="Q85" s="163"/>
      <c r="R85" s="137"/>
      <c r="S85" s="55"/>
      <c r="T85" s="138"/>
    </row>
    <row r="86" spans="1:20" ht="25.2" customHeight="1">
      <c r="A86" s="2320"/>
      <c r="B86" s="801"/>
      <c r="C86" s="230"/>
      <c r="D86" s="80"/>
      <c r="E86" s="80"/>
      <c r="F86" s="174"/>
      <c r="G86" s="83"/>
      <c r="H86" s="83"/>
      <c r="I86" s="83"/>
      <c r="J86" s="83"/>
      <c r="K86" s="83"/>
      <c r="L86" s="78"/>
      <c r="M86" s="2309"/>
      <c r="N86" s="2310"/>
      <c r="O86" s="2310"/>
      <c r="P86" s="2311"/>
      <c r="Q86" s="163"/>
      <c r="R86" s="137"/>
      <c r="S86" s="55"/>
      <c r="T86" s="138"/>
    </row>
    <row r="87" spans="1:20" ht="25.2" customHeight="1">
      <c r="A87" s="2320"/>
      <c r="B87" s="801"/>
      <c r="C87" s="502"/>
      <c r="D87" s="319"/>
      <c r="E87" s="319"/>
      <c r="F87" s="304"/>
      <c r="G87" s="142"/>
      <c r="H87" s="142"/>
      <c r="I87" s="142"/>
      <c r="J87" s="142"/>
      <c r="K87" s="142"/>
      <c r="L87" s="142"/>
      <c r="M87" s="2309"/>
      <c r="N87" s="2310"/>
      <c r="O87" s="2310"/>
      <c r="P87" s="2311"/>
      <c r="Q87" s="163"/>
      <c r="R87" s="137"/>
      <c r="S87" s="55"/>
      <c r="T87" s="138"/>
    </row>
    <row r="88" spans="1:20" ht="25.2" customHeight="1">
      <c r="A88" s="2320"/>
      <c r="B88" s="801"/>
      <c r="C88" s="1872"/>
      <c r="D88" s="2149"/>
      <c r="E88" s="2150"/>
      <c r="F88" s="174"/>
      <c r="G88" s="1493"/>
      <c r="H88" s="1493"/>
      <c r="I88" s="1493"/>
      <c r="J88" s="1493"/>
      <c r="K88" s="1493"/>
      <c r="L88" s="1493"/>
      <c r="M88" s="2309"/>
      <c r="N88" s="2310"/>
      <c r="O88" s="2310"/>
      <c r="P88" s="2311"/>
      <c r="Q88" s="163"/>
      <c r="R88" s="137"/>
      <c r="S88" s="55"/>
      <c r="T88" s="138"/>
    </row>
    <row r="89" spans="1:20" ht="25.2" customHeight="1">
      <c r="A89" s="2320"/>
      <c r="B89" s="801"/>
      <c r="C89" s="79"/>
      <c r="D89" s="18"/>
      <c r="E89" s="18"/>
      <c r="F89" s="108"/>
      <c r="G89" s="20"/>
      <c r="H89" s="78"/>
      <c r="I89" s="78"/>
      <c r="J89" s="78"/>
      <c r="K89" s="78"/>
      <c r="L89" s="78"/>
      <c r="M89" s="2309"/>
      <c r="N89" s="2310"/>
      <c r="O89" s="2310"/>
      <c r="P89" s="2311"/>
      <c r="Q89" s="163"/>
      <c r="R89" s="248"/>
      <c r="S89" s="55"/>
      <c r="T89" s="138"/>
    </row>
    <row r="90" spans="1:20" ht="25.2" customHeight="1">
      <c r="A90" s="2320"/>
      <c r="B90" s="803" t="s">
        <v>23</v>
      </c>
      <c r="C90" s="42"/>
      <c r="D90" s="11"/>
      <c r="E90" s="893"/>
      <c r="F90" s="168"/>
      <c r="G90" s="46"/>
      <c r="H90" s="12"/>
      <c r="I90" s="12"/>
      <c r="J90" s="12"/>
      <c r="K90" s="12"/>
      <c r="L90" s="12"/>
      <c r="M90" s="2380"/>
      <c r="N90" s="2381"/>
      <c r="O90" s="2381"/>
      <c r="P90" s="2382"/>
      <c r="Q90" s="163"/>
      <c r="R90" s="573"/>
      <c r="S90" s="574">
        <f>B92*8</f>
        <v>40</v>
      </c>
      <c r="T90" s="575">
        <f>SUM(R90:R98)</f>
        <v>0</v>
      </c>
    </row>
    <row r="91" spans="1:20" ht="25.2" customHeight="1">
      <c r="A91" s="2320"/>
      <c r="B91" s="804" t="s">
        <v>17</v>
      </c>
      <c r="C91" s="51"/>
      <c r="D91" s="454" t="s">
        <v>18</v>
      </c>
      <c r="E91" s="319" t="s">
        <v>19</v>
      </c>
      <c r="F91" s="495"/>
      <c r="G91" s="20"/>
      <c r="H91" s="21"/>
      <c r="I91" s="21"/>
      <c r="J91" s="21"/>
      <c r="K91" s="21"/>
      <c r="L91" s="21"/>
      <c r="M91" s="2309"/>
      <c r="N91" s="2310"/>
      <c r="O91" s="2310"/>
      <c r="P91" s="2311"/>
      <c r="Q91" s="163"/>
      <c r="R91" s="76"/>
      <c r="S91" s="55"/>
      <c r="T91" s="56"/>
    </row>
    <row r="92" spans="1:20" ht="25.2" customHeight="1">
      <c r="A92" s="2320"/>
      <c r="B92" s="805">
        <v>5</v>
      </c>
      <c r="C92" s="51"/>
      <c r="D92" s="18"/>
      <c r="E92" s="30"/>
      <c r="F92" s="108"/>
      <c r="G92" s="20"/>
      <c r="H92" s="21"/>
      <c r="I92" s="21"/>
      <c r="J92" s="21"/>
      <c r="K92" s="21"/>
      <c r="L92" s="21"/>
      <c r="M92" s="2309"/>
      <c r="N92" s="2310"/>
      <c r="O92" s="2310"/>
      <c r="P92" s="2311"/>
      <c r="Q92" s="163"/>
      <c r="R92" s="76"/>
      <c r="S92" s="55"/>
      <c r="T92" s="56"/>
    </row>
    <row r="93" spans="1:20" ht="25.2" customHeight="1">
      <c r="A93" s="2320"/>
      <c r="B93" s="805"/>
      <c r="C93" s="51"/>
      <c r="D93" s="80"/>
      <c r="E93" s="18"/>
      <c r="F93" s="108"/>
      <c r="G93" s="21"/>
      <c r="H93" s="21"/>
      <c r="I93" s="21"/>
      <c r="J93" s="22"/>
      <c r="K93" s="78"/>
      <c r="L93" s="78"/>
      <c r="M93" s="2309"/>
      <c r="N93" s="2310"/>
      <c r="O93" s="2310"/>
      <c r="P93" s="2311"/>
      <c r="Q93" s="163"/>
      <c r="R93" s="76"/>
      <c r="S93" s="55"/>
      <c r="T93" s="56"/>
    </row>
    <row r="94" spans="1:20" ht="25.2" customHeight="1">
      <c r="A94" s="2320"/>
      <c r="B94" s="805"/>
      <c r="C94" s="51"/>
      <c r="D94" s="80"/>
      <c r="E94" s="18"/>
      <c r="F94" s="108"/>
      <c r="G94" s="21"/>
      <c r="H94" s="21"/>
      <c r="I94" s="21"/>
      <c r="J94" s="22"/>
      <c r="K94" s="78"/>
      <c r="L94" s="78"/>
      <c r="M94" s="2309"/>
      <c r="N94" s="2310"/>
      <c r="O94" s="2310"/>
      <c r="P94" s="2311"/>
      <c r="Q94" s="163"/>
      <c r="R94" s="76"/>
      <c r="S94" s="55"/>
      <c r="T94" s="56"/>
    </row>
    <row r="95" spans="1:20" ht="25.2" customHeight="1">
      <c r="A95" s="2320"/>
      <c r="B95" s="805"/>
      <c r="C95" s="51"/>
      <c r="D95" s="80"/>
      <c r="E95" s="18"/>
      <c r="F95" s="174"/>
      <c r="G95" s="83"/>
      <c r="H95" s="83"/>
      <c r="I95" s="83"/>
      <c r="J95" s="83"/>
      <c r="K95" s="83"/>
      <c r="L95" s="78"/>
      <c r="M95" s="2309"/>
      <c r="N95" s="2310"/>
      <c r="O95" s="2310"/>
      <c r="P95" s="2311"/>
      <c r="Q95" s="163"/>
      <c r="R95" s="76"/>
      <c r="S95" s="55"/>
      <c r="T95" s="56"/>
    </row>
    <row r="96" spans="1:20" ht="25.2" customHeight="1">
      <c r="A96" s="2320"/>
      <c r="B96" s="805"/>
      <c r="C96" s="51"/>
      <c r="D96" s="80"/>
      <c r="E96" s="18"/>
      <c r="F96" s="174"/>
      <c r="G96" s="83"/>
      <c r="H96" s="83"/>
      <c r="I96" s="83"/>
      <c r="J96" s="83"/>
      <c r="K96" s="83"/>
      <c r="L96" s="78"/>
      <c r="M96" s="2309"/>
      <c r="N96" s="2310"/>
      <c r="O96" s="2310"/>
      <c r="P96" s="2311"/>
      <c r="Q96" s="163"/>
      <c r="R96" s="76"/>
      <c r="S96" s="55"/>
      <c r="T96" s="56"/>
    </row>
    <row r="97" spans="1:20" ht="25.2" customHeight="1">
      <c r="A97" s="2320"/>
      <c r="B97" s="805"/>
      <c r="C97" s="51"/>
      <c r="D97" s="80"/>
      <c r="E97" s="18"/>
      <c r="F97" s="174"/>
      <c r="G97" s="83"/>
      <c r="H97" s="83"/>
      <c r="I97" s="83"/>
      <c r="J97" s="83"/>
      <c r="K97" s="83"/>
      <c r="L97" s="78"/>
      <c r="M97" s="2309"/>
      <c r="N97" s="2310"/>
      <c r="O97" s="2310"/>
      <c r="P97" s="2311"/>
      <c r="Q97" s="163"/>
      <c r="R97" s="76"/>
      <c r="S97" s="55"/>
      <c r="T97" s="56"/>
    </row>
    <row r="98" spans="1:20" ht="25.2" customHeight="1">
      <c r="A98" s="2320"/>
      <c r="B98" s="805"/>
      <c r="C98" s="51"/>
      <c r="D98" s="80"/>
      <c r="E98" s="271"/>
      <c r="F98" s="174"/>
      <c r="G98" s="83"/>
      <c r="H98" s="78"/>
      <c r="I98" s="78"/>
      <c r="J98" s="78"/>
      <c r="K98" s="78"/>
      <c r="L98" s="78"/>
      <c r="M98" s="2309"/>
      <c r="N98" s="2310"/>
      <c r="O98" s="2310"/>
      <c r="P98" s="2311"/>
      <c r="Q98" s="163"/>
      <c r="R98" s="91"/>
      <c r="S98" s="92"/>
      <c r="T98" s="93"/>
    </row>
    <row r="99" spans="1:20" ht="25.2" customHeight="1">
      <c r="A99" s="2402" t="str">
        <f>TEXT(A65,"DDDD")</f>
        <v>dinsdag</v>
      </c>
      <c r="B99" s="2598" t="s">
        <v>25</v>
      </c>
      <c r="C99" s="2599"/>
      <c r="D99" s="2599"/>
      <c r="E99" s="2599"/>
      <c r="F99" s="2599"/>
      <c r="G99" s="2599"/>
      <c r="H99" s="2599"/>
      <c r="I99" s="2599"/>
      <c r="J99" s="2599"/>
      <c r="K99" s="2599"/>
      <c r="L99" s="2599"/>
      <c r="M99" s="2599"/>
      <c r="N99" s="2599"/>
      <c r="O99" s="2599"/>
      <c r="P99" s="2600"/>
    </row>
    <row r="100" spans="1:20" ht="25.2" customHeight="1">
      <c r="A100" s="2402"/>
      <c r="B100" s="10" t="s">
        <v>16</v>
      </c>
      <c r="C100" s="177"/>
      <c r="D100" s="177"/>
      <c r="F100" s="437"/>
      <c r="G100" s="178"/>
      <c r="H100" s="178"/>
      <c r="I100" s="178"/>
      <c r="J100" s="178"/>
      <c r="K100" s="178"/>
      <c r="L100" s="178"/>
      <c r="M100" s="2417"/>
      <c r="N100" s="2417"/>
      <c r="O100" s="2417"/>
      <c r="P100" s="2418"/>
      <c r="Q100" s="163"/>
      <c r="R100" s="101"/>
      <c r="S100" s="102">
        <f>B102*8</f>
        <v>56</v>
      </c>
      <c r="T100" s="103">
        <f>SUM(R100:R108)</f>
        <v>0</v>
      </c>
    </row>
    <row r="101" spans="1:20" ht="25.2" customHeight="1">
      <c r="A101" s="2402"/>
      <c r="B101" s="104" t="s">
        <v>22</v>
      </c>
      <c r="C101" s="181"/>
      <c r="D101" s="18"/>
      <c r="E101" s="18"/>
      <c r="F101" s="174"/>
      <c r="G101" s="21"/>
      <c r="H101" s="21"/>
      <c r="I101" s="21"/>
      <c r="J101" s="22"/>
      <c r="K101" s="136"/>
      <c r="L101" s="142"/>
      <c r="M101" s="2309"/>
      <c r="N101" s="2310"/>
      <c r="O101" s="2310"/>
      <c r="P101" s="2311"/>
      <c r="Q101" s="163"/>
      <c r="R101" s="105"/>
      <c r="S101" s="24"/>
      <c r="T101" s="106"/>
    </row>
    <row r="102" spans="1:20" ht="25.2" customHeight="1">
      <c r="A102" s="2402"/>
      <c r="B102" s="107">
        <v>7</v>
      </c>
      <c r="C102" s="197"/>
      <c r="D102" s="251"/>
      <c r="E102" s="18"/>
      <c r="F102" s="174"/>
      <c r="G102" s="21"/>
      <c r="H102" s="21"/>
      <c r="I102" s="21"/>
      <c r="J102" s="22"/>
      <c r="K102" s="136"/>
      <c r="L102" s="142"/>
      <c r="M102" s="2309"/>
      <c r="N102" s="2310"/>
      <c r="O102" s="2310"/>
      <c r="P102" s="2311"/>
      <c r="Q102" s="163"/>
      <c r="R102" s="105"/>
      <c r="S102" s="24"/>
      <c r="T102" s="106"/>
    </row>
    <row r="103" spans="1:20" ht="25.2" customHeight="1">
      <c r="A103" s="2402"/>
      <c r="B103" s="104"/>
      <c r="C103" s="197"/>
      <c r="D103" s="198"/>
      <c r="E103" s="18"/>
      <c r="F103" s="174"/>
      <c r="G103" s="21"/>
      <c r="H103" s="21"/>
      <c r="I103" s="21"/>
      <c r="J103" s="22"/>
      <c r="K103" s="21"/>
      <c r="L103" s="21"/>
      <c r="M103" s="2309"/>
      <c r="N103" s="2310"/>
      <c r="O103" s="2310"/>
      <c r="P103" s="2311"/>
      <c r="Q103" s="163"/>
      <c r="R103" s="105"/>
      <c r="S103" s="24"/>
      <c r="T103" s="106"/>
    </row>
    <row r="104" spans="1:20" ht="25.2" customHeight="1">
      <c r="A104" s="2402"/>
      <c r="B104" s="104"/>
      <c r="C104" s="197"/>
      <c r="D104" s="198"/>
      <c r="E104" s="80"/>
      <c r="F104" s="174"/>
      <c r="G104" s="21"/>
      <c r="H104" s="21"/>
      <c r="I104" s="21"/>
      <c r="J104" s="22"/>
      <c r="K104" s="21"/>
      <c r="L104" s="21"/>
      <c r="M104" s="2309"/>
      <c r="N104" s="2310"/>
      <c r="O104" s="2310"/>
      <c r="P104" s="2311"/>
      <c r="Q104" s="163"/>
      <c r="R104" s="105"/>
      <c r="S104" s="24"/>
      <c r="T104" s="106"/>
    </row>
    <row r="105" spans="1:20" ht="25.2" customHeight="1">
      <c r="A105" s="2402"/>
      <c r="B105" s="104"/>
      <c r="C105" s="197"/>
      <c r="D105" s="968"/>
      <c r="E105" s="319"/>
      <c r="F105" s="174"/>
      <c r="G105" s="21"/>
      <c r="H105" s="21"/>
      <c r="I105" s="21"/>
      <c r="J105" s="22"/>
      <c r="K105" s="21"/>
      <c r="L105" s="21"/>
      <c r="M105" s="2309"/>
      <c r="N105" s="2310"/>
      <c r="O105" s="2310"/>
      <c r="P105" s="2311"/>
      <c r="Q105" s="163"/>
      <c r="R105" s="105"/>
      <c r="S105" s="24"/>
      <c r="T105" s="106"/>
    </row>
    <row r="106" spans="1:20" ht="25.2" customHeight="1">
      <c r="A106" s="2402"/>
      <c r="B106" s="104"/>
      <c r="C106" s="197"/>
      <c r="D106" s="198"/>
      <c r="E106" s="1506"/>
      <c r="F106" s="182"/>
      <c r="G106" s="21"/>
      <c r="H106" s="21"/>
      <c r="I106" s="21"/>
      <c r="J106" s="21"/>
      <c r="K106" s="21"/>
      <c r="L106" s="21"/>
      <c r="M106" s="2309"/>
      <c r="N106" s="2310"/>
      <c r="O106" s="2310"/>
      <c r="P106" s="2311"/>
      <c r="Q106" s="163"/>
      <c r="R106" s="105"/>
      <c r="S106" s="24"/>
      <c r="T106" s="106"/>
    </row>
    <row r="107" spans="1:20" ht="25.2" customHeight="1">
      <c r="A107" s="2402"/>
      <c r="B107" s="104"/>
      <c r="C107" s="197"/>
      <c r="D107" s="198"/>
      <c r="E107" s="454"/>
      <c r="F107" s="174"/>
      <c r="G107" s="20"/>
      <c r="H107" s="20"/>
      <c r="I107" s="20"/>
      <c r="J107" s="20"/>
      <c r="K107" s="20"/>
      <c r="L107" s="21"/>
      <c r="M107" s="2309"/>
      <c r="N107" s="2310"/>
      <c r="O107" s="2310"/>
      <c r="P107" s="2311"/>
      <c r="Q107" s="163"/>
      <c r="R107" s="105"/>
      <c r="S107" s="24"/>
      <c r="T107" s="106"/>
    </row>
    <row r="108" spans="1:20" ht="25.2" customHeight="1">
      <c r="A108" s="2402"/>
      <c r="B108" s="808"/>
      <c r="C108" s="188"/>
      <c r="D108" s="189"/>
      <c r="E108" s="905"/>
      <c r="F108" s="190"/>
      <c r="G108" s="122"/>
      <c r="H108" s="123"/>
      <c r="I108" s="123"/>
      <c r="J108" s="123"/>
      <c r="K108" s="123"/>
      <c r="L108" s="123"/>
      <c r="M108" s="2410"/>
      <c r="N108" s="2411"/>
      <c r="O108" s="2411"/>
      <c r="P108" s="2412"/>
      <c r="Q108" s="163"/>
      <c r="R108" s="124"/>
      <c r="S108" s="39"/>
      <c r="T108" s="125"/>
    </row>
    <row r="109" spans="1:20" ht="25.2" customHeight="1">
      <c r="A109" s="2402"/>
      <c r="B109" s="809" t="s">
        <v>21</v>
      </c>
      <c r="C109" s="192"/>
      <c r="D109" s="193"/>
      <c r="E109" s="778"/>
      <c r="F109" s="194"/>
      <c r="G109" s="195"/>
      <c r="H109" s="195"/>
      <c r="I109" s="195"/>
      <c r="J109" s="195"/>
      <c r="K109" s="195"/>
      <c r="L109" s="195"/>
      <c r="M109" s="2415"/>
      <c r="N109" s="2415"/>
      <c r="O109" s="2415"/>
      <c r="P109" s="2416"/>
      <c r="Q109" s="163"/>
      <c r="R109" s="132"/>
      <c r="S109" s="48">
        <f>B111*8</f>
        <v>40</v>
      </c>
      <c r="T109" s="133">
        <f>SUM(R109:R112)</f>
        <v>0</v>
      </c>
    </row>
    <row r="110" spans="1:20" ht="25.2" customHeight="1">
      <c r="A110" s="2402"/>
      <c r="B110" s="737" t="s">
        <v>17</v>
      </c>
      <c r="C110" s="197"/>
      <c r="D110" s="198"/>
      <c r="E110" s="454"/>
      <c r="F110" s="174"/>
      <c r="G110" s="20"/>
      <c r="H110" s="21"/>
      <c r="I110" s="21"/>
      <c r="J110" s="21"/>
      <c r="K110" s="21"/>
      <c r="L110" s="21"/>
      <c r="M110" s="2309"/>
      <c r="N110" s="2310"/>
      <c r="O110" s="2310"/>
      <c r="P110" s="2311"/>
      <c r="Q110" s="163"/>
      <c r="R110" s="137"/>
      <c r="S110" s="55"/>
      <c r="T110" s="138"/>
    </row>
    <row r="111" spans="1:20" ht="25.2" customHeight="1">
      <c r="A111" s="2402"/>
      <c r="B111" s="810">
        <v>5</v>
      </c>
      <c r="C111" s="197"/>
      <c r="D111" s="198"/>
      <c r="E111" s="18"/>
      <c r="F111" s="108"/>
      <c r="G111" s="21"/>
      <c r="H111" s="21"/>
      <c r="I111" s="21"/>
      <c r="J111" s="22"/>
      <c r="K111" s="21"/>
      <c r="L111" s="21"/>
      <c r="M111" s="2309"/>
      <c r="N111" s="2310"/>
      <c r="O111" s="2310"/>
      <c r="P111" s="2311"/>
      <c r="Q111" s="163"/>
      <c r="R111" s="137"/>
      <c r="S111" s="55"/>
      <c r="T111" s="138"/>
    </row>
    <row r="112" spans="1:20" ht="25.2" customHeight="1">
      <c r="A112" s="2402"/>
      <c r="B112" s="810"/>
      <c r="C112" s="197"/>
      <c r="D112" s="198"/>
      <c r="E112" s="454"/>
      <c r="F112" s="304"/>
      <c r="G112" s="20"/>
      <c r="H112" s="21"/>
      <c r="I112" s="21"/>
      <c r="J112" s="21"/>
      <c r="K112" s="21"/>
      <c r="L112" s="21"/>
      <c r="M112" s="2309"/>
      <c r="N112" s="2310"/>
      <c r="O112" s="2310"/>
      <c r="P112" s="2311"/>
      <c r="Q112" s="163"/>
      <c r="R112" s="698"/>
      <c r="S112" s="92"/>
      <c r="T112" s="176"/>
    </row>
    <row r="113" spans="1:20" ht="25.2" customHeight="1">
      <c r="A113" s="2346" t="s">
        <v>26</v>
      </c>
      <c r="B113" s="2394" t="s">
        <v>27</v>
      </c>
      <c r="C113" s="2395"/>
      <c r="D113" s="2395"/>
      <c r="E113" s="2395"/>
      <c r="F113" s="2395"/>
      <c r="G113" s="2395"/>
      <c r="H113" s="2395"/>
      <c r="I113" s="2395"/>
      <c r="J113" s="2395"/>
      <c r="K113" s="2395"/>
      <c r="L113" s="2395"/>
      <c r="M113" s="2395"/>
      <c r="N113" s="2395"/>
      <c r="O113" s="2395"/>
      <c r="P113" s="2396"/>
    </row>
    <row r="114" spans="1:20" ht="25.2" customHeight="1">
      <c r="A114" s="2347"/>
      <c r="B114" s="150"/>
      <c r="C114" s="2268"/>
      <c r="D114" s="2269"/>
      <c r="E114" s="2268"/>
      <c r="F114" s="2270"/>
      <c r="G114" s="2270"/>
      <c r="H114" s="2270"/>
      <c r="I114" s="2269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155"/>
      <c r="C115" s="2268"/>
      <c r="D115" s="2269"/>
      <c r="E115" s="2268"/>
      <c r="F115" s="2270"/>
      <c r="G115" s="2270"/>
      <c r="H115" s="2270"/>
      <c r="I115" s="2269"/>
      <c r="J115" s="2284"/>
      <c r="K115" s="2285"/>
      <c r="L115" s="2285"/>
      <c r="M115" s="2286"/>
      <c r="N115" s="2284"/>
      <c r="O115" s="2285"/>
      <c r="P115" s="2286"/>
    </row>
    <row r="116" spans="1:20" ht="25.2" customHeight="1">
      <c r="A116" s="2347"/>
      <c r="B116" s="150"/>
      <c r="C116" s="2352"/>
      <c r="D116" s="2353"/>
      <c r="E116" s="2352"/>
      <c r="F116" s="2354"/>
      <c r="G116" s="2354"/>
      <c r="H116" s="2354"/>
      <c r="I116" s="2353"/>
      <c r="J116" s="2324"/>
      <c r="K116" s="2325"/>
      <c r="L116" s="2325"/>
      <c r="M116" s="2326"/>
      <c r="N116" s="2324"/>
      <c r="O116" s="2325"/>
      <c r="P116" s="2326"/>
    </row>
    <row r="117" spans="1:20" ht="25.2" customHeight="1">
      <c r="A117" s="2347"/>
      <c r="B117" s="155"/>
      <c r="C117" s="2352"/>
      <c r="D117" s="2353"/>
      <c r="E117" s="2352"/>
      <c r="F117" s="2354"/>
      <c r="G117" s="2354"/>
      <c r="H117" s="2354"/>
      <c r="I117" s="2353"/>
      <c r="J117" s="2324"/>
      <c r="K117" s="2325"/>
      <c r="L117" s="2325"/>
      <c r="M117" s="2326"/>
      <c r="N117" s="2324"/>
      <c r="O117" s="2325"/>
      <c r="P117" s="2326"/>
    </row>
    <row r="118" spans="1:20" ht="25.2" customHeight="1">
      <c r="A118" s="2347"/>
      <c r="B118" s="150"/>
      <c r="C118" s="2352"/>
      <c r="D118" s="2353"/>
      <c r="E118" s="2352"/>
      <c r="F118" s="2354"/>
      <c r="G118" s="2354"/>
      <c r="H118" s="2354"/>
      <c r="I118" s="2353"/>
      <c r="J118" s="2324"/>
      <c r="K118" s="2325"/>
      <c r="L118" s="2325"/>
      <c r="M118" s="2326"/>
      <c r="N118" s="2324"/>
      <c r="O118" s="2325"/>
      <c r="P118" s="2326"/>
    </row>
    <row r="119" spans="1:20" ht="25.2" customHeight="1">
      <c r="A119" s="2347"/>
      <c r="B119" s="2355" t="s">
        <v>28</v>
      </c>
      <c r="C119" s="2356"/>
      <c r="D119" s="2356"/>
      <c r="E119" s="2356"/>
      <c r="F119" s="2356"/>
      <c r="G119" s="2356"/>
      <c r="H119" s="2356"/>
      <c r="I119" s="2356"/>
      <c r="J119" s="2356"/>
      <c r="K119" s="2356"/>
      <c r="L119" s="2356"/>
      <c r="M119" s="2356"/>
      <c r="N119" s="2356"/>
      <c r="O119" s="2356"/>
      <c r="P119" s="2357"/>
    </row>
    <row r="120" spans="1:20" ht="25.2" customHeight="1">
      <c r="A120" s="2347"/>
      <c r="B120" s="157"/>
      <c r="C120" s="2277"/>
      <c r="D120" s="2278"/>
      <c r="E120" s="2277"/>
      <c r="F120" s="2279"/>
      <c r="G120" s="2279"/>
      <c r="H120" s="2279"/>
      <c r="I120" s="2279"/>
      <c r="J120" s="2279"/>
      <c r="K120" s="2279"/>
      <c r="L120" s="2279"/>
      <c r="M120" s="2279"/>
      <c r="N120" s="2279"/>
      <c r="O120" s="2279"/>
      <c r="P120" s="2280"/>
    </row>
    <row r="121" spans="1:20" ht="25.2" customHeight="1">
      <c r="A121" s="2347"/>
      <c r="B121" s="157"/>
      <c r="C121" s="2327"/>
      <c r="D121" s="2328"/>
      <c r="E121" s="2329"/>
      <c r="F121" s="2330"/>
      <c r="G121" s="2330"/>
      <c r="H121" s="2330"/>
      <c r="I121" s="2330"/>
      <c r="J121" s="2330"/>
      <c r="K121" s="2330"/>
      <c r="L121" s="2330"/>
      <c r="M121" s="2330"/>
      <c r="N121" s="2330"/>
      <c r="O121" s="2330"/>
      <c r="P121" s="2331"/>
    </row>
    <row r="122" spans="1:20" ht="25.2" customHeight="1">
      <c r="A122" s="2348"/>
      <c r="B122" s="158"/>
      <c r="C122" s="2332"/>
      <c r="D122" s="2333"/>
      <c r="E122" s="2334"/>
      <c r="F122" s="2335"/>
      <c r="G122" s="2335"/>
      <c r="H122" s="2335"/>
      <c r="I122" s="2335"/>
      <c r="J122" s="2335"/>
      <c r="K122" s="2335"/>
      <c r="L122" s="2335"/>
      <c r="M122" s="2335"/>
      <c r="N122" s="2335"/>
      <c r="O122" s="2335"/>
      <c r="P122" s="2336"/>
    </row>
    <row r="124" spans="1:20" ht="15" customHeight="1" thickBot="1"/>
    <row r="125" spans="1:20" ht="56.4" customHeight="1">
      <c r="A125" s="2428" t="str">
        <f>A1</f>
        <v>WK23</v>
      </c>
      <c r="B125" s="2429"/>
      <c r="C125" s="440" t="s">
        <v>1</v>
      </c>
      <c r="D125" s="793" t="s">
        <v>62</v>
      </c>
      <c r="E125" s="440" t="s">
        <v>3</v>
      </c>
      <c r="F125" s="4" t="s">
        <v>4</v>
      </c>
      <c r="G125" s="5" t="s">
        <v>56</v>
      </c>
      <c r="H125" s="5" t="s">
        <v>57</v>
      </c>
      <c r="I125" s="5" t="s">
        <v>58</v>
      </c>
      <c r="J125" s="5" t="s">
        <v>59</v>
      </c>
      <c r="K125" s="5" t="s">
        <v>9</v>
      </c>
      <c r="L125" s="5" t="s">
        <v>60</v>
      </c>
      <c r="M125" s="2521" t="s">
        <v>11</v>
      </c>
      <c r="N125" s="2522"/>
      <c r="O125" s="2522"/>
      <c r="P125" s="2523"/>
      <c r="Q125" s="163"/>
      <c r="R125" s="2384" t="s">
        <v>12</v>
      </c>
      <c r="S125" s="2384" t="s">
        <v>13</v>
      </c>
      <c r="T125" s="2384" t="s">
        <v>14</v>
      </c>
    </row>
    <row r="126" spans="1:20" ht="25.2" customHeight="1">
      <c r="A126" s="2319">
        <f>A2+2</f>
        <v>46540</v>
      </c>
      <c r="B126" s="2387" t="s">
        <v>15</v>
      </c>
      <c r="C126" s="2388"/>
      <c r="D126" s="2388"/>
      <c r="E126" s="2388"/>
      <c r="F126" s="2388"/>
      <c r="G126" s="2388"/>
      <c r="H126" s="2388"/>
      <c r="I126" s="2388"/>
      <c r="J126" s="2388"/>
      <c r="K126" s="2388"/>
      <c r="L126" s="2388"/>
      <c r="M126" s="2388"/>
      <c r="N126" s="2388"/>
      <c r="O126" s="2388"/>
      <c r="P126" s="2389"/>
      <c r="Q126" s="163"/>
      <c r="R126" s="2384"/>
      <c r="S126" s="2384"/>
      <c r="T126" s="2384"/>
    </row>
    <row r="127" spans="1:20" ht="25.2" customHeight="1">
      <c r="A127" s="2320"/>
      <c r="B127" s="10" t="s">
        <v>16</v>
      </c>
      <c r="C127" s="11"/>
      <c r="D127" s="11"/>
      <c r="E127" s="1121"/>
      <c r="F127" s="161"/>
      <c r="G127" s="12"/>
      <c r="H127" s="12"/>
      <c r="I127" s="12"/>
      <c r="J127" s="12"/>
      <c r="K127" s="12"/>
      <c r="L127" s="12"/>
      <c r="M127" s="2380"/>
      <c r="N127" s="2381"/>
      <c r="O127" s="2381"/>
      <c r="P127" s="2382"/>
      <c r="Q127" s="163"/>
      <c r="R127" s="101"/>
      <c r="S127" s="208">
        <f>B129*8</f>
        <v>48</v>
      </c>
      <c r="T127" s="209">
        <f>SUM(R127:R138)</f>
        <v>0</v>
      </c>
    </row>
    <row r="128" spans="1:20" ht="25.2" customHeight="1">
      <c r="A128" s="2320"/>
      <c r="B128" s="795" t="s">
        <v>22</v>
      </c>
      <c r="C128" s="51"/>
      <c r="D128" s="18" t="s">
        <v>18</v>
      </c>
      <c r="E128" s="18" t="s">
        <v>19</v>
      </c>
      <c r="F128" s="108"/>
      <c r="G128" s="20"/>
      <c r="H128" s="20"/>
      <c r="I128" s="20"/>
      <c r="J128" s="20"/>
      <c r="K128" s="20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796">
        <v>6</v>
      </c>
      <c r="C129" s="230"/>
      <c r="D129" s="18"/>
      <c r="E129" s="18"/>
      <c r="F129" s="108"/>
      <c r="G129" s="20"/>
      <c r="H129" s="21"/>
      <c r="I129" s="21"/>
      <c r="J129" s="21"/>
      <c r="K129" s="21"/>
      <c r="L129" s="21"/>
      <c r="M129" s="2309"/>
      <c r="N129" s="2310"/>
      <c r="O129" s="2310"/>
      <c r="P129" s="2311"/>
      <c r="Q129" s="163"/>
      <c r="R129" s="105"/>
      <c r="S129" s="212"/>
      <c r="T129" s="213"/>
    </row>
    <row r="130" spans="1:20" ht="25.2" customHeight="1">
      <c r="A130" s="2320"/>
      <c r="B130" s="796"/>
      <c r="C130" s="51"/>
      <c r="D130" s="18"/>
      <c r="E130" s="18"/>
      <c r="F130" s="108"/>
      <c r="G130" s="20"/>
      <c r="H130" s="21"/>
      <c r="I130" s="21"/>
      <c r="J130" s="21"/>
      <c r="K130" s="21"/>
      <c r="L130" s="21"/>
      <c r="M130" s="2450"/>
      <c r="N130" s="2413"/>
      <c r="O130" s="2413"/>
      <c r="P130" s="2642"/>
      <c r="Q130" s="163"/>
      <c r="R130" s="105"/>
      <c r="S130" s="212"/>
      <c r="T130" s="213"/>
    </row>
    <row r="131" spans="1:20" ht="25.2" customHeight="1">
      <c r="A131" s="2320"/>
      <c r="B131" s="796"/>
      <c r="C131" s="181"/>
      <c r="D131" s="18"/>
      <c r="E131" s="18"/>
      <c r="F131" s="108"/>
      <c r="G131" s="20"/>
      <c r="H131" s="21"/>
      <c r="I131" s="21"/>
      <c r="J131" s="21"/>
      <c r="K131" s="21"/>
      <c r="L131" s="21"/>
      <c r="M131" s="2309"/>
      <c r="N131" s="2310"/>
      <c r="O131" s="2310"/>
      <c r="P131" s="2311"/>
      <c r="Q131" s="163"/>
      <c r="R131" s="105"/>
      <c r="S131" s="212"/>
      <c r="T131" s="213"/>
    </row>
    <row r="132" spans="1:20" ht="25.2" customHeight="1">
      <c r="A132" s="2320"/>
      <c r="B132" s="796"/>
      <c r="C132" s="51"/>
      <c r="D132" s="18"/>
      <c r="E132" s="18"/>
      <c r="F132" s="108"/>
      <c r="G132" s="20"/>
      <c r="H132" s="21"/>
      <c r="I132" s="21"/>
      <c r="J132" s="21"/>
      <c r="K132" s="21"/>
      <c r="L132" s="21"/>
      <c r="M132" s="2309"/>
      <c r="N132" s="2310"/>
      <c r="O132" s="2310"/>
      <c r="P132" s="2311"/>
      <c r="Q132" s="163"/>
      <c r="R132" s="105"/>
      <c r="S132" s="212"/>
      <c r="T132" s="213"/>
    </row>
    <row r="133" spans="1:20" ht="25.2" customHeight="1">
      <c r="A133" s="2320"/>
      <c r="B133" s="796"/>
      <c r="C133" s="79"/>
      <c r="D133" s="58"/>
      <c r="E133" s="2151"/>
      <c r="F133" s="170"/>
      <c r="G133" s="83"/>
      <c r="H133" s="83"/>
      <c r="I133" s="83"/>
      <c r="J133" s="83"/>
      <c r="K133" s="83"/>
      <c r="L133" s="78"/>
      <c r="M133" s="2309"/>
      <c r="N133" s="2310"/>
      <c r="O133" s="2310"/>
      <c r="P133" s="2311"/>
      <c r="Q133" s="163"/>
      <c r="R133" s="105"/>
      <c r="S133" s="212"/>
      <c r="T133" s="213"/>
    </row>
    <row r="134" spans="1:20" ht="25.2" customHeight="1">
      <c r="A134" s="2320"/>
      <c r="B134" s="795"/>
      <c r="C134" s="51"/>
      <c r="D134" s="18"/>
      <c r="E134" s="18"/>
      <c r="F134" s="108"/>
      <c r="G134" s="20"/>
      <c r="H134" s="21"/>
      <c r="I134" s="21"/>
      <c r="J134" s="21"/>
      <c r="K134" s="21"/>
      <c r="L134" s="21"/>
      <c r="M134" s="2309"/>
      <c r="N134" s="2310"/>
      <c r="O134" s="2310"/>
      <c r="P134" s="2311"/>
      <c r="Q134" s="163"/>
      <c r="R134" s="105"/>
      <c r="S134" s="24"/>
      <c r="T134" s="106"/>
    </row>
    <row r="135" spans="1:20" ht="25.2" customHeight="1">
      <c r="A135" s="2320"/>
      <c r="B135" s="795"/>
      <c r="C135" s="51"/>
      <c r="D135" s="18"/>
      <c r="E135" s="18"/>
      <c r="F135" s="108"/>
      <c r="G135" s="20"/>
      <c r="H135" s="21"/>
      <c r="I135" s="21"/>
      <c r="J135" s="21"/>
      <c r="K135" s="21"/>
      <c r="L135" s="21"/>
      <c r="M135" s="2309"/>
      <c r="N135" s="2310"/>
      <c r="O135" s="2310"/>
      <c r="P135" s="2311"/>
      <c r="Q135" s="163"/>
      <c r="R135" s="105"/>
      <c r="S135" s="24"/>
      <c r="T135" s="106"/>
    </row>
    <row r="136" spans="1:20" ht="25.2" customHeight="1">
      <c r="A136" s="2320"/>
      <c r="B136" s="795"/>
      <c r="C136" s="51"/>
      <c r="D136" s="18"/>
      <c r="E136" s="18"/>
      <c r="F136" s="108"/>
      <c r="G136" s="20"/>
      <c r="H136" s="21"/>
      <c r="I136" s="21"/>
      <c r="J136" s="21"/>
      <c r="K136" s="21"/>
      <c r="L136" s="21"/>
      <c r="M136" s="2309"/>
      <c r="N136" s="2310"/>
      <c r="O136" s="2310"/>
      <c r="P136" s="2311"/>
      <c r="Q136" s="163"/>
      <c r="R136" s="105"/>
      <c r="S136" s="24"/>
      <c r="T136" s="106"/>
    </row>
    <row r="137" spans="1:20" ht="25.2" customHeight="1">
      <c r="A137" s="2320"/>
      <c r="B137" s="795"/>
      <c r="C137" s="51"/>
      <c r="D137" s="18"/>
      <c r="E137" s="18"/>
      <c r="F137" s="108"/>
      <c r="G137" s="20"/>
      <c r="H137" s="21"/>
      <c r="I137" s="21"/>
      <c r="J137" s="21"/>
      <c r="K137" s="21"/>
      <c r="L137" s="21"/>
      <c r="M137" s="2309"/>
      <c r="N137" s="2310"/>
      <c r="O137" s="2310"/>
      <c r="P137" s="2311"/>
      <c r="Q137" s="163"/>
      <c r="R137" s="105"/>
      <c r="S137" s="24"/>
      <c r="T137" s="106"/>
    </row>
    <row r="138" spans="1:20" ht="25.2" customHeight="1">
      <c r="A138" s="2320"/>
      <c r="B138" s="795"/>
      <c r="C138" s="51"/>
      <c r="D138" s="18"/>
      <c r="E138" s="18"/>
      <c r="F138" s="108"/>
      <c r="G138" s="20"/>
      <c r="H138" s="21"/>
      <c r="I138" s="21"/>
      <c r="J138" s="21"/>
      <c r="K138" s="21"/>
      <c r="L138" s="21"/>
      <c r="M138" s="2309"/>
      <c r="N138" s="2310"/>
      <c r="O138" s="2310"/>
      <c r="P138" s="2311"/>
      <c r="Q138" s="163"/>
      <c r="R138" s="105"/>
      <c r="S138" s="24"/>
      <c r="T138" s="106"/>
    </row>
    <row r="139" spans="1:20" ht="25.2" customHeight="1">
      <c r="A139" s="2320"/>
      <c r="B139" s="799" t="s">
        <v>21</v>
      </c>
      <c r="C139" s="42"/>
      <c r="D139" s="11"/>
      <c r="E139" s="167"/>
      <c r="F139" s="168"/>
      <c r="G139" s="46"/>
      <c r="H139" s="12"/>
      <c r="I139" s="12"/>
      <c r="J139" s="12"/>
      <c r="K139" s="12"/>
      <c r="L139" s="12"/>
      <c r="M139" s="2380"/>
      <c r="N139" s="2381"/>
      <c r="O139" s="2381"/>
      <c r="P139" s="2382"/>
      <c r="Q139" s="163"/>
      <c r="R139" s="132"/>
      <c r="S139" s="48">
        <f>B141*8</f>
        <v>72</v>
      </c>
      <c r="T139" s="133">
        <f>SUM(R139:R151)</f>
        <v>0</v>
      </c>
    </row>
    <row r="140" spans="1:20" ht="25.2" customHeight="1">
      <c r="A140" s="2320"/>
      <c r="B140" s="800" t="s">
        <v>24</v>
      </c>
      <c r="C140" s="230"/>
      <c r="D140" s="18" t="s">
        <v>18</v>
      </c>
      <c r="E140" s="18" t="s">
        <v>19</v>
      </c>
      <c r="F140" s="108"/>
      <c r="G140" s="20"/>
      <c r="H140" s="21"/>
      <c r="I140" s="21"/>
      <c r="J140" s="21"/>
      <c r="K140" s="21"/>
      <c r="L140" s="21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1">
        <v>9</v>
      </c>
      <c r="C141" s="777"/>
      <c r="D141" s="477"/>
      <c r="E141" s="18"/>
      <c r="F141" s="108"/>
      <c r="G141" s="20"/>
      <c r="H141" s="21"/>
      <c r="I141" s="21"/>
      <c r="J141" s="21"/>
      <c r="K141" s="21"/>
      <c r="L141" s="21"/>
      <c r="M141" s="2310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801"/>
      <c r="C142" s="1451"/>
      <c r="D142" s="1457"/>
      <c r="E142" s="63"/>
      <c r="F142" s="108"/>
      <c r="G142" s="20"/>
      <c r="H142" s="21"/>
      <c r="I142" s="21"/>
      <c r="J142" s="21"/>
      <c r="K142" s="21"/>
      <c r="L142" s="21"/>
      <c r="M142" s="2450"/>
      <c r="N142" s="2413"/>
      <c r="O142" s="2413"/>
      <c r="P142" s="2642"/>
      <c r="Q142" s="163"/>
      <c r="R142" s="137"/>
      <c r="S142" s="55"/>
      <c r="T142" s="138"/>
    </row>
    <row r="143" spans="1:20" ht="25.2" customHeight="1">
      <c r="A143" s="2320"/>
      <c r="B143" s="801"/>
      <c r="C143" s="1533"/>
      <c r="D143" s="1457"/>
      <c r="E143" s="528"/>
      <c r="F143" s="108"/>
      <c r="G143" s="20"/>
      <c r="H143" s="21"/>
      <c r="I143" s="21"/>
      <c r="J143" s="21"/>
      <c r="K143" s="78"/>
      <c r="L143" s="78"/>
      <c r="M143" s="2309"/>
      <c r="N143" s="2310"/>
      <c r="O143" s="2310"/>
      <c r="P143" s="2311"/>
      <c r="Q143" s="163"/>
      <c r="R143" s="137"/>
      <c r="S143" s="55"/>
      <c r="T143" s="138"/>
    </row>
    <row r="144" spans="1:20" ht="25.2" customHeight="1">
      <c r="A144" s="2320"/>
      <c r="B144" s="801"/>
      <c r="C144" s="314"/>
      <c r="D144" s="477"/>
      <c r="E144" s="30"/>
      <c r="F144" s="108"/>
      <c r="G144" s="20"/>
      <c r="H144" s="21"/>
      <c r="I144" s="21"/>
      <c r="J144" s="21"/>
      <c r="K144" s="78"/>
      <c r="L144" s="78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801"/>
      <c r="C145" s="1533"/>
      <c r="D145" s="1457"/>
      <c r="E145" s="528"/>
      <c r="F145" s="108"/>
      <c r="G145" s="20"/>
      <c r="H145" s="21"/>
      <c r="I145" s="21"/>
      <c r="J145" s="21"/>
      <c r="K145" s="78"/>
      <c r="L145" s="78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801"/>
      <c r="C146" s="314"/>
      <c r="D146" s="477"/>
      <c r="E146" s="30"/>
      <c r="F146" s="108"/>
      <c r="G146" s="20"/>
      <c r="H146" s="21"/>
      <c r="I146" s="21"/>
      <c r="J146" s="21"/>
      <c r="K146" s="78"/>
      <c r="L146" s="78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801"/>
      <c r="C147" s="314"/>
      <c r="D147" s="477"/>
      <c r="E147" s="30"/>
      <c r="F147" s="108"/>
      <c r="G147" s="20"/>
      <c r="H147" s="20"/>
      <c r="I147" s="20"/>
      <c r="J147" s="20"/>
      <c r="K147" s="20"/>
      <c r="L147" s="78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801"/>
      <c r="C148" s="586"/>
      <c r="D148" s="51"/>
      <c r="E148" s="30"/>
      <c r="F148" s="108"/>
      <c r="G148" s="20"/>
      <c r="H148" s="20"/>
      <c r="I148" s="20"/>
      <c r="J148" s="20"/>
      <c r="K148" s="20"/>
      <c r="L148" s="78"/>
      <c r="M148" s="2309"/>
      <c r="N148" s="2310"/>
      <c r="O148" s="2310"/>
      <c r="P148" s="2311"/>
      <c r="Q148" s="163"/>
      <c r="R148" s="137"/>
      <c r="S148" s="55"/>
      <c r="T148" s="138"/>
    </row>
    <row r="149" spans="1:20" ht="25.2" customHeight="1">
      <c r="A149" s="2320"/>
      <c r="B149" s="801"/>
      <c r="C149" s="79"/>
      <c r="D149" s="58"/>
      <c r="E149" s="2151"/>
      <c r="F149" s="108"/>
      <c r="G149" s="83"/>
      <c r="H149" s="83"/>
      <c r="I149" s="83"/>
      <c r="J149" s="83"/>
      <c r="K149" s="83"/>
      <c r="L149" s="78"/>
      <c r="M149" s="2309"/>
      <c r="N149" s="2310"/>
      <c r="O149" s="2310"/>
      <c r="P149" s="2311"/>
      <c r="Q149" s="163"/>
      <c r="R149" s="137"/>
      <c r="S149" s="55"/>
      <c r="T149" s="138"/>
    </row>
    <row r="150" spans="1:20" ht="25.2" customHeight="1">
      <c r="A150" s="2320"/>
      <c r="B150" s="801"/>
      <c r="C150" s="502"/>
      <c r="D150" s="688"/>
      <c r="E150" s="30"/>
      <c r="F150" s="108"/>
      <c r="G150" s="20"/>
      <c r="H150" s="83"/>
      <c r="I150" s="83"/>
      <c r="J150" s="83"/>
      <c r="K150" s="83"/>
      <c r="L150" s="78"/>
      <c r="M150" s="2309"/>
      <c r="N150" s="2310"/>
      <c r="O150" s="2310"/>
      <c r="P150" s="2311"/>
      <c r="Q150" s="163"/>
      <c r="R150" s="137"/>
      <c r="S150" s="55"/>
      <c r="T150" s="138"/>
    </row>
    <row r="151" spans="1:20" ht="25.2" customHeight="1">
      <c r="A151" s="2320"/>
      <c r="B151" s="801"/>
      <c r="C151" s="79"/>
      <c r="D151" s="18"/>
      <c r="E151" s="271"/>
      <c r="F151" s="108"/>
      <c r="G151" s="20"/>
      <c r="H151" s="78"/>
      <c r="I151" s="78"/>
      <c r="J151" s="78"/>
      <c r="K151" s="78"/>
      <c r="L151" s="78"/>
      <c r="M151" s="2309"/>
      <c r="N151" s="2310"/>
      <c r="O151" s="2310"/>
      <c r="P151" s="2311"/>
      <c r="Q151" s="163"/>
      <c r="R151" s="137"/>
      <c r="S151" s="55"/>
      <c r="T151" s="138"/>
    </row>
    <row r="152" spans="1:20" ht="25.2" customHeight="1">
      <c r="A152" s="2320"/>
      <c r="B152" s="803" t="s">
        <v>23</v>
      </c>
      <c r="C152" s="42"/>
      <c r="D152" s="11"/>
      <c r="E152" s="43"/>
      <c r="F152" s="168"/>
      <c r="G152" s="46"/>
      <c r="H152" s="12"/>
      <c r="I152" s="12"/>
      <c r="J152" s="12"/>
      <c r="K152" s="12"/>
      <c r="L152" s="12"/>
      <c r="M152" s="2380"/>
      <c r="N152" s="2381"/>
      <c r="O152" s="2381"/>
      <c r="P152" s="2382"/>
      <c r="Q152" s="163"/>
      <c r="R152" s="171"/>
      <c r="S152" s="73">
        <f>B154*8</f>
        <v>40</v>
      </c>
      <c r="T152" s="172">
        <f>SUM(R152:R161)</f>
        <v>0</v>
      </c>
    </row>
    <row r="153" spans="1:20" ht="25.2" customHeight="1">
      <c r="A153" s="2320"/>
      <c r="B153" s="804" t="s">
        <v>17</v>
      </c>
      <c r="C153" s="51"/>
      <c r="D153" s="18" t="s">
        <v>18</v>
      </c>
      <c r="E153" s="18" t="s">
        <v>19</v>
      </c>
      <c r="F153" s="108"/>
      <c r="G153" s="20"/>
      <c r="H153" s="21"/>
      <c r="I153" s="21"/>
      <c r="J153" s="21"/>
      <c r="K153" s="21"/>
      <c r="L153" s="21"/>
      <c r="M153" s="2309"/>
      <c r="N153" s="2310"/>
      <c r="O153" s="2310"/>
      <c r="P153" s="2311"/>
      <c r="Q153" s="163"/>
      <c r="R153" s="173"/>
      <c r="S153" s="55"/>
      <c r="T153" s="138"/>
    </row>
    <row r="154" spans="1:20" ht="25.2" customHeight="1">
      <c r="A154" s="2320"/>
      <c r="B154" s="805">
        <v>5</v>
      </c>
      <c r="C154" s="51"/>
      <c r="D154" s="18"/>
      <c r="E154" s="80"/>
      <c r="F154" s="545"/>
      <c r="G154" s="83"/>
      <c r="H154" s="78"/>
      <c r="I154" s="78"/>
      <c r="J154" s="78"/>
      <c r="K154" s="78"/>
      <c r="L154" s="78"/>
      <c r="M154" s="2309"/>
      <c r="N154" s="2310"/>
      <c r="O154" s="2310"/>
      <c r="P154" s="2311"/>
      <c r="Q154" s="163"/>
      <c r="R154" s="173"/>
      <c r="S154" s="55"/>
      <c r="T154" s="138"/>
    </row>
    <row r="155" spans="1:20" ht="25.2" customHeight="1">
      <c r="A155" s="2320"/>
      <c r="B155" s="805"/>
      <c r="C155" s="223"/>
      <c r="D155" s="454"/>
      <c r="E155" s="319"/>
      <c r="F155" s="108"/>
      <c r="G155" s="20"/>
      <c r="H155" s="21"/>
      <c r="I155" s="21"/>
      <c r="J155" s="21"/>
      <c r="K155" s="142"/>
      <c r="L155" s="83"/>
      <c r="M155" s="2309"/>
      <c r="N155" s="2310"/>
      <c r="O155" s="2310"/>
      <c r="P155" s="2311"/>
      <c r="Q155" s="163"/>
      <c r="R155" s="173"/>
      <c r="S155" s="55"/>
      <c r="T155" s="138"/>
    </row>
    <row r="156" spans="1:20" ht="25.2" customHeight="1">
      <c r="A156" s="2320"/>
      <c r="B156" s="805"/>
      <c r="C156" s="223"/>
      <c r="D156" s="454"/>
      <c r="E156" s="319"/>
      <c r="F156" s="108"/>
      <c r="G156" s="83"/>
      <c r="H156" s="78"/>
      <c r="I156" s="78"/>
      <c r="J156" s="78"/>
      <c r="K156" s="318"/>
      <c r="L156" s="83"/>
      <c r="M156" s="2309"/>
      <c r="N156" s="2310"/>
      <c r="O156" s="2310"/>
      <c r="P156" s="2311"/>
      <c r="Q156" s="163"/>
      <c r="R156" s="173"/>
      <c r="S156" s="55"/>
      <c r="T156" s="138"/>
    </row>
    <row r="157" spans="1:20" ht="25.2" customHeight="1">
      <c r="A157" s="2320"/>
      <c r="B157" s="805"/>
      <c r="C157" s="223"/>
      <c r="D157" s="454"/>
      <c r="E157" s="1907"/>
      <c r="F157" s="108"/>
      <c r="G157" s="142"/>
      <c r="H157" s="142"/>
      <c r="I157" s="142"/>
      <c r="J157" s="142"/>
      <c r="K157" s="142"/>
      <c r="L157" s="142"/>
      <c r="M157" s="2310"/>
      <c r="N157" s="2310"/>
      <c r="O157" s="2310"/>
      <c r="P157" s="2311"/>
      <c r="Q157" s="163"/>
      <c r="R157" s="173"/>
      <c r="S157" s="55"/>
      <c r="T157" s="138"/>
    </row>
    <row r="158" spans="1:20" ht="25.2" customHeight="1">
      <c r="A158" s="2320"/>
      <c r="B158" s="805"/>
      <c r="C158" s="223"/>
      <c r="D158" s="454"/>
      <c r="E158" s="530"/>
      <c r="F158" s="108"/>
      <c r="G158" s="253"/>
      <c r="H158" s="253"/>
      <c r="I158" s="253"/>
      <c r="J158" s="253"/>
      <c r="K158" s="253"/>
      <c r="L158" s="254"/>
      <c r="M158" s="2310"/>
      <c r="N158" s="2310"/>
      <c r="O158" s="2310"/>
      <c r="P158" s="2311"/>
      <c r="Q158" s="163"/>
      <c r="R158" s="173"/>
      <c r="S158" s="55"/>
      <c r="T158" s="138"/>
    </row>
    <row r="159" spans="1:20" ht="25.2" customHeight="1">
      <c r="A159" s="2320"/>
      <c r="B159" s="805"/>
      <c r="C159" s="51"/>
      <c r="D159" s="80"/>
      <c r="E159" s="530"/>
      <c r="F159" s="108"/>
      <c r="G159" s="20"/>
      <c r="H159" s="20"/>
      <c r="I159" s="20"/>
      <c r="J159" s="20"/>
      <c r="K159" s="20"/>
      <c r="L159" s="83"/>
      <c r="M159" s="2310"/>
      <c r="N159" s="2310"/>
      <c r="O159" s="2310"/>
      <c r="P159" s="2311"/>
      <c r="Q159" s="163"/>
      <c r="R159" s="173"/>
      <c r="S159" s="55"/>
      <c r="T159" s="138"/>
    </row>
    <row r="160" spans="1:20" ht="25.2" customHeight="1">
      <c r="A160" s="2320"/>
      <c r="B160" s="805"/>
      <c r="C160" s="51"/>
      <c r="D160" s="80"/>
      <c r="E160" s="18"/>
      <c r="F160" s="108"/>
      <c r="G160" s="83"/>
      <c r="H160" s="83"/>
      <c r="I160" s="83"/>
      <c r="J160" s="83"/>
      <c r="K160" s="83"/>
      <c r="L160" s="83"/>
      <c r="M160" s="2309"/>
      <c r="N160" s="2310"/>
      <c r="O160" s="2310"/>
      <c r="P160" s="2311"/>
      <c r="Q160" s="163"/>
      <c r="R160" s="173"/>
      <c r="S160" s="55"/>
      <c r="T160" s="138"/>
    </row>
    <row r="161" spans="1:20" ht="25.2" customHeight="1">
      <c r="A161" s="2320"/>
      <c r="B161" s="805"/>
      <c r="C161" s="51"/>
      <c r="D161" s="80"/>
      <c r="E161" s="271"/>
      <c r="F161" s="174"/>
      <c r="G161" s="83"/>
      <c r="H161" s="78"/>
      <c r="I161" s="78"/>
      <c r="J161" s="78"/>
      <c r="K161" s="78"/>
      <c r="L161" s="78"/>
      <c r="M161" s="2309"/>
      <c r="N161" s="2310"/>
      <c r="O161" s="2310"/>
      <c r="P161" s="2311"/>
      <c r="Q161" s="163"/>
      <c r="R161" s="175"/>
      <c r="S161" s="92"/>
      <c r="T161" s="176"/>
    </row>
    <row r="162" spans="1:20" ht="25.2" customHeight="1">
      <c r="A162" s="2402" t="str">
        <f>TEXT(A126,"DDDD")</f>
        <v>woensdag</v>
      </c>
      <c r="B162" s="2598" t="s">
        <v>25</v>
      </c>
      <c r="C162" s="2599"/>
      <c r="D162" s="2599"/>
      <c r="E162" s="2599"/>
      <c r="F162" s="2599"/>
      <c r="G162" s="2599"/>
      <c r="H162" s="2599"/>
      <c r="I162" s="2599"/>
      <c r="J162" s="2599"/>
      <c r="K162" s="2599"/>
      <c r="L162" s="2599"/>
      <c r="M162" s="2599"/>
      <c r="N162" s="2599"/>
      <c r="O162" s="2599"/>
      <c r="P162" s="2600"/>
      <c r="Q162" s="163"/>
      <c r="R162" s="232"/>
      <c r="S162" s="233"/>
      <c r="T162" s="233"/>
    </row>
    <row r="163" spans="1:20" ht="25.2" customHeight="1">
      <c r="A163" s="2402"/>
      <c r="B163" s="10" t="s">
        <v>16</v>
      </c>
      <c r="C163" s="96"/>
      <c r="D163" s="97"/>
      <c r="E163" s="207"/>
      <c r="F163" s="99"/>
      <c r="G163" s="100"/>
      <c r="H163" s="100"/>
      <c r="I163" s="100"/>
      <c r="J163" s="100"/>
      <c r="K163" s="100"/>
      <c r="L163" s="100"/>
      <c r="M163" s="2380"/>
      <c r="N163" s="2381"/>
      <c r="O163" s="2381"/>
      <c r="P163" s="2382"/>
      <c r="Q163" s="163"/>
      <c r="R163" s="101"/>
      <c r="S163" s="102">
        <f>B165*8</f>
        <v>40</v>
      </c>
      <c r="T163" s="103">
        <f>SUM(R163:R171)</f>
        <v>0</v>
      </c>
    </row>
    <row r="164" spans="1:20" ht="25.2" customHeight="1">
      <c r="A164" s="2402"/>
      <c r="B164" s="104" t="s">
        <v>22</v>
      </c>
      <c r="C164" s="197"/>
      <c r="D164" s="198"/>
      <c r="E164" s="18"/>
      <c r="F164" s="108"/>
      <c r="G164" s="20"/>
      <c r="H164" s="21"/>
      <c r="I164" s="21"/>
      <c r="J164" s="21"/>
      <c r="K164" s="21"/>
      <c r="L164" s="21"/>
      <c r="M164" s="2310"/>
      <c r="N164" s="2310"/>
      <c r="O164" s="2310"/>
      <c r="P164" s="2311"/>
      <c r="Q164" s="163"/>
      <c r="R164" s="105"/>
      <c r="S164" s="24"/>
      <c r="T164" s="106"/>
    </row>
    <row r="165" spans="1:20" ht="25.2" customHeight="1">
      <c r="A165" s="2402"/>
      <c r="B165" s="107">
        <v>5</v>
      </c>
      <c r="C165" s="197"/>
      <c r="D165" s="198"/>
      <c r="E165" s="18"/>
      <c r="F165" s="108"/>
      <c r="G165" s="20"/>
      <c r="H165" s="21"/>
      <c r="I165" s="21"/>
      <c r="J165" s="21"/>
      <c r="K165" s="21"/>
      <c r="L165" s="21"/>
      <c r="M165" s="2309"/>
      <c r="N165" s="2310"/>
      <c r="O165" s="2310"/>
      <c r="P165" s="2311"/>
      <c r="Q165" s="163"/>
      <c r="R165" s="105"/>
      <c r="S165" s="24"/>
      <c r="T165" s="106"/>
    </row>
    <row r="166" spans="1:20" ht="25.2" customHeight="1">
      <c r="A166" s="2402"/>
      <c r="B166" s="104"/>
      <c r="C166" s="197"/>
      <c r="D166" s="198"/>
      <c r="E166" s="18"/>
      <c r="F166" s="108"/>
      <c r="G166" s="20"/>
      <c r="H166" s="21"/>
      <c r="I166" s="21"/>
      <c r="J166" s="21"/>
      <c r="K166" s="21"/>
      <c r="L166" s="21"/>
      <c r="M166" s="2309"/>
      <c r="N166" s="2310"/>
      <c r="O166" s="2310"/>
      <c r="P166" s="2311"/>
      <c r="Q166" s="163"/>
      <c r="R166" s="105"/>
      <c r="S166" s="24"/>
      <c r="T166" s="106"/>
    </row>
    <row r="167" spans="1:20" ht="25.2" customHeight="1">
      <c r="A167" s="2402"/>
      <c r="B167" s="104"/>
      <c r="C167" s="670"/>
      <c r="D167" s="711"/>
      <c r="E167" s="80"/>
      <c r="F167" s="108"/>
      <c r="G167" s="20"/>
      <c r="H167" s="21"/>
      <c r="I167" s="21"/>
      <c r="J167" s="21"/>
      <c r="K167" s="83"/>
      <c r="L167" s="78"/>
      <c r="M167" s="2483"/>
      <c r="N167" s="2483"/>
      <c r="O167" s="2483"/>
      <c r="P167" s="2484"/>
      <c r="Q167" s="163"/>
      <c r="R167" s="105"/>
      <c r="S167" s="24"/>
      <c r="T167" s="106"/>
    </row>
    <row r="168" spans="1:20" ht="25.2" customHeight="1">
      <c r="A168" s="2402"/>
      <c r="B168" s="104"/>
      <c r="C168" s="241"/>
      <c r="D168" s="226"/>
      <c r="E168" s="226"/>
      <c r="F168" s="108"/>
      <c r="G168" s="20"/>
      <c r="H168" s="21"/>
      <c r="I168" s="21"/>
      <c r="J168" s="21"/>
      <c r="K168" s="83"/>
      <c r="L168" s="110"/>
      <c r="M168" s="2310"/>
      <c r="N168" s="2310"/>
      <c r="O168" s="2310"/>
      <c r="P168" s="2311"/>
      <c r="Q168" s="163"/>
      <c r="R168" s="105"/>
      <c r="S168" s="24"/>
      <c r="T168" s="106"/>
    </row>
    <row r="169" spans="1:20" ht="25.2" customHeight="1">
      <c r="A169" s="2402"/>
      <c r="B169" s="104"/>
      <c r="C169" s="241"/>
      <c r="D169" s="226"/>
      <c r="E169" s="226"/>
      <c r="F169" s="108"/>
      <c r="G169" s="20"/>
      <c r="H169" s="21"/>
      <c r="I169" s="21"/>
      <c r="J169" s="21"/>
      <c r="K169" s="83"/>
      <c r="L169" s="110"/>
      <c r="M169" s="2310"/>
      <c r="N169" s="2310"/>
      <c r="O169" s="2310"/>
      <c r="P169" s="2311"/>
      <c r="Q169" s="163"/>
      <c r="R169" s="105"/>
      <c r="S169" s="24"/>
      <c r="T169" s="106"/>
    </row>
    <row r="170" spans="1:20" ht="25.2" customHeight="1">
      <c r="A170" s="2402"/>
      <c r="B170" s="807"/>
      <c r="C170" s="443"/>
      <c r="D170" s="272"/>
      <c r="E170" s="2152"/>
      <c r="F170" s="174"/>
      <c r="G170" s="20"/>
      <c r="H170" s="21"/>
      <c r="I170" s="21"/>
      <c r="J170" s="21"/>
      <c r="K170" s="78"/>
      <c r="L170" s="78"/>
      <c r="M170" s="2309"/>
      <c r="N170" s="2310"/>
      <c r="O170" s="2310"/>
      <c r="P170" s="2311"/>
      <c r="Q170" s="163"/>
      <c r="R170" s="105"/>
      <c r="S170" s="24"/>
      <c r="T170" s="106"/>
    </row>
    <row r="171" spans="1:20" ht="25.2" customHeight="1">
      <c r="A171" s="2402"/>
      <c r="B171" s="807"/>
      <c r="C171" s="443"/>
      <c r="D171" s="272"/>
      <c r="E171" s="272"/>
      <c r="F171" s="174"/>
      <c r="G171" s="83"/>
      <c r="H171" s="78"/>
      <c r="I171" s="78"/>
      <c r="J171" s="78"/>
      <c r="K171" s="78"/>
      <c r="L171" s="116"/>
      <c r="M171" s="2309"/>
      <c r="N171" s="2310"/>
      <c r="O171" s="2310"/>
      <c r="P171" s="2311"/>
      <c r="Q171" s="163"/>
      <c r="R171" s="105"/>
      <c r="S171" s="24"/>
      <c r="T171" s="106"/>
    </row>
    <row r="172" spans="1:20" ht="25.2" customHeight="1">
      <c r="A172" s="2448"/>
      <c r="B172" s="889" t="s">
        <v>21</v>
      </c>
      <c r="C172" s="457"/>
      <c r="D172" s="565"/>
      <c r="E172" s="563"/>
      <c r="F172" s="580"/>
      <c r="G172" s="581"/>
      <c r="H172" s="564"/>
      <c r="I172" s="564"/>
      <c r="J172" s="564"/>
      <c r="K172" s="537"/>
      <c r="L172" s="537"/>
      <c r="M172" s="2368"/>
      <c r="N172" s="2369"/>
      <c r="O172" s="2369"/>
      <c r="P172" s="2370"/>
      <c r="Q172" s="163"/>
      <c r="R172" s="137"/>
      <c r="S172" s="48">
        <f>B174*8</f>
        <v>32</v>
      </c>
      <c r="T172" s="133">
        <f>SUM(R172:R179)</f>
        <v>0</v>
      </c>
    </row>
    <row r="173" spans="1:20" ht="25.2" customHeight="1">
      <c r="A173" s="2448"/>
      <c r="B173" s="820" t="s">
        <v>17</v>
      </c>
      <c r="C173" s="498"/>
      <c r="D173" s="499"/>
      <c r="E173" s="273"/>
      <c r="F173" s="108"/>
      <c r="G173" s="20"/>
      <c r="H173" s="21"/>
      <c r="I173" s="21"/>
      <c r="J173" s="21"/>
      <c r="K173" s="21"/>
      <c r="L173" s="21"/>
      <c r="M173" s="2310"/>
      <c r="N173" s="2310"/>
      <c r="O173" s="2310"/>
      <c r="P173" s="2373"/>
      <c r="Q173" s="163"/>
      <c r="R173" s="137"/>
      <c r="S173" s="55"/>
      <c r="T173" s="138"/>
    </row>
    <row r="174" spans="1:20" ht="25.2" customHeight="1">
      <c r="A174" s="2448"/>
      <c r="B174" s="819">
        <v>4</v>
      </c>
      <c r="C174" s="114"/>
      <c r="D174" s="143"/>
      <c r="E174" s="63"/>
      <c r="F174" s="108"/>
      <c r="G174" s="20"/>
      <c r="H174" s="21"/>
      <c r="I174" s="21"/>
      <c r="J174" s="21"/>
      <c r="K174" s="21"/>
      <c r="L174" s="78"/>
      <c r="M174" s="2310"/>
      <c r="N174" s="2310"/>
      <c r="O174" s="2310"/>
      <c r="P174" s="2373"/>
      <c r="R174" s="137"/>
      <c r="S174" s="55"/>
      <c r="T174" s="138"/>
    </row>
    <row r="175" spans="1:20" ht="25.2" customHeight="1">
      <c r="A175" s="2448"/>
      <c r="B175" s="819"/>
      <c r="C175" s="184"/>
      <c r="D175" s="80"/>
      <c r="E175" s="18"/>
      <c r="F175" s="108"/>
      <c r="G175" s="20"/>
      <c r="H175" s="21"/>
      <c r="I175" s="21"/>
      <c r="J175" s="21"/>
      <c r="K175" s="21"/>
      <c r="L175" s="78"/>
      <c r="M175" s="2310"/>
      <c r="N175" s="2310"/>
      <c r="O175" s="2310"/>
      <c r="P175" s="2373"/>
      <c r="R175" s="137"/>
      <c r="S175" s="55"/>
      <c r="T175" s="138"/>
    </row>
    <row r="176" spans="1:20" ht="25.2" customHeight="1">
      <c r="A176" s="2448"/>
      <c r="B176" s="820"/>
      <c r="C176" s="184"/>
      <c r="D176" s="80"/>
      <c r="E176" s="18"/>
      <c r="F176" s="108"/>
      <c r="G176" s="20"/>
      <c r="H176" s="21"/>
      <c r="I176" s="21"/>
      <c r="J176" s="21"/>
      <c r="K176" s="22"/>
      <c r="L176" s="318"/>
      <c r="M176" s="2310"/>
      <c r="N176" s="2310"/>
      <c r="O176" s="2310"/>
      <c r="P176" s="2373"/>
      <c r="R176" s="137"/>
      <c r="S176" s="55"/>
      <c r="T176" s="138"/>
    </row>
    <row r="177" spans="1:20" ht="25.2" customHeight="1">
      <c r="A177" s="2448"/>
      <c r="B177" s="820"/>
      <c r="C177" s="184"/>
      <c r="D177" s="80"/>
      <c r="E177" s="18"/>
      <c r="F177" s="108"/>
      <c r="G177" s="83"/>
      <c r="H177" s="83"/>
      <c r="I177" s="83"/>
      <c r="J177" s="83"/>
      <c r="K177" s="22"/>
      <c r="L177" s="142"/>
      <c r="M177" s="2310"/>
      <c r="N177" s="2310"/>
      <c r="O177" s="2310"/>
      <c r="P177" s="2373"/>
      <c r="R177" s="137"/>
      <c r="S177" s="55"/>
      <c r="T177" s="138"/>
    </row>
    <row r="178" spans="1:20" ht="25.2" customHeight="1">
      <c r="A178" s="2448"/>
      <c r="B178" s="820"/>
      <c r="C178" s="184"/>
      <c r="D178" s="2153"/>
      <c r="E178" s="18"/>
      <c r="F178" s="174"/>
      <c r="G178" s="83"/>
      <c r="H178" s="78"/>
      <c r="I178" s="78"/>
      <c r="J178" s="78"/>
      <c r="K178" s="22"/>
      <c r="L178" s="142"/>
      <c r="M178" s="2310"/>
      <c r="N178" s="2310"/>
      <c r="O178" s="2310"/>
      <c r="P178" s="2373"/>
      <c r="R178" s="137"/>
      <c r="S178" s="55"/>
      <c r="T178" s="138"/>
    </row>
    <row r="179" spans="1:20" ht="25.2" customHeight="1">
      <c r="A179" s="2449"/>
      <c r="B179" s="821"/>
      <c r="C179" s="255"/>
      <c r="D179" s="256"/>
      <c r="E179" s="271"/>
      <c r="F179" s="257"/>
      <c r="G179" s="258"/>
      <c r="H179" s="259"/>
      <c r="I179" s="260"/>
      <c r="J179" s="261"/>
      <c r="K179" s="261"/>
      <c r="L179" s="261"/>
      <c r="M179" s="2343"/>
      <c r="N179" s="2344"/>
      <c r="O179" s="2344"/>
      <c r="P179" s="2345"/>
      <c r="Q179" s="163"/>
      <c r="R179" s="148"/>
      <c r="S179" s="69"/>
      <c r="T179" s="149"/>
    </row>
    <row r="180" spans="1:20" ht="25.2" customHeight="1">
      <c r="A180" s="2346" t="s">
        <v>26</v>
      </c>
      <c r="B180" s="2349" t="s">
        <v>27</v>
      </c>
      <c r="C180" s="2350"/>
      <c r="D180" s="2350"/>
      <c r="E180" s="2350"/>
      <c r="F180" s="2350"/>
      <c r="G180" s="2350"/>
      <c r="H180" s="2350"/>
      <c r="I180" s="2350"/>
      <c r="J180" s="2350"/>
      <c r="K180" s="2350"/>
      <c r="L180" s="2350"/>
      <c r="M180" s="2350"/>
      <c r="N180" s="2350"/>
      <c r="O180" s="2350"/>
      <c r="P180" s="2351"/>
      <c r="Q180" s="163"/>
      <c r="R180" s="232"/>
      <c r="S180" s="233"/>
      <c r="T180" s="233"/>
    </row>
    <row r="181" spans="1:20" ht="25.2" customHeight="1">
      <c r="A181" s="2347"/>
      <c r="B181" s="150"/>
      <c r="C181" s="2268"/>
      <c r="D181" s="2269"/>
      <c r="E181" s="2268"/>
      <c r="F181" s="2270"/>
      <c r="G181" s="2270"/>
      <c r="H181" s="2270"/>
      <c r="I181" s="2269"/>
      <c r="J181" s="2324"/>
      <c r="K181" s="2325"/>
      <c r="L181" s="2325"/>
      <c r="M181" s="2326"/>
      <c r="N181" s="2324"/>
      <c r="O181" s="2325"/>
      <c r="P181" s="2326"/>
      <c r="Q181" s="163"/>
      <c r="R181" s="232"/>
      <c r="S181" s="233"/>
      <c r="T181" s="233"/>
    </row>
    <row r="182" spans="1:20" ht="25.2" customHeight="1">
      <c r="A182" s="2347"/>
      <c r="B182" s="150"/>
      <c r="C182" s="2268"/>
      <c r="D182" s="2269"/>
      <c r="E182" s="2268"/>
      <c r="F182" s="2270"/>
      <c r="G182" s="2270"/>
      <c r="H182" s="2270"/>
      <c r="I182" s="2269"/>
      <c r="J182" s="2284"/>
      <c r="K182" s="2285"/>
      <c r="L182" s="2285"/>
      <c r="M182" s="2286"/>
      <c r="N182" s="2324"/>
      <c r="O182" s="2325"/>
      <c r="P182" s="2326"/>
      <c r="Q182" s="163"/>
      <c r="R182" s="232"/>
      <c r="S182" s="233"/>
      <c r="T182" s="233"/>
    </row>
    <row r="183" spans="1:20" ht="25.2" customHeight="1">
      <c r="A183" s="2347"/>
      <c r="B183" s="150"/>
      <c r="C183" s="2352"/>
      <c r="D183" s="2353"/>
      <c r="E183" s="2352"/>
      <c r="F183" s="2354"/>
      <c r="G183" s="2354"/>
      <c r="H183" s="2354"/>
      <c r="I183" s="2353"/>
      <c r="J183" s="2324"/>
      <c r="K183" s="2325"/>
      <c r="L183" s="2325"/>
      <c r="M183" s="2326"/>
      <c r="N183" s="2324"/>
      <c r="O183" s="2325"/>
      <c r="P183" s="2326"/>
      <c r="Q183" s="163"/>
      <c r="R183" s="232"/>
      <c r="S183" s="233"/>
      <c r="T183" s="233"/>
    </row>
    <row r="184" spans="1:20" ht="25.2" customHeight="1">
      <c r="A184" s="2347"/>
      <c r="B184" s="2355" t="s">
        <v>28</v>
      </c>
      <c r="C184" s="2356"/>
      <c r="D184" s="2356"/>
      <c r="E184" s="2356"/>
      <c r="F184" s="2356"/>
      <c r="G184" s="2356"/>
      <c r="H184" s="2356"/>
      <c r="I184" s="2356"/>
      <c r="J184" s="2356"/>
      <c r="K184" s="2356"/>
      <c r="L184" s="2356"/>
      <c r="M184" s="2356"/>
      <c r="N184" s="2356"/>
      <c r="O184" s="2356"/>
      <c r="P184" s="2357"/>
      <c r="Q184" s="163"/>
      <c r="R184" s="232"/>
      <c r="S184" s="233"/>
      <c r="T184" s="233"/>
    </row>
    <row r="185" spans="1:20" ht="25.2" customHeight="1">
      <c r="A185" s="2347"/>
      <c r="B185" s="157"/>
      <c r="C185" s="2277"/>
      <c r="D185" s="2278"/>
      <c r="E185" s="2277"/>
      <c r="F185" s="2279"/>
      <c r="G185" s="2279"/>
      <c r="H185" s="2279"/>
      <c r="I185" s="2279"/>
      <c r="J185" s="2279"/>
      <c r="K185" s="2279"/>
      <c r="L185" s="2279"/>
      <c r="M185" s="2279"/>
      <c r="N185" s="2279"/>
      <c r="O185" s="2279"/>
      <c r="P185" s="2280"/>
      <c r="Q185" s="163"/>
      <c r="R185" s="232"/>
      <c r="S185" s="233"/>
      <c r="T185" s="233"/>
    </row>
    <row r="186" spans="1:20" ht="25.2" customHeight="1">
      <c r="A186" s="2347"/>
      <c r="B186" s="157"/>
      <c r="C186" s="2327"/>
      <c r="D186" s="2328"/>
      <c r="E186" s="2329"/>
      <c r="F186" s="2330"/>
      <c r="G186" s="2330"/>
      <c r="H186" s="2330"/>
      <c r="I186" s="2330"/>
      <c r="J186" s="2330"/>
      <c r="K186" s="2330"/>
      <c r="L186" s="2330"/>
      <c r="M186" s="2330"/>
      <c r="N186" s="2330"/>
      <c r="O186" s="2330"/>
      <c r="P186" s="2331"/>
      <c r="Q186" s="163"/>
      <c r="R186" s="232"/>
      <c r="S186" s="233"/>
      <c r="T186" s="233"/>
    </row>
    <row r="187" spans="1:20" ht="25.2" customHeight="1">
      <c r="A187" s="2348"/>
      <c r="B187" s="158"/>
      <c r="C187" s="2332"/>
      <c r="D187" s="2333"/>
      <c r="E187" s="2334"/>
      <c r="F187" s="2335"/>
      <c r="G187" s="2335"/>
      <c r="H187" s="2335"/>
      <c r="I187" s="2335"/>
      <c r="J187" s="2335"/>
      <c r="K187" s="2335"/>
      <c r="L187" s="2335"/>
      <c r="M187" s="2335"/>
      <c r="N187" s="2335"/>
      <c r="O187" s="2335"/>
      <c r="P187" s="2336"/>
      <c r="Q187" s="163"/>
      <c r="R187" s="232"/>
      <c r="S187" s="233"/>
      <c r="T187" s="233"/>
    </row>
    <row r="189" spans="1:20" ht="15" customHeight="1" thickBot="1"/>
    <row r="190" spans="1:20" ht="57" customHeight="1">
      <c r="A190" s="2428" t="str">
        <f>A1</f>
        <v>WK23</v>
      </c>
      <c r="B190" s="2429"/>
      <c r="C190" s="440" t="s">
        <v>1</v>
      </c>
      <c r="D190" s="793" t="s">
        <v>137</v>
      </c>
      <c r="E190" s="440" t="s">
        <v>3</v>
      </c>
      <c r="F190" s="4" t="s">
        <v>4</v>
      </c>
      <c r="G190" s="5" t="s">
        <v>56</v>
      </c>
      <c r="H190" s="5" t="s">
        <v>57</v>
      </c>
      <c r="I190" s="5" t="s">
        <v>58</v>
      </c>
      <c r="J190" s="5" t="s">
        <v>59</v>
      </c>
      <c r="K190" s="5" t="s">
        <v>9</v>
      </c>
      <c r="L190" s="5" t="s">
        <v>60</v>
      </c>
      <c r="M190" s="2521" t="s">
        <v>11</v>
      </c>
      <c r="N190" s="2522"/>
      <c r="O190" s="2522"/>
      <c r="P190" s="2523"/>
      <c r="Q190" s="163"/>
      <c r="R190" s="2384" t="s">
        <v>12</v>
      </c>
      <c r="S190" s="2384" t="s">
        <v>13</v>
      </c>
      <c r="T190" s="2384" t="s">
        <v>14</v>
      </c>
    </row>
    <row r="191" spans="1:20" ht="25.2" customHeight="1">
      <c r="A191" s="2319">
        <f>+A2+3</f>
        <v>46541</v>
      </c>
      <c r="B191" s="2387" t="s">
        <v>15</v>
      </c>
      <c r="C191" s="2388"/>
      <c r="D191" s="2388"/>
      <c r="E191" s="2388"/>
      <c r="F191" s="2388"/>
      <c r="G191" s="2388"/>
      <c r="H191" s="2388"/>
      <c r="I191" s="2388"/>
      <c r="J191" s="2388"/>
      <c r="K191" s="2388"/>
      <c r="L191" s="2388"/>
      <c r="M191" s="2388"/>
      <c r="N191" s="2388"/>
      <c r="O191" s="2388"/>
      <c r="P191" s="2389"/>
      <c r="Q191" s="163"/>
      <c r="R191" s="2384"/>
      <c r="S191" s="2384"/>
      <c r="T191" s="2384"/>
    </row>
    <row r="192" spans="1:20" ht="25.2" customHeight="1">
      <c r="A192" s="2320"/>
      <c r="B192" s="10" t="s">
        <v>16</v>
      </c>
      <c r="C192" s="11"/>
      <c r="D192" s="11"/>
      <c r="E192" s="794"/>
      <c r="F192" s="161"/>
      <c r="G192" s="12"/>
      <c r="H192" s="12"/>
      <c r="I192" s="12"/>
      <c r="J192" s="12"/>
      <c r="K192" s="12"/>
      <c r="L192" s="12"/>
      <c r="M192" s="2380"/>
      <c r="N192" s="2381"/>
      <c r="O192" s="2381"/>
      <c r="P192" s="2382"/>
      <c r="Q192" s="163"/>
      <c r="R192" s="101"/>
      <c r="S192" s="102">
        <f>B194*8</f>
        <v>24</v>
      </c>
      <c r="T192" s="103">
        <f>SUM(R192:R201)</f>
        <v>0</v>
      </c>
    </row>
    <row r="193" spans="1:20" ht="25.2" customHeight="1">
      <c r="A193" s="2320"/>
      <c r="B193" s="795" t="s">
        <v>22</v>
      </c>
      <c r="C193" s="51"/>
      <c r="D193" s="18" t="s">
        <v>18</v>
      </c>
      <c r="E193" s="18" t="s">
        <v>19</v>
      </c>
      <c r="F193" s="108"/>
      <c r="G193" s="20"/>
      <c r="H193" s="21"/>
      <c r="I193" s="21"/>
      <c r="J193" s="21"/>
      <c r="K193" s="21"/>
      <c r="L193" s="21"/>
      <c r="M193" s="2309"/>
      <c r="N193" s="2310"/>
      <c r="O193" s="2310"/>
      <c r="P193" s="2311"/>
      <c r="Q193" s="163"/>
      <c r="R193" s="105"/>
      <c r="S193" s="24"/>
      <c r="T193" s="106"/>
    </row>
    <row r="194" spans="1:20" ht="25.2" customHeight="1">
      <c r="A194" s="2320"/>
      <c r="B194" s="796">
        <v>3</v>
      </c>
      <c r="C194" s="51"/>
      <c r="D194" s="18"/>
      <c r="E194" s="18"/>
      <c r="F194" s="108"/>
      <c r="G194" s="20"/>
      <c r="H194" s="21"/>
      <c r="I194" s="21"/>
      <c r="J194" s="21"/>
      <c r="K194" s="21"/>
      <c r="L194" s="21"/>
      <c r="M194" s="2309"/>
      <c r="N194" s="2310"/>
      <c r="O194" s="2310"/>
      <c r="P194" s="2311"/>
      <c r="Q194" s="163"/>
      <c r="R194" s="105"/>
      <c r="S194" s="24"/>
      <c r="T194" s="106"/>
    </row>
    <row r="195" spans="1:20" ht="25.2" customHeight="1">
      <c r="A195" s="2320"/>
      <c r="B195" s="795"/>
      <c r="C195" s="51"/>
      <c r="D195" s="18"/>
      <c r="E195" s="18"/>
      <c r="F195" s="108"/>
      <c r="G195" s="20"/>
      <c r="H195" s="21"/>
      <c r="I195" s="21"/>
      <c r="J195" s="21"/>
      <c r="K195" s="279"/>
      <c r="L195" s="318"/>
      <c r="M195" s="2309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5"/>
      <c r="C196" s="51"/>
      <c r="D196" s="18"/>
      <c r="E196" s="454"/>
      <c r="F196" s="108"/>
      <c r="G196" s="20"/>
      <c r="H196" s="21"/>
      <c r="I196" s="21"/>
      <c r="J196" s="21"/>
      <c r="K196" s="318"/>
      <c r="L196" s="318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5"/>
      <c r="C197" s="51"/>
      <c r="D197" s="18"/>
      <c r="E197" s="454"/>
      <c r="F197" s="108"/>
      <c r="G197" s="20"/>
      <c r="H197" s="21"/>
      <c r="I197" s="21"/>
      <c r="J197" s="21"/>
      <c r="K197" s="142"/>
      <c r="L197" s="142"/>
      <c r="M197" s="2310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795"/>
      <c r="C198" s="17"/>
      <c r="D198" s="63"/>
      <c r="E198" s="522"/>
      <c r="F198" s="19"/>
      <c r="G198" s="275"/>
      <c r="H198" s="27"/>
      <c r="I198" s="27"/>
      <c r="J198" s="27"/>
      <c r="K198" s="278"/>
      <c r="L198" s="278"/>
      <c r="M198" s="2446"/>
      <c r="N198" s="2446"/>
      <c r="O198" s="2446"/>
      <c r="P198" s="2447"/>
      <c r="Q198" s="163"/>
      <c r="R198" s="105"/>
      <c r="S198" s="24"/>
      <c r="T198" s="106"/>
    </row>
    <row r="199" spans="1:20" ht="25.2" customHeight="1">
      <c r="A199" s="2320"/>
      <c r="B199" s="795"/>
      <c r="C199" s="17"/>
      <c r="D199" s="63"/>
      <c r="E199" s="522"/>
      <c r="F199" s="19"/>
      <c r="G199" s="275"/>
      <c r="H199" s="27"/>
      <c r="I199" s="27"/>
      <c r="J199" s="27"/>
      <c r="K199" s="278"/>
      <c r="L199" s="278"/>
      <c r="M199" s="2446"/>
      <c r="N199" s="2446"/>
      <c r="O199" s="2446"/>
      <c r="P199" s="2447"/>
      <c r="Q199" s="163"/>
      <c r="R199" s="105"/>
      <c r="S199" s="24"/>
      <c r="T199" s="106"/>
    </row>
    <row r="200" spans="1:20" ht="25.2" customHeight="1">
      <c r="A200" s="2320"/>
      <c r="B200" s="795"/>
      <c r="C200" s="51"/>
      <c r="D200" s="18"/>
      <c r="E200" s="454"/>
      <c r="F200" s="252"/>
      <c r="G200" s="253"/>
      <c r="H200" s="254"/>
      <c r="I200" s="254"/>
      <c r="J200" s="180"/>
      <c r="K200" s="142"/>
      <c r="L200" s="142"/>
      <c r="M200" s="2310"/>
      <c r="N200" s="2310"/>
      <c r="O200" s="2310"/>
      <c r="P200" s="2311"/>
      <c r="Q200" s="163"/>
      <c r="R200" s="105"/>
      <c r="S200" s="24"/>
      <c r="T200" s="106"/>
    </row>
    <row r="201" spans="1:20" ht="25.2" customHeight="1">
      <c r="A201" s="2320"/>
      <c r="B201" s="795"/>
      <c r="C201" s="51"/>
      <c r="D201" s="18"/>
      <c r="E201" s="271"/>
      <c r="F201" s="108"/>
      <c r="G201" s="20"/>
      <c r="H201" s="21"/>
      <c r="I201" s="21"/>
      <c r="J201" s="21"/>
      <c r="K201" s="21"/>
      <c r="L201" s="21"/>
      <c r="M201" s="2309"/>
      <c r="N201" s="2310"/>
      <c r="O201" s="2310"/>
      <c r="P201" s="2311"/>
      <c r="Q201" s="163"/>
      <c r="R201" s="105"/>
      <c r="S201" s="24"/>
      <c r="T201" s="106"/>
    </row>
    <row r="202" spans="1:20" ht="25.2" customHeight="1">
      <c r="A202" s="2320"/>
      <c r="B202" s="799" t="s">
        <v>21</v>
      </c>
      <c r="C202" s="42"/>
      <c r="D202" s="11"/>
      <c r="E202" s="167"/>
      <c r="F202" s="168"/>
      <c r="G202" s="46"/>
      <c r="H202" s="12"/>
      <c r="I202" s="12"/>
      <c r="J202" s="12"/>
      <c r="K202" s="12"/>
      <c r="L202" s="12"/>
      <c r="M202" s="2380"/>
      <c r="N202" s="2381"/>
      <c r="O202" s="2381"/>
      <c r="P202" s="2382"/>
      <c r="Q202" s="163"/>
      <c r="R202" s="132"/>
      <c r="S202" s="48">
        <f>B204*8</f>
        <v>64</v>
      </c>
      <c r="T202" s="133">
        <f>SUM(R202:R209)</f>
        <v>0</v>
      </c>
    </row>
    <row r="203" spans="1:20" ht="25.2" customHeight="1">
      <c r="A203" s="2320"/>
      <c r="B203" s="800" t="s">
        <v>24</v>
      </c>
      <c r="C203" s="51"/>
      <c r="D203" s="18" t="s">
        <v>18</v>
      </c>
      <c r="E203" s="18" t="s">
        <v>19</v>
      </c>
      <c r="F203" s="108"/>
      <c r="G203" s="20"/>
      <c r="H203" s="21"/>
      <c r="I203" s="21"/>
      <c r="J203" s="21"/>
      <c r="K203" s="21"/>
      <c r="L203" s="21"/>
      <c r="M203" s="2309"/>
      <c r="N203" s="2310"/>
      <c r="O203" s="2310"/>
      <c r="P203" s="2311"/>
      <c r="Q203" s="163"/>
      <c r="R203" s="137"/>
      <c r="S203" s="55"/>
      <c r="T203" s="138"/>
    </row>
    <row r="204" spans="1:20" ht="25.2" customHeight="1">
      <c r="A204" s="2320"/>
      <c r="B204" s="801">
        <v>8</v>
      </c>
      <c r="C204" s="51"/>
      <c r="D204" s="18"/>
      <c r="E204" s="18"/>
      <c r="F204" s="108"/>
      <c r="G204" s="20"/>
      <c r="H204" s="21"/>
      <c r="I204" s="21"/>
      <c r="J204" s="21"/>
      <c r="K204" s="21"/>
      <c r="L204" s="21"/>
      <c r="M204" s="2309"/>
      <c r="N204" s="2310"/>
      <c r="O204" s="2310"/>
      <c r="P204" s="2311"/>
      <c r="Q204" s="163"/>
      <c r="R204" s="137"/>
      <c r="S204" s="55"/>
      <c r="T204" s="138"/>
    </row>
    <row r="205" spans="1:20" ht="25.2" customHeight="1">
      <c r="A205" s="2320"/>
      <c r="B205" s="801"/>
      <c r="C205" s="79"/>
      <c r="D205" s="18"/>
      <c r="E205" s="18"/>
      <c r="F205" s="108"/>
      <c r="G205" s="21"/>
      <c r="H205" s="21"/>
      <c r="I205" s="21"/>
      <c r="J205" s="22"/>
      <c r="K205" s="21"/>
      <c r="L205" s="21"/>
      <c r="M205" s="2309"/>
      <c r="N205" s="2310"/>
      <c r="O205" s="2310"/>
      <c r="P205" s="2311"/>
      <c r="Q205" s="163"/>
      <c r="R205" s="137"/>
      <c r="S205" s="55"/>
      <c r="T205" s="138"/>
    </row>
    <row r="206" spans="1:20" ht="25.2" customHeight="1">
      <c r="A206" s="2320"/>
      <c r="B206" s="801"/>
      <c r="C206" s="79"/>
      <c r="D206" s="558"/>
      <c r="E206" s="558"/>
      <c r="F206" s="108"/>
      <c r="G206" s="983"/>
      <c r="H206" s="492"/>
      <c r="I206" s="492"/>
      <c r="J206" s="492"/>
      <c r="K206" s="21"/>
      <c r="L206" s="492"/>
      <c r="M206" s="2496"/>
      <c r="N206" s="2497"/>
      <c r="O206" s="2497"/>
      <c r="P206" s="2498"/>
      <c r="Q206" s="163"/>
      <c r="R206" s="137"/>
      <c r="S206" s="55"/>
      <c r="T206" s="138"/>
    </row>
    <row r="207" spans="1:20" ht="25.2" customHeight="1">
      <c r="A207" s="2320"/>
      <c r="B207" s="801"/>
      <c r="C207" s="79"/>
      <c r="D207" s="1585"/>
      <c r="E207" s="1585"/>
      <c r="F207" s="108"/>
      <c r="G207" s="983"/>
      <c r="H207" s="492"/>
      <c r="I207" s="492"/>
      <c r="J207" s="962"/>
      <c r="K207" s="21"/>
      <c r="L207" s="492"/>
      <c r="M207" s="962"/>
      <c r="N207" s="1547"/>
      <c r="O207" s="1547"/>
      <c r="P207" s="1549"/>
      <c r="Q207" s="163"/>
      <c r="R207" s="137"/>
      <c r="S207" s="55"/>
      <c r="T207" s="138"/>
    </row>
    <row r="208" spans="1:20" ht="25.2" customHeight="1">
      <c r="A208" s="2320"/>
      <c r="B208" s="801"/>
      <c r="C208" s="790"/>
      <c r="D208" s="1583"/>
      <c r="E208" s="1584"/>
      <c r="F208" s="495"/>
      <c r="G208" s="983"/>
      <c r="H208" s="491"/>
      <c r="I208" s="491"/>
      <c r="J208" s="493"/>
      <c r="K208" s="491"/>
      <c r="L208" s="491"/>
      <c r="M208" s="962"/>
      <c r="N208" s="1547"/>
      <c r="O208" s="1547"/>
      <c r="P208" s="1549"/>
      <c r="Q208" s="163"/>
      <c r="R208" s="137"/>
      <c r="S208" s="55"/>
      <c r="T208" s="138"/>
    </row>
    <row r="209" spans="1:20" ht="25.2" customHeight="1">
      <c r="A209" s="2320"/>
      <c r="B209" s="801"/>
      <c r="C209" s="586"/>
      <c r="D209" s="30"/>
      <c r="E209" s="1506"/>
      <c r="F209" s="108"/>
      <c r="G209" s="20"/>
      <c r="H209" s="78"/>
      <c r="I209" s="78"/>
      <c r="J209" s="78"/>
      <c r="K209" s="78"/>
      <c r="L209" s="78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3" t="s">
        <v>23</v>
      </c>
      <c r="C210" s="42"/>
      <c r="D210" s="11"/>
      <c r="E210" s="43"/>
      <c r="F210" s="168"/>
      <c r="G210" s="46"/>
      <c r="H210" s="12"/>
      <c r="I210" s="12"/>
      <c r="J210" s="12"/>
      <c r="K210" s="12"/>
      <c r="L210" s="12"/>
      <c r="M210" s="2380"/>
      <c r="N210" s="2381"/>
      <c r="O210" s="2381"/>
      <c r="P210" s="2382"/>
      <c r="Q210" s="163"/>
      <c r="R210" s="171"/>
      <c r="S210" s="73">
        <f>B212*8</f>
        <v>40</v>
      </c>
      <c r="T210" s="172">
        <f>SUM(R210:R218)</f>
        <v>0</v>
      </c>
    </row>
    <row r="211" spans="1:20" ht="25.2" customHeight="1">
      <c r="A211" s="2320"/>
      <c r="B211" s="804" t="s">
        <v>17</v>
      </c>
      <c r="C211" s="51"/>
      <c r="D211" s="18" t="s">
        <v>18</v>
      </c>
      <c r="E211" s="80" t="s">
        <v>19</v>
      </c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73"/>
      <c r="S211" s="55"/>
      <c r="T211" s="138"/>
    </row>
    <row r="212" spans="1:20" ht="25.2" customHeight="1">
      <c r="A212" s="2320"/>
      <c r="B212" s="805">
        <v>5</v>
      </c>
      <c r="C212" s="2154"/>
      <c r="D212" s="1580"/>
      <c r="E212" s="447"/>
      <c r="F212" s="695"/>
      <c r="G212" s="142"/>
      <c r="H212" s="142"/>
      <c r="I212" s="142"/>
      <c r="J212" s="142"/>
      <c r="K212" s="142"/>
      <c r="L212" s="142"/>
      <c r="M212" s="2310"/>
      <c r="N212" s="2310"/>
      <c r="O212" s="2310"/>
      <c r="P212" s="2311"/>
      <c r="Q212" s="163"/>
      <c r="R212" s="173"/>
      <c r="S212" s="55"/>
      <c r="T212" s="138"/>
    </row>
    <row r="213" spans="1:20" ht="25.2" customHeight="1">
      <c r="A213" s="2320"/>
      <c r="B213" s="805"/>
      <c r="C213" s="445"/>
      <c r="D213" s="1580"/>
      <c r="E213" s="447"/>
      <c r="F213" s="695"/>
      <c r="G213" s="142"/>
      <c r="H213" s="142"/>
      <c r="I213" s="142"/>
      <c r="J213" s="142"/>
      <c r="K213" s="142"/>
      <c r="L213" s="142"/>
      <c r="M213" s="2310"/>
      <c r="N213" s="2310"/>
      <c r="O213" s="2310"/>
      <c r="P213" s="2311"/>
      <c r="Q213" s="163"/>
      <c r="R213" s="173"/>
      <c r="S213" s="55"/>
      <c r="T213" s="138"/>
    </row>
    <row r="214" spans="1:20" ht="25.2" customHeight="1">
      <c r="A214" s="2320"/>
      <c r="B214" s="805"/>
      <c r="C214" s="445"/>
      <c r="D214" s="1580"/>
      <c r="E214" s="447"/>
      <c r="F214" s="695"/>
      <c r="G214" s="142"/>
      <c r="H214" s="142"/>
      <c r="I214" s="142"/>
      <c r="J214" s="142"/>
      <c r="K214" s="142"/>
      <c r="L214" s="142"/>
      <c r="M214" s="2310"/>
      <c r="N214" s="2310"/>
      <c r="O214" s="2310"/>
      <c r="P214" s="2311"/>
      <c r="Q214" s="163"/>
      <c r="R214" s="173"/>
      <c r="S214" s="55"/>
      <c r="T214" s="138"/>
    </row>
    <row r="215" spans="1:20" ht="25.2" customHeight="1">
      <c r="A215" s="2320"/>
      <c r="B215" s="805"/>
      <c r="C215" s="445"/>
      <c r="D215" s="1580"/>
      <c r="E215" s="447"/>
      <c r="F215" s="695"/>
      <c r="G215" s="142"/>
      <c r="H215" s="142"/>
      <c r="I215" s="142"/>
      <c r="J215" s="142"/>
      <c r="K215" s="142"/>
      <c r="L215" s="142"/>
      <c r="M215" s="2310"/>
      <c r="N215" s="2310"/>
      <c r="O215" s="2310"/>
      <c r="P215" s="2311"/>
      <c r="Q215" s="163"/>
      <c r="R215" s="173"/>
      <c r="S215" s="55"/>
      <c r="T215" s="138"/>
    </row>
    <row r="216" spans="1:20" ht="25.2" customHeight="1">
      <c r="A216" s="2320"/>
      <c r="B216" s="805"/>
      <c r="C216" s="338"/>
      <c r="D216" s="339"/>
      <c r="E216" s="339"/>
      <c r="F216" s="304"/>
      <c r="G216" s="78"/>
      <c r="H216" s="78"/>
      <c r="I216" s="78"/>
      <c r="J216" s="78"/>
      <c r="K216" s="78"/>
      <c r="L216" s="78"/>
      <c r="M216" s="2309"/>
      <c r="N216" s="2310"/>
      <c r="O216" s="2310"/>
      <c r="P216" s="2311"/>
      <c r="Q216" s="163"/>
      <c r="R216" s="173"/>
      <c r="S216" s="55"/>
      <c r="T216" s="138"/>
    </row>
    <row r="217" spans="1:20" ht="25.2" customHeight="1">
      <c r="A217" s="2320"/>
      <c r="B217" s="805"/>
      <c r="C217" s="338"/>
      <c r="D217" s="339"/>
      <c r="E217" s="339"/>
      <c r="F217" s="304"/>
      <c r="G217" s="78"/>
      <c r="H217" s="78"/>
      <c r="I217" s="78"/>
      <c r="J217" s="78"/>
      <c r="K217" s="78"/>
      <c r="L217" s="78"/>
      <c r="M217" s="2309"/>
      <c r="N217" s="2310"/>
      <c r="O217" s="2310"/>
      <c r="P217" s="2311"/>
      <c r="Q217" s="163"/>
      <c r="R217" s="173"/>
      <c r="S217" s="55"/>
      <c r="T217" s="138"/>
    </row>
    <row r="218" spans="1:20" ht="25.2" customHeight="1">
      <c r="A218" s="2320"/>
      <c r="B218" s="805"/>
      <c r="C218" s="51"/>
      <c r="D218" s="18"/>
      <c r="E218" s="455" t="s">
        <v>114</v>
      </c>
      <c r="F218" s="108"/>
      <c r="G218" s="20"/>
      <c r="H218" s="21"/>
      <c r="I218" s="21"/>
      <c r="J218" s="21"/>
      <c r="K218" s="21"/>
      <c r="L218" s="21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402" t="str">
        <f>TEXT(A191,"DDDD")</f>
        <v>donderdag</v>
      </c>
      <c r="B219" s="2598" t="s">
        <v>25</v>
      </c>
      <c r="C219" s="2599"/>
      <c r="D219" s="2599"/>
      <c r="E219" s="2599"/>
      <c r="F219" s="2599"/>
      <c r="G219" s="2599"/>
      <c r="H219" s="2599"/>
      <c r="I219" s="2599"/>
      <c r="J219" s="2599"/>
      <c r="K219" s="2599"/>
      <c r="L219" s="2599"/>
      <c r="M219" s="2599"/>
      <c r="N219" s="2599"/>
      <c r="O219" s="2599"/>
      <c r="P219" s="2600"/>
      <c r="Q219" s="163"/>
      <c r="R219" s="232"/>
      <c r="S219" s="233"/>
      <c r="T219" s="233"/>
    </row>
    <row r="220" spans="1:20" ht="25.2" customHeight="1">
      <c r="A220" s="2402"/>
      <c r="B220" s="10" t="s">
        <v>16</v>
      </c>
      <c r="C220" s="96"/>
      <c r="D220" s="97"/>
      <c r="E220" s="272"/>
      <c r="F220" s="174"/>
      <c r="G220" s="83"/>
      <c r="H220" s="78"/>
      <c r="I220" s="78"/>
      <c r="J220" s="78"/>
      <c r="K220" s="78"/>
      <c r="L220" s="78"/>
      <c r="M220" s="2309"/>
      <c r="N220" s="2310"/>
      <c r="O220" s="2310"/>
      <c r="P220" s="2311"/>
      <c r="Q220" s="163"/>
      <c r="R220" s="101"/>
      <c r="S220" s="102">
        <f>B222*8</f>
        <v>32</v>
      </c>
      <c r="T220" s="103">
        <f>SUM(R220:R227)</f>
        <v>0</v>
      </c>
    </row>
    <row r="221" spans="1:20" ht="25.2" customHeight="1">
      <c r="A221" s="2402"/>
      <c r="B221" s="104" t="s">
        <v>22</v>
      </c>
      <c r="C221" s="51"/>
      <c r="D221" s="18"/>
      <c r="E221" s="18"/>
      <c r="F221" s="304"/>
      <c r="G221" s="21"/>
      <c r="H221" s="21"/>
      <c r="I221" s="21"/>
      <c r="J221" s="21"/>
      <c r="K221" s="21"/>
      <c r="L221" s="142"/>
      <c r="M221" s="2310"/>
      <c r="N221" s="2310"/>
      <c r="O221" s="2310"/>
      <c r="P221" s="2311"/>
      <c r="Q221" s="163"/>
      <c r="R221" s="105"/>
      <c r="S221" s="24"/>
      <c r="T221" s="106"/>
    </row>
    <row r="222" spans="1:20" ht="25.2" customHeight="1">
      <c r="A222" s="2402"/>
      <c r="B222" s="107">
        <v>4</v>
      </c>
      <c r="C222" s="449"/>
      <c r="D222" s="18"/>
      <c r="E222" s="18"/>
      <c r="F222" s="304"/>
      <c r="G222" s="21"/>
      <c r="H222" s="21"/>
      <c r="I222" s="21"/>
      <c r="J222" s="22"/>
      <c r="K222" s="136"/>
      <c r="L222" s="142"/>
      <c r="M222" s="2407"/>
      <c r="N222" s="2408"/>
      <c r="O222" s="2408"/>
      <c r="P222" s="2409"/>
      <c r="Q222" s="163"/>
      <c r="R222" s="105"/>
      <c r="S222" s="24"/>
      <c r="T222" s="106"/>
    </row>
    <row r="223" spans="1:20" ht="25.2" customHeight="1">
      <c r="A223" s="2402"/>
      <c r="B223" s="107"/>
      <c r="C223" s="197"/>
      <c r="D223" s="198"/>
      <c r="E223" s="80"/>
      <c r="F223" s="304"/>
      <c r="G223" s="21"/>
      <c r="H223" s="21"/>
      <c r="I223" s="21"/>
      <c r="J223" s="22"/>
      <c r="K223" s="136"/>
      <c r="L223" s="142"/>
      <c r="M223" s="2379"/>
      <c r="N223" s="2371"/>
      <c r="O223" s="2371"/>
      <c r="P223" s="2390"/>
      <c r="Q223" s="163"/>
      <c r="R223" s="105"/>
      <c r="S223" s="24"/>
      <c r="T223" s="106"/>
    </row>
    <row r="224" spans="1:20" ht="25.2" customHeight="1">
      <c r="A224" s="2402"/>
      <c r="B224" s="104"/>
      <c r="C224" s="585"/>
      <c r="D224" s="454"/>
      <c r="E224" s="302"/>
      <c r="F224" s="638"/>
      <c r="G224" s="78"/>
      <c r="H224" s="78"/>
      <c r="I224" s="78"/>
      <c r="J224" s="116"/>
      <c r="K224" s="279"/>
      <c r="L224" s="318"/>
      <c r="M224" s="2379"/>
      <c r="N224" s="2371"/>
      <c r="O224" s="2371"/>
      <c r="P224" s="2390"/>
      <c r="Q224" s="163"/>
      <c r="R224" s="105"/>
      <c r="S224" s="24"/>
      <c r="T224" s="106"/>
    </row>
    <row r="225" spans="1:20" ht="25.2" customHeight="1">
      <c r="A225" s="2402"/>
      <c r="B225" s="618"/>
      <c r="C225" s="502"/>
      <c r="D225" s="554"/>
      <c r="E225" s="18"/>
      <c r="F225" s="174"/>
      <c r="G225" s="83"/>
      <c r="H225" s="83"/>
      <c r="I225" s="83"/>
      <c r="J225" s="83"/>
      <c r="K225" s="83"/>
      <c r="L225" s="142"/>
      <c r="M225" s="2497"/>
      <c r="N225" s="2497"/>
      <c r="O225" s="2497"/>
      <c r="P225" s="3136"/>
      <c r="Q225" s="163"/>
      <c r="R225" s="105"/>
      <c r="S225" s="24"/>
      <c r="T225" s="106"/>
    </row>
    <row r="226" spans="1:20" ht="25.2" customHeight="1">
      <c r="A226" s="2402"/>
      <c r="B226" s="104"/>
      <c r="C226" s="181"/>
      <c r="D226" s="454"/>
      <c r="E226" s="319"/>
      <c r="F226" s="304"/>
      <c r="G226" s="142"/>
      <c r="H226" s="142"/>
      <c r="I226" s="142"/>
      <c r="J226" s="142"/>
      <c r="K226" s="142"/>
      <c r="L226" s="142"/>
      <c r="M226" s="2371"/>
      <c r="N226" s="2371"/>
      <c r="O226" s="2371"/>
      <c r="P226" s="2390"/>
      <c r="Q226" s="163"/>
      <c r="R226" s="105"/>
      <c r="S226" s="24"/>
      <c r="T226" s="106"/>
    </row>
    <row r="227" spans="1:20" ht="25.2" customHeight="1">
      <c r="A227" s="2402"/>
      <c r="B227" s="807"/>
      <c r="C227" s="230"/>
      <c r="D227" s="80"/>
      <c r="E227" s="271"/>
      <c r="F227" s="496"/>
      <c r="G227" s="78"/>
      <c r="H227" s="78"/>
      <c r="I227" s="78"/>
      <c r="J227" s="78"/>
      <c r="K227" s="318"/>
      <c r="L227" s="318"/>
      <c r="M227" s="2432"/>
      <c r="N227" s="2433"/>
      <c r="O227" s="2433"/>
      <c r="P227" s="2434"/>
      <c r="R227" s="105"/>
      <c r="S227" s="39"/>
      <c r="T227" s="125"/>
    </row>
    <row r="228" spans="1:20" ht="25.2" customHeight="1">
      <c r="A228" s="2448"/>
      <c r="B228" s="889" t="s">
        <v>21</v>
      </c>
      <c r="C228" s="281"/>
      <c r="D228" s="282"/>
      <c r="E228" s="282"/>
      <c r="F228" s="283"/>
      <c r="G228" s="284"/>
      <c r="H228" s="285"/>
      <c r="I228" s="286"/>
      <c r="J228" s="287"/>
      <c r="K228" s="287"/>
      <c r="L228" s="287"/>
      <c r="M228" s="2435"/>
      <c r="N228" s="2436"/>
      <c r="O228" s="2436"/>
      <c r="P228" s="2437"/>
      <c r="Q228" s="163"/>
      <c r="R228" s="132"/>
      <c r="S228" s="48">
        <f>B230*8</f>
        <v>32</v>
      </c>
      <c r="T228" s="133">
        <f>SUM(R228:R237)</f>
        <v>0</v>
      </c>
    </row>
    <row r="229" spans="1:20" ht="25.2" customHeight="1">
      <c r="A229" s="2448"/>
      <c r="B229" s="818" t="s">
        <v>17</v>
      </c>
      <c r="C229" s="1451"/>
      <c r="D229" s="1531"/>
      <c r="E229" s="143"/>
      <c r="F229" s="82"/>
      <c r="G229" s="277"/>
      <c r="H229" s="277"/>
      <c r="I229" s="277"/>
      <c r="J229" s="481"/>
      <c r="K229" s="21"/>
      <c r="L229" s="277"/>
      <c r="M229" s="2445"/>
      <c r="N229" s="2446"/>
      <c r="O229" s="2446"/>
      <c r="P229" s="2447"/>
      <c r="Q229" s="163"/>
      <c r="R229" s="137"/>
      <c r="S229" s="55"/>
      <c r="T229" s="138"/>
    </row>
    <row r="230" spans="1:20" ht="25.2" customHeight="1">
      <c r="A230" s="2448"/>
      <c r="B230" s="819">
        <v>4</v>
      </c>
      <c r="C230" s="2155"/>
      <c r="D230" s="1531"/>
      <c r="E230" s="1105"/>
      <c r="F230" s="465"/>
      <c r="G230" s="497"/>
      <c r="H230" s="497"/>
      <c r="I230" s="497"/>
      <c r="J230" s="481"/>
      <c r="K230" s="21"/>
      <c r="L230" s="497"/>
      <c r="M230" s="2446"/>
      <c r="N230" s="2446"/>
      <c r="O230" s="2446"/>
      <c r="P230" s="2447"/>
      <c r="Q230" s="163"/>
      <c r="R230" s="137"/>
      <c r="S230" s="55"/>
      <c r="T230" s="138"/>
    </row>
    <row r="231" spans="1:20" ht="25.2" customHeight="1">
      <c r="A231" s="2448"/>
      <c r="B231" s="819"/>
      <c r="C231" s="2155"/>
      <c r="D231" s="1582"/>
      <c r="E231" s="1105"/>
      <c r="F231" s="465"/>
      <c r="G231" s="497"/>
      <c r="H231" s="497"/>
      <c r="I231" s="497"/>
      <c r="J231" s="481"/>
      <c r="K231" s="21"/>
      <c r="L231" s="497"/>
      <c r="M231" s="2446"/>
      <c r="N231" s="2446"/>
      <c r="O231" s="2446"/>
      <c r="P231" s="2447"/>
      <c r="Q231" s="163"/>
      <c r="R231" s="137"/>
      <c r="S231" s="55"/>
      <c r="T231" s="138"/>
    </row>
    <row r="232" spans="1:20" ht="25.2" customHeight="1">
      <c r="A232" s="2448"/>
      <c r="B232" s="819"/>
      <c r="C232" s="2155"/>
      <c r="D232" s="1582"/>
      <c r="E232" s="1105"/>
      <c r="F232" s="465"/>
      <c r="G232" s="497"/>
      <c r="H232" s="497"/>
      <c r="I232" s="497"/>
      <c r="J232" s="481"/>
      <c r="K232" s="21"/>
      <c r="L232" s="497"/>
      <c r="M232" s="2446"/>
      <c r="N232" s="2446"/>
      <c r="O232" s="2446"/>
      <c r="P232" s="2447"/>
      <c r="Q232" s="163"/>
      <c r="R232" s="137"/>
      <c r="S232" s="55"/>
      <c r="T232" s="138"/>
    </row>
    <row r="233" spans="1:20" ht="25.2" customHeight="1">
      <c r="A233" s="2448"/>
      <c r="B233" s="819"/>
      <c r="C233" s="2155"/>
      <c r="D233" s="1582"/>
      <c r="E233" s="1105"/>
      <c r="F233" s="465"/>
      <c r="G233" s="497"/>
      <c r="H233" s="497"/>
      <c r="I233" s="497"/>
      <c r="J233" s="481"/>
      <c r="K233" s="21"/>
      <c r="L233" s="497"/>
      <c r="M233" s="470"/>
      <c r="N233" s="470"/>
      <c r="O233" s="470"/>
      <c r="P233" s="1581"/>
      <c r="Q233" s="163"/>
      <c r="R233" s="137"/>
      <c r="S233" s="55"/>
      <c r="T233" s="138"/>
    </row>
    <row r="234" spans="1:20" ht="25.2" customHeight="1">
      <c r="A234" s="2448"/>
      <c r="B234" s="819"/>
      <c r="C234" s="2155"/>
      <c r="D234" s="1582"/>
      <c r="E234" s="1105"/>
      <c r="F234" s="465"/>
      <c r="G234" s="497"/>
      <c r="H234" s="497"/>
      <c r="I234" s="497"/>
      <c r="J234" s="1202"/>
      <c r="K234" s="21"/>
      <c r="L234" s="497"/>
      <c r="M234" s="470"/>
      <c r="N234" s="470"/>
      <c r="O234" s="470"/>
      <c r="P234" s="1581"/>
      <c r="Q234" s="163"/>
      <c r="R234" s="137"/>
      <c r="S234" s="55"/>
      <c r="T234" s="138"/>
    </row>
    <row r="235" spans="1:20" ht="25.2" customHeight="1">
      <c r="A235" s="2448"/>
      <c r="B235" s="819"/>
      <c r="C235" s="79"/>
      <c r="D235" s="80"/>
      <c r="E235" s="80"/>
      <c r="F235" s="108"/>
      <c r="G235" s="21"/>
      <c r="H235" s="21"/>
      <c r="I235" s="21"/>
      <c r="J235" s="22"/>
      <c r="K235" s="21"/>
      <c r="L235" s="21"/>
      <c r="M235" s="2309"/>
      <c r="N235" s="2310"/>
      <c r="O235" s="2310"/>
      <c r="P235" s="2311"/>
      <c r="Q235" s="163"/>
      <c r="R235" s="137"/>
      <c r="S235" s="55"/>
      <c r="T235" s="138"/>
    </row>
    <row r="236" spans="1:20" ht="25.2" customHeight="1">
      <c r="A236" s="2448"/>
      <c r="B236" s="819"/>
      <c r="C236" s="2155"/>
      <c r="D236" s="1582"/>
      <c r="E236" s="1105"/>
      <c r="F236" s="465"/>
      <c r="G236" s="497"/>
      <c r="H236" s="497"/>
      <c r="I236" s="497"/>
      <c r="J236" s="481"/>
      <c r="K236" s="21"/>
      <c r="L236" s="497"/>
      <c r="M236" s="470"/>
      <c r="N236" s="470"/>
      <c r="O236" s="470"/>
      <c r="P236" s="1581"/>
      <c r="Q236" s="163"/>
      <c r="R236" s="137"/>
      <c r="S236" s="55"/>
      <c r="T236" s="138"/>
    </row>
    <row r="237" spans="1:20" ht="25.2" customHeight="1">
      <c r="A237" s="2449"/>
      <c r="B237" s="820"/>
      <c r="C237" s="585"/>
      <c r="D237" s="308"/>
      <c r="E237" s="271"/>
      <c r="F237" s="309"/>
      <c r="G237" s="310"/>
      <c r="H237" s="238"/>
      <c r="I237" s="311"/>
      <c r="J237" s="317"/>
      <c r="K237" s="317"/>
      <c r="L237" s="317"/>
      <c r="M237" s="2432"/>
      <c r="N237" s="2433"/>
      <c r="O237" s="2433"/>
      <c r="P237" s="2660"/>
      <c r="Q237" s="163"/>
      <c r="R237" s="148"/>
      <c r="S237" s="69"/>
      <c r="T237" s="149"/>
    </row>
    <row r="238" spans="1:20" ht="25.2" customHeight="1">
      <c r="A238" s="2460" t="s">
        <v>26</v>
      </c>
      <c r="B238" s="2463" t="s">
        <v>27</v>
      </c>
      <c r="C238" s="2464"/>
      <c r="D238" s="2464"/>
      <c r="E238" s="2464"/>
      <c r="F238" s="2464"/>
      <c r="G238" s="2464"/>
      <c r="H238" s="2464"/>
      <c r="I238" s="2464"/>
      <c r="J238" s="2464"/>
      <c r="K238" s="2464"/>
      <c r="L238" s="2464"/>
      <c r="M238" s="2464"/>
      <c r="N238" s="2464"/>
      <c r="O238" s="2464"/>
      <c r="P238" s="2465"/>
      <c r="Q238" s="163"/>
      <c r="R238" s="232"/>
      <c r="S238" s="233"/>
      <c r="T238" s="233"/>
    </row>
    <row r="239" spans="1:20" ht="25.2" customHeight="1">
      <c r="A239" s="2461"/>
      <c r="B239" s="548"/>
      <c r="C239" s="2268"/>
      <c r="D239" s="2269"/>
      <c r="E239" s="2268"/>
      <c r="F239" s="2270"/>
      <c r="G239" s="2270"/>
      <c r="H239" s="2270"/>
      <c r="I239" s="2269"/>
      <c r="J239" s="2324"/>
      <c r="K239" s="2325"/>
      <c r="L239" s="2325"/>
      <c r="M239" s="2326"/>
      <c r="N239" s="2324"/>
      <c r="O239" s="2325"/>
      <c r="P239" s="2456"/>
      <c r="Q239" s="163"/>
      <c r="R239" s="232"/>
      <c r="S239" s="233"/>
      <c r="T239" s="233"/>
    </row>
    <row r="240" spans="1:20" ht="25.2" customHeight="1">
      <c r="A240" s="2461"/>
      <c r="B240" s="549">
        <v>96160</v>
      </c>
      <c r="C240" s="2268" t="s">
        <v>128</v>
      </c>
      <c r="D240" s="2269"/>
      <c r="E240" s="2268" t="s">
        <v>133</v>
      </c>
      <c r="F240" s="2270"/>
      <c r="G240" s="2270"/>
      <c r="H240" s="2270"/>
      <c r="I240" s="2269"/>
      <c r="J240" s="2284"/>
      <c r="K240" s="2285"/>
      <c r="L240" s="2285"/>
      <c r="M240" s="2286"/>
      <c r="N240" s="2284"/>
      <c r="O240" s="2285"/>
      <c r="P240" s="2431"/>
      <c r="Q240" s="163"/>
      <c r="R240" s="232"/>
      <c r="S240" s="233"/>
      <c r="T240" s="233"/>
    </row>
    <row r="241" spans="1:20" ht="25.2" customHeight="1">
      <c r="A241" s="2461"/>
      <c r="B241" s="548" t="s">
        <v>75</v>
      </c>
      <c r="C241" s="2268" t="s">
        <v>138</v>
      </c>
      <c r="D241" s="2269"/>
      <c r="E241" s="2268" t="s">
        <v>139</v>
      </c>
      <c r="F241" s="2270"/>
      <c r="G241" s="2270"/>
      <c r="H241" s="2270"/>
      <c r="I241" s="2269"/>
      <c r="J241" s="2284" t="s">
        <v>140</v>
      </c>
      <c r="K241" s="2285"/>
      <c r="L241" s="2285"/>
      <c r="M241" s="2286"/>
      <c r="N241" s="2324"/>
      <c r="O241" s="2325"/>
      <c r="P241" s="2456"/>
      <c r="Q241" s="163"/>
      <c r="R241" s="232"/>
      <c r="S241" s="233"/>
      <c r="T241" s="233"/>
    </row>
    <row r="242" spans="1:20" ht="25.2" customHeight="1">
      <c r="A242" s="2461"/>
      <c r="B242" s="2457" t="s">
        <v>28</v>
      </c>
      <c r="C242" s="2356"/>
      <c r="D242" s="2356"/>
      <c r="E242" s="2356"/>
      <c r="F242" s="2356"/>
      <c r="G242" s="2356"/>
      <c r="H242" s="2356"/>
      <c r="I242" s="2356"/>
      <c r="J242" s="2356"/>
      <c r="K242" s="2356"/>
      <c r="L242" s="2356"/>
      <c r="M242" s="2356"/>
      <c r="N242" s="2356"/>
      <c r="O242" s="2356"/>
      <c r="P242" s="2458"/>
      <c r="Q242" s="163"/>
      <c r="R242" s="232"/>
      <c r="S242" s="233"/>
      <c r="T242" s="233"/>
    </row>
    <row r="243" spans="1:20" ht="25.2" customHeight="1">
      <c r="A243" s="2461"/>
      <c r="B243" s="551"/>
      <c r="C243" s="2277"/>
      <c r="D243" s="2278"/>
      <c r="E243" s="2277"/>
      <c r="F243" s="2279"/>
      <c r="G243" s="2279"/>
      <c r="H243" s="2279"/>
      <c r="I243" s="2279"/>
      <c r="J243" s="2279"/>
      <c r="K243" s="2279"/>
      <c r="L243" s="2279"/>
      <c r="M243" s="2279"/>
      <c r="N243" s="2279"/>
      <c r="O243" s="2279"/>
      <c r="P243" s="2459"/>
      <c r="Q243" s="163"/>
      <c r="R243" s="232"/>
      <c r="S243" s="233"/>
      <c r="T243" s="233"/>
    </row>
    <row r="244" spans="1:20" ht="25.2" customHeight="1">
      <c r="A244" s="2461"/>
      <c r="B244" s="551"/>
      <c r="C244" s="2327"/>
      <c r="D244" s="2328"/>
      <c r="E244" s="2329"/>
      <c r="F244" s="2330"/>
      <c r="G244" s="2330"/>
      <c r="H244" s="2330"/>
      <c r="I244" s="2330"/>
      <c r="J244" s="2330"/>
      <c r="K244" s="2330"/>
      <c r="L244" s="2330"/>
      <c r="M244" s="2330"/>
      <c r="N244" s="2330"/>
      <c r="O244" s="2330"/>
      <c r="P244" s="2501"/>
      <c r="Q244" s="163"/>
      <c r="R244" s="232"/>
      <c r="S244" s="233"/>
      <c r="T244" s="233"/>
    </row>
    <row r="245" spans="1:20" ht="25.2" customHeight="1">
      <c r="A245" s="2462"/>
      <c r="B245" s="552"/>
      <c r="C245" s="2451"/>
      <c r="D245" s="2452"/>
      <c r="E245" s="2453"/>
      <c r="F245" s="2454"/>
      <c r="G245" s="2454"/>
      <c r="H245" s="2454"/>
      <c r="I245" s="2454"/>
      <c r="J245" s="2454"/>
      <c r="K245" s="2454"/>
      <c r="L245" s="2454"/>
      <c r="M245" s="2454"/>
      <c r="N245" s="2454"/>
      <c r="O245" s="2454"/>
      <c r="P245" s="2455"/>
      <c r="Q245" s="163"/>
      <c r="R245" s="232"/>
      <c r="S245" s="233"/>
      <c r="T245" s="233"/>
    </row>
    <row r="247" spans="1:20" ht="15" customHeight="1" thickBot="1"/>
    <row r="248" spans="1:20" ht="57" customHeight="1">
      <c r="A248" s="2428" t="str">
        <f>A1</f>
        <v>WK23</v>
      </c>
      <c r="B248" s="2429"/>
      <c r="C248" s="2" t="s">
        <v>1</v>
      </c>
      <c r="D248" s="793" t="s">
        <v>141</v>
      </c>
      <c r="E248" s="2" t="s">
        <v>3</v>
      </c>
      <c r="F248" s="4" t="s">
        <v>4</v>
      </c>
      <c r="G248" s="5" t="s">
        <v>56</v>
      </c>
      <c r="H248" s="5" t="s">
        <v>57</v>
      </c>
      <c r="I248" s="5" t="s">
        <v>58</v>
      </c>
      <c r="J248" s="5" t="s">
        <v>59</v>
      </c>
      <c r="K248" s="5" t="s">
        <v>9</v>
      </c>
      <c r="L248" s="5" t="s">
        <v>60</v>
      </c>
      <c r="M248" s="2521" t="s">
        <v>11</v>
      </c>
      <c r="N248" s="2522"/>
      <c r="O248" s="2522"/>
      <c r="P248" s="2523"/>
      <c r="R248" s="2384" t="s">
        <v>12</v>
      </c>
      <c r="S248" s="2384" t="s">
        <v>13</v>
      </c>
      <c r="T248" s="2384" t="s">
        <v>14</v>
      </c>
    </row>
    <row r="249" spans="1:20" ht="25.2" customHeight="1">
      <c r="A249" s="2319">
        <f>+A2+4</f>
        <v>46542</v>
      </c>
      <c r="B249" s="2387" t="s">
        <v>15</v>
      </c>
      <c r="C249" s="2388"/>
      <c r="D249" s="2388"/>
      <c r="E249" s="2388"/>
      <c r="F249" s="2388"/>
      <c r="G249" s="2388"/>
      <c r="H249" s="2388"/>
      <c r="I249" s="2388"/>
      <c r="J249" s="2388"/>
      <c r="K249" s="2388"/>
      <c r="L249" s="2388"/>
      <c r="M249" s="2388"/>
      <c r="N249" s="2388"/>
      <c r="O249" s="2388"/>
      <c r="P249" s="2389"/>
      <c r="R249" s="2384"/>
      <c r="S249" s="2384"/>
      <c r="T249" s="2384"/>
    </row>
    <row r="250" spans="1:20" ht="25.2" customHeight="1">
      <c r="A250" s="2320"/>
      <c r="B250" s="10" t="s">
        <v>16</v>
      </c>
      <c r="C250" s="11"/>
      <c r="D250" s="11"/>
      <c r="E250" s="207"/>
      <c r="F250" s="161"/>
      <c r="G250" s="12"/>
      <c r="H250" s="12"/>
      <c r="I250" s="12"/>
      <c r="J250" s="12"/>
      <c r="K250" s="12"/>
      <c r="L250" s="12"/>
      <c r="M250" s="2380"/>
      <c r="N250" s="2381"/>
      <c r="O250" s="2381"/>
      <c r="P250" s="2382"/>
      <c r="R250" s="101"/>
      <c r="S250" s="102">
        <f>B252*8</f>
        <v>32</v>
      </c>
      <c r="T250" s="103">
        <f>SUM(R250:R259)</f>
        <v>0</v>
      </c>
    </row>
    <row r="251" spans="1:20" ht="25.2" customHeight="1">
      <c r="A251" s="2320"/>
      <c r="B251" s="795" t="s">
        <v>22</v>
      </c>
      <c r="C251" s="51"/>
      <c r="D251" s="18" t="s">
        <v>18</v>
      </c>
      <c r="E251" s="18" t="s">
        <v>19</v>
      </c>
      <c r="F251" s="108"/>
      <c r="G251" s="21"/>
      <c r="H251" s="21"/>
      <c r="I251" s="21"/>
      <c r="J251" s="21"/>
      <c r="K251" s="21"/>
      <c r="L251" s="135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796">
        <v>4</v>
      </c>
      <c r="C252" s="51"/>
      <c r="D252" s="18"/>
      <c r="E252" s="18"/>
      <c r="F252" s="108"/>
      <c r="G252" s="20"/>
      <c r="H252" s="21"/>
      <c r="I252" s="21"/>
      <c r="J252" s="21"/>
      <c r="K252" s="21"/>
      <c r="L252" s="21"/>
      <c r="M252" s="2309"/>
      <c r="N252" s="2310"/>
      <c r="O252" s="2310"/>
      <c r="P252" s="2311"/>
      <c r="R252" s="105"/>
      <c r="S252" s="24"/>
      <c r="T252" s="106"/>
    </row>
    <row r="253" spans="1:20" ht="25.2" customHeight="1">
      <c r="A253" s="2320"/>
      <c r="B253" s="796"/>
      <c r="C253" s="51"/>
      <c r="D253" s="18"/>
      <c r="E253" s="18"/>
      <c r="F253" s="108"/>
      <c r="G253" s="20"/>
      <c r="H253" s="21"/>
      <c r="I253" s="21"/>
      <c r="J253" s="21"/>
      <c r="K253" s="21"/>
      <c r="L253" s="21"/>
      <c r="M253" s="22"/>
      <c r="N253" s="224"/>
      <c r="O253" s="224"/>
      <c r="P253" s="1747"/>
      <c r="R253" s="105"/>
      <c r="S253" s="24"/>
      <c r="T253" s="106"/>
    </row>
    <row r="254" spans="1:20" ht="25.2" customHeight="1">
      <c r="A254" s="2320"/>
      <c r="B254" s="796"/>
      <c r="C254" s="776"/>
      <c r="D254" s="18"/>
      <c r="E254" s="18"/>
      <c r="F254" s="2003"/>
      <c r="G254" s="20"/>
      <c r="H254" s="21"/>
      <c r="I254" s="21"/>
      <c r="J254" s="21"/>
      <c r="K254" s="21"/>
      <c r="L254" s="21"/>
      <c r="M254" s="22"/>
      <c r="N254" s="224"/>
      <c r="O254" s="224"/>
      <c r="P254" s="1747"/>
      <c r="R254" s="105"/>
      <c r="S254" s="24"/>
      <c r="T254" s="106"/>
    </row>
    <row r="255" spans="1:20" ht="25.2" customHeight="1">
      <c r="A255" s="2320"/>
      <c r="B255" s="796"/>
      <c r="C255" s="776"/>
      <c r="D255" s="18"/>
      <c r="E255" s="18"/>
      <c r="F255" s="2003"/>
      <c r="G255" s="20"/>
      <c r="H255" s="21"/>
      <c r="I255" s="21"/>
      <c r="J255" s="21"/>
      <c r="K255" s="21"/>
      <c r="L255" s="21"/>
      <c r="M255" s="22"/>
      <c r="N255" s="224"/>
      <c r="O255" s="224"/>
      <c r="P255" s="1747"/>
      <c r="R255" s="105"/>
      <c r="S255" s="24"/>
      <c r="T255" s="106"/>
    </row>
    <row r="256" spans="1:20" ht="25.2" customHeight="1">
      <c r="A256" s="2320"/>
      <c r="B256" s="795"/>
      <c r="C256" s="776"/>
      <c r="D256" s="18"/>
      <c r="E256" s="935"/>
      <c r="F256" s="2003"/>
      <c r="G256" s="20"/>
      <c r="H256" s="21"/>
      <c r="I256" s="21"/>
      <c r="J256" s="21"/>
      <c r="K256" s="21"/>
      <c r="L256" s="21"/>
      <c r="M256" s="2309"/>
      <c r="N256" s="2310"/>
      <c r="O256" s="2310"/>
      <c r="P256" s="2311"/>
      <c r="Q256" s="163"/>
      <c r="R256" s="105"/>
      <c r="S256" s="24"/>
      <c r="T256" s="106"/>
    </row>
    <row r="257" spans="1:20" ht="25.2" customHeight="1">
      <c r="A257" s="2320"/>
      <c r="B257" s="795"/>
      <c r="C257" s="51"/>
      <c r="D257" s="18"/>
      <c r="E257" s="18"/>
      <c r="F257" s="108"/>
      <c r="G257" s="20"/>
      <c r="H257" s="21"/>
      <c r="I257" s="21"/>
      <c r="J257" s="21"/>
      <c r="K257" s="21"/>
      <c r="L257" s="21"/>
      <c r="M257" s="2309"/>
      <c r="N257" s="2310"/>
      <c r="O257" s="2310"/>
      <c r="P257" s="2311"/>
      <c r="R257" s="105"/>
      <c r="S257" s="24"/>
      <c r="T257" s="106"/>
    </row>
    <row r="258" spans="1:20" ht="25.2" customHeight="1">
      <c r="A258" s="2320"/>
      <c r="B258" s="795"/>
      <c r="C258" s="51"/>
      <c r="D258" s="80"/>
      <c r="E258" s="18"/>
      <c r="F258" s="174"/>
      <c r="G258" s="83"/>
      <c r="H258" s="78"/>
      <c r="I258" s="78"/>
      <c r="J258" s="78"/>
      <c r="K258" s="78"/>
      <c r="L258" s="78"/>
      <c r="M258" s="2309"/>
      <c r="N258" s="2310"/>
      <c r="O258" s="2310"/>
      <c r="P258" s="2311"/>
      <c r="Q258" s="559"/>
      <c r="R258" s="105"/>
      <c r="S258" s="24"/>
      <c r="T258" s="106"/>
    </row>
    <row r="259" spans="1:20" ht="25.2" customHeight="1">
      <c r="A259" s="2320"/>
      <c r="B259" s="795"/>
      <c r="C259" s="51"/>
      <c r="D259" s="18"/>
      <c r="E259" s="18"/>
      <c r="F259" s="108"/>
      <c r="G259" s="20"/>
      <c r="H259" s="21"/>
      <c r="I259" s="21"/>
      <c r="J259" s="21"/>
      <c r="K259" s="21"/>
      <c r="L259" s="21"/>
      <c r="M259" s="2309"/>
      <c r="N259" s="2310"/>
      <c r="O259" s="2310"/>
      <c r="P259" s="2311"/>
      <c r="R259" s="105"/>
      <c r="S259" s="24"/>
      <c r="T259" s="106"/>
    </row>
    <row r="260" spans="1:20" ht="25.2" customHeight="1">
      <c r="A260" s="2320"/>
      <c r="B260" s="799" t="s">
        <v>21</v>
      </c>
      <c r="C260" s="42"/>
      <c r="D260" s="43"/>
      <c r="E260" s="167"/>
      <c r="F260" s="168"/>
      <c r="G260" s="46"/>
      <c r="H260" s="12"/>
      <c r="I260" s="12"/>
      <c r="J260" s="12"/>
      <c r="K260" s="12"/>
      <c r="L260" s="12"/>
      <c r="M260" s="2380"/>
      <c r="N260" s="2381"/>
      <c r="O260" s="2381"/>
      <c r="P260" s="2382"/>
      <c r="R260" s="132"/>
      <c r="S260" s="48">
        <f>B262*8</f>
        <v>32</v>
      </c>
      <c r="T260" s="133">
        <f>SUM(R260:R267)</f>
        <v>0</v>
      </c>
    </row>
    <row r="261" spans="1:20" ht="25.2" customHeight="1">
      <c r="A261" s="2320"/>
      <c r="B261" s="800" t="s">
        <v>24</v>
      </c>
      <c r="C261" s="51"/>
      <c r="D261" s="18" t="s">
        <v>18</v>
      </c>
      <c r="E261" s="18" t="s">
        <v>19</v>
      </c>
      <c r="F261" s="108"/>
      <c r="G261" s="20"/>
      <c r="H261" s="21"/>
      <c r="I261" s="21"/>
      <c r="J261" s="21"/>
      <c r="K261" s="135"/>
      <c r="L261" s="135"/>
      <c r="M261" s="2309"/>
      <c r="N261" s="2310"/>
      <c r="O261" s="2310"/>
      <c r="P261" s="2311"/>
      <c r="R261" s="137"/>
      <c r="S261" s="55"/>
      <c r="T261" s="138"/>
    </row>
    <row r="262" spans="1:20" ht="25.2" customHeight="1">
      <c r="A262" s="2320"/>
      <c r="B262" s="801">
        <v>4</v>
      </c>
      <c r="C262" s="51"/>
      <c r="D262" s="18"/>
      <c r="E262" s="18"/>
      <c r="F262" s="108"/>
      <c r="G262" s="20"/>
      <c r="H262" s="21"/>
      <c r="I262" s="21"/>
      <c r="J262" s="21"/>
      <c r="K262" s="135"/>
      <c r="L262" s="135"/>
      <c r="M262" s="2309"/>
      <c r="N262" s="2310"/>
      <c r="O262" s="2310"/>
      <c r="P262" s="2311"/>
      <c r="R262" s="137"/>
      <c r="S262" s="55"/>
      <c r="T262" s="138"/>
    </row>
    <row r="263" spans="1:20" ht="25.2" customHeight="1">
      <c r="A263" s="2320"/>
      <c r="B263" s="801"/>
      <c r="C263" s="79"/>
      <c r="D263" s="18"/>
      <c r="E263" s="454"/>
      <c r="F263" s="108"/>
      <c r="G263" s="20"/>
      <c r="H263" s="21"/>
      <c r="I263" s="21"/>
      <c r="J263" s="21"/>
      <c r="K263" s="21"/>
      <c r="L263" s="21"/>
      <c r="M263" s="2309"/>
      <c r="N263" s="2310"/>
      <c r="O263" s="2310"/>
      <c r="P263" s="2311"/>
      <c r="R263" s="137"/>
      <c r="S263" s="55"/>
      <c r="T263" s="138"/>
    </row>
    <row r="264" spans="1:20" ht="25.2" customHeight="1">
      <c r="A264" s="2320"/>
      <c r="B264" s="801"/>
      <c r="C264" s="51"/>
      <c r="D264" s="18"/>
      <c r="E264" s="18"/>
      <c r="F264" s="108"/>
      <c r="G264" s="20"/>
      <c r="H264" s="21"/>
      <c r="I264" s="21"/>
      <c r="J264" s="21"/>
      <c r="K264" s="21"/>
      <c r="L264" s="21"/>
      <c r="M264" s="2309"/>
      <c r="N264" s="2310"/>
      <c r="O264" s="2310"/>
      <c r="P264" s="2311"/>
      <c r="R264" s="137"/>
      <c r="S264" s="55"/>
      <c r="T264" s="138"/>
    </row>
    <row r="265" spans="1:20" ht="25.2" customHeight="1">
      <c r="A265" s="2320"/>
      <c r="B265" s="801"/>
      <c r="C265" s="79"/>
      <c r="D265" s="18"/>
      <c r="E265" s="542"/>
      <c r="F265" s="108"/>
      <c r="G265" s="20"/>
      <c r="H265" s="21"/>
      <c r="I265" s="21"/>
      <c r="J265" s="21"/>
      <c r="K265" s="21"/>
      <c r="L265" s="21"/>
      <c r="M265" s="2309"/>
      <c r="N265" s="2310"/>
      <c r="O265" s="2310"/>
      <c r="P265" s="2311"/>
      <c r="R265" s="137"/>
      <c r="S265" s="55"/>
      <c r="T265" s="138"/>
    </row>
    <row r="266" spans="1:20" ht="25.2" customHeight="1">
      <c r="A266" s="2320"/>
      <c r="B266" s="801"/>
      <c r="C266" s="79"/>
      <c r="D266" s="454"/>
      <c r="E266" s="587"/>
      <c r="F266" s="108"/>
      <c r="G266" s="20"/>
      <c r="H266" s="21"/>
      <c r="I266" s="21"/>
      <c r="J266" s="21"/>
      <c r="K266" s="21"/>
      <c r="L266" s="21"/>
      <c r="M266" s="2310"/>
      <c r="N266" s="2310"/>
      <c r="O266" s="2310"/>
      <c r="P266" s="2311"/>
      <c r="R266" s="137"/>
      <c r="S266" s="55"/>
      <c r="T266" s="138"/>
    </row>
    <row r="267" spans="1:20" ht="25.2" customHeight="1">
      <c r="A267" s="2320"/>
      <c r="B267" s="801"/>
      <c r="C267" s="79"/>
      <c r="D267" s="18"/>
      <c r="E267" s="610"/>
      <c r="F267" s="304"/>
      <c r="G267" s="142"/>
      <c r="H267" s="142"/>
      <c r="I267" s="142"/>
      <c r="J267" s="142"/>
      <c r="K267" s="142"/>
      <c r="L267" s="142"/>
      <c r="M267" s="2310"/>
      <c r="N267" s="2310"/>
      <c r="O267" s="2310"/>
      <c r="P267" s="2311"/>
      <c r="R267" s="137"/>
      <c r="S267" s="55"/>
      <c r="T267" s="138"/>
    </row>
    <row r="268" spans="1:20" ht="25.2" customHeight="1">
      <c r="A268" s="2320"/>
      <c r="B268" s="803" t="s">
        <v>23</v>
      </c>
      <c r="C268" s="42"/>
      <c r="D268" s="43"/>
      <c r="E268" s="43"/>
      <c r="F268" s="168"/>
      <c r="G268" s="46"/>
      <c r="H268" s="12"/>
      <c r="I268" s="12"/>
      <c r="J268" s="12"/>
      <c r="K268" s="12"/>
      <c r="L268" s="12"/>
      <c r="M268" s="2380"/>
      <c r="N268" s="2381"/>
      <c r="O268" s="2381"/>
      <c r="P268" s="2382"/>
      <c r="R268" s="171"/>
      <c r="S268" s="73">
        <f>B270*8</f>
        <v>24</v>
      </c>
      <c r="T268" s="172">
        <f>SUM(R268:R276)</f>
        <v>0</v>
      </c>
    </row>
    <row r="269" spans="1:20" ht="25.2" customHeight="1">
      <c r="A269" s="2320"/>
      <c r="B269" s="804" t="s">
        <v>17</v>
      </c>
      <c r="C269" s="51"/>
      <c r="D269" s="18" t="s">
        <v>18</v>
      </c>
      <c r="E269" s="18" t="s">
        <v>19</v>
      </c>
      <c r="F269" s="304"/>
      <c r="G269" s="142"/>
      <c r="H269" s="142"/>
      <c r="I269" s="142"/>
      <c r="J269" s="142"/>
      <c r="K269" s="142"/>
      <c r="L269" s="142"/>
      <c r="M269" s="2383"/>
      <c r="N269" s="2310"/>
      <c r="O269" s="2310"/>
      <c r="P269" s="2311"/>
      <c r="R269" s="173"/>
      <c r="S269" s="55"/>
      <c r="T269" s="138"/>
    </row>
    <row r="270" spans="1:20" ht="25.2" customHeight="1">
      <c r="A270" s="2320"/>
      <c r="B270" s="805">
        <v>3</v>
      </c>
      <c r="C270" s="51"/>
      <c r="D270" s="80"/>
      <c r="E270" s="18"/>
      <c r="F270" s="108"/>
      <c r="G270" s="21"/>
      <c r="H270" s="21"/>
      <c r="I270" s="21"/>
      <c r="J270" s="22"/>
      <c r="K270" s="136"/>
      <c r="L270" s="142"/>
      <c r="M270" s="2309"/>
      <c r="N270" s="2310"/>
      <c r="O270" s="2310"/>
      <c r="P270" s="2311"/>
      <c r="R270" s="173"/>
      <c r="S270" s="55"/>
      <c r="T270" s="138"/>
    </row>
    <row r="271" spans="1:20" ht="25.2" customHeight="1">
      <c r="A271" s="2320"/>
      <c r="B271" s="805"/>
      <c r="C271" s="445"/>
      <c r="D271" s="1580"/>
      <c r="E271" s="447"/>
      <c r="F271" s="695"/>
      <c r="G271" s="142"/>
      <c r="H271" s="142"/>
      <c r="I271" s="142"/>
      <c r="J271" s="142"/>
      <c r="K271" s="142"/>
      <c r="L271" s="142"/>
      <c r="M271" s="2482"/>
      <c r="N271" s="2483"/>
      <c r="O271" s="2483"/>
      <c r="P271" s="2484"/>
      <c r="R271" s="173"/>
      <c r="S271" s="55"/>
      <c r="T271" s="138"/>
    </row>
    <row r="272" spans="1:20" ht="25.2" customHeight="1">
      <c r="A272" s="2320"/>
      <c r="B272" s="805"/>
      <c r="C272" s="223"/>
      <c r="D272" s="1580"/>
      <c r="E272" s="784"/>
      <c r="F272" s="695"/>
      <c r="G272" s="142"/>
      <c r="H272" s="142"/>
      <c r="I272" s="142"/>
      <c r="J272" s="142"/>
      <c r="K272" s="142"/>
      <c r="L272" s="142"/>
      <c r="M272" s="2482"/>
      <c r="N272" s="2483"/>
      <c r="O272" s="2483"/>
      <c r="P272" s="2484"/>
      <c r="R272" s="173"/>
      <c r="S272" s="55"/>
      <c r="T272" s="138"/>
    </row>
    <row r="273" spans="1:20" ht="25.2" customHeight="1">
      <c r="A273" s="2320"/>
      <c r="B273" s="805"/>
      <c r="C273" s="1087"/>
      <c r="D273" s="1088"/>
      <c r="E273" s="1088"/>
      <c r="F273" s="304"/>
      <c r="G273" s="318"/>
      <c r="H273" s="318"/>
      <c r="I273" s="318"/>
      <c r="J273" s="318"/>
      <c r="K273" s="318"/>
      <c r="L273" s="1089"/>
      <c r="M273" s="2309"/>
      <c r="N273" s="2310"/>
      <c r="O273" s="2310"/>
      <c r="P273" s="2311"/>
      <c r="Q273" s="163"/>
      <c r="R273" s="173"/>
      <c r="S273" s="55"/>
      <c r="T273" s="138"/>
    </row>
    <row r="274" spans="1:20" ht="25.2" customHeight="1">
      <c r="A274" s="2320"/>
      <c r="B274" s="805"/>
      <c r="C274" s="51"/>
      <c r="D274" s="80"/>
      <c r="E274" s="18"/>
      <c r="F274" s="174"/>
      <c r="G274" s="83"/>
      <c r="H274" s="78"/>
      <c r="I274" s="78"/>
      <c r="J274" s="78"/>
      <c r="K274" s="78"/>
      <c r="L274" s="78"/>
      <c r="M274" s="2309"/>
      <c r="N274" s="2310"/>
      <c r="O274" s="2310"/>
      <c r="P274" s="2311"/>
      <c r="R274" s="173"/>
      <c r="S274" s="55"/>
      <c r="T274" s="138"/>
    </row>
    <row r="275" spans="1:20" ht="25.2" customHeight="1">
      <c r="A275" s="2320"/>
      <c r="B275" s="805"/>
      <c r="C275" s="51"/>
      <c r="D275" s="80"/>
      <c r="E275" s="18"/>
      <c r="F275" s="174"/>
      <c r="G275" s="83"/>
      <c r="H275" s="78"/>
      <c r="I275" s="78"/>
      <c r="J275" s="78"/>
      <c r="K275" s="78"/>
      <c r="L275" s="78"/>
      <c r="M275" s="2309"/>
      <c r="N275" s="2310"/>
      <c r="O275" s="2310"/>
      <c r="P275" s="2311"/>
      <c r="R275" s="173"/>
      <c r="S275" s="55"/>
      <c r="T275" s="138"/>
    </row>
    <row r="276" spans="1:20" ht="25.2" customHeight="1">
      <c r="A276" s="2320"/>
      <c r="B276" s="805"/>
      <c r="C276" s="51"/>
      <c r="D276" s="80"/>
      <c r="E276" s="18"/>
      <c r="F276" s="174"/>
      <c r="G276" s="83"/>
      <c r="H276" s="78"/>
      <c r="I276" s="78"/>
      <c r="J276" s="78"/>
      <c r="K276" s="78"/>
      <c r="L276" s="78"/>
      <c r="M276" s="2309"/>
      <c r="N276" s="2310"/>
      <c r="O276" s="2310"/>
      <c r="P276" s="2311"/>
      <c r="R276" s="173"/>
      <c r="S276" s="55"/>
      <c r="T276" s="138"/>
    </row>
    <row r="277" spans="1:20" ht="25.2" customHeight="1">
      <c r="A277" s="2402" t="str">
        <f>TEXT(A249,"DDDD")</f>
        <v>vrijdag</v>
      </c>
      <c r="B277" s="2535" t="s">
        <v>25</v>
      </c>
      <c r="C277" s="2536"/>
      <c r="D277" s="2536"/>
      <c r="E277" s="2536"/>
      <c r="F277" s="2536"/>
      <c r="G277" s="2536"/>
      <c r="H277" s="2536"/>
      <c r="I277" s="2536"/>
      <c r="J277" s="2536"/>
      <c r="K277" s="2536"/>
      <c r="L277" s="2536"/>
      <c r="M277" s="2536"/>
      <c r="N277" s="2536"/>
      <c r="O277" s="2536"/>
      <c r="P277" s="2537"/>
      <c r="R277" s="232"/>
      <c r="S277" s="233"/>
      <c r="T277" s="233"/>
    </row>
    <row r="278" spans="1:20" ht="25.2" customHeight="1">
      <c r="A278" s="2402"/>
      <c r="B278" s="10" t="s">
        <v>16</v>
      </c>
      <c r="C278" s="622"/>
      <c r="D278" s="97"/>
      <c r="E278" s="207"/>
      <c r="F278" s="99"/>
      <c r="G278" s="100"/>
      <c r="H278" s="100"/>
      <c r="I278" s="100"/>
      <c r="J278" s="100"/>
      <c r="K278" s="100"/>
      <c r="L278" s="100"/>
      <c r="M278" s="2380"/>
      <c r="N278" s="2381"/>
      <c r="O278" s="2381"/>
      <c r="P278" s="2382"/>
      <c r="R278" s="101"/>
      <c r="S278" s="1429">
        <f>B280*8</f>
        <v>32</v>
      </c>
      <c r="T278" s="103">
        <f>SUM(R278:R290)</f>
        <v>0</v>
      </c>
    </row>
    <row r="279" spans="1:20" ht="25.2" customHeight="1">
      <c r="A279" s="2402"/>
      <c r="B279" s="618" t="s">
        <v>22</v>
      </c>
      <c r="C279" s="314"/>
      <c r="D279" s="422"/>
      <c r="E279" s="319"/>
      <c r="F279" s="108"/>
      <c r="G279" s="20"/>
      <c r="H279" s="21"/>
      <c r="I279" s="21"/>
      <c r="J279" s="21"/>
      <c r="K279" s="21"/>
      <c r="L279" s="2157"/>
      <c r="M279" s="2310"/>
      <c r="N279" s="2310"/>
      <c r="O279" s="2310"/>
      <c r="P279" s="2311"/>
      <c r="R279" s="266"/>
      <c r="S279" s="24"/>
      <c r="T279" s="106"/>
    </row>
    <row r="280" spans="1:20" ht="25.2" customHeight="1">
      <c r="A280" s="2402"/>
      <c r="B280" s="618" t="s">
        <v>86</v>
      </c>
      <c r="C280" s="314"/>
      <c r="D280" s="422"/>
      <c r="E280" s="319"/>
      <c r="F280" s="108"/>
      <c r="G280" s="20"/>
      <c r="H280" s="21"/>
      <c r="I280" s="21"/>
      <c r="J280" s="21"/>
      <c r="K280" s="21"/>
      <c r="L280" s="21"/>
      <c r="M280" s="2309"/>
      <c r="N280" s="2310"/>
      <c r="O280" s="2310"/>
      <c r="P280" s="2311"/>
      <c r="R280" s="266"/>
      <c r="S280" s="24"/>
      <c r="T280" s="106"/>
    </row>
    <row r="281" spans="1:20" ht="25.2" customHeight="1">
      <c r="A281" s="2402"/>
      <c r="B281" s="618"/>
      <c r="C281" s="314"/>
      <c r="D281" s="422"/>
      <c r="E281" s="319"/>
      <c r="F281" s="108"/>
      <c r="G281" s="20"/>
      <c r="H281" s="21"/>
      <c r="I281" s="21"/>
      <c r="J281" s="21"/>
      <c r="K281" s="21"/>
      <c r="L281" s="21"/>
      <c r="M281" s="2309"/>
      <c r="N281" s="2310"/>
      <c r="O281" s="2310"/>
      <c r="P281" s="2311"/>
      <c r="R281" s="266"/>
      <c r="S281" s="24"/>
      <c r="T281" s="106"/>
    </row>
    <row r="282" spans="1:20" ht="25.2" customHeight="1">
      <c r="A282" s="2402"/>
      <c r="B282" s="104"/>
      <c r="C282" s="747"/>
      <c r="D282" s="1586"/>
      <c r="E282" s="530"/>
      <c r="F282" s="108"/>
      <c r="G282" s="20"/>
      <c r="H282" s="21"/>
      <c r="I282" s="21"/>
      <c r="J282" s="21"/>
      <c r="K282" s="21"/>
      <c r="L282" s="21"/>
      <c r="M282" s="2420"/>
      <c r="N282" s="2420"/>
      <c r="O282" s="2420"/>
      <c r="P282" s="2421"/>
      <c r="R282" s="105"/>
      <c r="S282" s="24"/>
      <c r="T282" s="106"/>
    </row>
    <row r="283" spans="1:20" ht="25.2" customHeight="1">
      <c r="A283" s="2402"/>
      <c r="B283" s="107"/>
      <c r="C283" s="181"/>
      <c r="D283" s="18"/>
      <c r="E283" s="18"/>
      <c r="F283" s="108"/>
      <c r="G283" s="20"/>
      <c r="H283" s="21"/>
      <c r="I283" s="21"/>
      <c r="J283" s="21"/>
      <c r="K283" s="21"/>
      <c r="L283" s="21"/>
      <c r="M283" s="2371"/>
      <c r="N283" s="2371"/>
      <c r="O283" s="2371"/>
      <c r="P283" s="2390"/>
      <c r="R283" s="105"/>
      <c r="S283" s="24"/>
      <c r="T283" s="106"/>
    </row>
    <row r="284" spans="1:20" ht="25.2" customHeight="1">
      <c r="A284" s="2402"/>
      <c r="B284" s="107"/>
      <c r="C284" s="449"/>
      <c r="D284" s="30"/>
      <c r="E284" s="30"/>
      <c r="F284" s="108"/>
      <c r="G284" s="20"/>
      <c r="H284" s="21"/>
      <c r="I284" s="21"/>
      <c r="J284" s="21"/>
      <c r="K284" s="21"/>
      <c r="L284" s="21"/>
      <c r="M284" s="3141"/>
      <c r="N284" s="2917"/>
      <c r="O284" s="2917"/>
      <c r="P284" s="2918"/>
      <c r="R284" s="105"/>
      <c r="S284" s="24"/>
      <c r="T284" s="106"/>
    </row>
    <row r="285" spans="1:20" ht="25.2" customHeight="1">
      <c r="A285" s="2402"/>
      <c r="B285" s="107"/>
      <c r="C285" s="449"/>
      <c r="D285" s="30"/>
      <c r="E285" s="18"/>
      <c r="F285" s="108"/>
      <c r="G285" s="21"/>
      <c r="H285" s="21"/>
      <c r="I285" s="21"/>
      <c r="J285" s="21"/>
      <c r="K285" s="21"/>
      <c r="L285" s="21"/>
      <c r="M285" s="2377"/>
      <c r="N285" s="2377"/>
      <c r="O285" s="2377"/>
      <c r="P285" s="2401"/>
      <c r="R285" s="105"/>
      <c r="S285" s="24"/>
      <c r="T285" s="106"/>
    </row>
    <row r="286" spans="1:20" ht="25.2" customHeight="1">
      <c r="A286" s="2402"/>
      <c r="B286" s="107"/>
      <c r="C286" s="449"/>
      <c r="D286" s="30"/>
      <c r="E286" s="18"/>
      <c r="F286" s="108"/>
      <c r="G286" s="21"/>
      <c r="H286" s="21"/>
      <c r="I286" s="21"/>
      <c r="J286" s="21"/>
      <c r="K286" s="21"/>
      <c r="L286" s="21"/>
      <c r="M286" s="2606"/>
      <c r="N286" s="2371"/>
      <c r="O286" s="2371"/>
      <c r="P286" s="2390"/>
      <c r="R286" s="105"/>
      <c r="S286" s="24"/>
      <c r="T286" s="106"/>
    </row>
    <row r="287" spans="1:20" ht="25.2" customHeight="1">
      <c r="A287" s="2402"/>
      <c r="B287" s="107"/>
      <c r="C287" s="449"/>
      <c r="D287" s="30"/>
      <c r="E287" s="18"/>
      <c r="F287" s="108"/>
      <c r="G287" s="21"/>
      <c r="H287" s="21"/>
      <c r="I287" s="21"/>
      <c r="J287" s="21"/>
      <c r="K287" s="21"/>
      <c r="L287" s="21"/>
      <c r="M287" s="2606"/>
      <c r="N287" s="2371"/>
      <c r="O287" s="2371"/>
      <c r="P287" s="2390"/>
      <c r="R287" s="105"/>
      <c r="S287" s="24"/>
      <c r="T287" s="106"/>
    </row>
    <row r="288" spans="1:20" ht="25.2" customHeight="1">
      <c r="A288" s="2402"/>
      <c r="B288" s="107"/>
      <c r="C288" s="449"/>
      <c r="D288" s="30"/>
      <c r="E288" s="18"/>
      <c r="F288" s="108"/>
      <c r="G288" s="21"/>
      <c r="H288" s="21"/>
      <c r="I288" s="21"/>
      <c r="J288" s="21"/>
      <c r="K288" s="21"/>
      <c r="L288" s="21"/>
      <c r="M288" s="2606"/>
      <c r="N288" s="2371"/>
      <c r="O288" s="2371"/>
      <c r="P288" s="2390"/>
      <c r="R288" s="105"/>
      <c r="S288" s="24"/>
      <c r="T288" s="106"/>
    </row>
    <row r="289" spans="1:20" ht="25.2" customHeight="1">
      <c r="A289" s="2402"/>
      <c r="B289" s="807"/>
      <c r="C289" s="197"/>
      <c r="D289" s="251"/>
      <c r="E289" s="51"/>
      <c r="F289" s="108"/>
      <c r="G289" s="21"/>
      <c r="H289" s="21"/>
      <c r="I289" s="21"/>
      <c r="J289" s="21"/>
      <c r="K289" s="21"/>
      <c r="L289" s="21"/>
      <c r="M289" s="2606"/>
      <c r="N289" s="2371"/>
      <c r="O289" s="2371"/>
      <c r="P289" s="2390"/>
      <c r="R289" s="105"/>
      <c r="S289" s="24"/>
      <c r="T289" s="106"/>
    </row>
    <row r="290" spans="1:20" ht="25.2" customHeight="1" thickBot="1">
      <c r="A290" s="2402"/>
      <c r="B290" s="807"/>
      <c r="C290" s="184"/>
      <c r="D290" s="80"/>
      <c r="E290" s="2156"/>
      <c r="F290" s="174"/>
      <c r="G290" s="78"/>
      <c r="H290" s="78"/>
      <c r="I290" s="78"/>
      <c r="J290" s="78"/>
      <c r="K290" s="78"/>
      <c r="L290" s="78"/>
      <c r="M290" s="2665"/>
      <c r="N290" s="2665"/>
      <c r="O290" s="2665"/>
      <c r="P290" s="2715"/>
      <c r="R290" s="124"/>
      <c r="S290" s="39"/>
      <c r="T290" s="125"/>
    </row>
    <row r="291" spans="1:20" ht="25.2" customHeight="1">
      <c r="A291" s="2402"/>
      <c r="B291" s="809" t="s">
        <v>21</v>
      </c>
      <c r="C291" s="450"/>
      <c r="D291" s="893"/>
      <c r="E291" s="43"/>
      <c r="F291" s="168"/>
      <c r="G291" s="12"/>
      <c r="H291" s="12"/>
      <c r="I291" s="12"/>
      <c r="J291" s="12"/>
      <c r="K291" s="12"/>
      <c r="L291" s="12"/>
      <c r="M291" s="2424"/>
      <c r="N291" s="2424"/>
      <c r="O291" s="2424"/>
      <c r="P291" s="2425"/>
      <c r="R291" s="132"/>
      <c r="S291" s="48">
        <f>B293*8</f>
        <v>32</v>
      </c>
      <c r="T291" s="133">
        <f>SUM(R291:R298)</f>
        <v>0</v>
      </c>
    </row>
    <row r="292" spans="1:20" ht="25.2" customHeight="1">
      <c r="A292" s="2402"/>
      <c r="B292" s="800" t="s">
        <v>17</v>
      </c>
      <c r="C292" s="181"/>
      <c r="D292" s="18"/>
      <c r="E292" s="18"/>
      <c r="F292" s="108"/>
      <c r="G292" s="21"/>
      <c r="H292" s="21"/>
      <c r="I292" s="21"/>
      <c r="J292" s="21"/>
      <c r="K292" s="21"/>
      <c r="L292" s="21"/>
      <c r="M292" s="2371"/>
      <c r="N292" s="2371"/>
      <c r="O292" s="2371"/>
      <c r="P292" s="2390"/>
      <c r="Q292" s="740"/>
      <c r="R292" s="137"/>
      <c r="S292" s="55"/>
      <c r="T292" s="138"/>
    </row>
    <row r="293" spans="1:20" ht="25.2" customHeight="1">
      <c r="A293" s="2402"/>
      <c r="B293" s="801">
        <v>4</v>
      </c>
      <c r="C293" s="181"/>
      <c r="D293" s="18"/>
      <c r="E293" s="18"/>
      <c r="F293" s="108"/>
      <c r="G293" s="21"/>
      <c r="H293" s="21"/>
      <c r="I293" s="21"/>
      <c r="J293" s="21"/>
      <c r="K293" s="21"/>
      <c r="L293" s="21"/>
      <c r="M293" s="2577"/>
      <c r="N293" s="2577"/>
      <c r="O293" s="2577"/>
      <c r="P293" s="2754"/>
      <c r="R293" s="137"/>
      <c r="S293" s="55"/>
      <c r="T293" s="138"/>
    </row>
    <row r="294" spans="1:20" ht="25.2" customHeight="1">
      <c r="A294" s="2402"/>
      <c r="B294" s="737"/>
      <c r="C294" s="197"/>
      <c r="D294" s="198"/>
      <c r="E294" s="18"/>
      <c r="F294" s="108"/>
      <c r="G294" s="20"/>
      <c r="H294" s="21"/>
      <c r="I294" s="21"/>
      <c r="J294" s="21"/>
      <c r="K294" s="21"/>
      <c r="L294" s="21"/>
      <c r="M294" s="2310"/>
      <c r="N294" s="2310"/>
      <c r="O294" s="2310"/>
      <c r="P294" s="2311"/>
      <c r="R294" s="137"/>
      <c r="S294" s="55"/>
      <c r="T294" s="138"/>
    </row>
    <row r="295" spans="1:20" ht="25.2" customHeight="1">
      <c r="A295" s="2402"/>
      <c r="B295" s="737"/>
      <c r="C295" s="197"/>
      <c r="D295" s="198"/>
      <c r="E295" s="18"/>
      <c r="F295" s="108"/>
      <c r="G295" s="20"/>
      <c r="H295" s="21"/>
      <c r="I295" s="21"/>
      <c r="J295" s="21"/>
      <c r="K295" s="21"/>
      <c r="L295" s="21"/>
      <c r="M295" s="2310"/>
      <c r="N295" s="2310"/>
      <c r="O295" s="2310"/>
      <c r="P295" s="2311"/>
      <c r="R295" s="137"/>
      <c r="S295" s="55"/>
      <c r="T295" s="138"/>
    </row>
    <row r="296" spans="1:20" ht="25.2" customHeight="1">
      <c r="A296" s="2402"/>
      <c r="B296" s="737"/>
      <c r="C296" s="197"/>
      <c r="D296" s="198"/>
      <c r="E296" s="18"/>
      <c r="F296" s="108"/>
      <c r="G296" s="20"/>
      <c r="H296" s="21"/>
      <c r="I296" s="21"/>
      <c r="J296" s="21"/>
      <c r="K296" s="21"/>
      <c r="L296" s="21"/>
      <c r="M296" s="2310"/>
      <c r="N296" s="2310"/>
      <c r="O296" s="2310"/>
      <c r="P296" s="2311"/>
      <c r="R296" s="137"/>
      <c r="S296" s="55"/>
      <c r="T296" s="138"/>
    </row>
    <row r="297" spans="1:20" ht="25.2" customHeight="1">
      <c r="A297" s="2402"/>
      <c r="B297" s="737"/>
      <c r="C297" s="197"/>
      <c r="D297" s="198"/>
      <c r="E297" s="18"/>
      <c r="F297" s="108"/>
      <c r="G297" s="20"/>
      <c r="H297" s="21"/>
      <c r="I297" s="21"/>
      <c r="J297" s="21"/>
      <c r="K297" s="21"/>
      <c r="L297" s="21"/>
      <c r="M297" s="2310"/>
      <c r="N297" s="2310"/>
      <c r="O297" s="2310"/>
      <c r="P297" s="2311"/>
      <c r="R297" s="137"/>
      <c r="S297" s="55"/>
      <c r="T297" s="138"/>
    </row>
    <row r="298" spans="1:20" ht="25.2" customHeight="1" thickBot="1">
      <c r="A298" s="2403"/>
      <c r="B298" s="812"/>
      <c r="C298" s="65"/>
      <c r="D298" s="189"/>
      <c r="E298" s="189"/>
      <c r="F298" s="190"/>
      <c r="G298" s="122"/>
      <c r="H298" s="123"/>
      <c r="I298" s="37"/>
      <c r="J298" s="147"/>
      <c r="K298" s="147"/>
      <c r="L298" s="147"/>
      <c r="M298" s="2391"/>
      <c r="N298" s="2392"/>
      <c r="O298" s="2392"/>
      <c r="P298" s="2393"/>
      <c r="R298" s="148"/>
      <c r="S298" s="69"/>
      <c r="T298" s="149"/>
    </row>
    <row r="299" spans="1:20" ht="25.2" customHeight="1">
      <c r="A299" s="2346" t="s">
        <v>26</v>
      </c>
      <c r="B299" s="2394" t="s">
        <v>27</v>
      </c>
      <c r="C299" s="2395"/>
      <c r="D299" s="2395"/>
      <c r="E299" s="2395"/>
      <c r="F299" s="2395"/>
      <c r="G299" s="2395"/>
      <c r="H299" s="2395"/>
      <c r="I299" s="2395"/>
      <c r="J299" s="2395"/>
      <c r="K299" s="2395"/>
      <c r="L299" s="2395"/>
      <c r="M299" s="2395"/>
      <c r="N299" s="2395"/>
      <c r="O299" s="2395"/>
      <c r="P299" s="2396"/>
    </row>
    <row r="300" spans="1:20" ht="25.2" customHeight="1">
      <c r="A300" s="2347"/>
      <c r="B300" s="150"/>
      <c r="C300" s="2268"/>
      <c r="D300" s="2269"/>
      <c r="E300" s="2268"/>
      <c r="F300" s="2270"/>
      <c r="G300" s="2270"/>
      <c r="H300" s="2270"/>
      <c r="I300" s="2269"/>
      <c r="J300" s="2284"/>
      <c r="K300" s="2285"/>
      <c r="L300" s="2285"/>
      <c r="M300" s="2286"/>
      <c r="N300" s="2324"/>
      <c r="O300" s="2325"/>
      <c r="P300" s="2326"/>
    </row>
    <row r="301" spans="1:20" ht="25.2" customHeight="1">
      <c r="A301" s="2347"/>
      <c r="B301" s="155"/>
      <c r="C301" s="2268"/>
      <c r="D301" s="2269"/>
      <c r="E301" s="2268"/>
      <c r="F301" s="2270"/>
      <c r="G301" s="2270"/>
      <c r="H301" s="2270"/>
      <c r="I301" s="2269"/>
      <c r="J301" s="2284"/>
      <c r="K301" s="2285"/>
      <c r="L301" s="2285"/>
      <c r="M301" s="2286"/>
      <c r="N301" s="2284"/>
      <c r="O301" s="2285"/>
      <c r="P301" s="2286"/>
    </row>
    <row r="302" spans="1:20" ht="25.2" customHeight="1">
      <c r="A302" s="2347"/>
      <c r="B302" s="150"/>
      <c r="C302" s="2268"/>
      <c r="D302" s="2268"/>
      <c r="E302" s="2268"/>
      <c r="F302" s="2268"/>
      <c r="G302" s="2268"/>
      <c r="H302" s="2268"/>
      <c r="I302" s="2268"/>
      <c r="J302" s="2284"/>
      <c r="K302" s="2285"/>
      <c r="L302" s="2285"/>
      <c r="M302" s="2286"/>
      <c r="N302" s="2324"/>
      <c r="O302" s="2325"/>
      <c r="P302" s="2326"/>
    </row>
    <row r="303" spans="1:20" ht="25.2" customHeight="1">
      <c r="A303" s="2347"/>
      <c r="B303" s="155"/>
      <c r="C303" s="2268"/>
      <c r="D303" s="2353"/>
      <c r="E303" s="2268"/>
      <c r="F303" s="2270"/>
      <c r="G303" s="2270"/>
      <c r="H303" s="2270"/>
      <c r="I303" s="2269"/>
      <c r="J303" s="2284"/>
      <c r="K303" s="2285"/>
      <c r="L303" s="2285"/>
      <c r="M303" s="2286"/>
      <c r="N303" s="2324"/>
      <c r="O303" s="2325"/>
      <c r="P303" s="2326"/>
    </row>
    <row r="304" spans="1:20" ht="25.2" customHeight="1">
      <c r="A304" s="2347"/>
      <c r="B304" s="150"/>
      <c r="C304" s="2352"/>
      <c r="D304" s="2353"/>
      <c r="E304" s="2352"/>
      <c r="F304" s="2354"/>
      <c r="G304" s="2354"/>
      <c r="H304" s="2354"/>
      <c r="I304" s="2353"/>
      <c r="J304" s="2324"/>
      <c r="K304" s="2325"/>
      <c r="L304" s="2325"/>
      <c r="M304" s="2326"/>
      <c r="N304" s="2324"/>
      <c r="O304" s="2325"/>
      <c r="P304" s="2326"/>
    </row>
    <row r="305" spans="1:20" ht="25.2" customHeight="1">
      <c r="A305" s="2347"/>
      <c r="B305" s="2355" t="s">
        <v>28</v>
      </c>
      <c r="C305" s="2356"/>
      <c r="D305" s="2356"/>
      <c r="E305" s="2356"/>
      <c r="F305" s="2356"/>
      <c r="G305" s="2356"/>
      <c r="H305" s="2356"/>
      <c r="I305" s="2356"/>
      <c r="J305" s="2356"/>
      <c r="K305" s="2356"/>
      <c r="L305" s="2356"/>
      <c r="M305" s="2356"/>
      <c r="N305" s="2356"/>
      <c r="O305" s="2356"/>
      <c r="P305" s="2357"/>
    </row>
    <row r="306" spans="1:20" ht="25.2" customHeight="1">
      <c r="A306" s="2347"/>
      <c r="B306" s="157"/>
      <c r="C306" s="2277"/>
      <c r="D306" s="2278"/>
      <c r="E306" s="2277"/>
      <c r="F306" s="2279"/>
      <c r="G306" s="2279"/>
      <c r="H306" s="2279"/>
      <c r="I306" s="2279"/>
      <c r="J306" s="2279"/>
      <c r="K306" s="2279"/>
      <c r="L306" s="2279"/>
      <c r="M306" s="2279"/>
      <c r="N306" s="2279"/>
      <c r="O306" s="2279"/>
      <c r="P306" s="2280"/>
    </row>
    <row r="307" spans="1:20" ht="25.2" customHeight="1">
      <c r="A307" s="2347"/>
      <c r="B307" s="157"/>
      <c r="C307" s="2853"/>
      <c r="D307" s="3137"/>
      <c r="E307" s="2277"/>
      <c r="F307" s="2279"/>
      <c r="G307" s="2279"/>
      <c r="H307" s="2279"/>
      <c r="I307" s="2279"/>
      <c r="J307" s="2279"/>
      <c r="K307" s="2279"/>
      <c r="L307" s="2279"/>
      <c r="M307" s="2279"/>
      <c r="N307" s="2279"/>
      <c r="O307" s="2279"/>
      <c r="P307" s="2280"/>
    </row>
    <row r="308" spans="1:20" ht="25.2" customHeight="1">
      <c r="A308" s="2348"/>
      <c r="B308" s="158"/>
      <c r="C308" s="2332"/>
      <c r="D308" s="2333"/>
      <c r="E308" s="3138"/>
      <c r="F308" s="3139"/>
      <c r="G308" s="3139"/>
      <c r="H308" s="3139"/>
      <c r="I308" s="3139"/>
      <c r="J308" s="3139"/>
      <c r="K308" s="3139"/>
      <c r="L308" s="3139"/>
      <c r="M308" s="3139"/>
      <c r="N308" s="3139"/>
      <c r="O308" s="3139"/>
      <c r="P308" s="3140"/>
    </row>
    <row r="310" spans="1:20" ht="15" customHeight="1" thickBot="1"/>
    <row r="311" spans="1:20" ht="57" customHeight="1">
      <c r="A311" s="2428" t="str">
        <f>A1</f>
        <v>WK23</v>
      </c>
      <c r="B311" s="2429"/>
      <c r="C311" s="822" t="s">
        <v>1</v>
      </c>
      <c r="D311" s="823" t="s">
        <v>35</v>
      </c>
      <c r="E311" s="823" t="s">
        <v>3</v>
      </c>
      <c r="F311" s="823" t="s">
        <v>4</v>
      </c>
      <c r="G311" s="824" t="s">
        <v>56</v>
      </c>
      <c r="H311" s="824" t="s">
        <v>57</v>
      </c>
      <c r="I311" s="824" t="s">
        <v>58</v>
      </c>
      <c r="J311" s="824" t="s">
        <v>59</v>
      </c>
      <c r="K311" s="824" t="s">
        <v>9</v>
      </c>
      <c r="L311" s="824" t="s">
        <v>60</v>
      </c>
      <c r="M311" s="2521" t="s">
        <v>11</v>
      </c>
      <c r="N311" s="2522"/>
      <c r="O311" s="2522"/>
      <c r="P311" s="2523"/>
      <c r="Q311" s="8"/>
      <c r="R311" s="2384" t="s">
        <v>12</v>
      </c>
      <c r="S311" s="2384" t="s">
        <v>13</v>
      </c>
      <c r="T311" s="2384" t="s">
        <v>14</v>
      </c>
    </row>
    <row r="312" spans="1:20" ht="25.2" customHeight="1">
      <c r="A312" s="2319">
        <f>A2+5</f>
        <v>46543</v>
      </c>
      <c r="B312" s="2542" t="s">
        <v>15</v>
      </c>
      <c r="C312" s="2543"/>
      <c r="D312" s="2543"/>
      <c r="E312" s="2543"/>
      <c r="F312" s="2543"/>
      <c r="G312" s="2543"/>
      <c r="H312" s="2543"/>
      <c r="I312" s="2543"/>
      <c r="J312" s="2543"/>
      <c r="K312" s="2543"/>
      <c r="L312" s="2543"/>
      <c r="M312" s="2543"/>
      <c r="N312" s="2543"/>
      <c r="O312" s="2543"/>
      <c r="P312" s="2544"/>
      <c r="Q312" s="8"/>
      <c r="R312" s="2573"/>
      <c r="S312" s="2573"/>
      <c r="T312" s="2573"/>
    </row>
    <row r="313" spans="1:20" ht="25.2" customHeight="1">
      <c r="A313" s="2320"/>
      <c r="B313" s="826" t="s">
        <v>16</v>
      </c>
      <c r="C313" s="332"/>
      <c r="D313" s="333"/>
      <c r="E313" s="333"/>
      <c r="F313" s="333"/>
      <c r="G313" s="334"/>
      <c r="H313" s="334"/>
      <c r="I313" s="334"/>
      <c r="J313" s="334"/>
      <c r="K313" s="335"/>
      <c r="L313" s="334"/>
      <c r="M313" s="2306"/>
      <c r="N313" s="2307"/>
      <c r="O313" s="2307"/>
      <c r="P313" s="2308"/>
      <c r="Q313" s="8"/>
      <c r="R313" s="827"/>
      <c r="S313" s="828">
        <f>B315*8</f>
        <v>16</v>
      </c>
      <c r="T313" s="133">
        <f>SUM(R313:R318)</f>
        <v>0</v>
      </c>
    </row>
    <row r="314" spans="1:20" ht="25.2" customHeight="1">
      <c r="A314" s="2320"/>
      <c r="B314" s="826"/>
      <c r="C314" s="338"/>
      <c r="D314" s="18" t="s">
        <v>18</v>
      </c>
      <c r="E314" s="18" t="s">
        <v>19</v>
      </c>
      <c r="F314" s="339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29"/>
      <c r="S314" s="830"/>
      <c r="T314" s="831"/>
    </row>
    <row r="315" spans="1:20" ht="25.2" customHeight="1">
      <c r="A315" s="2320"/>
      <c r="B315" s="826">
        <v>2</v>
      </c>
      <c r="C315" s="338"/>
      <c r="D315" s="643"/>
      <c r="E315" s="587" t="s">
        <v>31</v>
      </c>
      <c r="F315" s="339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29"/>
      <c r="S315" s="830"/>
      <c r="T315" s="831"/>
    </row>
    <row r="316" spans="1:20" ht="25.2" customHeight="1">
      <c r="A316" s="2320"/>
      <c r="B316" s="826"/>
      <c r="C316" s="338"/>
      <c r="D316" s="339"/>
      <c r="E316" s="690" t="s">
        <v>102</v>
      </c>
      <c r="F316" s="339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29"/>
      <c r="S316" s="830"/>
      <c r="T316" s="831"/>
    </row>
    <row r="317" spans="1:20" ht="25.2" customHeight="1">
      <c r="A317" s="2320"/>
      <c r="B317" s="826"/>
      <c r="C317" s="463"/>
      <c r="D317" s="1491"/>
      <c r="E317" s="2158"/>
      <c r="F317" s="108"/>
      <c r="G317" s="1090"/>
      <c r="H317" s="1090"/>
      <c r="I317" s="1090"/>
      <c r="J317" s="1090"/>
      <c r="K317" s="1090"/>
      <c r="L317" s="1090"/>
      <c r="M317" s="2245"/>
      <c r="N317" s="2246"/>
      <c r="O317" s="2246"/>
      <c r="P317" s="2247"/>
      <c r="Q317" s="8"/>
      <c r="R317" s="829"/>
      <c r="S317" s="830"/>
      <c r="T317" s="831"/>
    </row>
    <row r="318" spans="1:20" ht="25.2" customHeight="1">
      <c r="A318" s="2320"/>
      <c r="B318" s="826"/>
      <c r="C318" s="353"/>
      <c r="D318" s="354"/>
      <c r="E318" s="354"/>
      <c r="F318" s="355"/>
      <c r="G318" s="356"/>
      <c r="H318" s="357"/>
      <c r="I318" s="357"/>
      <c r="J318" s="357"/>
      <c r="K318" s="358"/>
      <c r="L318" s="357"/>
      <c r="M318" s="2298"/>
      <c r="N318" s="2299"/>
      <c r="O318" s="2299"/>
      <c r="P318" s="2300"/>
      <c r="Q318" s="8"/>
      <c r="R318" s="832"/>
      <c r="S318" s="833"/>
      <c r="T318" s="834"/>
    </row>
    <row r="319" spans="1:20" ht="25.2" customHeight="1">
      <c r="A319" s="2320"/>
      <c r="B319" s="835" t="s">
        <v>21</v>
      </c>
      <c r="C319" s="363"/>
      <c r="D319" s="364"/>
      <c r="E319" s="364"/>
      <c r="F319" s="365"/>
      <c r="G319" s="366"/>
      <c r="H319" s="334"/>
      <c r="I319" s="334"/>
      <c r="J319" s="334"/>
      <c r="K319" s="335"/>
      <c r="L319" s="334"/>
      <c r="M319" s="2306"/>
      <c r="N319" s="2307"/>
      <c r="O319" s="2307"/>
      <c r="P319" s="2308"/>
      <c r="Q319" s="8"/>
      <c r="R319" s="836"/>
      <c r="S319" s="837">
        <f>B321*8</f>
        <v>16</v>
      </c>
      <c r="T319" s="133">
        <f>SUM(R319:R324)</f>
        <v>0</v>
      </c>
    </row>
    <row r="320" spans="1:20" ht="25.2" customHeight="1">
      <c r="A320" s="2320"/>
      <c r="B320" s="838"/>
      <c r="C320" s="370"/>
      <c r="D320" s="18" t="s">
        <v>18</v>
      </c>
      <c r="E320" s="18" t="s">
        <v>19</v>
      </c>
      <c r="F320" s="371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39"/>
      <c r="S320" s="840"/>
      <c r="T320" s="841"/>
    </row>
    <row r="321" spans="1:20" ht="25.2" customHeight="1">
      <c r="A321" s="2320"/>
      <c r="B321" s="838">
        <v>2</v>
      </c>
      <c r="C321" s="370"/>
      <c r="D321" s="643"/>
      <c r="E321" s="587" t="s">
        <v>31</v>
      </c>
      <c r="F321" s="371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39"/>
      <c r="S321" s="840"/>
      <c r="T321" s="841"/>
    </row>
    <row r="322" spans="1:20" ht="25.2" customHeight="1">
      <c r="A322" s="2320"/>
      <c r="B322" s="838"/>
      <c r="C322" s="370"/>
      <c r="D322" s="339"/>
      <c r="E322" s="690" t="s">
        <v>102</v>
      </c>
      <c r="F322" s="37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39"/>
      <c r="S322" s="840"/>
      <c r="T322" s="841"/>
    </row>
    <row r="323" spans="1:20" ht="25.2" customHeight="1">
      <c r="A323" s="2320"/>
      <c r="B323" s="838"/>
      <c r="C323" s="348"/>
      <c r="D323" s="376"/>
      <c r="E323" s="376"/>
      <c r="F323" s="349"/>
      <c r="G323" s="350"/>
      <c r="H323" s="351"/>
      <c r="I323" s="351"/>
      <c r="J323" s="351"/>
      <c r="K323" s="352"/>
      <c r="L323" s="351"/>
      <c r="M323" s="2245"/>
      <c r="N323" s="2246"/>
      <c r="O323" s="2246"/>
      <c r="P323" s="2247"/>
      <c r="Q323" s="8"/>
      <c r="R323" s="839"/>
      <c r="S323" s="840"/>
      <c r="T323" s="841"/>
    </row>
    <row r="324" spans="1:20" ht="25.2" customHeight="1">
      <c r="A324" s="2320"/>
      <c r="B324" s="838"/>
      <c r="C324" s="353"/>
      <c r="D324" s="354"/>
      <c r="E324" s="354"/>
      <c r="F324" s="355"/>
      <c r="G324" s="356"/>
      <c r="H324" s="357"/>
      <c r="I324" s="357"/>
      <c r="J324" s="357"/>
      <c r="K324" s="358"/>
      <c r="L324" s="357"/>
      <c r="M324" s="2298"/>
      <c r="N324" s="2299"/>
      <c r="O324" s="2299"/>
      <c r="P324" s="2300"/>
      <c r="Q324" s="8"/>
      <c r="R324" s="842"/>
      <c r="S324" s="843"/>
      <c r="T324" s="844"/>
    </row>
    <row r="325" spans="1:20" ht="25.2" customHeight="1">
      <c r="A325" s="2320"/>
      <c r="B325" s="845" t="s">
        <v>23</v>
      </c>
      <c r="C325" s="363"/>
      <c r="D325" s="364"/>
      <c r="E325" s="364"/>
      <c r="F325" s="334"/>
      <c r="G325" s="366"/>
      <c r="H325" s="334"/>
      <c r="I325" s="334"/>
      <c r="J325" s="334"/>
      <c r="K325" s="335"/>
      <c r="L325" s="334"/>
      <c r="M325" s="2306"/>
      <c r="N325" s="2307"/>
      <c r="O325" s="2307"/>
      <c r="P325" s="2308"/>
      <c r="Q325" s="8"/>
      <c r="R325" s="846"/>
      <c r="S325" s="847">
        <f>B327*8</f>
        <v>16</v>
      </c>
      <c r="T325" s="133">
        <f>SUM(R325:R330)</f>
        <v>0</v>
      </c>
    </row>
    <row r="326" spans="1:20" ht="25.2" customHeight="1">
      <c r="A326" s="2320"/>
      <c r="B326" s="848"/>
      <c r="C326" s="370"/>
      <c r="D326" s="18" t="s">
        <v>18</v>
      </c>
      <c r="E326" s="18" t="s">
        <v>19</v>
      </c>
      <c r="F326" s="341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>
        <v>2</v>
      </c>
      <c r="C327" s="370"/>
      <c r="D327" s="643"/>
      <c r="E327" s="587" t="s">
        <v>31</v>
      </c>
      <c r="F327" s="34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/>
      <c r="C328" s="370"/>
      <c r="D328" s="339"/>
      <c r="E328" s="690" t="s">
        <v>102</v>
      </c>
      <c r="F328" s="341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463"/>
      <c r="D329" s="1491"/>
      <c r="E329" s="1587"/>
      <c r="F329" s="108"/>
      <c r="G329" s="1090"/>
      <c r="H329" s="1090"/>
      <c r="I329" s="1090"/>
      <c r="J329" s="1090"/>
      <c r="K329" s="1090"/>
      <c r="L329" s="1090"/>
      <c r="M329" s="2245"/>
      <c r="N329" s="2246"/>
      <c r="O329" s="2246"/>
      <c r="P329" s="2247"/>
      <c r="Q329" s="8"/>
      <c r="R329" s="849"/>
      <c r="S329" s="840"/>
      <c r="T329" s="841"/>
    </row>
    <row r="330" spans="1:20" ht="25.2" customHeight="1">
      <c r="A330" s="2320"/>
      <c r="B330" s="848"/>
      <c r="C330" s="385"/>
      <c r="D330" s="386"/>
      <c r="E330" s="386"/>
      <c r="F330" s="387"/>
      <c r="G330" s="388"/>
      <c r="H330" s="389"/>
      <c r="I330" s="389"/>
      <c r="J330" s="389"/>
      <c r="K330" s="390"/>
      <c r="L330" s="389"/>
      <c r="M330" s="2298"/>
      <c r="N330" s="2299"/>
      <c r="O330" s="2299"/>
      <c r="P330" s="2300"/>
      <c r="Q330" s="8"/>
      <c r="R330" s="850"/>
      <c r="S330" s="843"/>
      <c r="T330" s="844"/>
    </row>
    <row r="331" spans="1:20" ht="25.2" customHeight="1">
      <c r="A331" s="2301" t="str">
        <f>TEXT(A312,"DDDD")</f>
        <v>zaterdag</v>
      </c>
      <c r="B331" s="2539" t="s">
        <v>25</v>
      </c>
      <c r="C331" s="2540"/>
      <c r="D331" s="2540"/>
      <c r="E331" s="2540"/>
      <c r="F331" s="2540"/>
      <c r="G331" s="2540"/>
      <c r="H331" s="2540"/>
      <c r="I331" s="2540"/>
      <c r="J331" s="2540"/>
      <c r="K331" s="2540"/>
      <c r="L331" s="2540"/>
      <c r="M331" s="2540"/>
      <c r="N331" s="2540"/>
      <c r="O331" s="2540"/>
      <c r="P331" s="2541"/>
      <c r="Q331" s="8"/>
      <c r="R331" s="232"/>
      <c r="S331" s="233"/>
      <c r="T331" s="233"/>
    </row>
    <row r="332" spans="1:20" ht="25.2" customHeight="1">
      <c r="A332" s="2301"/>
      <c r="B332" s="826" t="s">
        <v>16</v>
      </c>
      <c r="C332" s="332"/>
      <c r="D332" s="333"/>
      <c r="E332" s="333"/>
      <c r="F332" s="333"/>
      <c r="G332" s="334"/>
      <c r="H332" s="334"/>
      <c r="I332" s="334"/>
      <c r="J332" s="334"/>
      <c r="K332" s="335"/>
      <c r="L332" s="334"/>
      <c r="M332" s="2306"/>
      <c r="N332" s="2307"/>
      <c r="O332" s="2307"/>
      <c r="P332" s="2308"/>
      <c r="Q332" s="8"/>
      <c r="R332" s="827"/>
      <c r="S332" s="828">
        <f>B334*8</f>
        <v>16</v>
      </c>
      <c r="T332" s="133">
        <f>SUM(R332:R335)</f>
        <v>0</v>
      </c>
    </row>
    <row r="333" spans="1:20" ht="25.2" customHeight="1">
      <c r="A333" s="2301"/>
      <c r="B333" s="826"/>
      <c r="C333" s="338"/>
      <c r="D333" s="339"/>
      <c r="E333" s="339"/>
      <c r="F333" s="108"/>
      <c r="G333" s="21"/>
      <c r="H333" s="21"/>
      <c r="I333" s="21"/>
      <c r="J333" s="22"/>
      <c r="K333" s="342"/>
      <c r="L333" s="341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01"/>
      <c r="B334" s="826">
        <v>2</v>
      </c>
      <c r="C334" s="2159"/>
      <c r="D334" s="2160"/>
      <c r="E334" s="1220"/>
      <c r="F334" s="108"/>
      <c r="G334" s="21"/>
      <c r="H334" s="142"/>
      <c r="I334" s="142"/>
      <c r="J334" s="142"/>
      <c r="K334" s="21"/>
      <c r="L334" s="135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53"/>
      <c r="D335" s="354"/>
      <c r="E335" s="354"/>
      <c r="F335" s="355"/>
      <c r="G335" s="356"/>
      <c r="H335" s="357"/>
      <c r="I335" s="357"/>
      <c r="J335" s="357"/>
      <c r="K335" s="358"/>
      <c r="L335" s="357"/>
      <c r="M335" s="2298"/>
      <c r="N335" s="2299"/>
      <c r="O335" s="2299"/>
      <c r="P335" s="2300"/>
      <c r="Q335" s="8"/>
      <c r="R335" s="832"/>
      <c r="S335" s="833"/>
      <c r="T335" s="834"/>
    </row>
    <row r="336" spans="1:20" ht="25.2" customHeight="1">
      <c r="A336" s="2301"/>
      <c r="B336" s="835" t="s">
        <v>21</v>
      </c>
      <c r="C336" s="363"/>
      <c r="D336" s="364"/>
      <c r="E336" s="364"/>
      <c r="F336" s="365"/>
      <c r="G336" s="366"/>
      <c r="H336" s="334"/>
      <c r="I336" s="334"/>
      <c r="J336" s="334"/>
      <c r="K336" s="335"/>
      <c r="L336" s="334"/>
      <c r="M336" s="2306"/>
      <c r="N336" s="2307"/>
      <c r="O336" s="2307"/>
      <c r="P336" s="2308"/>
      <c r="Q336" s="8"/>
      <c r="R336" s="836"/>
      <c r="S336" s="837">
        <f>B338*8</f>
        <v>16</v>
      </c>
      <c r="T336" s="133">
        <f>SUM(R336:R340)</f>
        <v>0</v>
      </c>
    </row>
    <row r="337" spans="1:20" ht="25.2" customHeight="1">
      <c r="A337" s="2301"/>
      <c r="B337" s="838"/>
      <c r="C337" s="370"/>
      <c r="D337" s="394"/>
      <c r="E337" s="276"/>
      <c r="F337" s="108"/>
      <c r="G337" s="21"/>
      <c r="H337" s="142"/>
      <c r="I337" s="142"/>
      <c r="J337" s="142"/>
      <c r="K337" s="21"/>
      <c r="L337" s="135"/>
      <c r="M337" s="2245"/>
      <c r="N337" s="2246"/>
      <c r="O337" s="2246"/>
      <c r="P337" s="2247"/>
      <c r="Q337" s="8"/>
      <c r="R337" s="839"/>
      <c r="S337" s="840"/>
      <c r="T337" s="841"/>
    </row>
    <row r="338" spans="1:20" ht="25.2" customHeight="1">
      <c r="A338" s="2301"/>
      <c r="B338" s="838">
        <v>2</v>
      </c>
      <c r="C338" s="370"/>
      <c r="D338" s="394"/>
      <c r="E338" s="339"/>
      <c r="F338" s="108"/>
      <c r="G338" s="340"/>
      <c r="H338" s="340"/>
      <c r="I338" s="340"/>
      <c r="J338" s="340"/>
      <c r="K338" s="340"/>
      <c r="L338" s="341"/>
      <c r="M338" s="2245"/>
      <c r="N338" s="2246"/>
      <c r="O338" s="2246"/>
      <c r="P338" s="2247"/>
      <c r="Q338" s="8"/>
      <c r="R338" s="839"/>
      <c r="S338" s="840"/>
      <c r="T338" s="841"/>
    </row>
    <row r="339" spans="1:20" ht="25.2" customHeight="1">
      <c r="A339" s="2301"/>
      <c r="B339" s="838"/>
      <c r="C339" s="370"/>
      <c r="D339" s="394"/>
      <c r="E339" s="394"/>
      <c r="F339" s="371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39"/>
      <c r="S339" s="840"/>
      <c r="T339" s="841"/>
    </row>
    <row r="340" spans="1:20" ht="25.2" customHeight="1">
      <c r="A340" s="2301"/>
      <c r="B340" s="838"/>
      <c r="C340" s="385"/>
      <c r="D340" s="386"/>
      <c r="E340" s="386"/>
      <c r="F340" s="387"/>
      <c r="G340" s="388"/>
      <c r="H340" s="389"/>
      <c r="I340" s="389"/>
      <c r="J340" s="389"/>
      <c r="K340" s="390"/>
      <c r="L340" s="389"/>
      <c r="M340" s="2248"/>
      <c r="N340" s="2249"/>
      <c r="O340" s="2249"/>
      <c r="P340" s="2250"/>
      <c r="Q340" s="8"/>
      <c r="R340" s="842"/>
      <c r="S340" s="843"/>
      <c r="T340" s="844"/>
    </row>
    <row r="341" spans="1:20" ht="25.2" customHeight="1">
      <c r="A341" s="2301"/>
      <c r="B341" s="851" t="s">
        <v>23</v>
      </c>
      <c r="C341" s="396"/>
      <c r="D341" s="397"/>
      <c r="E341" s="397"/>
      <c r="F341" s="398"/>
      <c r="G341" s="399"/>
      <c r="H341" s="400"/>
      <c r="I341" s="400"/>
      <c r="J341" s="400"/>
      <c r="K341" s="401"/>
      <c r="L341" s="400"/>
      <c r="M341" s="2251"/>
      <c r="N341" s="2252"/>
      <c r="O341" s="2252"/>
      <c r="P341" s="2253"/>
      <c r="Q341" s="8"/>
      <c r="R341" s="846"/>
      <c r="S341" s="847">
        <f>B343*8</f>
        <v>16</v>
      </c>
      <c r="T341" s="133">
        <f>SUM(R341:R345)</f>
        <v>0</v>
      </c>
    </row>
    <row r="342" spans="1:20" ht="25.2" customHeight="1">
      <c r="A342" s="2301"/>
      <c r="B342" s="848"/>
      <c r="C342" s="370"/>
      <c r="D342" s="394"/>
      <c r="E342" s="276"/>
      <c r="F342" s="108"/>
      <c r="G342" s="21"/>
      <c r="H342" s="142"/>
      <c r="I342" s="142"/>
      <c r="J342" s="142"/>
      <c r="K342" s="21"/>
      <c r="L342" s="135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01"/>
      <c r="B343" s="848">
        <v>2</v>
      </c>
      <c r="C343" s="370"/>
      <c r="D343" s="394"/>
      <c r="E343" s="339"/>
      <c r="F343" s="108"/>
      <c r="G343" s="340"/>
      <c r="H343" s="340"/>
      <c r="I343" s="340"/>
      <c r="J343" s="340"/>
      <c r="K343" s="340"/>
      <c r="L343" s="34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>
      <c r="A344" s="2301"/>
      <c r="B344" s="848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49"/>
      <c r="S344" s="840"/>
      <c r="T344" s="841"/>
    </row>
    <row r="345" spans="1:20" ht="25.2" customHeight="1">
      <c r="A345" s="2302"/>
      <c r="B345" s="852"/>
      <c r="C345" s="403"/>
      <c r="D345" s="404"/>
      <c r="E345" s="404"/>
      <c r="F345" s="405"/>
      <c r="G345" s="406"/>
      <c r="H345" s="407"/>
      <c r="I345" s="407"/>
      <c r="J345" s="407"/>
      <c r="K345" s="408"/>
      <c r="L345" s="407"/>
      <c r="M345" s="2248"/>
      <c r="N345" s="2249"/>
      <c r="O345" s="2249"/>
      <c r="P345" s="2250"/>
      <c r="Q345" s="8"/>
      <c r="R345" s="850"/>
      <c r="S345" s="843"/>
      <c r="T345" s="844"/>
    </row>
    <row r="346" spans="1:20" ht="25.2" customHeight="1">
      <c r="A346" s="2568" t="s">
        <v>26</v>
      </c>
      <c r="B346" s="2570" t="s">
        <v>27</v>
      </c>
      <c r="C346" s="2571"/>
      <c r="D346" s="2571"/>
      <c r="E346" s="2571"/>
      <c r="F346" s="2571"/>
      <c r="G346" s="2571"/>
      <c r="H346" s="2571"/>
      <c r="I346" s="2571"/>
      <c r="J346" s="2571"/>
      <c r="K346" s="2571"/>
      <c r="L346" s="2571"/>
      <c r="M346" s="2571"/>
      <c r="N346" s="2571"/>
      <c r="O346" s="2571"/>
      <c r="P346" s="2572"/>
      <c r="Q346" s="8"/>
      <c r="R346" s="853"/>
      <c r="S346" s="854"/>
      <c r="T346" s="854"/>
    </row>
    <row r="347" spans="1:20" ht="25.2" customHeight="1">
      <c r="A347" s="2569"/>
      <c r="B347" s="150"/>
      <c r="C347" s="2268"/>
      <c r="D347" s="2269"/>
      <c r="E347" s="2268"/>
      <c r="F347" s="2270"/>
      <c r="G347" s="2270"/>
      <c r="H347" s="2270"/>
      <c r="I347" s="2269"/>
      <c r="J347" s="2678"/>
      <c r="K347" s="2679"/>
      <c r="L347" s="2679"/>
      <c r="M347" s="2680"/>
      <c r="N347" s="2557"/>
      <c r="O347" s="2558"/>
      <c r="P347" s="2560"/>
      <c r="Q347" s="8"/>
      <c r="R347" s="853"/>
      <c r="S347" s="854"/>
      <c r="T347" s="854"/>
    </row>
    <row r="348" spans="1:20" ht="25.2" customHeight="1">
      <c r="A348" s="2569"/>
      <c r="B348" s="155"/>
      <c r="C348" s="2268"/>
      <c r="D348" s="2269"/>
      <c r="E348" s="2268"/>
      <c r="F348" s="2270"/>
      <c r="G348" s="2270"/>
      <c r="H348" s="2270"/>
      <c r="I348" s="2269"/>
      <c r="J348" s="2284"/>
      <c r="K348" s="2285"/>
      <c r="L348" s="2285"/>
      <c r="M348" s="2286"/>
      <c r="N348" s="2284"/>
      <c r="O348" s="2285"/>
      <c r="P348" s="2286"/>
      <c r="Q348" s="8"/>
      <c r="R348" s="853"/>
      <c r="S348" s="854"/>
      <c r="T348" s="854"/>
    </row>
    <row r="349" spans="1:20" ht="25.2" customHeight="1">
      <c r="A349" s="2569"/>
      <c r="B349" s="855"/>
      <c r="C349" s="856"/>
      <c r="D349" s="857"/>
      <c r="E349" s="2554"/>
      <c r="F349" s="2555"/>
      <c r="G349" s="2555"/>
      <c r="H349" s="2555"/>
      <c r="I349" s="2556"/>
      <c r="J349" s="2557"/>
      <c r="K349" s="2558"/>
      <c r="L349" s="2558"/>
      <c r="M349" s="2559"/>
      <c r="N349" s="2557"/>
      <c r="O349" s="2558"/>
      <c r="P349" s="2560"/>
      <c r="Q349" s="8"/>
      <c r="R349" s="853"/>
      <c r="S349" s="854"/>
      <c r="T349" s="854"/>
    </row>
    <row r="350" spans="1:20" ht="25.2" customHeight="1">
      <c r="A350" s="2569"/>
      <c r="B350" s="858"/>
      <c r="C350" s="859"/>
      <c r="D350" s="860"/>
      <c r="E350" s="2561"/>
      <c r="F350" s="2562"/>
      <c r="G350" s="2562"/>
      <c r="H350" s="2562"/>
      <c r="I350" s="2563"/>
      <c r="J350" s="2564"/>
      <c r="K350" s="2565"/>
      <c r="L350" s="2565"/>
      <c r="M350" s="2566"/>
      <c r="N350" s="2564"/>
      <c r="O350" s="2565"/>
      <c r="P350" s="2567"/>
      <c r="Q350" s="8"/>
      <c r="R350" s="853"/>
      <c r="S350" s="854"/>
      <c r="T350" s="854"/>
    </row>
    <row r="351" spans="1:20" ht="25.2" customHeight="1">
      <c r="A351" s="2569"/>
      <c r="B351" s="2545" t="s">
        <v>28</v>
      </c>
      <c r="C351" s="2546"/>
      <c r="D351" s="2546"/>
      <c r="E351" s="2546"/>
      <c r="F351" s="2546"/>
      <c r="G351" s="2546"/>
      <c r="H351" s="2546"/>
      <c r="I351" s="2546"/>
      <c r="J351" s="2546"/>
      <c r="K351" s="2546"/>
      <c r="L351" s="2546"/>
      <c r="M351" s="2546"/>
      <c r="N351" s="2546"/>
      <c r="O351" s="2546"/>
      <c r="P351" s="2547"/>
      <c r="Q351" s="8"/>
      <c r="R351" s="853"/>
      <c r="S351" s="854"/>
      <c r="T351" s="854"/>
    </row>
    <row r="352" spans="1:20" ht="25.2" customHeight="1">
      <c r="A352" s="2569"/>
      <c r="B352" s="829"/>
      <c r="C352" s="861"/>
      <c r="D352" s="862"/>
      <c r="E352" s="2548"/>
      <c r="F352" s="2549"/>
      <c r="G352" s="2549"/>
      <c r="H352" s="2549"/>
      <c r="I352" s="2549"/>
      <c r="J352" s="2549"/>
      <c r="K352" s="2549"/>
      <c r="L352" s="2549"/>
      <c r="M352" s="2549"/>
      <c r="N352" s="2549"/>
      <c r="O352" s="2549"/>
      <c r="P352" s="2550"/>
      <c r="Q352" s="8"/>
      <c r="R352" s="853"/>
      <c r="S352" s="854"/>
      <c r="T352" s="854"/>
    </row>
    <row r="353" spans="1:20" ht="25.2" customHeight="1">
      <c r="A353" s="2569"/>
      <c r="B353" s="157"/>
      <c r="C353" s="2277"/>
      <c r="D353" s="2278"/>
      <c r="E353" s="2277"/>
      <c r="F353" s="2279"/>
      <c r="G353" s="2279"/>
      <c r="H353" s="2279"/>
      <c r="I353" s="2279"/>
      <c r="J353" s="2279"/>
      <c r="K353" s="2279"/>
      <c r="L353" s="2279"/>
      <c r="M353" s="2279"/>
      <c r="N353" s="2279"/>
      <c r="O353" s="2279"/>
      <c r="P353" s="2280"/>
      <c r="Q353" s="8"/>
      <c r="R353" s="853"/>
      <c r="S353" s="854"/>
      <c r="T353" s="854"/>
    </row>
    <row r="354" spans="1:20" ht="25.2" customHeight="1">
      <c r="A354" s="2569"/>
      <c r="B354" s="832"/>
      <c r="C354" s="863"/>
      <c r="D354" s="864"/>
      <c r="E354" s="2551"/>
      <c r="F354" s="2552"/>
      <c r="G354" s="2552"/>
      <c r="H354" s="2552"/>
      <c r="I354" s="2552"/>
      <c r="J354" s="2552"/>
      <c r="K354" s="2552"/>
      <c r="L354" s="2552"/>
      <c r="M354" s="2552"/>
      <c r="N354" s="2552"/>
      <c r="O354" s="2552"/>
      <c r="P354" s="2553"/>
      <c r="Q354" s="8"/>
      <c r="R354" s="853"/>
      <c r="S354" s="854"/>
      <c r="T354" s="854"/>
    </row>
    <row r="356" spans="1:20" ht="15" customHeight="1" thickBot="1"/>
    <row r="357" spans="1:20" ht="57" customHeight="1">
      <c r="A357" s="2428" t="str">
        <f>A1</f>
        <v>WK23</v>
      </c>
      <c r="B357" s="2429"/>
      <c r="C357" s="822" t="s">
        <v>1</v>
      </c>
      <c r="D357" s="823" t="s">
        <v>35</v>
      </c>
      <c r="E357" s="823" t="s">
        <v>3</v>
      </c>
      <c r="F357" s="823" t="s">
        <v>4</v>
      </c>
      <c r="G357" s="824" t="s">
        <v>56</v>
      </c>
      <c r="H357" s="824" t="s">
        <v>57</v>
      </c>
      <c r="I357" s="824" t="s">
        <v>58</v>
      </c>
      <c r="J357" s="824" t="s">
        <v>59</v>
      </c>
      <c r="K357" s="824" t="s">
        <v>9</v>
      </c>
      <c r="L357" s="824" t="s">
        <v>60</v>
      </c>
      <c r="M357" s="2521" t="s">
        <v>11</v>
      </c>
      <c r="N357" s="2522"/>
      <c r="O357" s="2522"/>
      <c r="P357" s="2523"/>
      <c r="Q357" s="8"/>
      <c r="R357" s="2384" t="s">
        <v>12</v>
      </c>
      <c r="S357" s="2384" t="s">
        <v>13</v>
      </c>
      <c r="T357" s="2384" t="s">
        <v>14</v>
      </c>
    </row>
    <row r="358" spans="1:20" ht="25.2" customHeight="1">
      <c r="A358" s="2319">
        <f>+A2+6</f>
        <v>46544</v>
      </c>
      <c r="B358" s="2542" t="s">
        <v>15</v>
      </c>
      <c r="C358" s="2543"/>
      <c r="D358" s="2543"/>
      <c r="E358" s="2543"/>
      <c r="F358" s="2543"/>
      <c r="G358" s="2543"/>
      <c r="H358" s="2543"/>
      <c r="I358" s="2543"/>
      <c r="J358" s="2543"/>
      <c r="K358" s="2543"/>
      <c r="L358" s="2543"/>
      <c r="M358" s="2543"/>
      <c r="N358" s="2543"/>
      <c r="O358" s="2543"/>
      <c r="P358" s="2544"/>
      <c r="Q358" s="8"/>
      <c r="R358" s="2573"/>
      <c r="S358" s="2573"/>
      <c r="T358" s="2573"/>
    </row>
    <row r="359" spans="1:20" ht="25.2" customHeight="1">
      <c r="A359" s="2320"/>
      <c r="B359" s="826" t="s">
        <v>16</v>
      </c>
      <c r="C359" s="332"/>
      <c r="D359" s="333"/>
      <c r="E359" s="333"/>
      <c r="F359" s="333"/>
      <c r="G359" s="334"/>
      <c r="H359" s="334"/>
      <c r="I359" s="334"/>
      <c r="J359" s="334"/>
      <c r="K359" s="335"/>
      <c r="L359" s="334"/>
      <c r="M359" s="2306"/>
      <c r="N359" s="2307"/>
      <c r="O359" s="2307"/>
      <c r="P359" s="2308"/>
      <c r="Q359" s="8"/>
      <c r="R359" s="827"/>
      <c r="S359" s="828">
        <f>B361*8</f>
        <v>16</v>
      </c>
      <c r="T359" s="133">
        <f>SUM(R359:R364)</f>
        <v>0</v>
      </c>
    </row>
    <row r="360" spans="1:20" ht="25.2" customHeight="1">
      <c r="A360" s="2320"/>
      <c r="B360" s="826"/>
      <c r="C360" s="338"/>
      <c r="D360" s="18" t="s">
        <v>18</v>
      </c>
      <c r="E360" s="18" t="s">
        <v>19</v>
      </c>
      <c r="F360" s="339"/>
      <c r="G360" s="340"/>
      <c r="H360" s="341"/>
      <c r="I360" s="341"/>
      <c r="J360" s="341"/>
      <c r="K360" s="342"/>
      <c r="L360" s="341"/>
      <c r="M360" s="2245"/>
      <c r="N360" s="2246"/>
      <c r="O360" s="2246"/>
      <c r="P360" s="2247"/>
      <c r="Q360" s="8"/>
      <c r="R360" s="829"/>
      <c r="S360" s="830"/>
      <c r="T360" s="831"/>
    </row>
    <row r="361" spans="1:20" ht="25.2" customHeight="1">
      <c r="A361" s="2320"/>
      <c r="B361" s="826">
        <v>2</v>
      </c>
      <c r="C361" s="338"/>
      <c r="D361" s="643"/>
      <c r="E361" s="587" t="s">
        <v>31</v>
      </c>
      <c r="F361" s="339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29"/>
      <c r="S361" s="830"/>
      <c r="T361" s="831"/>
    </row>
    <row r="362" spans="1:20" ht="25.2" customHeight="1">
      <c r="A362" s="2320"/>
      <c r="B362" s="826"/>
      <c r="C362" s="338"/>
      <c r="D362" s="339"/>
      <c r="E362" s="690" t="s">
        <v>102</v>
      </c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29"/>
      <c r="S362" s="830"/>
      <c r="T362" s="831"/>
    </row>
    <row r="363" spans="1:20" ht="25.2" customHeight="1">
      <c r="A363" s="2320"/>
      <c r="B363" s="826"/>
      <c r="C363" s="348"/>
      <c r="D363" s="376"/>
      <c r="E363" s="376"/>
      <c r="F363" s="349"/>
      <c r="G363" s="350"/>
      <c r="H363" s="351"/>
      <c r="I363" s="351"/>
      <c r="J363" s="351"/>
      <c r="K363" s="352"/>
      <c r="L363" s="351"/>
      <c r="M363" s="2245"/>
      <c r="N363" s="2246"/>
      <c r="O363" s="2246"/>
      <c r="P363" s="2247"/>
      <c r="Q363" s="8"/>
      <c r="R363" s="829"/>
      <c r="S363" s="830"/>
      <c r="T363" s="831"/>
    </row>
    <row r="364" spans="1:20" ht="25.2" customHeight="1">
      <c r="A364" s="2320"/>
      <c r="B364" s="826"/>
      <c r="C364" s="463"/>
      <c r="D364" s="1491"/>
      <c r="E364" s="1465"/>
      <c r="F364" s="108"/>
      <c r="G364" s="1090"/>
      <c r="H364" s="1090"/>
      <c r="I364" s="1090"/>
      <c r="J364" s="1090"/>
      <c r="K364" s="1090"/>
      <c r="L364" s="1090"/>
      <c r="M364" s="2298"/>
      <c r="N364" s="2299"/>
      <c r="O364" s="2299"/>
      <c r="P364" s="2300"/>
      <c r="Q364" s="8"/>
      <c r="R364" s="832"/>
      <c r="S364" s="833"/>
      <c r="T364" s="834"/>
    </row>
    <row r="365" spans="1:20" ht="25.2" customHeight="1">
      <c r="A365" s="2320"/>
      <c r="B365" s="835" t="s">
        <v>21</v>
      </c>
      <c r="C365" s="363"/>
      <c r="D365" s="364"/>
      <c r="E365" s="364"/>
      <c r="F365" s="365"/>
      <c r="G365" s="366"/>
      <c r="H365" s="334"/>
      <c r="I365" s="334"/>
      <c r="J365" s="334"/>
      <c r="K365" s="335"/>
      <c r="L365" s="334"/>
      <c r="M365" s="2306"/>
      <c r="N365" s="2307"/>
      <c r="O365" s="2307"/>
      <c r="P365" s="2308"/>
      <c r="Q365" s="8"/>
      <c r="R365" s="836"/>
      <c r="S365" s="837">
        <f>B367*8</f>
        <v>16</v>
      </c>
      <c r="T365" s="133">
        <f>SUM(R365:R370)</f>
        <v>0</v>
      </c>
    </row>
    <row r="366" spans="1:20" ht="25.2" customHeight="1">
      <c r="A366" s="2320"/>
      <c r="B366" s="838"/>
      <c r="C366" s="370"/>
      <c r="D366" s="18" t="s">
        <v>18</v>
      </c>
      <c r="E366" s="18" t="s">
        <v>19</v>
      </c>
      <c r="F366" s="371"/>
      <c r="G366" s="340"/>
      <c r="H366" s="341"/>
      <c r="I366" s="341"/>
      <c r="J366" s="341"/>
      <c r="K366" s="342"/>
      <c r="L366" s="341"/>
      <c r="M366" s="2245"/>
      <c r="N366" s="2246"/>
      <c r="O366" s="2246"/>
      <c r="P366" s="2247"/>
      <c r="Q366" s="8"/>
      <c r="R366" s="839"/>
      <c r="S366" s="840"/>
      <c r="T366" s="841"/>
    </row>
    <row r="367" spans="1:20" ht="25.2" customHeight="1">
      <c r="A367" s="2320"/>
      <c r="B367" s="838">
        <v>2</v>
      </c>
      <c r="C367" s="370"/>
      <c r="D367" s="643"/>
      <c r="E367" s="587" t="s">
        <v>31</v>
      </c>
      <c r="F367" s="371"/>
      <c r="G367" s="340"/>
      <c r="H367" s="341"/>
      <c r="I367" s="341"/>
      <c r="J367" s="341"/>
      <c r="K367" s="342"/>
      <c r="L367" s="341"/>
      <c r="M367" s="2245"/>
      <c r="N367" s="2246"/>
      <c r="O367" s="2246"/>
      <c r="P367" s="2247"/>
      <c r="Q367" s="8"/>
      <c r="R367" s="839"/>
      <c r="S367" s="840"/>
      <c r="T367" s="841"/>
    </row>
    <row r="368" spans="1:20" ht="25.2" customHeight="1">
      <c r="A368" s="2320"/>
      <c r="B368" s="838"/>
      <c r="C368" s="370"/>
      <c r="D368" s="339"/>
      <c r="E368" s="690" t="s">
        <v>102</v>
      </c>
      <c r="F368" s="371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8"/>
      <c r="R368" s="839"/>
      <c r="S368" s="840"/>
      <c r="T368" s="841"/>
    </row>
    <row r="369" spans="1:20" ht="25.2" customHeight="1">
      <c r="A369" s="2320"/>
      <c r="B369" s="838"/>
      <c r="C369" s="348"/>
      <c r="D369" s="376"/>
      <c r="E369" s="376"/>
      <c r="F369" s="349"/>
      <c r="G369" s="350"/>
      <c r="H369" s="351"/>
      <c r="I369" s="351"/>
      <c r="J369" s="351"/>
      <c r="K369" s="352"/>
      <c r="L369" s="351"/>
      <c r="M369" s="2245"/>
      <c r="N369" s="2246"/>
      <c r="O369" s="2246"/>
      <c r="P369" s="2247"/>
      <c r="Q369" s="8"/>
      <c r="R369" s="839"/>
      <c r="S369" s="840"/>
      <c r="T369" s="841"/>
    </row>
    <row r="370" spans="1:20" ht="25.2" customHeight="1">
      <c r="A370" s="2320"/>
      <c r="B370" s="838"/>
      <c r="C370" s="353"/>
      <c r="D370" s="354"/>
      <c r="E370" s="354"/>
      <c r="F370" s="355"/>
      <c r="G370" s="356"/>
      <c r="H370" s="357"/>
      <c r="I370" s="357"/>
      <c r="J370" s="357"/>
      <c r="K370" s="358"/>
      <c r="L370" s="357"/>
      <c r="M370" s="2298"/>
      <c r="N370" s="2299"/>
      <c r="O370" s="2299"/>
      <c r="P370" s="2300"/>
      <c r="Q370" s="8"/>
      <c r="R370" s="842"/>
      <c r="S370" s="843"/>
      <c r="T370" s="844"/>
    </row>
    <row r="371" spans="1:20" ht="25.2" customHeight="1">
      <c r="A371" s="2320"/>
      <c r="B371" s="845" t="s">
        <v>23</v>
      </c>
      <c r="C371" s="363"/>
      <c r="D371" s="364"/>
      <c r="E371" s="364"/>
      <c r="F371" s="334"/>
      <c r="G371" s="366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8"/>
      <c r="R371" s="846"/>
      <c r="S371" s="847">
        <f>B373*8</f>
        <v>16</v>
      </c>
      <c r="T371" s="133">
        <f>SUM(R371:R376)</f>
        <v>0</v>
      </c>
    </row>
    <row r="372" spans="1:20" ht="25.2" customHeight="1">
      <c r="A372" s="2320"/>
      <c r="B372" s="848"/>
      <c r="C372" s="370"/>
      <c r="D372" s="18" t="s">
        <v>18</v>
      </c>
      <c r="E372" s="18" t="s">
        <v>19</v>
      </c>
      <c r="F372" s="341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49"/>
      <c r="S372" s="840"/>
      <c r="T372" s="841"/>
    </row>
    <row r="373" spans="1:20" ht="25.2" customHeight="1">
      <c r="A373" s="2320"/>
      <c r="B373" s="848">
        <v>2</v>
      </c>
      <c r="C373" s="370"/>
      <c r="D373" s="643"/>
      <c r="E373" s="587" t="s">
        <v>31</v>
      </c>
      <c r="F373" s="341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49"/>
      <c r="S373" s="840"/>
      <c r="T373" s="841"/>
    </row>
    <row r="374" spans="1:20" ht="25.2" customHeight="1">
      <c r="A374" s="2320"/>
      <c r="B374" s="848"/>
      <c r="C374" s="370"/>
      <c r="D374" s="339"/>
      <c r="E374" s="690" t="s">
        <v>102</v>
      </c>
      <c r="F374" s="34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49"/>
      <c r="S374" s="840"/>
      <c r="T374" s="841"/>
    </row>
    <row r="375" spans="1:20" ht="25.2" customHeight="1">
      <c r="A375" s="2320"/>
      <c r="B375" s="848"/>
      <c r="C375" s="478"/>
      <c r="D375" s="394"/>
      <c r="E375" s="339"/>
      <c r="F375" s="341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49"/>
      <c r="S375" s="840"/>
      <c r="T375" s="841"/>
    </row>
    <row r="376" spans="1:20" ht="25.2" customHeight="1">
      <c r="A376" s="2320"/>
      <c r="B376" s="848"/>
      <c r="C376" s="385"/>
      <c r="D376" s="386"/>
      <c r="E376" s="386"/>
      <c r="F376" s="387"/>
      <c r="G376" s="388"/>
      <c r="H376" s="389"/>
      <c r="I376" s="389"/>
      <c r="J376" s="389"/>
      <c r="K376" s="390"/>
      <c r="L376" s="389"/>
      <c r="M376" s="2298"/>
      <c r="N376" s="2299"/>
      <c r="O376" s="2299"/>
      <c r="P376" s="2300"/>
      <c r="Q376" s="8"/>
      <c r="R376" s="850"/>
      <c r="S376" s="843"/>
      <c r="T376" s="844"/>
    </row>
    <row r="377" spans="1:20" ht="25.2" customHeight="1">
      <c r="A377" s="2301" t="str">
        <f>TEXT(A358,"DDDD")</f>
        <v>zondag</v>
      </c>
      <c r="B377" s="2539" t="s">
        <v>25</v>
      </c>
      <c r="C377" s="2540"/>
      <c r="D377" s="2540"/>
      <c r="E377" s="2540"/>
      <c r="F377" s="2540"/>
      <c r="G377" s="2540"/>
      <c r="H377" s="2540"/>
      <c r="I377" s="2540"/>
      <c r="J377" s="2540"/>
      <c r="K377" s="2540"/>
      <c r="L377" s="2540"/>
      <c r="M377" s="2540"/>
      <c r="N377" s="2540"/>
      <c r="O377" s="2540"/>
      <c r="P377" s="2541"/>
      <c r="Q377" s="8"/>
      <c r="R377" s="232"/>
      <c r="S377" s="233"/>
      <c r="T377" s="233"/>
    </row>
    <row r="378" spans="1:20" ht="25.2" customHeight="1">
      <c r="A378" s="2301"/>
      <c r="B378" s="826" t="s">
        <v>16</v>
      </c>
      <c r="C378" s="332"/>
      <c r="D378" s="333"/>
      <c r="E378" s="333"/>
      <c r="F378" s="333"/>
      <c r="G378" s="334"/>
      <c r="H378" s="334"/>
      <c r="I378" s="334"/>
      <c r="J378" s="334"/>
      <c r="K378" s="335"/>
      <c r="L378" s="334"/>
      <c r="M378" s="2306"/>
      <c r="N378" s="2307"/>
      <c r="O378" s="2307"/>
      <c r="P378" s="2308"/>
      <c r="Q378" s="8"/>
      <c r="R378" s="827"/>
      <c r="S378" s="828">
        <f>B380*8</f>
        <v>16</v>
      </c>
      <c r="T378" s="133">
        <f>SUM(R378:R382)</f>
        <v>0</v>
      </c>
    </row>
    <row r="379" spans="1:20" ht="25.2" customHeight="1">
      <c r="A379" s="2301"/>
      <c r="B379" s="826"/>
      <c r="C379" s="2162"/>
      <c r="D379" s="2163"/>
      <c r="E379" s="276"/>
      <c r="F379" s="108"/>
      <c r="G379" s="21"/>
      <c r="H379" s="21"/>
      <c r="I379" s="21"/>
      <c r="J379" s="21"/>
      <c r="K379" s="21"/>
      <c r="L379" s="21"/>
      <c r="M379" s="3047"/>
      <c r="N379" s="3047"/>
      <c r="O379" s="3047"/>
      <c r="P379" s="3047"/>
      <c r="Q379" s="8"/>
      <c r="R379" s="829"/>
      <c r="S379" s="830"/>
      <c r="T379" s="831"/>
    </row>
    <row r="380" spans="1:20" ht="25.2" customHeight="1">
      <c r="A380" s="2301"/>
      <c r="B380" s="826">
        <v>2</v>
      </c>
      <c r="C380" s="51"/>
      <c r="D380" s="18"/>
      <c r="E380" s="18"/>
      <c r="F380" s="108"/>
      <c r="G380" s="21"/>
      <c r="H380" s="21"/>
      <c r="I380" s="21"/>
      <c r="J380" s="21"/>
      <c r="K380" s="21"/>
      <c r="L380" s="21"/>
      <c r="M380" s="2400"/>
      <c r="N380" s="2400"/>
      <c r="O380" s="2400"/>
      <c r="P380" s="2400"/>
      <c r="Q380" s="8"/>
      <c r="R380" s="829"/>
      <c r="S380" s="830"/>
      <c r="T380" s="831"/>
    </row>
    <row r="381" spans="1:20" ht="25.2" customHeight="1">
      <c r="A381" s="2301"/>
      <c r="B381" s="826"/>
      <c r="C381" s="2164"/>
      <c r="D381" s="2165"/>
      <c r="E381" s="276"/>
      <c r="F381" s="2161"/>
      <c r="G381" s="351"/>
      <c r="H381" s="351"/>
      <c r="I381" s="351"/>
      <c r="J381" s="351"/>
      <c r="K381" s="352"/>
      <c r="L381" s="351"/>
      <c r="M381" s="3047"/>
      <c r="N381" s="3047"/>
      <c r="O381" s="3047"/>
      <c r="P381" s="3047"/>
      <c r="Q381" s="8"/>
      <c r="R381" s="829"/>
      <c r="S381" s="830"/>
      <c r="T381" s="831"/>
    </row>
    <row r="382" spans="1:20" ht="25.2" customHeight="1" thickBot="1">
      <c r="A382" s="2301"/>
      <c r="B382" s="826"/>
      <c r="C382" s="353"/>
      <c r="D382" s="354"/>
      <c r="E382" s="354"/>
      <c r="F382" s="349"/>
      <c r="G382" s="351"/>
      <c r="H382" s="351"/>
      <c r="I382" s="351"/>
      <c r="J382" s="351"/>
      <c r="K382" s="352"/>
      <c r="L382" s="351"/>
      <c r="M382" s="3047"/>
      <c r="N382" s="3047"/>
      <c r="O382" s="3047"/>
      <c r="P382" s="3047"/>
      <c r="Q382" s="8"/>
      <c r="R382" s="832"/>
      <c r="S382" s="833"/>
      <c r="T382" s="834"/>
    </row>
    <row r="383" spans="1:20" ht="25.2" customHeight="1">
      <c r="A383" s="2301"/>
      <c r="B383" s="835" t="s">
        <v>21</v>
      </c>
      <c r="C383" s="363"/>
      <c r="D383" s="364"/>
      <c r="E383" s="364"/>
      <c r="F383" s="349"/>
      <c r="G383" s="351"/>
      <c r="H383" s="351"/>
      <c r="I383" s="351"/>
      <c r="J383" s="351"/>
      <c r="K383" s="352"/>
      <c r="L383" s="351"/>
      <c r="M383" s="3047"/>
      <c r="N383" s="3047"/>
      <c r="O383" s="3047"/>
      <c r="P383" s="3047"/>
      <c r="Q383" s="8"/>
      <c r="R383" s="836"/>
      <c r="S383" s="837">
        <f>B385*8</f>
        <v>16</v>
      </c>
      <c r="T383" s="133">
        <f>SUM(R383:R387)</f>
        <v>0</v>
      </c>
    </row>
    <row r="384" spans="1:20" ht="25.2" customHeight="1">
      <c r="A384" s="2301"/>
      <c r="B384" s="838"/>
      <c r="C384" s="370"/>
      <c r="D384" s="394"/>
      <c r="E384" s="17"/>
      <c r="F384" s="108"/>
      <c r="G384" s="21"/>
      <c r="H384" s="21"/>
      <c r="I384" s="21"/>
      <c r="J384" s="21"/>
      <c r="K384" s="21"/>
      <c r="L384" s="21"/>
      <c r="M384" s="3047"/>
      <c r="N384" s="3047"/>
      <c r="O384" s="3047"/>
      <c r="P384" s="3047"/>
      <c r="Q384" s="8"/>
      <c r="R384" s="839"/>
      <c r="S384" s="840"/>
      <c r="T384" s="841"/>
    </row>
    <row r="385" spans="1:20" ht="25.2" customHeight="1">
      <c r="A385" s="2301"/>
      <c r="B385" s="838">
        <v>2</v>
      </c>
      <c r="C385" s="370"/>
      <c r="D385" s="394"/>
      <c r="E385" s="339"/>
      <c r="F385" s="170"/>
      <c r="G385" s="351"/>
      <c r="H385" s="351"/>
      <c r="I385" s="351"/>
      <c r="J385" s="351"/>
      <c r="K385" s="351"/>
      <c r="L385" s="351"/>
      <c r="M385" s="3047"/>
      <c r="N385" s="3047"/>
      <c r="O385" s="3047"/>
      <c r="P385" s="3047"/>
      <c r="Q385" s="8"/>
      <c r="R385" s="839"/>
      <c r="S385" s="840"/>
      <c r="T385" s="841"/>
    </row>
    <row r="386" spans="1:20" ht="25.2" customHeight="1">
      <c r="A386" s="2301"/>
      <c r="B386" s="838"/>
      <c r="C386" s="370"/>
      <c r="D386" s="394"/>
      <c r="E386" s="394"/>
      <c r="F386" s="349"/>
      <c r="G386" s="351"/>
      <c r="H386" s="351"/>
      <c r="I386" s="351"/>
      <c r="J386" s="351"/>
      <c r="K386" s="352"/>
      <c r="L386" s="351"/>
      <c r="M386" s="3047"/>
      <c r="N386" s="3047"/>
      <c r="O386" s="3047"/>
      <c r="P386" s="3047"/>
      <c r="Q386" s="8"/>
      <c r="R386" s="839"/>
      <c r="S386" s="840"/>
      <c r="T386" s="841"/>
    </row>
    <row r="387" spans="1:20" ht="25.2" customHeight="1" thickBot="1">
      <c r="A387" s="2301"/>
      <c r="B387" s="838"/>
      <c r="C387" s="385"/>
      <c r="D387" s="386"/>
      <c r="E387" s="386"/>
      <c r="F387" s="349"/>
      <c r="G387" s="351"/>
      <c r="H387" s="351"/>
      <c r="I387" s="351"/>
      <c r="J387" s="351"/>
      <c r="K387" s="352"/>
      <c r="L387" s="351"/>
      <c r="M387" s="3047"/>
      <c r="N387" s="3047"/>
      <c r="O387" s="3047"/>
      <c r="P387" s="3047"/>
      <c r="Q387" s="8"/>
      <c r="R387" s="842"/>
      <c r="S387" s="843"/>
      <c r="T387" s="844"/>
    </row>
    <row r="388" spans="1:20" ht="25.2" customHeight="1">
      <c r="A388" s="2301"/>
      <c r="B388" s="851" t="s">
        <v>23</v>
      </c>
      <c r="C388" s="511"/>
      <c r="D388" s="397"/>
      <c r="E388" s="397"/>
      <c r="F388" s="349"/>
      <c r="G388" s="351"/>
      <c r="H388" s="351"/>
      <c r="I388" s="351"/>
      <c r="J388" s="351"/>
      <c r="K388" s="352"/>
      <c r="L388" s="351"/>
      <c r="M388" s="3047"/>
      <c r="N388" s="3047"/>
      <c r="O388" s="3047"/>
      <c r="P388" s="3047"/>
      <c r="Q388" s="8"/>
      <c r="R388" s="846"/>
      <c r="S388" s="847">
        <f>B390*8</f>
        <v>16</v>
      </c>
      <c r="T388" s="133">
        <f>SUM(R388:R392)</f>
        <v>16</v>
      </c>
    </row>
    <row r="389" spans="1:20" ht="25.2" customHeight="1">
      <c r="A389" s="2301"/>
      <c r="B389" s="848"/>
      <c r="C389" s="370"/>
      <c r="D389" s="394"/>
      <c r="E389" s="17"/>
      <c r="F389" s="108"/>
      <c r="G389" s="21"/>
      <c r="H389" s="21"/>
      <c r="I389" s="21"/>
      <c r="J389" s="21"/>
      <c r="K389" s="21"/>
      <c r="L389" s="21"/>
      <c r="M389" s="3047"/>
      <c r="N389" s="3047"/>
      <c r="O389" s="3047"/>
      <c r="P389" s="3047"/>
      <c r="Q389" s="8"/>
      <c r="R389" s="849">
        <v>16</v>
      </c>
      <c r="S389" s="840"/>
      <c r="T389" s="841"/>
    </row>
    <row r="390" spans="1:20" ht="25.2" customHeight="1">
      <c r="A390" s="2301"/>
      <c r="B390" s="848">
        <v>2</v>
      </c>
      <c r="C390" s="370"/>
      <c r="D390" s="394"/>
      <c r="E390" s="339"/>
      <c r="F390" s="252"/>
      <c r="G390" s="340"/>
      <c r="H390" s="340"/>
      <c r="I390" s="340"/>
      <c r="J390" s="340"/>
      <c r="K390" s="340"/>
      <c r="L390" s="341"/>
      <c r="M390" s="2670"/>
      <c r="N390" s="2671"/>
      <c r="O390" s="2671"/>
      <c r="P390" s="2672"/>
      <c r="Q390" s="8"/>
      <c r="R390" s="849"/>
      <c r="S390" s="840"/>
      <c r="T390" s="841"/>
    </row>
    <row r="391" spans="1:20" ht="25.2" customHeight="1">
      <c r="A391" s="2301"/>
      <c r="B391" s="848"/>
      <c r="C391" s="348"/>
      <c r="D391" s="376"/>
      <c r="E391" s="376"/>
      <c r="F391" s="349"/>
      <c r="G391" s="350"/>
      <c r="H391" s="351"/>
      <c r="I391" s="351"/>
      <c r="J391" s="351"/>
      <c r="K391" s="352"/>
      <c r="L391" s="35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>
      <c r="A392" s="2302"/>
      <c r="B392" s="852"/>
      <c r="C392" s="403"/>
      <c r="D392" s="404"/>
      <c r="E392" s="404"/>
      <c r="F392" s="405"/>
      <c r="G392" s="406"/>
      <c r="H392" s="407"/>
      <c r="I392" s="407"/>
      <c r="J392" s="407"/>
      <c r="K392" s="408"/>
      <c r="L392" s="407"/>
      <c r="M392" s="2248"/>
      <c r="N392" s="2249"/>
      <c r="O392" s="2249"/>
      <c r="P392" s="2250"/>
      <c r="Q392" s="8"/>
      <c r="R392" s="850"/>
      <c r="S392" s="843"/>
      <c r="T392" s="844"/>
    </row>
    <row r="393" spans="1:20" ht="25.2" customHeight="1">
      <c r="A393" s="2568" t="s">
        <v>26</v>
      </c>
      <c r="B393" s="2570" t="s">
        <v>27</v>
      </c>
      <c r="C393" s="2571"/>
      <c r="D393" s="2571"/>
      <c r="E393" s="2571"/>
      <c r="F393" s="2571"/>
      <c r="G393" s="2571"/>
      <c r="H393" s="2571"/>
      <c r="I393" s="2571"/>
      <c r="J393" s="2571"/>
      <c r="K393" s="2571"/>
      <c r="L393" s="2571"/>
      <c r="M393" s="2571"/>
      <c r="N393" s="2571"/>
      <c r="O393" s="2571"/>
      <c r="P393" s="2572"/>
      <c r="Q393" s="8"/>
      <c r="R393" s="853"/>
      <c r="S393" s="854"/>
      <c r="T393" s="854"/>
    </row>
    <row r="394" spans="1:20" ht="25.2" customHeight="1">
      <c r="A394" s="2569"/>
      <c r="B394" s="858"/>
      <c r="C394" s="2675"/>
      <c r="D394" s="2676"/>
      <c r="E394" s="2675"/>
      <c r="F394" s="2677"/>
      <c r="G394" s="2677"/>
      <c r="H394" s="2677"/>
      <c r="I394" s="2676"/>
      <c r="J394" s="2678"/>
      <c r="K394" s="2679"/>
      <c r="L394" s="2679"/>
      <c r="M394" s="2680"/>
      <c r="N394" s="2557"/>
      <c r="O394" s="2558"/>
      <c r="P394" s="2560"/>
      <c r="Q394" s="8"/>
      <c r="R394" s="853"/>
      <c r="S394" s="854"/>
      <c r="T394" s="854"/>
    </row>
    <row r="395" spans="1:20" ht="25.2" customHeight="1">
      <c r="A395" s="2569"/>
      <c r="B395" s="155"/>
      <c r="C395" s="2268"/>
      <c r="D395" s="2269"/>
      <c r="E395" s="2268"/>
      <c r="F395" s="2270"/>
      <c r="G395" s="2270"/>
      <c r="H395" s="2270"/>
      <c r="I395" s="2269"/>
      <c r="J395" s="2284"/>
      <c r="K395" s="2285"/>
      <c r="L395" s="2285"/>
      <c r="M395" s="2286"/>
      <c r="N395" s="2284"/>
      <c r="O395" s="2285"/>
      <c r="P395" s="2286"/>
      <c r="Q395" s="8"/>
      <c r="R395" s="853"/>
      <c r="S395" s="854"/>
      <c r="T395" s="854"/>
    </row>
    <row r="396" spans="1:20" ht="25.2" customHeight="1">
      <c r="A396" s="2569"/>
      <c r="B396" s="855"/>
      <c r="C396" s="856"/>
      <c r="D396" s="857"/>
      <c r="E396" s="2554"/>
      <c r="F396" s="2555"/>
      <c r="G396" s="2555"/>
      <c r="H396" s="2555"/>
      <c r="I396" s="2556"/>
      <c r="J396" s="2557"/>
      <c r="K396" s="2558"/>
      <c r="L396" s="2558"/>
      <c r="M396" s="2559"/>
      <c r="N396" s="2557"/>
      <c r="O396" s="2558"/>
      <c r="P396" s="2560"/>
      <c r="Q396" s="8"/>
      <c r="R396" s="853"/>
      <c r="S396" s="854"/>
      <c r="T396" s="854"/>
    </row>
    <row r="397" spans="1:20" ht="25.2" customHeight="1">
      <c r="A397" s="2569"/>
      <c r="B397" s="858"/>
      <c r="C397" s="859"/>
      <c r="D397" s="860"/>
      <c r="E397" s="2561"/>
      <c r="F397" s="2562"/>
      <c r="G397" s="2562"/>
      <c r="H397" s="2562"/>
      <c r="I397" s="2563"/>
      <c r="J397" s="2564"/>
      <c r="K397" s="2565"/>
      <c r="L397" s="2565"/>
      <c r="M397" s="2566"/>
      <c r="N397" s="2564"/>
      <c r="O397" s="2565"/>
      <c r="P397" s="2567"/>
      <c r="Q397" s="8"/>
      <c r="R397" s="853"/>
      <c r="S397" s="854"/>
      <c r="T397" s="854"/>
    </row>
    <row r="398" spans="1:20" ht="25.2" customHeight="1">
      <c r="A398" s="2569"/>
      <c r="B398" s="2545" t="s">
        <v>28</v>
      </c>
      <c r="C398" s="2546"/>
      <c r="D398" s="2546"/>
      <c r="E398" s="2546"/>
      <c r="F398" s="2546"/>
      <c r="G398" s="2546"/>
      <c r="H398" s="2546"/>
      <c r="I398" s="2546"/>
      <c r="J398" s="2546"/>
      <c r="K398" s="2546"/>
      <c r="L398" s="2546"/>
      <c r="M398" s="2546"/>
      <c r="N398" s="2546"/>
      <c r="O398" s="2546"/>
      <c r="P398" s="2547"/>
      <c r="Q398" s="8"/>
      <c r="R398" s="853"/>
      <c r="S398" s="854"/>
      <c r="T398" s="854"/>
    </row>
    <row r="399" spans="1:20" ht="25.2" customHeight="1">
      <c r="A399" s="2569"/>
      <c r="B399" s="829"/>
      <c r="C399" s="861"/>
      <c r="D399" s="862"/>
      <c r="E399" s="2548"/>
      <c r="F399" s="2549"/>
      <c r="G399" s="2549"/>
      <c r="H399" s="2549"/>
      <c r="I399" s="2549"/>
      <c r="J399" s="2549"/>
      <c r="K399" s="2549"/>
      <c r="L399" s="2549"/>
      <c r="M399" s="2549"/>
      <c r="N399" s="2549"/>
      <c r="O399" s="2549"/>
      <c r="P399" s="2550"/>
      <c r="Q399" s="8"/>
      <c r="R399" s="853"/>
      <c r="S399" s="854"/>
      <c r="T399" s="854"/>
    </row>
    <row r="400" spans="1:20" ht="25.2" customHeight="1">
      <c r="A400" s="2569"/>
      <c r="B400" s="157"/>
      <c r="C400" s="2277"/>
      <c r="D400" s="2278"/>
      <c r="E400" s="2277"/>
      <c r="F400" s="2279"/>
      <c r="G400" s="2279"/>
      <c r="H400" s="2279"/>
      <c r="I400" s="2279"/>
      <c r="J400" s="2279"/>
      <c r="K400" s="2279"/>
      <c r="L400" s="2279"/>
      <c r="M400" s="2279"/>
      <c r="N400" s="2279"/>
      <c r="O400" s="2279"/>
      <c r="P400" s="2280"/>
      <c r="Q400" s="8"/>
      <c r="R400" s="853"/>
      <c r="S400" s="854"/>
      <c r="T400" s="854"/>
    </row>
    <row r="401" spans="1:20" ht="25.2" customHeight="1">
      <c r="A401" s="2569"/>
      <c r="B401" s="832"/>
      <c r="C401" s="863"/>
      <c r="D401" s="864"/>
      <c r="E401" s="2551"/>
      <c r="F401" s="2552"/>
      <c r="G401" s="2552"/>
      <c r="H401" s="2552"/>
      <c r="I401" s="2552"/>
      <c r="J401" s="2552"/>
      <c r="K401" s="2552"/>
      <c r="L401" s="2552"/>
      <c r="M401" s="2552"/>
      <c r="N401" s="2552"/>
      <c r="O401" s="2552"/>
      <c r="P401" s="2553"/>
      <c r="Q401" s="8"/>
      <c r="R401" s="853"/>
      <c r="S401" s="854"/>
      <c r="T401" s="854"/>
    </row>
  </sheetData>
  <mergeCells count="518">
    <mergeCell ref="M146:P146"/>
    <mergeCell ref="M147:P147"/>
    <mergeCell ref="M175:P175"/>
    <mergeCell ref="M177:P177"/>
    <mergeCell ref="M144:P144"/>
    <mergeCell ref="M145:P145"/>
    <mergeCell ref="M155:P155"/>
    <mergeCell ref="M156:P156"/>
    <mergeCell ref="M169:P169"/>
    <mergeCell ref="M150:P150"/>
    <mergeCell ref="M172:P172"/>
    <mergeCell ref="M173:P173"/>
    <mergeCell ref="M174:P174"/>
    <mergeCell ref="M163:P163"/>
    <mergeCell ref="M164:P164"/>
    <mergeCell ref="M165:P165"/>
    <mergeCell ref="M166:P166"/>
    <mergeCell ref="M167:P167"/>
    <mergeCell ref="M168:P168"/>
    <mergeCell ref="M170:P170"/>
    <mergeCell ref="M171:P171"/>
    <mergeCell ref="M176:P176"/>
    <mergeCell ref="M24:P24"/>
    <mergeCell ref="M104:P104"/>
    <mergeCell ref="M105:P105"/>
    <mergeCell ref="M106:P106"/>
    <mergeCell ref="M107:P107"/>
    <mergeCell ref="M70:P70"/>
    <mergeCell ref="M48:P48"/>
    <mergeCell ref="M31:P31"/>
    <mergeCell ref="M32:P32"/>
    <mergeCell ref="M30:P30"/>
    <mergeCell ref="M49:P49"/>
    <mergeCell ref="M51:P51"/>
    <mergeCell ref="M52:P52"/>
    <mergeCell ref="M53:P53"/>
    <mergeCell ref="M42:P42"/>
    <mergeCell ref="M40:P40"/>
    <mergeCell ref="M41:P41"/>
    <mergeCell ref="M43:P43"/>
    <mergeCell ref="M44:P44"/>
    <mergeCell ref="M87:P87"/>
    <mergeCell ref="M72:P72"/>
    <mergeCell ref="M26:P26"/>
    <mergeCell ref="M25:P25"/>
    <mergeCell ref="M15:P15"/>
    <mergeCell ref="M16:P16"/>
    <mergeCell ref="M12:P12"/>
    <mergeCell ref="T1:T2"/>
    <mergeCell ref="A2:A33"/>
    <mergeCell ref="B2:P2"/>
    <mergeCell ref="M3:P3"/>
    <mergeCell ref="M4:P4"/>
    <mergeCell ref="M5:P5"/>
    <mergeCell ref="M18:P18"/>
    <mergeCell ref="M19:P19"/>
    <mergeCell ref="M20:P20"/>
    <mergeCell ref="M21:P21"/>
    <mergeCell ref="M10:P10"/>
    <mergeCell ref="M6:P6"/>
    <mergeCell ref="M17:P17"/>
    <mergeCell ref="M8:P8"/>
    <mergeCell ref="M9:P9"/>
    <mergeCell ref="M33:P33"/>
    <mergeCell ref="A1:B1"/>
    <mergeCell ref="M1:P1"/>
    <mergeCell ref="R1:R2"/>
    <mergeCell ref="M22:P22"/>
    <mergeCell ref="M23:P23"/>
    <mergeCell ref="T64:T65"/>
    <mergeCell ref="M11:P11"/>
    <mergeCell ref="M27:P27"/>
    <mergeCell ref="M28:P28"/>
    <mergeCell ref="M29:P29"/>
    <mergeCell ref="M159:P159"/>
    <mergeCell ref="S1:S2"/>
    <mergeCell ref="S64:S65"/>
    <mergeCell ref="N58:O58"/>
    <mergeCell ref="M154:P154"/>
    <mergeCell ref="M7:P7"/>
    <mergeCell ref="M38:P38"/>
    <mergeCell ref="M39:P39"/>
    <mergeCell ref="M82:P82"/>
    <mergeCell ref="M83:P83"/>
    <mergeCell ref="M96:P96"/>
    <mergeCell ref="M97:P97"/>
    <mergeCell ref="M135:P135"/>
    <mergeCell ref="M45:P45"/>
    <mergeCell ref="M90:P90"/>
    <mergeCell ref="M13:P13"/>
    <mergeCell ref="M14:P14"/>
    <mergeCell ref="M157:P157"/>
    <mergeCell ref="M149:P149"/>
    <mergeCell ref="A34:A55"/>
    <mergeCell ref="R64:R65"/>
    <mergeCell ref="M54:P54"/>
    <mergeCell ref="M55:P55"/>
    <mergeCell ref="A56:A61"/>
    <mergeCell ref="B56:P56"/>
    <mergeCell ref="C57:D57"/>
    <mergeCell ref="E57:I57"/>
    <mergeCell ref="J57:M57"/>
    <mergeCell ref="N57:O57"/>
    <mergeCell ref="C60:D60"/>
    <mergeCell ref="E60:P60"/>
    <mergeCell ref="C61:D61"/>
    <mergeCell ref="E61:P61"/>
    <mergeCell ref="C58:D58"/>
    <mergeCell ref="E58:I58"/>
    <mergeCell ref="J58:M58"/>
    <mergeCell ref="M46:P46"/>
    <mergeCell ref="B34:P34"/>
    <mergeCell ref="M35:P35"/>
    <mergeCell ref="M36:P36"/>
    <mergeCell ref="M37:P37"/>
    <mergeCell ref="M64:P64"/>
    <mergeCell ref="B59:P59"/>
    <mergeCell ref="A65:A98"/>
    <mergeCell ref="B65:P65"/>
    <mergeCell ref="M66:P66"/>
    <mergeCell ref="M67:P67"/>
    <mergeCell ref="M68:P68"/>
    <mergeCell ref="M77:P77"/>
    <mergeCell ref="M78:P78"/>
    <mergeCell ref="M79:P79"/>
    <mergeCell ref="M80:P80"/>
    <mergeCell ref="M81:P81"/>
    <mergeCell ref="M69:P69"/>
    <mergeCell ref="M71:P71"/>
    <mergeCell ref="M74:P74"/>
    <mergeCell ref="M75:P75"/>
    <mergeCell ref="M76:P76"/>
    <mergeCell ref="M93:P93"/>
    <mergeCell ref="M98:P98"/>
    <mergeCell ref="M73:P73"/>
    <mergeCell ref="M89:P89"/>
    <mergeCell ref="M91:P91"/>
    <mergeCell ref="M92:P92"/>
    <mergeCell ref="M84:P84"/>
    <mergeCell ref="M85:P85"/>
    <mergeCell ref="M95:P95"/>
    <mergeCell ref="A99:A112"/>
    <mergeCell ref="B99:P99"/>
    <mergeCell ref="M100:P100"/>
    <mergeCell ref="M101:P101"/>
    <mergeCell ref="C116:D116"/>
    <mergeCell ref="E116:I116"/>
    <mergeCell ref="J116:M116"/>
    <mergeCell ref="N116:P116"/>
    <mergeCell ref="M102:P102"/>
    <mergeCell ref="C115:D115"/>
    <mergeCell ref="E115:I115"/>
    <mergeCell ref="J115:M115"/>
    <mergeCell ref="N115:P115"/>
    <mergeCell ref="M112:P112"/>
    <mergeCell ref="M103:P103"/>
    <mergeCell ref="M108:P108"/>
    <mergeCell ref="M109:P109"/>
    <mergeCell ref="M110:P110"/>
    <mergeCell ref="M111:P111"/>
    <mergeCell ref="M143:P143"/>
    <mergeCell ref="C120:D120"/>
    <mergeCell ref="E120:P120"/>
    <mergeCell ref="A113:A122"/>
    <mergeCell ref="B113:P113"/>
    <mergeCell ref="C114:D114"/>
    <mergeCell ref="E114:I114"/>
    <mergeCell ref="J114:M114"/>
    <mergeCell ref="N114:P114"/>
    <mergeCell ref="C121:D121"/>
    <mergeCell ref="E121:P121"/>
    <mergeCell ref="C122:D122"/>
    <mergeCell ref="E122:P122"/>
    <mergeCell ref="C117:D117"/>
    <mergeCell ref="E117:I117"/>
    <mergeCell ref="J117:M117"/>
    <mergeCell ref="N117:P117"/>
    <mergeCell ref="C118:D118"/>
    <mergeCell ref="E118:I118"/>
    <mergeCell ref="J118:M118"/>
    <mergeCell ref="N118:P118"/>
    <mergeCell ref="B119:P119"/>
    <mergeCell ref="M136:P136"/>
    <mergeCell ref="M137:P137"/>
    <mergeCell ref="M179:P179"/>
    <mergeCell ref="A125:B125"/>
    <mergeCell ref="M125:P125"/>
    <mergeCell ref="R125:R126"/>
    <mergeCell ref="S125:S126"/>
    <mergeCell ref="T125:T126"/>
    <mergeCell ref="A126:A161"/>
    <mergeCell ref="B126:P126"/>
    <mergeCell ref="M127:P127"/>
    <mergeCell ref="M128:P128"/>
    <mergeCell ref="M129:P129"/>
    <mergeCell ref="M139:P139"/>
    <mergeCell ref="M140:P140"/>
    <mergeCell ref="M141:P141"/>
    <mergeCell ref="M142:P142"/>
    <mergeCell ref="M134:P134"/>
    <mergeCell ref="M138:P138"/>
    <mergeCell ref="M158:P158"/>
    <mergeCell ref="M160:P160"/>
    <mergeCell ref="M161:P161"/>
    <mergeCell ref="M148:P148"/>
    <mergeCell ref="M151:P151"/>
    <mergeCell ref="M152:P152"/>
    <mergeCell ref="M153:P153"/>
    <mergeCell ref="B184:P184"/>
    <mergeCell ref="C185:D185"/>
    <mergeCell ref="E185:P185"/>
    <mergeCell ref="M178:P178"/>
    <mergeCell ref="A180:A187"/>
    <mergeCell ref="B180:P180"/>
    <mergeCell ref="C181:D181"/>
    <mergeCell ref="E181:I181"/>
    <mergeCell ref="J181:M181"/>
    <mergeCell ref="N181:P181"/>
    <mergeCell ref="C186:D186"/>
    <mergeCell ref="E186:P186"/>
    <mergeCell ref="C187:D187"/>
    <mergeCell ref="E187:P187"/>
    <mergeCell ref="C182:D182"/>
    <mergeCell ref="E182:I182"/>
    <mergeCell ref="J182:M182"/>
    <mergeCell ref="N182:P182"/>
    <mergeCell ref="C183:D183"/>
    <mergeCell ref="E183:I183"/>
    <mergeCell ref="J183:M183"/>
    <mergeCell ref="N183:P183"/>
    <mergeCell ref="A162:A179"/>
    <mergeCell ref="B162:P162"/>
    <mergeCell ref="A190:B190"/>
    <mergeCell ref="M190:P190"/>
    <mergeCell ref="R190:R191"/>
    <mergeCell ref="S190:S191"/>
    <mergeCell ref="T190:T191"/>
    <mergeCell ref="A191:A218"/>
    <mergeCell ref="B191:P191"/>
    <mergeCell ref="M192:P192"/>
    <mergeCell ref="M193:P193"/>
    <mergeCell ref="M194:P194"/>
    <mergeCell ref="M202:P202"/>
    <mergeCell ref="M203:P203"/>
    <mergeCell ref="M204:P204"/>
    <mergeCell ref="M205:P205"/>
    <mergeCell ref="M195:P195"/>
    <mergeCell ref="M201:P201"/>
    <mergeCell ref="M216:P216"/>
    <mergeCell ref="M217:P217"/>
    <mergeCell ref="M196:P196"/>
    <mergeCell ref="M206:P206"/>
    <mergeCell ref="M214:P214"/>
    <mergeCell ref="M197:P197"/>
    <mergeCell ref="M198:P198"/>
    <mergeCell ref="M218:P218"/>
    <mergeCell ref="A238:A245"/>
    <mergeCell ref="B238:P238"/>
    <mergeCell ref="C239:D239"/>
    <mergeCell ref="E239:I239"/>
    <mergeCell ref="J239:M239"/>
    <mergeCell ref="N239:P239"/>
    <mergeCell ref="M227:P227"/>
    <mergeCell ref="M228:P228"/>
    <mergeCell ref="M229:P229"/>
    <mergeCell ref="M230:P230"/>
    <mergeCell ref="M232:P232"/>
    <mergeCell ref="A219:A237"/>
    <mergeCell ref="B219:P219"/>
    <mergeCell ref="M220:P220"/>
    <mergeCell ref="M221:P221"/>
    <mergeCell ref="M222:P222"/>
    <mergeCell ref="M223:P223"/>
    <mergeCell ref="M231:P231"/>
    <mergeCell ref="C240:D240"/>
    <mergeCell ref="E240:I240"/>
    <mergeCell ref="J240:M240"/>
    <mergeCell ref="N240:P240"/>
    <mergeCell ref="M237:P237"/>
    <mergeCell ref="B242:P242"/>
    <mergeCell ref="C243:D243"/>
    <mergeCell ref="E243:P243"/>
    <mergeCell ref="C244:D244"/>
    <mergeCell ref="E244:P244"/>
    <mergeCell ref="C245:D245"/>
    <mergeCell ref="E245:P245"/>
    <mergeCell ref="C241:D241"/>
    <mergeCell ref="E241:I241"/>
    <mergeCell ref="J241:M241"/>
    <mergeCell ref="N241:P241"/>
    <mergeCell ref="A248:B248"/>
    <mergeCell ref="M248:P248"/>
    <mergeCell ref="R248:R249"/>
    <mergeCell ref="S248:S249"/>
    <mergeCell ref="T248:T249"/>
    <mergeCell ref="A249:A276"/>
    <mergeCell ref="B249:P249"/>
    <mergeCell ref="M250:P250"/>
    <mergeCell ref="M251:P251"/>
    <mergeCell ref="M252:P252"/>
    <mergeCell ref="M260:P260"/>
    <mergeCell ref="M261:P261"/>
    <mergeCell ref="M262:P262"/>
    <mergeCell ref="M263:P263"/>
    <mergeCell ref="M264:P264"/>
    <mergeCell ref="M265:P265"/>
    <mergeCell ref="M256:P256"/>
    <mergeCell ref="M257:P257"/>
    <mergeCell ref="M258:P258"/>
    <mergeCell ref="M259:P259"/>
    <mergeCell ref="M271:P271"/>
    <mergeCell ref="M276:P276"/>
    <mergeCell ref="M266:P266"/>
    <mergeCell ref="M267:P267"/>
    <mergeCell ref="A299:A308"/>
    <mergeCell ref="B299:P299"/>
    <mergeCell ref="C300:D300"/>
    <mergeCell ref="E300:I300"/>
    <mergeCell ref="J300:M300"/>
    <mergeCell ref="N300:P300"/>
    <mergeCell ref="M290:P290"/>
    <mergeCell ref="M291:P291"/>
    <mergeCell ref="M292:P292"/>
    <mergeCell ref="M293:P293"/>
    <mergeCell ref="M294:P294"/>
    <mergeCell ref="A277:A298"/>
    <mergeCell ref="B277:P277"/>
    <mergeCell ref="M278:P278"/>
    <mergeCell ref="M282:P282"/>
    <mergeCell ref="M283:P283"/>
    <mergeCell ref="M289:P289"/>
    <mergeCell ref="C301:D301"/>
    <mergeCell ref="M295:P295"/>
    <mergeCell ref="M296:P296"/>
    <mergeCell ref="M297:P297"/>
    <mergeCell ref="M298:P298"/>
    <mergeCell ref="C304:D304"/>
    <mergeCell ref="E304:I304"/>
    <mergeCell ref="M268:P268"/>
    <mergeCell ref="M269:P269"/>
    <mergeCell ref="M270:P270"/>
    <mergeCell ref="M274:P274"/>
    <mergeCell ref="C303:D303"/>
    <mergeCell ref="E303:I303"/>
    <mergeCell ref="J303:M303"/>
    <mergeCell ref="N303:P303"/>
    <mergeCell ref="M284:P284"/>
    <mergeCell ref="M285:P285"/>
    <mergeCell ref="M281:P281"/>
    <mergeCell ref="M280:P280"/>
    <mergeCell ref="M279:P279"/>
    <mergeCell ref="M288:P288"/>
    <mergeCell ref="M287:P287"/>
    <mergeCell ref="M286:P286"/>
    <mergeCell ref="M272:P272"/>
    <mergeCell ref="M273:P273"/>
    <mergeCell ref="M275:P275"/>
    <mergeCell ref="J304:M304"/>
    <mergeCell ref="N304:P304"/>
    <mergeCell ref="E301:I301"/>
    <mergeCell ref="J301:M301"/>
    <mergeCell ref="N301:P301"/>
    <mergeCell ref="C302:D302"/>
    <mergeCell ref="E302:I302"/>
    <mergeCell ref="J302:M302"/>
    <mergeCell ref="N302:P302"/>
    <mergeCell ref="R311:R312"/>
    <mergeCell ref="S311:S312"/>
    <mergeCell ref="T311:T312"/>
    <mergeCell ref="A312:A330"/>
    <mergeCell ref="B312:P312"/>
    <mergeCell ref="M313:P313"/>
    <mergeCell ref="M314:P314"/>
    <mergeCell ref="M315:P315"/>
    <mergeCell ref="M319:P319"/>
    <mergeCell ref="M320:P320"/>
    <mergeCell ref="M321:P321"/>
    <mergeCell ref="M322:P322"/>
    <mergeCell ref="M316:P316"/>
    <mergeCell ref="M317:P317"/>
    <mergeCell ref="M318:P318"/>
    <mergeCell ref="M328:P328"/>
    <mergeCell ref="M329:P329"/>
    <mergeCell ref="M330:P330"/>
    <mergeCell ref="M323:P323"/>
    <mergeCell ref="M324:P324"/>
    <mergeCell ref="M325:P325"/>
    <mergeCell ref="M326:P326"/>
    <mergeCell ref="A311:B311"/>
    <mergeCell ref="E396:I396"/>
    <mergeCell ref="S357:S358"/>
    <mergeCell ref="T357:T358"/>
    <mergeCell ref="M370:P370"/>
    <mergeCell ref="M371:P371"/>
    <mergeCell ref="M372:P372"/>
    <mergeCell ref="M373:P373"/>
    <mergeCell ref="M374:P374"/>
    <mergeCell ref="M375:P375"/>
    <mergeCell ref="M367:P367"/>
    <mergeCell ref="M368:P368"/>
    <mergeCell ref="M369:P369"/>
    <mergeCell ref="M363:P363"/>
    <mergeCell ref="M364:P364"/>
    <mergeCell ref="M365:P365"/>
    <mergeCell ref="M366:P366"/>
    <mergeCell ref="R357:R358"/>
    <mergeCell ref="M359:P359"/>
    <mergeCell ref="M360:P360"/>
    <mergeCell ref="M361:P361"/>
    <mergeCell ref="M362:P362"/>
    <mergeCell ref="B358:P358"/>
    <mergeCell ref="A357:B357"/>
    <mergeCell ref="M357:P357"/>
    <mergeCell ref="B377:P377"/>
    <mergeCell ref="A393:A401"/>
    <mergeCell ref="B393:P393"/>
    <mergeCell ref="C394:D394"/>
    <mergeCell ref="E394:I394"/>
    <mergeCell ref="J394:M394"/>
    <mergeCell ref="A377:A392"/>
    <mergeCell ref="E401:P401"/>
    <mergeCell ref="E397:I397"/>
    <mergeCell ref="J397:M397"/>
    <mergeCell ref="N397:P397"/>
    <mergeCell ref="B398:P398"/>
    <mergeCell ref="E399:P399"/>
    <mergeCell ref="C400:D400"/>
    <mergeCell ref="E400:P400"/>
    <mergeCell ref="N394:P394"/>
    <mergeCell ref="C395:D395"/>
    <mergeCell ref="E395:I395"/>
    <mergeCell ref="J395:M395"/>
    <mergeCell ref="N395:P395"/>
    <mergeCell ref="M387:P387"/>
    <mergeCell ref="M388:P388"/>
    <mergeCell ref="M389:P389"/>
    <mergeCell ref="M390:P390"/>
    <mergeCell ref="B331:P331"/>
    <mergeCell ref="M332:P332"/>
    <mergeCell ref="M333:P333"/>
    <mergeCell ref="M334:P334"/>
    <mergeCell ref="M343:P343"/>
    <mergeCell ref="M344:P344"/>
    <mergeCell ref="M345:P345"/>
    <mergeCell ref="M335:P335"/>
    <mergeCell ref="M336:P336"/>
    <mergeCell ref="M337:P337"/>
    <mergeCell ref="M338:P338"/>
    <mergeCell ref="M339:P339"/>
    <mergeCell ref="J396:M396"/>
    <mergeCell ref="N396:P396"/>
    <mergeCell ref="M391:P391"/>
    <mergeCell ref="M392:P392"/>
    <mergeCell ref="M384:P384"/>
    <mergeCell ref="M385:P385"/>
    <mergeCell ref="M386:P386"/>
    <mergeCell ref="M382:P382"/>
    <mergeCell ref="M383:P383"/>
    <mergeCell ref="E308:P308"/>
    <mergeCell ref="A331:A345"/>
    <mergeCell ref="A64:B64"/>
    <mergeCell ref="A358:A376"/>
    <mergeCell ref="E348:I348"/>
    <mergeCell ref="J348:M348"/>
    <mergeCell ref="M340:P340"/>
    <mergeCell ref="M341:P341"/>
    <mergeCell ref="M342:P342"/>
    <mergeCell ref="N348:P348"/>
    <mergeCell ref="B351:P351"/>
    <mergeCell ref="E352:P352"/>
    <mergeCell ref="C353:D353"/>
    <mergeCell ref="E353:P353"/>
    <mergeCell ref="C348:D348"/>
    <mergeCell ref="M376:P376"/>
    <mergeCell ref="J347:M347"/>
    <mergeCell ref="N347:P347"/>
    <mergeCell ref="E354:P354"/>
    <mergeCell ref="A346:A354"/>
    <mergeCell ref="B346:P346"/>
    <mergeCell ref="C347:D347"/>
    <mergeCell ref="E347:I347"/>
    <mergeCell ref="M327:P327"/>
    <mergeCell ref="M378:P378"/>
    <mergeCell ref="M379:P379"/>
    <mergeCell ref="M380:P380"/>
    <mergeCell ref="M381:P381"/>
    <mergeCell ref="M88:P88"/>
    <mergeCell ref="M86:P86"/>
    <mergeCell ref="E349:I349"/>
    <mergeCell ref="J349:M349"/>
    <mergeCell ref="N349:P349"/>
    <mergeCell ref="E350:I350"/>
    <mergeCell ref="J350:M350"/>
    <mergeCell ref="N350:P350"/>
    <mergeCell ref="M311:P311"/>
    <mergeCell ref="B305:P305"/>
    <mergeCell ref="C306:D306"/>
    <mergeCell ref="E306:P306"/>
    <mergeCell ref="C307:D307"/>
    <mergeCell ref="E307:P307"/>
    <mergeCell ref="C308:D308"/>
    <mergeCell ref="M130:P130"/>
    <mergeCell ref="M133:P133"/>
    <mergeCell ref="M131:P131"/>
    <mergeCell ref="M132:P132"/>
    <mergeCell ref="M94:P94"/>
    <mergeCell ref="M225:P225"/>
    <mergeCell ref="M226:P226"/>
    <mergeCell ref="M235:P235"/>
    <mergeCell ref="M199:P199"/>
    <mergeCell ref="M200:P200"/>
    <mergeCell ref="M213:P213"/>
    <mergeCell ref="M215:P215"/>
    <mergeCell ref="M224:P224"/>
    <mergeCell ref="M209:P209"/>
    <mergeCell ref="M210:P210"/>
    <mergeCell ref="M211:P211"/>
    <mergeCell ref="M212:P212"/>
  </mergeCells>
  <conditionalFormatting sqref="F6:F16">
    <cfRule type="containsText" dxfId="3543" priority="5" operator="containsText" text="STP">
      <formula>NOT(ISERROR(SEARCH("STP",F6)))</formula>
    </cfRule>
  </conditionalFormatting>
  <conditionalFormatting sqref="F21:F25">
    <cfRule type="containsText" dxfId="3542" priority="18" operator="containsText" text="STP">
      <formula>NOT(ISERROR(SEARCH("STP",F21)))</formula>
    </cfRule>
  </conditionalFormatting>
  <conditionalFormatting sqref="F30:F32">
    <cfRule type="containsText" dxfId="3541" priority="12" operator="containsText" text="STP">
      <formula>NOT(ISERROR(SEARCH("STP",F30)))</formula>
    </cfRule>
  </conditionalFormatting>
  <conditionalFormatting sqref="F36:F42">
    <cfRule type="containsText" dxfId="3540" priority="14" operator="containsText" text="STP">
      <formula>NOT(ISERROR(SEARCH("STP",F36)))</formula>
    </cfRule>
  </conditionalFormatting>
  <conditionalFormatting sqref="F45:F53">
    <cfRule type="containsText" dxfId="3539" priority="8" operator="containsText" text="STP">
      <formula>NOT(ISERROR(SEARCH("STP",F45)))</formula>
    </cfRule>
  </conditionalFormatting>
  <conditionalFormatting sqref="F133">
    <cfRule type="containsText" dxfId="3538" priority="7" operator="containsText" text="STP">
      <formula>NOT(ISERROR(SEARCH("STP",F133)))</formula>
    </cfRule>
  </conditionalFormatting>
  <conditionalFormatting sqref="F154">
    <cfRule type="containsText" dxfId="3537" priority="25" operator="containsText" text="STP">
      <formula>NOT(ISERROR(SEARCH("STP",F154)))</formula>
    </cfRule>
  </conditionalFormatting>
  <conditionalFormatting sqref="F254:F256">
    <cfRule type="containsText" dxfId="3536" priority="1" operator="containsText" text="STP">
      <formula>NOT(ISERROR(SEARCH("STP",F254)))</formula>
    </cfRule>
  </conditionalFormatting>
  <conditionalFormatting sqref="F317">
    <cfRule type="containsText" dxfId="3535" priority="3" operator="containsText" text="STP">
      <formula>NOT(ISERROR(SEARCH("STP",F317)))</formula>
    </cfRule>
  </conditionalFormatting>
  <conditionalFormatting sqref="F329">
    <cfRule type="containsText" dxfId="3534" priority="4" operator="containsText" text="STP">
      <formula>NOT(ISERROR(SEARCH("STP",F329)))</formula>
    </cfRule>
  </conditionalFormatting>
  <conditionalFormatting sqref="F364">
    <cfRule type="containsText" dxfId="3533" priority="11" operator="containsText" text="STP">
      <formula>NOT(ISERROR(SEARCH("STP",F364)))</formula>
    </cfRule>
  </conditionalFormatting>
  <conditionalFormatting sqref="F385">
    <cfRule type="containsText" dxfId="3532" priority="24" operator="containsText" text="STP">
      <formula>NOT(ISERROR(SEARCH("STP",F385)))</formula>
    </cfRule>
  </conditionalFormatting>
  <conditionalFormatting sqref="T3">
    <cfRule type="cellIs" dxfId="3531" priority="140" operator="equal">
      <formula>$S$3</formula>
    </cfRule>
    <cfRule type="cellIs" dxfId="3530" priority="141" operator="lessThan">
      <formula>$S$3</formula>
    </cfRule>
    <cfRule type="cellIs" dxfId="3529" priority="139" operator="greaterThan">
      <formula>$S$3</formula>
    </cfRule>
  </conditionalFormatting>
  <conditionalFormatting sqref="T18">
    <cfRule type="cellIs" dxfId="3528" priority="136" operator="greaterThan">
      <formula>$S$18</formula>
    </cfRule>
    <cfRule type="cellIs" dxfId="3527" priority="138" operator="lessThan">
      <formula>$S$18</formula>
    </cfRule>
    <cfRule type="cellIs" dxfId="3526" priority="137" operator="equal">
      <formula>$S$18</formula>
    </cfRule>
  </conditionalFormatting>
  <conditionalFormatting sqref="T27">
    <cfRule type="cellIs" dxfId="3525" priority="135" operator="lessThan">
      <formula>$S$18</formula>
    </cfRule>
    <cfRule type="cellIs" dxfId="3524" priority="133" operator="greaterThan">
      <formula>$S$18</formula>
    </cfRule>
    <cfRule type="cellIs" dxfId="3523" priority="134" operator="equal">
      <formula>$S$18</formula>
    </cfRule>
  </conditionalFormatting>
  <conditionalFormatting sqref="T35">
    <cfRule type="cellIs" dxfId="3522" priority="132" operator="lessThan">
      <formula>$S$35</formula>
    </cfRule>
    <cfRule type="cellIs" dxfId="3521" priority="131" operator="equal">
      <formula>$S$35</formula>
    </cfRule>
    <cfRule type="cellIs" dxfId="3520" priority="130" operator="greaterThan">
      <formula>$S$35</formula>
    </cfRule>
  </conditionalFormatting>
  <conditionalFormatting sqref="T44">
    <cfRule type="cellIs" dxfId="3519" priority="129" operator="lessThan">
      <formula>$S$44</formula>
    </cfRule>
    <cfRule type="cellIs" dxfId="3518" priority="128" operator="equal">
      <formula>$S$44</formula>
    </cfRule>
    <cfRule type="cellIs" dxfId="3517" priority="127" operator="greaterThan">
      <formula>$S$44</formula>
    </cfRule>
  </conditionalFormatting>
  <conditionalFormatting sqref="T66">
    <cfRule type="cellIs" dxfId="3516" priority="124" operator="greaterThan">
      <formula>$S$66</formula>
    </cfRule>
    <cfRule type="cellIs" dxfId="3515" priority="125" operator="equal">
      <formula>$S$66</formula>
    </cfRule>
    <cfRule type="cellIs" dxfId="3514" priority="126" operator="lessThan">
      <formula>$S$66</formula>
    </cfRule>
  </conditionalFormatting>
  <conditionalFormatting sqref="T77">
    <cfRule type="cellIs" dxfId="3513" priority="121" operator="greaterThan">
      <formula>$S$77</formula>
    </cfRule>
    <cfRule type="cellIs" dxfId="3512" priority="122" operator="equal">
      <formula>$S$77</formula>
    </cfRule>
    <cfRule type="cellIs" dxfId="3511" priority="123" operator="lessThan">
      <formula>$S$77</formula>
    </cfRule>
  </conditionalFormatting>
  <conditionalFormatting sqref="T90">
    <cfRule type="cellIs" dxfId="3510" priority="119" operator="equal">
      <formula>$S$90</formula>
    </cfRule>
    <cfRule type="cellIs" dxfId="3509" priority="118" operator="greaterThan">
      <formula>$S$90</formula>
    </cfRule>
    <cfRule type="cellIs" dxfId="3508" priority="120" operator="lessThan">
      <formula>$S$90</formula>
    </cfRule>
  </conditionalFormatting>
  <conditionalFormatting sqref="T100">
    <cfRule type="cellIs" dxfId="3507" priority="117" operator="lessThan">
      <formula>$S$100</formula>
    </cfRule>
    <cfRule type="cellIs" dxfId="3506" priority="116" operator="equal">
      <formula>$S$100</formula>
    </cfRule>
    <cfRule type="cellIs" dxfId="3505" priority="115" operator="greaterThan">
      <formula>$S$100</formula>
    </cfRule>
  </conditionalFormatting>
  <conditionalFormatting sqref="T109">
    <cfRule type="cellIs" dxfId="3504" priority="114" operator="lessThan">
      <formula>$S$18</formula>
    </cfRule>
    <cfRule type="cellIs" dxfId="3503" priority="113" operator="equal">
      <formula>$S$18</formula>
    </cfRule>
    <cfRule type="cellIs" dxfId="3502" priority="112" operator="greaterThan">
      <formula>$S$18</formula>
    </cfRule>
  </conditionalFormatting>
  <conditionalFormatting sqref="T127">
    <cfRule type="cellIs" dxfId="3501" priority="111" operator="lessThan">
      <formula>$S$127</formula>
    </cfRule>
    <cfRule type="cellIs" dxfId="3500" priority="110" operator="equal">
      <formula>$S$127</formula>
    </cfRule>
    <cfRule type="cellIs" dxfId="3499" priority="109" operator="greaterThan">
      <formula>$S$127</formula>
    </cfRule>
  </conditionalFormatting>
  <conditionalFormatting sqref="T139">
    <cfRule type="cellIs" dxfId="3498" priority="106" operator="greaterThan">
      <formula>$S$139</formula>
    </cfRule>
    <cfRule type="cellIs" dxfId="3497" priority="107" operator="equal">
      <formula>$S$139</formula>
    </cfRule>
    <cfRule type="cellIs" dxfId="3496" priority="108" operator="lessThan">
      <formula>$S$139</formula>
    </cfRule>
  </conditionalFormatting>
  <conditionalFormatting sqref="T152">
    <cfRule type="cellIs" dxfId="3495" priority="105" operator="lessThan">
      <formula>$S$152</formula>
    </cfRule>
    <cfRule type="cellIs" dxfId="3494" priority="104" operator="equal">
      <formula>$S$152</formula>
    </cfRule>
    <cfRule type="cellIs" dxfId="3493" priority="103" operator="greaterThan">
      <formula>$S$152</formula>
    </cfRule>
  </conditionalFormatting>
  <conditionalFormatting sqref="T163">
    <cfRule type="cellIs" dxfId="3492" priority="102" operator="lessThan">
      <formula>$S$163</formula>
    </cfRule>
    <cfRule type="cellIs" dxfId="3491" priority="101" operator="equal">
      <formula>$S$163</formula>
    </cfRule>
    <cfRule type="cellIs" dxfId="3490" priority="100" operator="greaterThan">
      <formula>$S$163</formula>
    </cfRule>
  </conditionalFormatting>
  <conditionalFormatting sqref="T172">
    <cfRule type="cellIs" dxfId="3489" priority="99" operator="lessThan">
      <formula>$S$18</formula>
    </cfRule>
    <cfRule type="cellIs" dxfId="3488" priority="98" operator="equal">
      <formula>$S$18</formula>
    </cfRule>
    <cfRule type="cellIs" dxfId="3487" priority="97" operator="greaterThan">
      <formula>$S$18</formula>
    </cfRule>
  </conditionalFormatting>
  <conditionalFormatting sqref="T192">
    <cfRule type="cellIs" dxfId="3486" priority="96" operator="lessThan">
      <formula>$S$66</formula>
    </cfRule>
    <cfRule type="cellIs" dxfId="3485" priority="95" operator="equal">
      <formula>$S$66</formula>
    </cfRule>
    <cfRule type="cellIs" dxfId="3484" priority="94" operator="greaterThan">
      <formula>$S$66</formula>
    </cfRule>
  </conditionalFormatting>
  <conditionalFormatting sqref="T202">
    <cfRule type="cellIs" dxfId="3483" priority="93" operator="lessThan">
      <formula>$S$77</formula>
    </cfRule>
    <cfRule type="cellIs" dxfId="3482" priority="92" operator="equal">
      <formula>$S$77</formula>
    </cfRule>
    <cfRule type="cellIs" dxfId="3481" priority="91" operator="greaterThan">
      <formula>$S$77</formula>
    </cfRule>
  </conditionalFormatting>
  <conditionalFormatting sqref="T210">
    <cfRule type="cellIs" dxfId="3480" priority="90" operator="lessThan">
      <formula>$S$90</formula>
    </cfRule>
    <cfRule type="cellIs" dxfId="3479" priority="89" operator="equal">
      <formula>$S$90</formula>
    </cfRule>
    <cfRule type="cellIs" dxfId="3478" priority="88" operator="greaterThan">
      <formula>$S$90</formula>
    </cfRule>
  </conditionalFormatting>
  <conditionalFormatting sqref="T220">
    <cfRule type="cellIs" dxfId="3477" priority="87" operator="lessThan">
      <formula>$S$220</formula>
    </cfRule>
    <cfRule type="cellIs" dxfId="3476" priority="86" operator="equal">
      <formula>$S$220</formula>
    </cfRule>
    <cfRule type="cellIs" dxfId="3475" priority="85" operator="greaterThan">
      <formula>$S$220</formula>
    </cfRule>
  </conditionalFormatting>
  <conditionalFormatting sqref="T228">
    <cfRule type="cellIs" dxfId="3474" priority="84" operator="lessThan">
      <formula>$S$228</formula>
    </cfRule>
    <cfRule type="cellIs" dxfId="3473" priority="83" operator="equal">
      <formula>$S$228</formula>
    </cfRule>
    <cfRule type="cellIs" dxfId="3472" priority="82" operator="greaterThan">
      <formula>$S$228</formula>
    </cfRule>
  </conditionalFormatting>
  <conditionalFormatting sqref="T250">
    <cfRule type="cellIs" dxfId="3471" priority="79" operator="greaterThan">
      <formula>$S$250</formula>
    </cfRule>
    <cfRule type="cellIs" dxfId="3470" priority="80" operator="equal">
      <formula>$S$250</formula>
    </cfRule>
    <cfRule type="cellIs" dxfId="3469" priority="81" operator="lessThan">
      <formula>$S$250</formula>
    </cfRule>
  </conditionalFormatting>
  <conditionalFormatting sqref="T260">
    <cfRule type="cellIs" dxfId="3468" priority="76" operator="greaterThan">
      <formula>$S$260</formula>
    </cfRule>
    <cfRule type="cellIs" dxfId="3467" priority="77" operator="equal">
      <formula>$S$260</formula>
    </cfRule>
    <cfRule type="cellIs" dxfId="3466" priority="78" operator="lessThan">
      <formula>$S$260</formula>
    </cfRule>
  </conditionalFormatting>
  <conditionalFormatting sqref="T268">
    <cfRule type="cellIs" dxfId="3465" priority="74" operator="equal">
      <formula>$S$268</formula>
    </cfRule>
    <cfRule type="cellIs" dxfId="3464" priority="75" operator="lessThan">
      <formula>$S$268</formula>
    </cfRule>
    <cfRule type="cellIs" dxfId="3463" priority="73" operator="greaterThan">
      <formula>$S$268</formula>
    </cfRule>
  </conditionalFormatting>
  <conditionalFormatting sqref="T278">
    <cfRule type="cellIs" dxfId="3462" priority="70" operator="greaterThan">
      <formula>$S$278</formula>
    </cfRule>
    <cfRule type="cellIs" dxfId="3461" priority="71" operator="equal">
      <formula>$S$278</formula>
    </cfRule>
    <cfRule type="cellIs" dxfId="3460" priority="72" operator="lessThan">
      <formula>$S$278</formula>
    </cfRule>
  </conditionalFormatting>
  <conditionalFormatting sqref="T291">
    <cfRule type="cellIs" dxfId="3459" priority="67" operator="greaterThan">
      <formula>$S$291</formula>
    </cfRule>
    <cfRule type="cellIs" dxfId="3458" priority="68" operator="equal">
      <formula>$S$291</formula>
    </cfRule>
    <cfRule type="cellIs" dxfId="3457" priority="69" operator="lessThan">
      <formula>$S$291</formula>
    </cfRule>
  </conditionalFormatting>
  <conditionalFormatting sqref="T313">
    <cfRule type="cellIs" dxfId="3456" priority="66" operator="lessThan">
      <formula>$S$313</formula>
    </cfRule>
    <cfRule type="cellIs" dxfId="3455" priority="65" operator="equal">
      <formula>$S$313</formula>
    </cfRule>
    <cfRule type="cellIs" dxfId="3454" priority="64" operator="greaterThan">
      <formula>$S$313</formula>
    </cfRule>
  </conditionalFormatting>
  <conditionalFormatting sqref="T319">
    <cfRule type="cellIs" dxfId="3453" priority="63" operator="lessThan">
      <formula>$S$319</formula>
    </cfRule>
    <cfRule type="cellIs" dxfId="3452" priority="62" operator="equal">
      <formula>$S$319</formula>
    </cfRule>
    <cfRule type="cellIs" dxfId="3451" priority="61" operator="greaterThan">
      <formula>$S$319</formula>
    </cfRule>
  </conditionalFormatting>
  <conditionalFormatting sqref="T325">
    <cfRule type="cellIs" dxfId="3450" priority="59" operator="equal">
      <formula>$S$325</formula>
    </cfRule>
    <cfRule type="cellIs" dxfId="3449" priority="58" operator="greaterThan">
      <formula>$S$325</formula>
    </cfRule>
    <cfRule type="cellIs" dxfId="3448" priority="60" operator="lessThan">
      <formula>$S$325</formula>
    </cfRule>
  </conditionalFormatting>
  <conditionalFormatting sqref="T332">
    <cfRule type="cellIs" dxfId="3447" priority="57" operator="lessThan">
      <formula>$S$325</formula>
    </cfRule>
    <cfRule type="cellIs" dxfId="3446" priority="56" operator="equal">
      <formula>$S$325</formula>
    </cfRule>
    <cfRule type="cellIs" dxfId="3445" priority="55" operator="greaterThan">
      <formula>$S$332</formula>
    </cfRule>
  </conditionalFormatting>
  <conditionalFormatting sqref="T336">
    <cfRule type="cellIs" dxfId="3444" priority="54" operator="lessThan">
      <formula>$S$336</formula>
    </cfRule>
    <cfRule type="cellIs" dxfId="3443" priority="52" operator="greaterThan">
      <formula>$S$336</formula>
    </cfRule>
    <cfRule type="cellIs" dxfId="3442" priority="53" operator="equal">
      <formula>$S$336</formula>
    </cfRule>
  </conditionalFormatting>
  <conditionalFormatting sqref="T341">
    <cfRule type="cellIs" dxfId="3441" priority="49" operator="greaterThan">
      <formula>$S$341</formula>
    </cfRule>
    <cfRule type="cellIs" dxfId="3440" priority="50" operator="equal">
      <formula>$S$341</formula>
    </cfRule>
    <cfRule type="cellIs" dxfId="3439" priority="51" operator="lessThan">
      <formula>$S$341</formula>
    </cfRule>
  </conditionalFormatting>
  <conditionalFormatting sqref="T359">
    <cfRule type="cellIs" dxfId="3438" priority="46" operator="greaterThan">
      <formula>$S$359</formula>
    </cfRule>
    <cfRule type="cellIs" dxfId="3437" priority="47" operator="equal">
      <formula>$S$359</formula>
    </cfRule>
    <cfRule type="cellIs" dxfId="3436" priority="48" operator="lessThan">
      <formula>$S$359</formula>
    </cfRule>
  </conditionalFormatting>
  <conditionalFormatting sqref="T365">
    <cfRule type="cellIs" dxfId="3435" priority="43" operator="greaterThan">
      <formula>$S$365</formula>
    </cfRule>
    <cfRule type="cellIs" dxfId="3434" priority="44" operator="equal">
      <formula>$S$365</formula>
    </cfRule>
    <cfRule type="cellIs" dxfId="3433" priority="45" operator="lessThan">
      <formula>$S$365</formula>
    </cfRule>
  </conditionalFormatting>
  <conditionalFormatting sqref="T371">
    <cfRule type="cellIs" dxfId="3432" priority="41" operator="equal">
      <formula>$S$371</formula>
    </cfRule>
    <cfRule type="cellIs" dxfId="3431" priority="40" operator="greaterThan">
      <formula>$S$371</formula>
    </cfRule>
    <cfRule type="cellIs" dxfId="3430" priority="42" operator="lessThan">
      <formula>$S$371</formula>
    </cfRule>
  </conditionalFormatting>
  <conditionalFormatting sqref="T378">
    <cfRule type="cellIs" dxfId="3429" priority="39" operator="lessThan">
      <formula>$S$378</formula>
    </cfRule>
    <cfRule type="cellIs" dxfId="3428" priority="38" operator="equal">
      <formula>$S$378</formula>
    </cfRule>
    <cfRule type="cellIs" dxfId="3427" priority="37" operator="greaterThan">
      <formula>$S$378</formula>
    </cfRule>
  </conditionalFormatting>
  <conditionalFormatting sqref="T383">
    <cfRule type="cellIs" dxfId="3426" priority="36" operator="lessThan">
      <formula>$S$383</formula>
    </cfRule>
    <cfRule type="cellIs" dxfId="3425" priority="35" operator="equal">
      <formula>$S$383</formula>
    </cfRule>
    <cfRule type="cellIs" dxfId="3424" priority="34" operator="greaterThan">
      <formula>$S$383</formula>
    </cfRule>
  </conditionalFormatting>
  <conditionalFormatting sqref="T388">
    <cfRule type="cellIs" dxfId="3423" priority="33" operator="lessThan">
      <formula>$S$388</formula>
    </cfRule>
    <cfRule type="cellIs" dxfId="3422" priority="32" operator="equal">
      <formula>$S$388</formula>
    </cfRule>
    <cfRule type="cellIs" dxfId="3421" priority="31" operator="greaterThan">
      <formula>$S$388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2D9A-E56E-4A0E-9967-5E0D878CF1F1}">
  <sheetPr codeName="Blad25"/>
  <dimension ref="A1:W421"/>
  <sheetViews>
    <sheetView zoomScale="55" zoomScaleNormal="55" workbookViewId="0">
      <selection activeCell="I33" sqref="I33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45.10937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4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136</v>
      </c>
      <c r="B1" s="2429"/>
      <c r="C1" s="2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46545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2166"/>
      <c r="F3" s="108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40</v>
      </c>
      <c r="T3" s="15">
        <f>SUM(R3:R10)</f>
        <v>0</v>
      </c>
    </row>
    <row r="4" spans="1:20" ht="25.2" customHeight="1">
      <c r="A4" s="2320"/>
      <c r="B4" s="16" t="s">
        <v>17</v>
      </c>
      <c r="C4" s="17"/>
      <c r="D4" s="63"/>
      <c r="E4" s="1096"/>
      <c r="F4" s="19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5</v>
      </c>
      <c r="C5" s="17"/>
      <c r="D5" s="63" t="s">
        <v>18</v>
      </c>
      <c r="E5" s="63" t="s">
        <v>19</v>
      </c>
      <c r="F5" s="19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51"/>
      <c r="D6" s="18"/>
      <c r="E6" s="18"/>
      <c r="F6" s="108"/>
      <c r="G6" s="20"/>
      <c r="H6" s="21"/>
      <c r="I6" s="21"/>
      <c r="J6" s="21"/>
      <c r="K6" s="254"/>
      <c r="L6" s="254"/>
      <c r="M6" s="2309"/>
      <c r="N6" s="2310"/>
      <c r="O6" s="2310"/>
      <c r="P6" s="2311"/>
      <c r="Q6" s="163"/>
      <c r="R6" s="105"/>
      <c r="S6" s="24"/>
      <c r="T6" s="25"/>
    </row>
    <row r="7" spans="1:20" ht="25.2" customHeight="1">
      <c r="A7" s="2320"/>
      <c r="B7" s="16"/>
      <c r="C7" s="776"/>
      <c r="D7" s="18"/>
      <c r="E7" s="18"/>
      <c r="F7" s="170"/>
      <c r="G7" s="275"/>
      <c r="H7" s="27"/>
      <c r="I7" s="27"/>
      <c r="J7" s="27"/>
      <c r="K7" s="27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438"/>
      <c r="G8" s="254"/>
      <c r="H8" s="254"/>
      <c r="I8" s="254"/>
      <c r="J8" s="254"/>
      <c r="K8" s="254"/>
      <c r="L8" s="254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28"/>
      <c r="C9" s="29"/>
      <c r="D9" s="199"/>
      <c r="E9" s="1538"/>
      <c r="F9" s="438"/>
      <c r="G9" s="254"/>
      <c r="H9" s="254"/>
      <c r="I9" s="254"/>
      <c r="J9" s="254"/>
      <c r="K9" s="254"/>
      <c r="L9" s="254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32"/>
      <c r="C10" s="426"/>
      <c r="D10" s="33"/>
      <c r="E10" s="33"/>
      <c r="F10" s="34"/>
      <c r="G10" s="35"/>
      <c r="H10" s="36"/>
      <c r="I10" s="36"/>
      <c r="J10" s="36"/>
      <c r="K10" s="36"/>
      <c r="L10" s="36"/>
      <c r="M10" s="2410"/>
      <c r="N10" s="2411"/>
      <c r="O10" s="2411"/>
      <c r="P10" s="2412"/>
      <c r="R10" s="38"/>
      <c r="S10" s="39"/>
      <c r="T10" s="40"/>
    </row>
    <row r="11" spans="1:20" ht="25.2" customHeight="1">
      <c r="A11" s="2320"/>
      <c r="B11" s="41" t="s">
        <v>21</v>
      </c>
      <c r="C11" s="42"/>
      <c r="D11" s="63" t="s">
        <v>18</v>
      </c>
      <c r="E11" s="63" t="s">
        <v>19</v>
      </c>
      <c r="F11" s="45"/>
      <c r="G11" s="46"/>
      <c r="H11" s="12"/>
      <c r="I11" s="12"/>
      <c r="J11" s="12"/>
      <c r="K11" s="12"/>
      <c r="L11" s="12"/>
      <c r="M11" s="2380"/>
      <c r="N11" s="2381"/>
      <c r="O11" s="2381"/>
      <c r="P11" s="2382"/>
      <c r="R11" s="47"/>
      <c r="S11" s="48">
        <f>B13*8</f>
        <v>48</v>
      </c>
      <c r="T11" s="49">
        <f>SUM(R11:R17)</f>
        <v>0</v>
      </c>
    </row>
    <row r="12" spans="1:20" ht="25.2" customHeight="1">
      <c r="A12" s="2320"/>
      <c r="B12" s="50" t="s">
        <v>22</v>
      </c>
      <c r="C12" s="776"/>
      <c r="D12" s="18"/>
      <c r="E12" s="18"/>
      <c r="F12" s="170"/>
      <c r="G12" s="142"/>
      <c r="H12" s="142"/>
      <c r="I12" s="142"/>
      <c r="J12" s="142"/>
      <c r="K12" s="20"/>
      <c r="L12" s="31"/>
      <c r="M12" s="2309"/>
      <c r="N12" s="2310"/>
      <c r="O12" s="2310"/>
      <c r="P12" s="2311"/>
      <c r="R12" s="54"/>
      <c r="S12" s="55"/>
      <c r="T12" s="56"/>
    </row>
    <row r="13" spans="1:20" ht="25.2" customHeight="1">
      <c r="A13" s="2320"/>
      <c r="B13" s="57">
        <v>6</v>
      </c>
      <c r="C13" s="51"/>
      <c r="D13" s="58"/>
      <c r="E13" s="58"/>
      <c r="F13" s="108"/>
      <c r="G13" s="142"/>
      <c r="H13" s="142"/>
      <c r="I13" s="142"/>
      <c r="J13" s="142"/>
      <c r="K13" s="20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/>
      <c r="C14" s="445"/>
      <c r="D14" s="1580"/>
      <c r="E14" s="447"/>
      <c r="F14" s="108"/>
      <c r="G14" s="142"/>
      <c r="H14" s="142"/>
      <c r="I14" s="142"/>
      <c r="J14" s="142"/>
      <c r="K14" s="142"/>
      <c r="L14" s="142"/>
      <c r="M14" s="2310"/>
      <c r="N14" s="2310"/>
      <c r="O14" s="2310"/>
      <c r="P14" s="2311"/>
      <c r="Q14" s="163"/>
      <c r="R14" s="137"/>
      <c r="S14" s="55"/>
      <c r="T14" s="56"/>
    </row>
    <row r="15" spans="1:20" ht="25.2" customHeight="1">
      <c r="A15" s="2320"/>
      <c r="B15" s="57"/>
      <c r="C15" s="314"/>
      <c r="D15" s="477"/>
      <c r="E15" s="18"/>
      <c r="F15" s="108"/>
      <c r="G15" s="21"/>
      <c r="H15" s="21"/>
      <c r="I15" s="21"/>
      <c r="J15" s="21"/>
      <c r="K15" s="21"/>
      <c r="L15" s="78"/>
      <c r="M15" s="2309"/>
      <c r="N15" s="2310"/>
      <c r="O15" s="2310"/>
      <c r="P15" s="2311"/>
      <c r="Q15" s="163"/>
      <c r="R15" s="54"/>
      <c r="S15" s="55"/>
      <c r="T15" s="56"/>
    </row>
    <row r="16" spans="1:20" ht="25.2" customHeight="1">
      <c r="A16" s="2320"/>
      <c r="B16" s="61"/>
      <c r="C16" s="79"/>
      <c r="D16" s="18"/>
      <c r="E16" s="558"/>
      <c r="F16" s="695"/>
      <c r="G16" s="492"/>
      <c r="H16" s="492"/>
      <c r="I16" s="492"/>
      <c r="J16" s="492"/>
      <c r="K16" s="492"/>
      <c r="L16" s="491"/>
      <c r="M16" s="2496"/>
      <c r="N16" s="2497"/>
      <c r="O16" s="2497"/>
      <c r="P16" s="2498"/>
      <c r="Q16" s="163"/>
      <c r="R16" s="54"/>
      <c r="S16" s="55"/>
      <c r="T16" s="56"/>
    </row>
    <row r="17" spans="1:20" ht="25.2" customHeight="1">
      <c r="A17" s="2320"/>
      <c r="B17" s="61"/>
      <c r="C17" s="79"/>
      <c r="D17" s="18"/>
      <c r="E17" s="558"/>
      <c r="F17" s="695"/>
      <c r="G17" s="492"/>
      <c r="H17" s="492"/>
      <c r="I17" s="492"/>
      <c r="J17" s="492"/>
      <c r="K17" s="492"/>
      <c r="L17" s="491"/>
      <c r="M17" s="2496"/>
      <c r="N17" s="2497"/>
      <c r="O17" s="2497"/>
      <c r="P17" s="2498"/>
      <c r="Q17" s="163"/>
      <c r="R17" s="54"/>
      <c r="S17" s="55"/>
      <c r="T17" s="56"/>
    </row>
    <row r="18" spans="1:20" ht="25.2" customHeight="1">
      <c r="A18" s="2320"/>
      <c r="B18" s="61"/>
      <c r="C18" s="586"/>
      <c r="D18" s="80"/>
      <c r="E18" s="557"/>
      <c r="F18" s="1591"/>
      <c r="G18" s="1045"/>
      <c r="H18" s="1046"/>
      <c r="I18" s="1592"/>
      <c r="J18" s="1046"/>
      <c r="K18" s="1046"/>
      <c r="L18" s="1046"/>
      <c r="M18" s="1047"/>
      <c r="N18" s="1592"/>
      <c r="O18" s="1592"/>
      <c r="P18" s="1597"/>
      <c r="Q18" s="163"/>
      <c r="R18" s="517"/>
      <c r="S18" s="55"/>
      <c r="T18" s="56"/>
    </row>
    <row r="19" spans="1:20" ht="25.2" customHeight="1">
      <c r="A19" s="2467"/>
      <c r="B19" s="681" t="s">
        <v>23</v>
      </c>
      <c r="C19" s="578"/>
      <c r="D19" s="1593" t="s">
        <v>18</v>
      </c>
      <c r="E19" s="1593" t="s">
        <v>19</v>
      </c>
      <c r="F19" s="1594"/>
      <c r="G19" s="581"/>
      <c r="H19" s="564"/>
      <c r="I19" s="537"/>
      <c r="J19" s="564"/>
      <c r="K19" s="564"/>
      <c r="L19" s="564"/>
      <c r="M19" s="2368"/>
      <c r="N19" s="2369"/>
      <c r="O19" s="2369"/>
      <c r="P19" s="2370"/>
      <c r="R19" s="72"/>
      <c r="S19" s="73">
        <f>B21*8</f>
        <v>64</v>
      </c>
      <c r="T19" s="74">
        <f>SUM(R19:R26)</f>
        <v>0</v>
      </c>
    </row>
    <row r="20" spans="1:20" ht="25.2" customHeight="1">
      <c r="A20" s="2467"/>
      <c r="B20" s="221" t="s">
        <v>24</v>
      </c>
      <c r="C20" s="51"/>
      <c r="D20" s="58"/>
      <c r="E20" s="58"/>
      <c r="F20" s="108"/>
      <c r="G20" s="142"/>
      <c r="H20" s="142"/>
      <c r="I20" s="142"/>
      <c r="J20" s="142"/>
      <c r="K20" s="20"/>
      <c r="L20" s="21"/>
      <c r="M20" s="2309"/>
      <c r="N20" s="2310"/>
      <c r="O20" s="2310"/>
      <c r="P20" s="2373"/>
      <c r="R20" s="76"/>
      <c r="S20" s="55"/>
      <c r="T20" s="56"/>
    </row>
    <row r="21" spans="1:20" ht="25.2" customHeight="1">
      <c r="A21" s="2467"/>
      <c r="B21" s="222">
        <v>8</v>
      </c>
      <c r="C21" s="946"/>
      <c r="D21" s="1580"/>
      <c r="E21" s="270"/>
      <c r="F21" s="19"/>
      <c r="G21" s="142"/>
      <c r="H21" s="142"/>
      <c r="I21" s="142"/>
      <c r="J21" s="142"/>
      <c r="K21" s="20"/>
      <c r="L21" s="142"/>
      <c r="M21" s="2309"/>
      <c r="N21" s="2310"/>
      <c r="O21" s="2310"/>
      <c r="P21" s="2373"/>
      <c r="R21" s="76"/>
      <c r="S21" s="55"/>
      <c r="T21" s="56"/>
    </row>
    <row r="22" spans="1:20" ht="25.2" customHeight="1">
      <c r="A22" s="2467"/>
      <c r="B22" s="1156"/>
      <c r="C22" s="51"/>
      <c r="D22" s="18"/>
      <c r="E22" s="18"/>
      <c r="F22" s="108"/>
      <c r="G22" s="142"/>
      <c r="H22" s="142"/>
      <c r="I22" s="142"/>
      <c r="J22" s="142"/>
      <c r="K22" s="20"/>
      <c r="L22" s="626"/>
      <c r="M22" s="2478"/>
      <c r="N22" s="2479"/>
      <c r="O22" s="2479"/>
      <c r="P22" s="2480"/>
      <c r="R22" s="76"/>
      <c r="S22" s="55"/>
      <c r="T22" s="56"/>
    </row>
    <row r="23" spans="1:20" ht="25.2" customHeight="1">
      <c r="A23" s="2467"/>
      <c r="B23" s="1156"/>
      <c r="C23" s="51"/>
      <c r="D23" s="18"/>
      <c r="E23" s="270"/>
      <c r="F23" s="108"/>
      <c r="G23" s="142"/>
      <c r="H23" s="142"/>
      <c r="I23" s="142"/>
      <c r="J23" s="142"/>
      <c r="K23" s="20"/>
      <c r="L23" s="166"/>
      <c r="M23" s="2478"/>
      <c r="N23" s="2479"/>
      <c r="O23" s="2479"/>
      <c r="P23" s="2480"/>
      <c r="R23" s="76"/>
      <c r="S23" s="55"/>
      <c r="T23" s="56"/>
    </row>
    <row r="24" spans="1:20" ht="25.2" customHeight="1">
      <c r="A24" s="2467"/>
      <c r="B24" s="1156"/>
      <c r="C24" s="776"/>
      <c r="D24" s="18"/>
      <c r="E24" s="18"/>
      <c r="F24" s="19"/>
      <c r="G24" s="142"/>
      <c r="H24" s="142"/>
      <c r="I24" s="142"/>
      <c r="J24" s="142"/>
      <c r="K24" s="20"/>
      <c r="L24" s="166"/>
      <c r="M24" s="2478"/>
      <c r="N24" s="2479"/>
      <c r="O24" s="2479"/>
      <c r="P24" s="2480"/>
      <c r="R24" s="76"/>
      <c r="S24" s="55"/>
      <c r="T24" s="56"/>
    </row>
    <row r="25" spans="1:20" ht="25.2" customHeight="1">
      <c r="A25" s="2467"/>
      <c r="B25" s="1156"/>
      <c r="C25" s="300"/>
      <c r="D25" s="273"/>
      <c r="E25" s="273"/>
      <c r="F25" s="19"/>
      <c r="G25" s="165"/>
      <c r="H25" s="166"/>
      <c r="I25" s="166"/>
      <c r="J25" s="166"/>
      <c r="K25" s="166"/>
      <c r="L25" s="166"/>
      <c r="M25" s="2478"/>
      <c r="N25" s="2479"/>
      <c r="O25" s="2479"/>
      <c r="P25" s="2480"/>
      <c r="R25" s="76"/>
      <c r="S25" s="55"/>
      <c r="T25" s="56"/>
    </row>
    <row r="26" spans="1:20" ht="25.2" customHeight="1">
      <c r="A26" s="2467"/>
      <c r="B26" s="1157"/>
      <c r="C26" s="1595"/>
      <c r="D26" s="1595"/>
      <c r="E26" s="623"/>
      <c r="F26" s="1209"/>
      <c r="G26" s="1596"/>
      <c r="H26" s="624"/>
      <c r="I26" s="624"/>
      <c r="J26" s="624"/>
      <c r="K26" s="624"/>
      <c r="L26" s="624"/>
      <c r="M26" s="3161"/>
      <c r="N26" s="3162"/>
      <c r="O26" s="3162"/>
      <c r="P26" s="3163"/>
      <c r="R26" s="91"/>
      <c r="S26" s="92"/>
      <c r="T26" s="93"/>
    </row>
    <row r="27" spans="1:20" ht="25.2" customHeight="1">
      <c r="A27" s="2402" t="str">
        <f>TEXT(A2,"DDDD")</f>
        <v>maandag</v>
      </c>
      <c r="B27" s="1333" t="s">
        <v>25</v>
      </c>
      <c r="C27" s="1590"/>
      <c r="D27" s="1590"/>
      <c r="E27" s="1590"/>
      <c r="F27" s="1590"/>
      <c r="G27" s="1590"/>
      <c r="H27" s="1590"/>
      <c r="I27" s="1590"/>
      <c r="J27" s="1590"/>
      <c r="K27" s="1590"/>
      <c r="L27" s="1590"/>
      <c r="M27" s="1590"/>
      <c r="N27" s="1590"/>
      <c r="O27" s="1590"/>
      <c r="P27" s="1589"/>
    </row>
    <row r="28" spans="1:20" ht="25.2" customHeight="1">
      <c r="A28" s="2402"/>
      <c r="B28" s="743" t="s">
        <v>16</v>
      </c>
      <c r="C28" s="502"/>
      <c r="D28" s="502"/>
      <c r="E28" s="319"/>
      <c r="F28" s="638"/>
      <c r="G28" s="318"/>
      <c r="H28" s="318"/>
      <c r="I28" s="318"/>
      <c r="J28" s="318"/>
      <c r="K28" s="318"/>
      <c r="L28" s="136"/>
      <c r="M28" s="2407"/>
      <c r="N28" s="2408"/>
      <c r="O28" s="2408"/>
      <c r="P28" s="2409"/>
      <c r="R28" s="745"/>
      <c r="S28" s="14">
        <f>B30*8</f>
        <v>40</v>
      </c>
      <c r="T28" s="15">
        <f>SUM(R28:R34)</f>
        <v>0</v>
      </c>
    </row>
    <row r="29" spans="1:20" ht="25.2" customHeight="1">
      <c r="A29" s="2402"/>
      <c r="B29" s="104" t="s">
        <v>17</v>
      </c>
      <c r="C29" s="502"/>
      <c r="D29" s="1430"/>
      <c r="E29" s="2167"/>
      <c r="F29" s="626"/>
      <c r="G29" s="626"/>
      <c r="H29" s="626"/>
      <c r="I29" s="626"/>
      <c r="J29" s="626"/>
      <c r="K29" s="626"/>
      <c r="L29" s="2168"/>
      <c r="M29" s="3169"/>
      <c r="N29" s="3170"/>
      <c r="O29" s="3170"/>
      <c r="P29" s="3171"/>
      <c r="R29" s="746"/>
      <c r="S29" s="24"/>
      <c r="T29" s="25"/>
    </row>
    <row r="30" spans="1:20" ht="25.2" customHeight="1">
      <c r="A30" s="2402"/>
      <c r="B30" s="107">
        <v>5</v>
      </c>
      <c r="C30" s="670"/>
      <c r="D30" s="198"/>
      <c r="E30" s="18"/>
      <c r="F30" s="108"/>
      <c r="G30" s="21"/>
      <c r="H30" s="142"/>
      <c r="I30" s="142"/>
      <c r="J30" s="142"/>
      <c r="K30" s="21"/>
      <c r="L30" s="135"/>
      <c r="M30" s="2309"/>
      <c r="N30" s="2310"/>
      <c r="O30" s="2310"/>
      <c r="P30" s="2311"/>
      <c r="R30" s="23"/>
      <c r="S30" s="24"/>
      <c r="T30" s="25"/>
    </row>
    <row r="31" spans="1:20" ht="25.2" customHeight="1">
      <c r="A31" s="2402"/>
      <c r="B31" s="608"/>
      <c r="C31" s="314"/>
      <c r="D31" s="477"/>
      <c r="E31" s="18"/>
      <c r="F31" s="108"/>
      <c r="G31" s="21"/>
      <c r="I31" s="142"/>
      <c r="J31" s="142"/>
      <c r="K31" s="21"/>
      <c r="L31" s="135"/>
      <c r="M31" s="2310"/>
      <c r="N31" s="2310"/>
      <c r="O31" s="2310"/>
      <c r="P31" s="2311"/>
      <c r="R31" s="23"/>
      <c r="S31" s="24"/>
      <c r="T31" s="25"/>
    </row>
    <row r="32" spans="1:20" ht="25.2" customHeight="1">
      <c r="A32" s="2402"/>
      <c r="B32" s="107"/>
      <c r="C32" s="1112"/>
      <c r="D32" s="477"/>
      <c r="E32" s="18"/>
      <c r="F32" s="304"/>
      <c r="G32" s="142"/>
      <c r="H32" s="142"/>
      <c r="I32" s="142"/>
      <c r="J32" s="142"/>
      <c r="K32" s="142"/>
      <c r="L32" s="142"/>
      <c r="M32" s="2310"/>
      <c r="N32" s="2310"/>
      <c r="O32" s="2310"/>
      <c r="P32" s="2311"/>
      <c r="R32" s="23"/>
      <c r="S32" s="24"/>
      <c r="T32" s="25"/>
    </row>
    <row r="33" spans="1:20" ht="25.2" customHeight="1">
      <c r="A33" s="2402"/>
      <c r="B33" s="107"/>
      <c r="C33" s="314"/>
      <c r="D33" s="477"/>
      <c r="E33" s="18"/>
      <c r="F33" s="108"/>
      <c r="G33" s="254"/>
      <c r="H33" s="254"/>
      <c r="I33" s="254"/>
      <c r="J33" s="254"/>
      <c r="K33" s="254"/>
      <c r="L33" s="254"/>
      <c r="M33" s="2309"/>
      <c r="N33" s="2310"/>
      <c r="O33" s="2310"/>
      <c r="P33" s="2311"/>
      <c r="R33" s="23"/>
      <c r="S33" s="24"/>
      <c r="T33" s="25"/>
    </row>
    <row r="34" spans="1:20" ht="25.2" customHeight="1">
      <c r="A34" s="2402"/>
      <c r="B34" s="117"/>
      <c r="C34" s="118"/>
      <c r="D34" s="119"/>
      <c r="E34" s="119"/>
      <c r="F34" s="121"/>
      <c r="G34" s="122"/>
      <c r="H34" s="123"/>
      <c r="I34" s="123"/>
      <c r="J34" s="123"/>
      <c r="K34" s="123"/>
      <c r="L34" s="123"/>
      <c r="M34" s="2410"/>
      <c r="N34" s="2411"/>
      <c r="O34" s="2411"/>
      <c r="P34" s="2412"/>
      <c r="R34" s="514"/>
      <c r="S34" s="515"/>
      <c r="T34" s="516"/>
    </row>
    <row r="35" spans="1:20" ht="25.2" customHeight="1">
      <c r="A35" s="2402"/>
      <c r="B35" s="126" t="s">
        <v>21</v>
      </c>
      <c r="C35" s="2169"/>
      <c r="D35" s="434"/>
      <c r="E35" s="436"/>
      <c r="F35" s="128"/>
      <c r="G35" s="129"/>
      <c r="H35" s="100"/>
      <c r="I35" s="130"/>
      <c r="J35" s="451"/>
      <c r="K35" s="451"/>
      <c r="L35" s="451"/>
      <c r="M35" s="2423"/>
      <c r="N35" s="2424"/>
      <c r="O35" s="2424"/>
      <c r="P35" s="2425"/>
      <c r="R35" s="483"/>
      <c r="S35" s="518">
        <f>B37*8</f>
        <v>32</v>
      </c>
      <c r="T35" s="571">
        <f>SUM(R35:R40)</f>
        <v>0</v>
      </c>
    </row>
    <row r="36" spans="1:20" ht="25.2" customHeight="1">
      <c r="A36" s="2402"/>
      <c r="B36" s="50" t="s">
        <v>22</v>
      </c>
      <c r="C36" s="314"/>
      <c r="D36" s="477"/>
      <c r="E36" s="18"/>
      <c r="F36" s="108"/>
      <c r="G36" s="21"/>
      <c r="H36" s="21"/>
      <c r="I36" s="21"/>
      <c r="J36" s="21"/>
      <c r="K36" s="21"/>
      <c r="L36" s="21"/>
      <c r="M36" s="2371"/>
      <c r="N36" s="2371"/>
      <c r="O36" s="2371"/>
      <c r="P36" s="2390"/>
      <c r="R36" s="137"/>
      <c r="S36" s="55"/>
      <c r="T36" s="138"/>
    </row>
    <row r="37" spans="1:20" ht="25.2" customHeight="1">
      <c r="A37" s="2402"/>
      <c r="B37" s="139">
        <v>4</v>
      </c>
      <c r="C37" s="1917"/>
      <c r="D37" s="464"/>
      <c r="E37" s="512"/>
      <c r="F37" s="465"/>
      <c r="G37" s="83"/>
      <c r="H37" s="78"/>
      <c r="I37" s="116"/>
      <c r="J37" s="142"/>
      <c r="K37" s="135"/>
      <c r="L37" s="135"/>
      <c r="M37" s="2379"/>
      <c r="N37" s="2371"/>
      <c r="O37" s="2371"/>
      <c r="P37" s="2390"/>
      <c r="R37" s="137"/>
      <c r="S37" s="55"/>
      <c r="T37" s="138"/>
    </row>
    <row r="38" spans="1:20" ht="25.2" customHeight="1">
      <c r="A38" s="2402"/>
      <c r="B38" s="134"/>
      <c r="C38" s="197"/>
      <c r="D38" s="968"/>
      <c r="E38" s="319"/>
      <c r="F38" s="108"/>
      <c r="G38" s="27"/>
      <c r="H38" s="27"/>
      <c r="I38" s="27"/>
      <c r="J38" s="27"/>
      <c r="K38" s="136"/>
      <c r="L38" s="142"/>
      <c r="M38" s="2379"/>
      <c r="N38" s="2371"/>
      <c r="O38" s="2371"/>
      <c r="P38" s="2390"/>
      <c r="R38" s="137"/>
      <c r="S38" s="55"/>
      <c r="T38" s="138"/>
    </row>
    <row r="39" spans="1:20" ht="25.2" customHeight="1">
      <c r="A39" s="2402"/>
      <c r="B39" s="144"/>
      <c r="C39" s="197"/>
      <c r="D39" s="251"/>
      <c r="E39" s="30"/>
      <c r="F39" s="182"/>
      <c r="G39" s="21"/>
      <c r="H39" s="21"/>
      <c r="I39" s="21"/>
      <c r="J39" s="21"/>
      <c r="K39" s="21"/>
      <c r="L39" s="21"/>
      <c r="M39" s="2309"/>
      <c r="N39" s="2310"/>
      <c r="O39" s="2310"/>
      <c r="P39" s="2311"/>
      <c r="R39" s="248"/>
      <c r="S39" s="55"/>
      <c r="T39" s="138"/>
    </row>
    <row r="40" spans="1:20" ht="25.2" customHeight="1">
      <c r="A40" s="2403"/>
      <c r="B40" s="145"/>
      <c r="C40" s="146"/>
      <c r="D40" s="119"/>
      <c r="E40" s="119"/>
      <c r="F40" s="121"/>
      <c r="G40" s="322"/>
      <c r="H40" s="323"/>
      <c r="I40" s="307"/>
      <c r="J40" s="324"/>
      <c r="K40" s="324"/>
      <c r="L40" s="324"/>
      <c r="M40" s="2391"/>
      <c r="N40" s="2392"/>
      <c r="O40" s="2392"/>
      <c r="P40" s="2393"/>
      <c r="R40" s="148"/>
      <c r="S40" s="69"/>
      <c r="T40" s="149"/>
    </row>
    <row r="41" spans="1:20" ht="25.2" customHeight="1">
      <c r="A41" s="2346" t="s">
        <v>26</v>
      </c>
      <c r="B41" s="2394" t="s">
        <v>27</v>
      </c>
      <c r="C41" s="2395"/>
      <c r="D41" s="2395"/>
      <c r="E41" s="2395"/>
      <c r="F41" s="2395"/>
      <c r="G41" s="2395"/>
      <c r="H41" s="2395"/>
      <c r="I41" s="2395"/>
      <c r="J41" s="2395"/>
      <c r="K41" s="2395"/>
      <c r="L41" s="2395"/>
      <c r="M41" s="2395"/>
      <c r="N41" s="2395"/>
      <c r="O41" s="2395"/>
      <c r="P41" s="2396"/>
    </row>
    <row r="42" spans="1:20" ht="25.2" customHeight="1">
      <c r="A42" s="2347"/>
      <c r="B42" s="150"/>
      <c r="C42" s="2268"/>
      <c r="D42" s="2269"/>
      <c r="E42" s="2268"/>
      <c r="F42" s="2270"/>
      <c r="G42" s="2270"/>
      <c r="H42" s="2270"/>
      <c r="I42" s="2269"/>
      <c r="J42" s="2324"/>
      <c r="K42" s="2325"/>
      <c r="L42" s="2325"/>
      <c r="M42" s="2326"/>
      <c r="N42" s="2324"/>
      <c r="O42" s="2326"/>
      <c r="P42" s="153"/>
    </row>
    <row r="43" spans="1:20" ht="25.2" customHeight="1">
      <c r="A43" s="2347"/>
      <c r="B43" s="155"/>
      <c r="C43" s="2268"/>
      <c r="D43" s="2269"/>
      <c r="E43" s="2268"/>
      <c r="F43" s="2270"/>
      <c r="G43" s="2270"/>
      <c r="H43" s="2270"/>
      <c r="I43" s="2269"/>
      <c r="J43" s="2284"/>
      <c r="K43" s="2285"/>
      <c r="L43" s="2285"/>
      <c r="M43" s="2286"/>
      <c r="N43" s="2284"/>
      <c r="O43" s="2285"/>
      <c r="P43" s="2286"/>
    </row>
    <row r="44" spans="1:20" ht="25.2" customHeight="1">
      <c r="A44" s="2347"/>
      <c r="B44" s="150"/>
      <c r="C44" s="2352"/>
      <c r="D44" s="2353"/>
      <c r="E44" s="2352"/>
      <c r="F44" s="2354"/>
      <c r="G44" s="2354"/>
      <c r="H44" s="2354"/>
      <c r="I44" s="2353"/>
      <c r="J44" s="2324"/>
      <c r="K44" s="2325"/>
      <c r="L44" s="2325"/>
      <c r="M44" s="2326"/>
      <c r="N44" s="2324"/>
      <c r="O44" s="2326"/>
      <c r="P44" s="153"/>
    </row>
    <row r="45" spans="1:20" ht="25.2" customHeight="1">
      <c r="A45" s="2347"/>
      <c r="B45" s="549"/>
      <c r="C45" s="2268"/>
      <c r="D45" s="2269"/>
      <c r="E45" s="2268"/>
      <c r="F45" s="2270"/>
      <c r="G45" s="2270"/>
      <c r="H45" s="2270"/>
      <c r="I45" s="2269"/>
      <c r="J45" s="2284"/>
      <c r="K45" s="2285"/>
      <c r="L45" s="2285"/>
      <c r="M45" s="2286"/>
      <c r="N45" s="2284"/>
      <c r="O45" s="2285"/>
      <c r="P45" s="2286"/>
    </row>
    <row r="46" spans="1:20" ht="25.2" customHeight="1">
      <c r="A46" s="2347"/>
      <c r="B46" s="150"/>
      <c r="C46" s="2352"/>
      <c r="D46" s="2353"/>
      <c r="E46" s="2352"/>
      <c r="F46" s="2354"/>
      <c r="G46" s="2354"/>
      <c r="H46" s="2354"/>
      <c r="I46" s="2353"/>
      <c r="J46" s="2324"/>
      <c r="K46" s="2325"/>
      <c r="L46" s="2325"/>
      <c r="M46" s="2326"/>
      <c r="N46" s="2324"/>
      <c r="O46" s="2326"/>
      <c r="P46" s="153"/>
    </row>
    <row r="47" spans="1:20" ht="25.2" customHeight="1">
      <c r="A47" s="2347"/>
      <c r="B47" s="2355" t="s">
        <v>28</v>
      </c>
      <c r="C47" s="2356"/>
      <c r="D47" s="2356"/>
      <c r="E47" s="2356"/>
      <c r="F47" s="2356"/>
      <c r="G47" s="2356"/>
      <c r="H47" s="2356"/>
      <c r="I47" s="2356"/>
      <c r="J47" s="2356"/>
      <c r="K47" s="2356"/>
      <c r="L47" s="2356"/>
      <c r="M47" s="2356"/>
      <c r="N47" s="2356"/>
      <c r="O47" s="2356"/>
      <c r="P47" s="2357"/>
    </row>
    <row r="48" spans="1:20" ht="25.2" customHeight="1">
      <c r="A48" s="2347"/>
      <c r="B48" s="156"/>
      <c r="C48" s="2329"/>
      <c r="D48" s="2422"/>
      <c r="E48" s="2329"/>
      <c r="F48" s="2330"/>
      <c r="G48" s="2330"/>
      <c r="H48" s="2330"/>
      <c r="I48" s="2330"/>
      <c r="J48" s="2330"/>
      <c r="K48" s="2330"/>
      <c r="L48" s="2330"/>
      <c r="M48" s="2330"/>
      <c r="N48" s="2330"/>
      <c r="O48" s="2330"/>
      <c r="P48" s="2331"/>
    </row>
    <row r="49" spans="1:20" ht="25.2" customHeight="1">
      <c r="A49" s="2347"/>
      <c r="B49" s="157"/>
      <c r="C49" s="2327"/>
      <c r="D49" s="2328"/>
      <c r="E49" s="2329"/>
      <c r="F49" s="2330"/>
      <c r="G49" s="2330"/>
      <c r="H49" s="2330"/>
      <c r="I49" s="2330"/>
      <c r="J49" s="2330"/>
      <c r="K49" s="2330"/>
      <c r="L49" s="2330"/>
      <c r="M49" s="2330"/>
      <c r="N49" s="2330"/>
      <c r="O49" s="2330"/>
      <c r="P49" s="2331"/>
    </row>
    <row r="50" spans="1:20" ht="25.2" customHeight="1" thickBot="1">
      <c r="A50" s="2348"/>
      <c r="B50" s="158"/>
      <c r="C50" s="2332"/>
      <c r="D50" s="2333"/>
      <c r="E50" s="2334"/>
      <c r="F50" s="2335"/>
      <c r="G50" s="2335"/>
      <c r="H50" s="2335"/>
      <c r="I50" s="2335"/>
      <c r="J50" s="2335"/>
      <c r="K50" s="2335"/>
      <c r="L50" s="2335"/>
      <c r="M50" s="2335"/>
      <c r="N50" s="2335"/>
      <c r="O50" s="2335"/>
      <c r="P50" s="2336"/>
    </row>
    <row r="52" spans="1:20" ht="15" customHeight="1" thickBot="1"/>
    <row r="53" spans="1:20" ht="57.6" customHeight="1">
      <c r="A53" s="2428" t="str">
        <f>A1</f>
        <v>WK24</v>
      </c>
      <c r="B53" s="2429"/>
      <c r="C53" s="2" t="s">
        <v>1</v>
      </c>
      <c r="D53" s="3" t="s">
        <v>80</v>
      </c>
      <c r="E53" s="2" t="s">
        <v>3</v>
      </c>
      <c r="F53" s="4" t="s">
        <v>4</v>
      </c>
      <c r="G53" s="5" t="s">
        <v>5</v>
      </c>
      <c r="H53" s="5" t="s">
        <v>6</v>
      </c>
      <c r="I53" s="5" t="s">
        <v>7</v>
      </c>
      <c r="J53" s="5" t="s">
        <v>8</v>
      </c>
      <c r="K53" s="5" t="s">
        <v>9</v>
      </c>
      <c r="L53" s="5" t="s">
        <v>10</v>
      </c>
      <c r="M53" s="2314" t="s">
        <v>11</v>
      </c>
      <c r="N53" s="2315"/>
      <c r="O53" s="2315"/>
      <c r="P53" s="2316"/>
      <c r="R53" s="2384" t="s">
        <v>12</v>
      </c>
      <c r="S53" s="2384" t="s">
        <v>13</v>
      </c>
      <c r="T53" s="2384" t="s">
        <v>14</v>
      </c>
    </row>
    <row r="54" spans="1:20" ht="25.2" customHeight="1" thickBot="1">
      <c r="A54" s="2319">
        <f>A2+1</f>
        <v>46546</v>
      </c>
      <c r="B54" s="2387" t="s">
        <v>15</v>
      </c>
      <c r="C54" s="2388"/>
      <c r="D54" s="2388"/>
      <c r="E54" s="2388"/>
      <c r="F54" s="2388"/>
      <c r="G54" s="2388"/>
      <c r="H54" s="2388"/>
      <c r="I54" s="2388"/>
      <c r="J54" s="2388"/>
      <c r="K54" s="2388"/>
      <c r="L54" s="2388"/>
      <c r="M54" s="2388"/>
      <c r="N54" s="2388"/>
      <c r="O54" s="2388"/>
      <c r="P54" s="2389"/>
      <c r="R54" s="2384"/>
      <c r="S54" s="2384"/>
      <c r="T54" s="2384"/>
    </row>
    <row r="55" spans="1:20" ht="25.2" customHeight="1">
      <c r="A55" s="2320"/>
      <c r="B55" s="10" t="s">
        <v>16</v>
      </c>
      <c r="C55" s="11"/>
      <c r="D55" s="11"/>
      <c r="E55" s="1889"/>
      <c r="F55" s="161"/>
      <c r="G55" s="12"/>
      <c r="H55" s="12"/>
      <c r="I55" s="12"/>
      <c r="J55" s="12"/>
      <c r="K55" s="12"/>
      <c r="L55" s="12"/>
      <c r="M55" s="2380"/>
      <c r="N55" s="2381"/>
      <c r="O55" s="2381"/>
      <c r="P55" s="2382"/>
      <c r="Q55" s="163"/>
      <c r="R55" s="101"/>
      <c r="S55" s="102">
        <f>B57*8</f>
        <v>40</v>
      </c>
      <c r="T55" s="103">
        <f>SUM(R55:R63)</f>
        <v>0</v>
      </c>
    </row>
    <row r="56" spans="1:20" ht="25.2" customHeight="1">
      <c r="A56" s="2320"/>
      <c r="B56" s="16" t="s">
        <v>17</v>
      </c>
      <c r="C56" s="51"/>
      <c r="D56" s="18"/>
      <c r="E56" s="1096"/>
      <c r="F56" s="108"/>
      <c r="G56" s="20"/>
      <c r="H56" s="21"/>
      <c r="I56" s="21"/>
      <c r="J56" s="21"/>
      <c r="K56" s="21"/>
      <c r="L56" s="21"/>
      <c r="M56" s="2309"/>
      <c r="N56" s="2310"/>
      <c r="O56" s="2310"/>
      <c r="P56" s="2311"/>
      <c r="Q56" s="163"/>
      <c r="R56" s="105"/>
      <c r="S56" s="24"/>
      <c r="T56" s="106"/>
    </row>
    <row r="57" spans="1:20" ht="25.2" customHeight="1">
      <c r="A57" s="2320"/>
      <c r="B57" s="26">
        <v>5</v>
      </c>
      <c r="C57" s="51"/>
      <c r="D57" s="63" t="s">
        <v>18</v>
      </c>
      <c r="E57" s="63" t="s">
        <v>19</v>
      </c>
      <c r="F57" s="108"/>
      <c r="G57" s="20"/>
      <c r="H57" s="21"/>
      <c r="I57" s="21"/>
      <c r="J57" s="21"/>
      <c r="K57" s="21"/>
      <c r="L57" s="21"/>
      <c r="M57" s="2309"/>
      <c r="N57" s="2310"/>
      <c r="O57" s="2310"/>
      <c r="P57" s="2311"/>
      <c r="Q57" s="163"/>
      <c r="R57" s="105"/>
      <c r="S57" s="24"/>
      <c r="T57" s="106"/>
    </row>
    <row r="58" spans="1:20" ht="25.2" customHeight="1">
      <c r="A58" s="2320"/>
      <c r="B58" s="16"/>
      <c r="C58" s="51"/>
      <c r="D58" s="18"/>
      <c r="E58" s="18"/>
      <c r="F58" s="108"/>
      <c r="G58" s="20"/>
      <c r="H58" s="21"/>
      <c r="I58" s="21"/>
      <c r="J58" s="21"/>
      <c r="K58" s="21"/>
      <c r="L58" s="21"/>
      <c r="M58" s="2309"/>
      <c r="N58" s="2310"/>
      <c r="O58" s="2310"/>
      <c r="P58" s="2311"/>
      <c r="Q58" s="163"/>
      <c r="R58" s="105"/>
      <c r="S58" s="24"/>
      <c r="T58" s="106"/>
    </row>
    <row r="59" spans="1:20" ht="25.2" customHeight="1">
      <c r="A59" s="2320"/>
      <c r="B59" s="16"/>
      <c r="C59" s="51"/>
      <c r="D59" s="18"/>
      <c r="E59" s="18"/>
      <c r="F59" s="108"/>
      <c r="G59" s="20"/>
      <c r="H59" s="21"/>
      <c r="I59" s="21"/>
      <c r="J59" s="21"/>
      <c r="K59" s="254"/>
      <c r="L59" s="254"/>
      <c r="M59" s="2309"/>
      <c r="N59" s="2310"/>
      <c r="O59" s="2310"/>
      <c r="P59" s="2311"/>
      <c r="Q59" s="163"/>
      <c r="R59" s="105"/>
      <c r="S59" s="24"/>
      <c r="T59" s="106"/>
    </row>
    <row r="60" spans="1:20" ht="25.2" customHeight="1">
      <c r="A60" s="2320"/>
      <c r="B60" s="16"/>
      <c r="C60" s="1533"/>
      <c r="D60" s="1457"/>
      <c r="E60" s="528"/>
      <c r="F60" s="170"/>
      <c r="G60" s="20"/>
      <c r="H60" s="21"/>
      <c r="I60" s="21"/>
      <c r="J60" s="21"/>
      <c r="K60" s="78"/>
      <c r="L60" s="78"/>
      <c r="M60" s="2309"/>
      <c r="N60" s="2310"/>
      <c r="O60" s="2310"/>
      <c r="P60" s="2311"/>
      <c r="Q60" s="163"/>
      <c r="R60" s="105"/>
      <c r="S60" s="24"/>
      <c r="T60" s="106"/>
    </row>
    <row r="61" spans="1:20" ht="25.2" customHeight="1">
      <c r="A61" s="2320"/>
      <c r="B61" s="16"/>
      <c r="C61" s="51"/>
      <c r="D61" s="18"/>
      <c r="E61" s="63"/>
      <c r="F61" s="108"/>
      <c r="G61" s="20"/>
      <c r="H61" s="21"/>
      <c r="I61" s="21"/>
      <c r="J61" s="21"/>
      <c r="K61" s="21"/>
      <c r="L61" s="21"/>
      <c r="M61" s="2309"/>
      <c r="N61" s="2310"/>
      <c r="O61" s="2310"/>
      <c r="P61" s="2311"/>
      <c r="Q61" s="163"/>
      <c r="R61" s="105"/>
      <c r="S61" s="24"/>
      <c r="T61" s="106"/>
    </row>
    <row r="62" spans="1:20" ht="25.2" customHeight="1">
      <c r="A62" s="2320"/>
      <c r="B62" s="16"/>
      <c r="C62" s="51"/>
      <c r="D62" s="18"/>
      <c r="E62" s="1538"/>
      <c r="F62" s="108"/>
      <c r="G62" s="20"/>
      <c r="H62" s="21"/>
      <c r="I62" s="21"/>
      <c r="J62" s="21"/>
      <c r="K62" s="21"/>
      <c r="L62" s="21"/>
      <c r="M62" s="2309"/>
      <c r="N62" s="2310"/>
      <c r="O62" s="2310"/>
      <c r="P62" s="2311"/>
      <c r="Q62" s="163"/>
      <c r="R62" s="105"/>
      <c r="S62" s="24"/>
      <c r="T62" s="106"/>
    </row>
    <row r="63" spans="1:20" ht="25.2" customHeight="1">
      <c r="A63" s="2320"/>
      <c r="B63" s="16"/>
      <c r="C63" s="51"/>
      <c r="D63" s="18"/>
      <c r="E63" s="533"/>
      <c r="F63" s="108"/>
      <c r="G63" s="20"/>
      <c r="H63" s="21"/>
      <c r="I63" s="21"/>
      <c r="J63" s="21"/>
      <c r="K63" s="21"/>
      <c r="L63" s="21"/>
      <c r="M63" s="2309"/>
      <c r="N63" s="2310"/>
      <c r="O63" s="2310"/>
      <c r="P63" s="2311"/>
      <c r="Q63" s="163"/>
      <c r="R63" s="546"/>
      <c r="S63" s="24"/>
      <c r="T63" s="106"/>
    </row>
    <row r="64" spans="1:20" ht="25.2" customHeight="1">
      <c r="A64" s="2320"/>
      <c r="B64" s="41" t="s">
        <v>21</v>
      </c>
      <c r="C64" s="42"/>
      <c r="D64" s="11"/>
      <c r="E64" s="1094"/>
      <c r="F64" s="168"/>
      <c r="G64" s="46"/>
      <c r="H64" s="12"/>
      <c r="I64" s="12"/>
      <c r="J64" s="12"/>
      <c r="K64" s="12"/>
      <c r="L64" s="12"/>
      <c r="M64" s="2380"/>
      <c r="N64" s="2381"/>
      <c r="O64" s="2381"/>
      <c r="P64" s="2382"/>
      <c r="Q64" s="163"/>
      <c r="R64" s="596"/>
      <c r="S64" s="597">
        <f>B66*8</f>
        <v>48</v>
      </c>
      <c r="T64" s="598">
        <f>SUM(R64:R70)</f>
        <v>0</v>
      </c>
    </row>
    <row r="65" spans="1:20" ht="25.2" customHeight="1">
      <c r="A65" s="2320"/>
      <c r="B65" s="50" t="s">
        <v>22</v>
      </c>
      <c r="C65" s="51"/>
      <c r="D65" s="63" t="s">
        <v>18</v>
      </c>
      <c r="E65" s="63" t="s">
        <v>19</v>
      </c>
      <c r="F65" s="108"/>
      <c r="G65" s="20"/>
      <c r="H65" s="21"/>
      <c r="I65" s="21"/>
      <c r="J65" s="21"/>
      <c r="K65" s="21"/>
      <c r="L65" s="21"/>
      <c r="M65" s="2309"/>
      <c r="N65" s="2310"/>
      <c r="O65" s="2310"/>
      <c r="P65" s="2311"/>
      <c r="Q65" s="163"/>
      <c r="R65" s="54"/>
      <c r="S65" s="55"/>
      <c r="T65" s="56"/>
    </row>
    <row r="66" spans="1:20" ht="25.2" customHeight="1">
      <c r="A66" s="2320"/>
      <c r="B66" s="57">
        <v>6</v>
      </c>
      <c r="C66" s="17"/>
      <c r="D66" s="18"/>
      <c r="E66" s="80"/>
      <c r="F66" s="170"/>
      <c r="G66" s="21"/>
      <c r="H66" s="21"/>
      <c r="I66" s="21"/>
      <c r="J66" s="21"/>
      <c r="K66" s="21"/>
      <c r="L66" s="21"/>
      <c r="M66" s="2309"/>
      <c r="N66" s="2310"/>
      <c r="O66" s="2310"/>
      <c r="P66" s="2311"/>
      <c r="Q66" s="163"/>
      <c r="R66" s="54"/>
      <c r="S66" s="55"/>
      <c r="T66" s="56"/>
    </row>
    <row r="67" spans="1:20" ht="25.2" customHeight="1">
      <c r="A67" s="2320"/>
      <c r="B67" s="57"/>
      <c r="C67" s="79"/>
      <c r="D67" s="223"/>
      <c r="E67" s="319"/>
      <c r="F67" s="170"/>
      <c r="G67" s="21"/>
      <c r="H67" s="21"/>
      <c r="I67" s="21"/>
      <c r="J67" s="21"/>
      <c r="K67" s="21"/>
      <c r="L67" s="78"/>
      <c r="M67" s="2309"/>
      <c r="N67" s="2310"/>
      <c r="O67" s="2310"/>
      <c r="P67" s="2311"/>
      <c r="Q67" s="163"/>
      <c r="R67" s="54"/>
      <c r="S67" s="55"/>
      <c r="T67" s="56"/>
    </row>
    <row r="68" spans="1:20" ht="25.2" customHeight="1">
      <c r="A68" s="2320"/>
      <c r="B68" s="57"/>
      <c r="C68" s="79"/>
      <c r="D68" s="18"/>
      <c r="E68" s="30"/>
      <c r="F68" s="170"/>
      <c r="G68" s="21"/>
      <c r="H68" s="21"/>
      <c r="I68" s="21"/>
      <c r="J68" s="21"/>
      <c r="K68" s="21"/>
      <c r="L68" s="78"/>
      <c r="M68" s="2309"/>
      <c r="N68" s="2310"/>
      <c r="O68" s="2310"/>
      <c r="P68" s="2311"/>
      <c r="Q68" s="163"/>
      <c r="R68" s="54"/>
      <c r="S68" s="55"/>
      <c r="T68" s="56"/>
    </row>
    <row r="69" spans="1:20" ht="25.2" customHeight="1">
      <c r="A69" s="2320"/>
      <c r="B69" s="57"/>
      <c r="C69" s="79"/>
      <c r="D69" s="18"/>
      <c r="E69" s="30"/>
      <c r="F69" s="170"/>
      <c r="G69" s="21"/>
      <c r="H69" s="21"/>
      <c r="I69" s="21"/>
      <c r="J69" s="21"/>
      <c r="K69" s="21"/>
      <c r="L69" s="78"/>
      <c r="M69" s="2309"/>
      <c r="N69" s="2310"/>
      <c r="O69" s="2310"/>
      <c r="P69" s="2311"/>
      <c r="Q69" s="163"/>
      <c r="R69" s="488"/>
      <c r="S69" s="55"/>
      <c r="T69" s="56"/>
    </row>
    <row r="70" spans="1:20" ht="25.2" customHeight="1">
      <c r="A70" s="2320"/>
      <c r="B70" s="57"/>
      <c r="C70" s="79"/>
      <c r="D70" s="18"/>
      <c r="E70" s="30"/>
      <c r="F70" s="170"/>
      <c r="G70" s="21"/>
      <c r="H70" s="21"/>
      <c r="I70" s="21"/>
      <c r="J70" s="21"/>
      <c r="K70" s="22"/>
      <c r="L70" s="142"/>
      <c r="M70" s="2309"/>
      <c r="N70" s="2310"/>
      <c r="O70" s="2310"/>
      <c r="P70" s="2311"/>
      <c r="Q70" s="163"/>
      <c r="R70" s="488"/>
      <c r="S70" s="55"/>
      <c r="T70" s="56"/>
    </row>
    <row r="71" spans="1:20" ht="25.2" customHeight="1">
      <c r="A71" s="2320"/>
      <c r="B71" s="57"/>
      <c r="C71" s="586"/>
      <c r="D71" s="30"/>
      <c r="E71" s="30"/>
      <c r="F71" s="170"/>
      <c r="G71" s="21"/>
      <c r="H71" s="21"/>
      <c r="I71" s="21"/>
      <c r="J71" s="21"/>
      <c r="K71" s="22"/>
      <c r="L71" s="238"/>
      <c r="M71" s="2410"/>
      <c r="N71" s="2411"/>
      <c r="O71" s="2411"/>
      <c r="P71" s="2412"/>
      <c r="Q71" s="163"/>
      <c r="R71" s="677"/>
      <c r="S71" s="92"/>
      <c r="T71" s="93"/>
    </row>
    <row r="72" spans="1:20" ht="25.2" customHeight="1">
      <c r="A72" s="2320"/>
      <c r="B72" s="71" t="s">
        <v>23</v>
      </c>
      <c r="C72" s="42"/>
      <c r="D72" s="11"/>
      <c r="E72" s="43"/>
      <c r="F72" s="168"/>
      <c r="G72" s="46"/>
      <c r="H72" s="12"/>
      <c r="I72" s="12"/>
      <c r="J72" s="12"/>
      <c r="K72" s="12"/>
      <c r="L72" s="12"/>
      <c r="M72" s="2380"/>
      <c r="N72" s="2381"/>
      <c r="O72" s="2381"/>
      <c r="P72" s="2382"/>
      <c r="Q72" s="163"/>
      <c r="R72" s="602"/>
      <c r="S72" s="603">
        <f>B74*8</f>
        <v>56</v>
      </c>
      <c r="T72" s="604">
        <f>SUM(R72:R79)</f>
        <v>0</v>
      </c>
    </row>
    <row r="73" spans="1:20" ht="25.2" customHeight="1">
      <c r="A73" s="2320"/>
      <c r="B73" s="75" t="s">
        <v>24</v>
      </c>
      <c r="C73" s="51"/>
      <c r="D73" s="63" t="s">
        <v>18</v>
      </c>
      <c r="E73" s="63" t="s">
        <v>19</v>
      </c>
      <c r="F73" s="108"/>
      <c r="G73" s="20"/>
      <c r="H73" s="21"/>
      <c r="I73" s="21"/>
      <c r="J73" s="21"/>
      <c r="K73" s="21"/>
      <c r="L73" s="21"/>
      <c r="M73" s="2309"/>
      <c r="N73" s="2310"/>
      <c r="O73" s="2310"/>
      <c r="P73" s="2311"/>
      <c r="Q73" s="163"/>
      <c r="R73" s="76"/>
      <c r="S73" s="55"/>
      <c r="T73" s="56"/>
    </row>
    <row r="74" spans="1:20" ht="25.2" customHeight="1">
      <c r="A74" s="2320"/>
      <c r="B74" s="77">
        <v>7</v>
      </c>
      <c r="C74" s="51"/>
      <c r="D74" s="63"/>
      <c r="E74" s="2063"/>
      <c r="F74" s="170"/>
      <c r="G74" s="275"/>
      <c r="H74" s="27"/>
      <c r="I74" s="27"/>
      <c r="J74" s="27"/>
      <c r="K74" s="27"/>
      <c r="L74" s="21"/>
      <c r="M74" s="2309"/>
      <c r="N74" s="2310"/>
      <c r="O74" s="2310"/>
      <c r="P74" s="2311"/>
      <c r="Q74" s="163"/>
      <c r="R74" s="76"/>
      <c r="S74" s="55"/>
      <c r="T74" s="56"/>
    </row>
    <row r="75" spans="1:20" ht="25.2" customHeight="1">
      <c r="A75" s="2320"/>
      <c r="B75" s="77"/>
      <c r="C75" s="51"/>
      <c r="D75" s="18"/>
      <c r="E75" s="18"/>
      <c r="F75" s="170"/>
      <c r="G75" s="275"/>
      <c r="H75" s="27"/>
      <c r="I75" s="27"/>
      <c r="J75" s="27"/>
      <c r="K75" s="27"/>
      <c r="L75" s="21"/>
      <c r="M75" s="2309"/>
      <c r="N75" s="2310"/>
      <c r="O75" s="2310"/>
      <c r="P75" s="2311"/>
      <c r="Q75" s="163"/>
      <c r="R75" s="76"/>
      <c r="S75" s="55"/>
      <c r="T75" s="56"/>
    </row>
    <row r="76" spans="1:20" ht="25.2" customHeight="1">
      <c r="A76" s="2320"/>
      <c r="B76" s="77"/>
      <c r="C76" s="51"/>
      <c r="D76" s="63"/>
      <c r="E76" s="1098"/>
      <c r="F76" s="170"/>
      <c r="G76" s="275"/>
      <c r="H76" s="27"/>
      <c r="I76" s="27"/>
      <c r="J76" s="27"/>
      <c r="K76" s="27"/>
      <c r="L76" s="21"/>
      <c r="M76" s="2309"/>
      <c r="N76" s="2310"/>
      <c r="O76" s="2310"/>
      <c r="P76" s="2311"/>
      <c r="Q76" s="163"/>
      <c r="R76" s="76"/>
      <c r="S76" s="55"/>
      <c r="T76" s="56"/>
    </row>
    <row r="77" spans="1:20" ht="25.2" customHeight="1">
      <c r="A77" s="2320"/>
      <c r="B77" s="77"/>
      <c r="C77" s="51"/>
      <c r="D77" s="80"/>
      <c r="E77" s="319"/>
      <c r="F77" s="170"/>
      <c r="G77" s="275"/>
      <c r="H77" s="27"/>
      <c r="I77" s="27"/>
      <c r="J77" s="27"/>
      <c r="K77" s="27"/>
      <c r="L77" s="83"/>
      <c r="M77" s="2309"/>
      <c r="N77" s="2310"/>
      <c r="O77" s="2310"/>
      <c r="P77" s="2311"/>
      <c r="Q77" s="163"/>
      <c r="R77" s="76"/>
      <c r="S77" s="55"/>
      <c r="T77" s="56"/>
    </row>
    <row r="78" spans="1:20" ht="25.2" customHeight="1">
      <c r="A78" s="2320"/>
      <c r="B78" s="77"/>
      <c r="C78" s="51"/>
      <c r="D78" s="80"/>
      <c r="E78" s="1093"/>
      <c r="F78" s="174"/>
      <c r="G78" s="83"/>
      <c r="H78" s="78"/>
      <c r="I78" s="78"/>
      <c r="J78" s="78"/>
      <c r="K78" s="78"/>
      <c r="L78" s="78"/>
      <c r="M78" s="2309"/>
      <c r="N78" s="2310"/>
      <c r="O78" s="2310"/>
      <c r="P78" s="2311"/>
      <c r="Q78" s="163"/>
      <c r="R78" s="76"/>
      <c r="S78" s="55"/>
      <c r="T78" s="56"/>
    </row>
    <row r="79" spans="1:20" ht="25.2" customHeight="1">
      <c r="A79" s="2320"/>
      <c r="B79" s="77"/>
      <c r="C79" s="51"/>
      <c r="D79" s="80"/>
      <c r="E79" s="18"/>
      <c r="F79" s="174"/>
      <c r="G79" s="83"/>
      <c r="H79" s="78"/>
      <c r="I79" s="78"/>
      <c r="J79" s="78"/>
      <c r="K79" s="78"/>
      <c r="L79" s="78"/>
      <c r="M79" s="2309"/>
      <c r="N79" s="2310"/>
      <c r="O79" s="2310"/>
      <c r="P79" s="2311"/>
      <c r="Q79" s="163"/>
      <c r="R79" s="91"/>
      <c r="S79" s="92"/>
      <c r="T79" s="93"/>
    </row>
    <row r="80" spans="1:20" ht="25.2" customHeight="1">
      <c r="A80" s="2402" t="str">
        <f>TEXT(A54,"DDDD")</f>
        <v>dinsdag</v>
      </c>
      <c r="B80" s="2404" t="s">
        <v>25</v>
      </c>
      <c r="C80" s="2405"/>
      <c r="D80" s="2405"/>
      <c r="E80" s="2405"/>
      <c r="F80" s="2405"/>
      <c r="G80" s="2405"/>
      <c r="H80" s="2405"/>
      <c r="I80" s="2405"/>
      <c r="J80" s="2405"/>
      <c r="K80" s="2405"/>
      <c r="L80" s="2405"/>
      <c r="M80" s="2405"/>
      <c r="N80" s="2405"/>
      <c r="O80" s="2405"/>
      <c r="P80" s="2406"/>
    </row>
    <row r="81" spans="1:20" ht="25.2" customHeight="1">
      <c r="A81" s="2402"/>
      <c r="B81" s="10" t="s">
        <v>16</v>
      </c>
      <c r="C81" s="177"/>
      <c r="D81" s="177"/>
      <c r="E81" s="744"/>
      <c r="F81" s="437"/>
      <c r="G81" s="178"/>
      <c r="H81" s="178"/>
      <c r="I81" s="178"/>
      <c r="J81" s="178"/>
      <c r="K81" s="178"/>
      <c r="L81" s="178"/>
      <c r="M81" s="2417"/>
      <c r="N81" s="2417"/>
      <c r="O81" s="2417"/>
      <c r="P81" s="2418"/>
      <c r="Q81" s="163"/>
      <c r="R81" s="101"/>
      <c r="S81" s="102">
        <f>B83*8</f>
        <v>40</v>
      </c>
      <c r="T81" s="103">
        <f>SUM(R81:R88)</f>
        <v>0</v>
      </c>
    </row>
    <row r="82" spans="1:20" ht="25.2" customHeight="1">
      <c r="A82" s="2402"/>
      <c r="B82" s="104" t="s">
        <v>17</v>
      </c>
      <c r="C82" s="197"/>
      <c r="D82" s="251"/>
      <c r="E82" s="30"/>
      <c r="F82" s="170"/>
      <c r="G82" s="21"/>
      <c r="H82" s="21"/>
      <c r="I82" s="21"/>
      <c r="J82" s="21"/>
      <c r="K82" s="21"/>
      <c r="L82" s="21"/>
      <c r="M82" s="2309"/>
      <c r="N82" s="2310"/>
      <c r="O82" s="2310"/>
      <c r="P82" s="2311"/>
      <c r="Q82" s="163"/>
      <c r="R82" s="105"/>
      <c r="S82" s="24"/>
      <c r="T82" s="106"/>
    </row>
    <row r="83" spans="1:20" ht="25.2" customHeight="1">
      <c r="A83" s="2402"/>
      <c r="B83" s="107">
        <v>5</v>
      </c>
      <c r="C83" s="1653"/>
      <c r="D83" s="251"/>
      <c r="E83" s="63"/>
      <c r="F83" s="170"/>
      <c r="G83" s="21"/>
      <c r="H83" s="21"/>
      <c r="I83" s="21"/>
      <c r="J83" s="21"/>
      <c r="K83" s="21"/>
      <c r="L83" s="21"/>
      <c r="M83" s="2309"/>
      <c r="N83" s="2310"/>
      <c r="O83" s="2310"/>
      <c r="P83" s="2311"/>
      <c r="Q83" s="163"/>
      <c r="R83" s="105"/>
      <c r="S83" s="24"/>
      <c r="T83" s="106"/>
    </row>
    <row r="84" spans="1:20" ht="25.2" customHeight="1">
      <c r="A84" s="2402"/>
      <c r="B84" s="618"/>
      <c r="C84" s="463"/>
      <c r="D84" s="113"/>
      <c r="E84" s="63"/>
      <c r="F84" s="508"/>
      <c r="G84" s="27"/>
      <c r="H84" s="27"/>
      <c r="I84" s="27"/>
      <c r="J84" s="27"/>
      <c r="K84" s="21"/>
      <c r="L84" s="21"/>
      <c r="M84" s="2309"/>
      <c r="N84" s="2310"/>
      <c r="O84" s="2310"/>
      <c r="P84" s="2311"/>
      <c r="Q84" s="163"/>
      <c r="R84" s="105"/>
      <c r="S84" s="24"/>
      <c r="T84" s="106"/>
    </row>
    <row r="85" spans="1:20" ht="25.2" customHeight="1">
      <c r="A85" s="2402"/>
      <c r="B85" s="104"/>
      <c r="C85" s="2170"/>
      <c r="D85" s="2171"/>
      <c r="E85" s="547"/>
      <c r="F85" s="182"/>
      <c r="G85" s="21"/>
      <c r="H85" s="21"/>
      <c r="I85" s="21"/>
      <c r="J85" s="21"/>
      <c r="K85" s="21"/>
      <c r="L85" s="21"/>
      <c r="M85" s="2309"/>
      <c r="N85" s="2310"/>
      <c r="O85" s="2310"/>
      <c r="P85" s="2311"/>
      <c r="Q85" s="163"/>
      <c r="R85" s="105"/>
      <c r="S85" s="24"/>
      <c r="T85" s="106"/>
    </row>
    <row r="86" spans="1:20" ht="25.2" customHeight="1">
      <c r="A86" s="2402"/>
      <c r="B86" s="104"/>
      <c r="C86" s="471"/>
      <c r="D86" s="472"/>
      <c r="E86" s="143"/>
      <c r="F86" s="508"/>
      <c r="G86" s="27"/>
      <c r="H86" s="27"/>
      <c r="I86" s="27"/>
      <c r="J86" s="27"/>
      <c r="K86" s="21"/>
      <c r="L86" s="135"/>
      <c r="M86" s="2379"/>
      <c r="N86" s="2371"/>
      <c r="O86" s="2371"/>
      <c r="P86" s="2390"/>
      <c r="Q86" s="163"/>
      <c r="R86" s="105"/>
      <c r="S86" s="24"/>
      <c r="T86" s="106"/>
    </row>
    <row r="87" spans="1:20" ht="25.2" customHeight="1">
      <c r="A87" s="2402"/>
      <c r="B87" s="111"/>
      <c r="C87" s="197"/>
      <c r="D87" s="198"/>
      <c r="E87" s="18"/>
      <c r="F87" s="182"/>
      <c r="G87" s="21"/>
      <c r="H87" s="21"/>
      <c r="I87" s="21"/>
      <c r="J87" s="21"/>
      <c r="K87" s="21"/>
      <c r="L87" s="21"/>
      <c r="M87" s="2379"/>
      <c r="N87" s="2371"/>
      <c r="O87" s="2371"/>
      <c r="P87" s="2390"/>
      <c r="Q87" s="163"/>
      <c r="R87" s="105"/>
      <c r="S87" s="24"/>
      <c r="T87" s="106"/>
    </row>
    <row r="88" spans="1:20" ht="25.2" customHeight="1">
      <c r="A88" s="2402"/>
      <c r="B88" s="117"/>
      <c r="C88" s="188"/>
      <c r="D88" s="189"/>
      <c r="E88" s="628"/>
      <c r="F88" s="190"/>
      <c r="G88" s="122"/>
      <c r="H88" s="123"/>
      <c r="I88" s="123"/>
      <c r="J88" s="123"/>
      <c r="K88" s="123"/>
      <c r="L88" s="123"/>
      <c r="M88" s="2410"/>
      <c r="N88" s="2411"/>
      <c r="O88" s="2411"/>
      <c r="P88" s="2412"/>
      <c r="Q88" s="163"/>
      <c r="R88" s="124"/>
      <c r="S88" s="39"/>
      <c r="T88" s="125"/>
    </row>
    <row r="89" spans="1:20" ht="25.2" customHeight="1">
      <c r="A89" s="2402"/>
      <c r="B89" s="126" t="s">
        <v>21</v>
      </c>
      <c r="C89" s="192"/>
      <c r="D89" s="193"/>
      <c r="E89" s="1096"/>
      <c r="F89" s="194"/>
      <c r="G89" s="195"/>
      <c r="H89" s="195"/>
      <c r="I89" s="195"/>
      <c r="J89" s="195"/>
      <c r="K89" s="195"/>
      <c r="L89" s="195"/>
      <c r="M89" s="2415"/>
      <c r="N89" s="2415"/>
      <c r="O89" s="2415"/>
      <c r="P89" s="2416"/>
      <c r="Q89" s="163"/>
      <c r="R89" s="132"/>
      <c r="S89" s="48">
        <f>B91*8</f>
        <v>40</v>
      </c>
      <c r="T89" s="133">
        <f>SUM(R89:R98)</f>
        <v>0</v>
      </c>
    </row>
    <row r="90" spans="1:20" ht="25.2" customHeight="1">
      <c r="A90" s="2402"/>
      <c r="B90" s="134" t="s">
        <v>22</v>
      </c>
      <c r="C90" s="17"/>
      <c r="D90" s="251"/>
      <c r="E90" s="63"/>
      <c r="F90" s="170"/>
      <c r="G90" s="21"/>
      <c r="H90" s="21"/>
      <c r="I90" s="21"/>
      <c r="J90" s="21"/>
      <c r="K90" s="21"/>
      <c r="L90" s="21"/>
      <c r="M90" s="2379"/>
      <c r="N90" s="2371"/>
      <c r="O90" s="2371"/>
      <c r="P90" s="2390"/>
      <c r="R90" s="137"/>
      <c r="S90" s="55"/>
      <c r="T90" s="138"/>
    </row>
    <row r="91" spans="1:20" ht="25.2" customHeight="1">
      <c r="A91" s="2402"/>
      <c r="B91" s="139">
        <v>5</v>
      </c>
      <c r="C91" s="17"/>
      <c r="D91" s="251"/>
      <c r="E91" s="18"/>
      <c r="F91" s="170"/>
      <c r="G91" s="21"/>
      <c r="H91" s="21"/>
      <c r="I91" s="21"/>
      <c r="J91" s="21"/>
      <c r="K91" s="21"/>
      <c r="L91" s="21"/>
      <c r="M91" s="2379"/>
      <c r="N91" s="2371"/>
      <c r="O91" s="2371"/>
      <c r="P91" s="2390"/>
      <c r="R91" s="137"/>
      <c r="S91" s="55"/>
      <c r="T91" s="138"/>
    </row>
    <row r="92" spans="1:20" ht="25.2" customHeight="1">
      <c r="A92" s="2402"/>
      <c r="B92" s="139"/>
      <c r="C92" s="2173"/>
      <c r="D92" s="251"/>
      <c r="E92" s="319"/>
      <c r="F92" s="170"/>
      <c r="G92" s="21"/>
      <c r="H92" s="21"/>
      <c r="I92" s="21"/>
      <c r="J92" s="21"/>
      <c r="K92" s="21"/>
      <c r="L92" s="21"/>
      <c r="M92" s="2309"/>
      <c r="N92" s="2310"/>
      <c r="O92" s="2310"/>
      <c r="P92" s="2311"/>
      <c r="Q92" s="163"/>
      <c r="R92" s="137"/>
      <c r="S92" s="55"/>
      <c r="T92" s="138"/>
    </row>
    <row r="93" spans="1:20" ht="25.2" customHeight="1">
      <c r="A93" s="2402"/>
      <c r="B93" s="139"/>
      <c r="C93" s="471"/>
      <c r="D93" s="472"/>
      <c r="E93" s="319"/>
      <c r="F93" s="170"/>
      <c r="G93" s="21"/>
      <c r="H93" s="21"/>
      <c r="I93" s="21"/>
      <c r="J93" s="21"/>
      <c r="K93" s="21"/>
      <c r="L93" s="27"/>
      <c r="M93" s="2579"/>
      <c r="N93" s="2580"/>
      <c r="O93" s="2580"/>
      <c r="P93" s="2581"/>
      <c r="Q93" s="163"/>
      <c r="R93" s="137"/>
      <c r="S93" s="55"/>
      <c r="T93" s="138"/>
    </row>
    <row r="94" spans="1:20" ht="25.2" customHeight="1">
      <c r="A94" s="2402"/>
      <c r="B94" s="139"/>
      <c r="C94" s="471"/>
      <c r="D94" s="472"/>
      <c r="E94" s="63"/>
      <c r="F94" s="170"/>
      <c r="G94" s="21"/>
      <c r="H94" s="21"/>
      <c r="I94" s="21"/>
      <c r="J94" s="21"/>
      <c r="K94" s="21"/>
      <c r="L94" s="2172"/>
      <c r="M94" s="2445"/>
      <c r="N94" s="2446"/>
      <c r="O94" s="2446"/>
      <c r="P94" s="2447"/>
      <c r="Q94" s="163"/>
      <c r="R94" s="137"/>
      <c r="S94" s="55"/>
      <c r="T94" s="138"/>
    </row>
    <row r="95" spans="1:20" ht="25.2" customHeight="1">
      <c r="A95" s="2402"/>
      <c r="B95" s="139"/>
      <c r="C95" s="471"/>
      <c r="D95" s="472"/>
      <c r="E95" s="319"/>
      <c r="F95" s="170"/>
      <c r="G95" s="21"/>
      <c r="H95" s="21"/>
      <c r="I95" s="21"/>
      <c r="J95" s="21"/>
      <c r="K95" s="21"/>
      <c r="L95" s="27"/>
      <c r="M95" s="2445"/>
      <c r="N95" s="2446"/>
      <c r="O95" s="2446"/>
      <c r="P95" s="2447"/>
      <c r="Q95" s="163"/>
      <c r="R95" s="137"/>
      <c r="S95" s="55"/>
      <c r="T95" s="138"/>
    </row>
    <row r="96" spans="1:20" ht="25.2" customHeight="1">
      <c r="A96" s="2402"/>
      <c r="B96" s="139"/>
      <c r="C96" s="431"/>
      <c r="D96" s="663"/>
      <c r="E96" s="663"/>
      <c r="F96" s="108"/>
      <c r="G96" s="275"/>
      <c r="H96" s="27"/>
      <c r="I96" s="27"/>
      <c r="J96" s="27"/>
      <c r="K96" s="135"/>
      <c r="L96" s="2172"/>
      <c r="M96" s="2445"/>
      <c r="N96" s="2446"/>
      <c r="O96" s="2446"/>
      <c r="P96" s="2447"/>
      <c r="Q96" s="163"/>
      <c r="R96" s="137"/>
      <c r="S96" s="55"/>
      <c r="T96" s="138"/>
    </row>
    <row r="97" spans="1:20" ht="25.2" customHeight="1">
      <c r="A97" s="2402"/>
      <c r="B97" s="139"/>
      <c r="C97" s="506"/>
      <c r="D97" s="507"/>
      <c r="E97" s="507"/>
      <c r="F97" s="108"/>
      <c r="G97" s="275"/>
      <c r="H97" s="27"/>
      <c r="I97" s="27"/>
      <c r="J97" s="27"/>
      <c r="K97" s="312"/>
      <c r="L97" s="497"/>
      <c r="M97" s="3144"/>
      <c r="N97" s="3145"/>
      <c r="O97" s="3145"/>
      <c r="P97" s="3146"/>
      <c r="Q97" s="163"/>
      <c r="R97" s="137"/>
      <c r="S97" s="55"/>
      <c r="T97" s="138"/>
    </row>
    <row r="98" spans="1:20" ht="25.2" customHeight="1">
      <c r="A98" s="2403"/>
      <c r="B98" s="145"/>
      <c r="C98" s="65"/>
      <c r="D98" s="189"/>
      <c r="E98" s="1095"/>
      <c r="F98" s="190"/>
      <c r="G98" s="122"/>
      <c r="H98" s="123"/>
      <c r="I98" s="37"/>
      <c r="J98" s="147"/>
      <c r="K98" s="147"/>
      <c r="L98" s="147"/>
      <c r="M98" s="2391"/>
      <c r="N98" s="2392"/>
      <c r="O98" s="2392"/>
      <c r="P98" s="2393"/>
      <c r="Q98" s="163"/>
      <c r="R98" s="148"/>
      <c r="S98" s="69"/>
      <c r="T98" s="149"/>
    </row>
    <row r="99" spans="1:20" ht="25.2" customHeight="1">
      <c r="A99" s="2346" t="s">
        <v>26</v>
      </c>
      <c r="B99" s="2394" t="s">
        <v>27</v>
      </c>
      <c r="C99" s="2395"/>
      <c r="D99" s="2395"/>
      <c r="E99" s="2395"/>
      <c r="F99" s="2395"/>
      <c r="G99" s="2395"/>
      <c r="H99" s="2395"/>
      <c r="I99" s="2395"/>
      <c r="J99" s="2395"/>
      <c r="K99" s="2395"/>
      <c r="L99" s="2395"/>
      <c r="M99" s="2395"/>
      <c r="N99" s="2395"/>
      <c r="O99" s="2395"/>
      <c r="P99" s="2396"/>
    </row>
    <row r="100" spans="1:20" ht="25.2" customHeight="1">
      <c r="A100" s="2347"/>
      <c r="B100" s="150"/>
      <c r="C100" s="2268"/>
      <c r="D100" s="2269"/>
      <c r="E100" s="2268"/>
      <c r="F100" s="2270"/>
      <c r="G100" s="2270"/>
      <c r="H100" s="2270"/>
      <c r="I100" s="2269"/>
      <c r="J100" s="2284"/>
      <c r="K100" s="2285"/>
      <c r="L100" s="2285"/>
      <c r="M100" s="2286"/>
      <c r="N100" s="2324"/>
      <c r="O100" s="2325"/>
      <c r="P100" s="2326"/>
    </row>
    <row r="101" spans="1:20" ht="25.2" customHeight="1">
      <c r="A101" s="2347"/>
      <c r="B101" s="155"/>
      <c r="C101" s="2268"/>
      <c r="D101" s="2269"/>
      <c r="E101" s="2268"/>
      <c r="F101" s="2270"/>
      <c r="G101" s="2270"/>
      <c r="H101" s="2270"/>
      <c r="I101" s="2269"/>
      <c r="J101" s="2284"/>
      <c r="K101" s="2285"/>
      <c r="L101" s="2285"/>
      <c r="M101" s="2286"/>
      <c r="N101" s="2284"/>
      <c r="O101" s="2285"/>
      <c r="P101" s="2286"/>
    </row>
    <row r="102" spans="1:20" ht="25.2" customHeight="1">
      <c r="A102" s="2347"/>
      <c r="B102" s="150"/>
      <c r="C102" s="2352"/>
      <c r="D102" s="2353"/>
      <c r="E102" s="2352"/>
      <c r="F102" s="2354"/>
      <c r="G102" s="2354"/>
      <c r="H102" s="2354"/>
      <c r="I102" s="2353"/>
      <c r="J102" s="2324"/>
      <c r="K102" s="2325"/>
      <c r="L102" s="2325"/>
      <c r="M102" s="2326"/>
      <c r="N102" s="2324"/>
      <c r="O102" s="2326"/>
      <c r="P102" s="153"/>
    </row>
    <row r="103" spans="1:20" ht="25.2" customHeight="1">
      <c r="A103" s="2347"/>
      <c r="B103" s="549"/>
      <c r="C103" s="2268"/>
      <c r="D103" s="2269"/>
      <c r="E103" s="2268"/>
      <c r="F103" s="2270"/>
      <c r="G103" s="2270"/>
      <c r="H103" s="2270"/>
      <c r="I103" s="2269"/>
      <c r="J103" s="2284"/>
      <c r="K103" s="2285"/>
      <c r="L103" s="2285"/>
      <c r="M103" s="2286"/>
      <c r="N103" s="2284"/>
      <c r="O103" s="2285"/>
      <c r="P103" s="2286"/>
    </row>
    <row r="104" spans="1:20" ht="25.2" customHeight="1">
      <c r="A104" s="2347"/>
      <c r="B104" s="150"/>
      <c r="C104" s="2352"/>
      <c r="D104" s="2353"/>
      <c r="E104" s="2352"/>
      <c r="F104" s="2354"/>
      <c r="G104" s="2354"/>
      <c r="H104" s="2354"/>
      <c r="I104" s="2353"/>
      <c r="J104" s="2324"/>
      <c r="K104" s="2325"/>
      <c r="L104" s="2325"/>
      <c r="M104" s="2326"/>
      <c r="N104" s="2324"/>
      <c r="O104" s="2325"/>
      <c r="P104" s="2326"/>
    </row>
    <row r="105" spans="1:20" ht="25.2" customHeight="1">
      <c r="A105" s="2347"/>
      <c r="B105" s="2355" t="s">
        <v>28</v>
      </c>
      <c r="C105" s="2356"/>
      <c r="D105" s="2356"/>
      <c r="E105" s="2356"/>
      <c r="F105" s="2356"/>
      <c r="G105" s="2356"/>
      <c r="H105" s="2356"/>
      <c r="I105" s="2356"/>
      <c r="J105" s="2356"/>
      <c r="K105" s="2356"/>
      <c r="L105" s="2356"/>
      <c r="M105" s="2356"/>
      <c r="N105" s="2356"/>
      <c r="O105" s="2356"/>
      <c r="P105" s="2357"/>
    </row>
    <row r="106" spans="1:20" ht="25.2" customHeight="1">
      <c r="A106" s="2347"/>
      <c r="B106" s="157"/>
      <c r="C106" s="2277"/>
      <c r="D106" s="2278"/>
      <c r="E106" s="2277"/>
      <c r="F106" s="2279"/>
      <c r="G106" s="2279"/>
      <c r="H106" s="2279"/>
      <c r="I106" s="2279"/>
      <c r="J106" s="2279"/>
      <c r="K106" s="2279"/>
      <c r="L106" s="2279"/>
      <c r="M106" s="2279"/>
      <c r="N106" s="2279"/>
      <c r="O106" s="2279"/>
      <c r="P106" s="2280"/>
    </row>
    <row r="107" spans="1:20" ht="25.2" customHeight="1">
      <c r="A107" s="2347"/>
      <c r="B107" s="157"/>
      <c r="C107" s="2277"/>
      <c r="D107" s="2278"/>
      <c r="E107" s="2277"/>
      <c r="F107" s="2279"/>
      <c r="G107" s="2279"/>
      <c r="H107" s="2279"/>
      <c r="I107" s="2278"/>
      <c r="J107" s="1424"/>
      <c r="K107" s="1424"/>
      <c r="L107" s="1424"/>
      <c r="M107" s="1424"/>
      <c r="N107" s="1424"/>
      <c r="O107" s="1424"/>
      <c r="P107" s="1588"/>
    </row>
    <row r="108" spans="1:20" ht="25.2" customHeight="1">
      <c r="A108" s="2348"/>
      <c r="B108" s="158"/>
      <c r="C108" s="2332"/>
      <c r="D108" s="2333"/>
      <c r="E108" s="2334"/>
      <c r="F108" s="2335"/>
      <c r="G108" s="2335"/>
      <c r="H108" s="2335"/>
      <c r="I108" s="2335"/>
      <c r="J108" s="2335"/>
      <c r="K108" s="2335"/>
      <c r="L108" s="2335"/>
      <c r="M108" s="2335"/>
      <c r="N108" s="2335"/>
      <c r="O108" s="2335"/>
      <c r="P108" s="2336"/>
    </row>
    <row r="110" spans="1:20" ht="15" customHeight="1" thickBot="1"/>
    <row r="111" spans="1:20" ht="56.4" customHeight="1">
      <c r="A111" s="2428" t="str">
        <f>A1</f>
        <v>WK24</v>
      </c>
      <c r="B111" s="2429"/>
      <c r="C111" s="440" t="s">
        <v>1</v>
      </c>
      <c r="D111" s="3" t="s">
        <v>29</v>
      </c>
      <c r="E111" s="440" t="s">
        <v>3</v>
      </c>
      <c r="F111" s="4" t="s">
        <v>4</v>
      </c>
      <c r="G111" s="5" t="s">
        <v>5</v>
      </c>
      <c r="H111" s="5" t="s">
        <v>6</v>
      </c>
      <c r="I111" s="5" t="s">
        <v>7</v>
      </c>
      <c r="J111" s="5" t="s">
        <v>8</v>
      </c>
      <c r="K111" s="5" t="s">
        <v>9</v>
      </c>
      <c r="L111" s="5" t="s">
        <v>10</v>
      </c>
      <c r="M111" s="2314" t="s">
        <v>11</v>
      </c>
      <c r="N111" s="2315"/>
      <c r="O111" s="2315"/>
      <c r="P111" s="2316"/>
      <c r="Q111" s="163"/>
      <c r="R111" s="2384" t="s">
        <v>12</v>
      </c>
      <c r="S111" s="2384" t="s">
        <v>13</v>
      </c>
      <c r="T111" s="2384" t="s">
        <v>14</v>
      </c>
    </row>
    <row r="112" spans="1:20" ht="25.2" customHeight="1">
      <c r="A112" s="2319">
        <f>A2+2</f>
        <v>46547</v>
      </c>
      <c r="B112" s="2468" t="s">
        <v>15</v>
      </c>
      <c r="C112" s="2469"/>
      <c r="D112" s="2469"/>
      <c r="E112" s="2469"/>
      <c r="F112" s="2469"/>
      <c r="G112" s="2469"/>
      <c r="H112" s="2469"/>
      <c r="I112" s="2469"/>
      <c r="J112" s="2469"/>
      <c r="K112" s="2469"/>
      <c r="L112" s="2469"/>
      <c r="M112" s="2469"/>
      <c r="N112" s="2469"/>
      <c r="O112" s="2469"/>
      <c r="P112" s="2470"/>
      <c r="Q112" s="163"/>
      <c r="R112" s="2384"/>
      <c r="S112" s="2384"/>
      <c r="T112" s="2384"/>
    </row>
    <row r="113" spans="1:20" ht="25.2" customHeight="1">
      <c r="A113" s="2467"/>
      <c r="B113" s="456" t="s">
        <v>16</v>
      </c>
      <c r="C113" s="565"/>
      <c r="D113" s="565"/>
      <c r="E113" s="1085"/>
      <c r="F113" s="108"/>
      <c r="G113" s="564"/>
      <c r="H113" s="564"/>
      <c r="I113" s="564"/>
      <c r="J113" s="564"/>
      <c r="K113" s="564"/>
      <c r="L113" s="564"/>
      <c r="M113" s="2368"/>
      <c r="N113" s="2369"/>
      <c r="O113" s="2369"/>
      <c r="P113" s="2370"/>
      <c r="Q113" s="163"/>
      <c r="R113" s="101"/>
      <c r="S113" s="208">
        <f>B115*8</f>
        <v>48</v>
      </c>
      <c r="T113" s="209">
        <f>SUM(R113:R121)</f>
        <v>0</v>
      </c>
    </row>
    <row r="114" spans="1:20" ht="25.2" customHeight="1">
      <c r="A114" s="2467"/>
      <c r="B114" s="210" t="s">
        <v>17</v>
      </c>
      <c r="C114" s="51"/>
      <c r="D114" s="18"/>
      <c r="E114" s="1096"/>
      <c r="F114" s="108"/>
      <c r="G114" s="20"/>
      <c r="H114" s="20"/>
      <c r="I114" s="20"/>
      <c r="J114" s="20"/>
      <c r="K114" s="20"/>
      <c r="L114" s="21"/>
      <c r="M114" s="2309"/>
      <c r="N114" s="2310"/>
      <c r="O114" s="2310"/>
      <c r="P114" s="2373"/>
      <c r="Q114" s="163"/>
      <c r="R114" s="105"/>
      <c r="S114" s="212"/>
      <c r="T114" s="213"/>
    </row>
    <row r="115" spans="1:20" ht="25.2" customHeight="1">
      <c r="A115" s="2467"/>
      <c r="B115" s="214">
        <v>6</v>
      </c>
      <c r="C115" s="51"/>
      <c r="D115" s="63" t="s">
        <v>18</v>
      </c>
      <c r="E115" s="63" t="s">
        <v>19</v>
      </c>
      <c r="F115" s="108"/>
      <c r="G115" s="20"/>
      <c r="H115" s="21"/>
      <c r="I115" s="21"/>
      <c r="J115" s="21"/>
      <c r="K115" s="21"/>
      <c r="L115" s="21"/>
      <c r="M115" s="2309"/>
      <c r="N115" s="2310"/>
      <c r="O115" s="2310"/>
      <c r="P115" s="2373"/>
      <c r="Q115" s="163"/>
      <c r="R115" s="105"/>
      <c r="S115" s="212"/>
      <c r="T115" s="213"/>
    </row>
    <row r="116" spans="1:20" ht="25.2" customHeight="1">
      <c r="A116" s="2467"/>
      <c r="B116" s="210"/>
      <c r="C116" s="51"/>
      <c r="D116" s="80"/>
      <c r="E116" s="1538"/>
      <c r="F116" s="170"/>
      <c r="G116" s="20"/>
      <c r="H116" s="21"/>
      <c r="I116" s="21"/>
      <c r="J116" s="21"/>
      <c r="K116" s="21"/>
      <c r="L116" s="21"/>
      <c r="M116" s="2309"/>
      <c r="N116" s="2310"/>
      <c r="O116" s="2310"/>
      <c r="P116" s="2373"/>
      <c r="Q116" s="163"/>
      <c r="R116" s="105"/>
      <c r="S116" s="212"/>
      <c r="T116" s="213"/>
    </row>
    <row r="117" spans="1:20" ht="25.2" customHeight="1">
      <c r="A117" s="2467"/>
      <c r="B117" s="210"/>
      <c r="C117" s="51"/>
      <c r="D117" s="18"/>
      <c r="E117" s="18"/>
      <c r="F117" s="182"/>
      <c r="G117" s="20"/>
      <c r="H117" s="21"/>
      <c r="I117" s="21"/>
      <c r="J117" s="21"/>
      <c r="K117" s="254"/>
      <c r="L117" s="254"/>
      <c r="M117" s="2309"/>
      <c r="N117" s="2310"/>
      <c r="O117" s="2310"/>
      <c r="P117" s="2373"/>
      <c r="Q117" s="163"/>
      <c r="R117" s="105"/>
      <c r="S117" s="212"/>
      <c r="T117" s="213"/>
    </row>
    <row r="118" spans="1:20" ht="25.2" customHeight="1">
      <c r="A118" s="2467"/>
      <c r="B118" s="210"/>
      <c r="C118" s="314"/>
      <c r="D118" s="477"/>
      <c r="E118" s="18"/>
      <c r="F118" s="182"/>
      <c r="G118" s="20"/>
      <c r="H118" s="21"/>
      <c r="I118" s="21"/>
      <c r="J118" s="21"/>
      <c r="K118" s="254"/>
      <c r="L118" s="21"/>
      <c r="M118" s="2371"/>
      <c r="N118" s="2371"/>
      <c r="O118" s="2371"/>
      <c r="P118" s="2390"/>
      <c r="Q118" s="163"/>
      <c r="R118" s="105"/>
      <c r="S118" s="212"/>
      <c r="T118" s="213"/>
    </row>
    <row r="119" spans="1:20" ht="25.2" customHeight="1">
      <c r="A119" s="2467"/>
      <c r="B119" s="210"/>
      <c r="C119" s="51"/>
      <c r="D119" s="18"/>
      <c r="E119" s="1538"/>
      <c r="F119" s="182"/>
      <c r="G119" s="20"/>
      <c r="H119" s="21"/>
      <c r="I119" s="21"/>
      <c r="J119" s="21"/>
      <c r="K119" s="254"/>
      <c r="L119" s="254"/>
      <c r="M119" s="2309"/>
      <c r="N119" s="2310"/>
      <c r="O119" s="2310"/>
      <c r="P119" s="2373"/>
      <c r="Q119" s="163"/>
      <c r="R119" s="105"/>
      <c r="S119" s="24"/>
      <c r="T119" s="106"/>
    </row>
    <row r="120" spans="1:20" ht="25.2" customHeight="1">
      <c r="A120" s="2467"/>
      <c r="B120" s="210"/>
      <c r="C120" s="776"/>
      <c r="D120" s="18"/>
      <c r="E120" s="2174"/>
      <c r="F120" s="170"/>
      <c r="G120" s="20"/>
      <c r="H120" s="21"/>
      <c r="I120" s="21"/>
      <c r="J120" s="21"/>
      <c r="K120" s="254"/>
      <c r="L120" s="21"/>
      <c r="M120" s="2309"/>
      <c r="N120" s="2310"/>
      <c r="O120" s="2310"/>
      <c r="P120" s="2373"/>
      <c r="Q120" s="163"/>
      <c r="R120" s="105"/>
      <c r="S120" s="24"/>
      <c r="T120" s="106"/>
    </row>
    <row r="121" spans="1:20" ht="25.2" customHeight="1">
      <c r="A121" s="2467"/>
      <c r="B121" s="655"/>
      <c r="C121" s="255"/>
      <c r="D121" s="572"/>
      <c r="E121" s="572"/>
      <c r="F121" s="257"/>
      <c r="G121" s="258"/>
      <c r="H121" s="259"/>
      <c r="I121" s="259"/>
      <c r="J121" s="259"/>
      <c r="K121" s="259"/>
      <c r="L121" s="259"/>
      <c r="M121" s="2472"/>
      <c r="N121" s="2473"/>
      <c r="O121" s="2473"/>
      <c r="P121" s="2474"/>
      <c r="Q121" s="163"/>
      <c r="R121" s="105"/>
      <c r="S121" s="24"/>
      <c r="T121" s="106"/>
    </row>
    <row r="122" spans="1:20" ht="25.2" customHeight="1">
      <c r="A122" s="2320"/>
      <c r="B122" s="50" t="s">
        <v>21</v>
      </c>
      <c r="C122" s="181"/>
      <c r="D122" s="251"/>
      <c r="E122" s="30"/>
      <c r="F122" s="252"/>
      <c r="G122" s="253"/>
      <c r="H122" s="254"/>
      <c r="I122" s="254"/>
      <c r="J122" s="254"/>
      <c r="K122" s="254"/>
      <c r="L122" s="254"/>
      <c r="M122" s="2419"/>
      <c r="N122" s="2420"/>
      <c r="O122" s="2420"/>
      <c r="P122" s="2421"/>
      <c r="Q122" s="163"/>
      <c r="R122" s="132"/>
      <c r="S122" s="48">
        <f>B124*8</f>
        <v>64</v>
      </c>
      <c r="T122" s="133">
        <f>SUM(R122:R129)</f>
        <v>0</v>
      </c>
    </row>
    <row r="123" spans="1:20" ht="25.2" customHeight="1">
      <c r="A123" s="2320"/>
      <c r="B123" s="50" t="s">
        <v>22</v>
      </c>
      <c r="C123" s="51"/>
      <c r="D123" s="63" t="s">
        <v>18</v>
      </c>
      <c r="E123" s="63" t="s">
        <v>19</v>
      </c>
      <c r="F123" s="108"/>
      <c r="G123" s="20"/>
      <c r="H123" s="21"/>
      <c r="I123" s="21"/>
      <c r="J123" s="21"/>
      <c r="K123" s="21"/>
      <c r="L123" s="21"/>
      <c r="M123" s="2309"/>
      <c r="N123" s="2310"/>
      <c r="O123" s="2310"/>
      <c r="P123" s="2311"/>
      <c r="Q123" s="163"/>
      <c r="R123" s="137"/>
      <c r="S123" s="55"/>
      <c r="T123" s="138"/>
    </row>
    <row r="124" spans="1:20" ht="25.2" customHeight="1">
      <c r="A124" s="2320"/>
      <c r="B124" s="57">
        <v>8</v>
      </c>
      <c r="C124" s="51"/>
      <c r="D124" s="18"/>
      <c r="E124" s="18"/>
      <c r="F124" s="182"/>
      <c r="G124" s="275"/>
      <c r="H124" s="27"/>
      <c r="I124" s="27"/>
      <c r="J124" s="27"/>
      <c r="K124" s="27"/>
      <c r="L124" s="21"/>
      <c r="M124" s="2309"/>
      <c r="N124" s="2310"/>
      <c r="O124" s="2310"/>
      <c r="P124" s="2311"/>
      <c r="Q124" s="163"/>
      <c r="R124" s="54"/>
      <c r="S124" s="55"/>
      <c r="T124" s="138"/>
    </row>
    <row r="125" spans="1:20" ht="25.2" customHeight="1">
      <c r="A125" s="2320"/>
      <c r="B125" s="57"/>
      <c r="C125" s="776"/>
      <c r="D125" s="80"/>
      <c r="E125" s="18"/>
      <c r="F125" s="170"/>
      <c r="G125" s="83"/>
      <c r="H125" s="83"/>
      <c r="I125" s="83"/>
      <c r="J125" s="83"/>
      <c r="K125" s="703"/>
      <c r="L125" s="142"/>
      <c r="M125" s="2379"/>
      <c r="N125" s="2371"/>
      <c r="O125" s="2371"/>
      <c r="P125" s="2390"/>
      <c r="Q125" s="163"/>
      <c r="R125" s="137"/>
      <c r="S125" s="55"/>
      <c r="T125" s="138"/>
    </row>
    <row r="126" spans="1:20" ht="25.2" customHeight="1">
      <c r="A126" s="2320"/>
      <c r="B126" s="57"/>
      <c r="C126" s="79"/>
      <c r="D126" s="18"/>
      <c r="E126" s="18"/>
      <c r="F126" s="182"/>
      <c r="G126" s="275"/>
      <c r="H126" s="27"/>
      <c r="I126" s="27"/>
      <c r="J126" s="27"/>
      <c r="K126" s="27"/>
      <c r="L126" s="21"/>
      <c r="M126" s="2309"/>
      <c r="N126" s="2310"/>
      <c r="O126" s="2310"/>
      <c r="P126" s="2311"/>
      <c r="Q126" s="163"/>
      <c r="R126" s="137"/>
      <c r="S126" s="55"/>
      <c r="T126" s="138"/>
    </row>
    <row r="127" spans="1:20" ht="25.2" customHeight="1">
      <c r="A127" s="2320"/>
      <c r="B127" s="57"/>
      <c r="C127" s="776"/>
      <c r="D127" s="18"/>
      <c r="E127" s="18"/>
      <c r="F127" s="170"/>
      <c r="G127" s="275"/>
      <c r="H127" s="27"/>
      <c r="I127" s="27"/>
      <c r="J127" s="27"/>
      <c r="K127" s="27"/>
      <c r="L127" s="21"/>
      <c r="M127" s="2309"/>
      <c r="N127" s="2310"/>
      <c r="O127" s="2310"/>
      <c r="P127" s="2311"/>
      <c r="Q127" s="163"/>
      <c r="R127" s="137"/>
      <c r="S127" s="55"/>
      <c r="T127" s="138"/>
    </row>
    <row r="128" spans="1:20" ht="25.2" customHeight="1">
      <c r="A128" s="2320"/>
      <c r="B128" s="57"/>
      <c r="C128" s="726"/>
      <c r="D128" s="51"/>
      <c r="E128" s="199"/>
      <c r="F128" s="170"/>
      <c r="G128" s="20"/>
      <c r="H128" s="20"/>
      <c r="I128" s="20"/>
      <c r="J128" s="20"/>
      <c r="K128" s="20"/>
      <c r="L128" s="78"/>
      <c r="M128" s="2309"/>
      <c r="N128" s="2310"/>
      <c r="O128" s="2310"/>
      <c r="P128" s="2311"/>
      <c r="Q128" s="163"/>
      <c r="R128" s="137"/>
      <c r="S128" s="55"/>
      <c r="T128" s="138"/>
    </row>
    <row r="129" spans="1:20" ht="25.2" customHeight="1">
      <c r="A129" s="2320"/>
      <c r="B129" s="57"/>
      <c r="C129" s="79"/>
      <c r="D129" s="18"/>
      <c r="E129" s="18"/>
      <c r="F129" s="108"/>
      <c r="G129" s="20"/>
      <c r="H129" s="78"/>
      <c r="I129" s="78"/>
      <c r="J129" s="78"/>
      <c r="K129" s="78"/>
      <c r="L129" s="78"/>
      <c r="M129" s="2309"/>
      <c r="N129" s="2310"/>
      <c r="O129" s="2310"/>
      <c r="P129" s="2311"/>
      <c r="Q129" s="163"/>
      <c r="R129" s="137"/>
      <c r="S129" s="55"/>
      <c r="T129" s="138"/>
    </row>
    <row r="130" spans="1:20" ht="25.2" customHeight="1">
      <c r="A130" s="2320"/>
      <c r="B130" s="71" t="s">
        <v>23</v>
      </c>
      <c r="C130" s="42"/>
      <c r="D130" s="11"/>
      <c r="E130" s="43"/>
      <c r="F130" s="168"/>
      <c r="G130" s="46"/>
      <c r="H130" s="12"/>
      <c r="I130" s="12"/>
      <c r="J130" s="12"/>
      <c r="K130" s="12"/>
      <c r="L130" s="12"/>
      <c r="M130" s="2380"/>
      <c r="N130" s="2381"/>
      <c r="O130" s="2381"/>
      <c r="P130" s="2382"/>
      <c r="Q130" s="163"/>
      <c r="R130" s="171"/>
      <c r="S130" s="73">
        <f>B132*8</f>
        <v>64</v>
      </c>
      <c r="T130" s="172">
        <f>SUM(R130:R138)</f>
        <v>0</v>
      </c>
    </row>
    <row r="131" spans="1:20" ht="25.2" customHeight="1">
      <c r="A131" s="2320"/>
      <c r="B131" s="75" t="s">
        <v>24</v>
      </c>
      <c r="C131" s="51"/>
      <c r="D131" s="63" t="s">
        <v>18</v>
      </c>
      <c r="E131" s="63" t="s">
        <v>19</v>
      </c>
      <c r="F131" s="108"/>
      <c r="G131" s="20"/>
      <c r="H131" s="21"/>
      <c r="I131" s="21"/>
      <c r="J131" s="21"/>
      <c r="K131" s="21"/>
      <c r="L131" s="21"/>
      <c r="M131" s="2309"/>
      <c r="N131" s="2310"/>
      <c r="O131" s="2310"/>
      <c r="P131" s="2311"/>
      <c r="Q131" s="163"/>
      <c r="R131" s="173"/>
      <c r="S131" s="55"/>
      <c r="T131" s="138"/>
    </row>
    <row r="132" spans="1:20" ht="25.2" customHeight="1">
      <c r="A132" s="2320"/>
      <c r="B132" s="77">
        <v>8</v>
      </c>
      <c r="C132" s="79"/>
      <c r="D132" s="223"/>
      <c r="E132" s="319"/>
      <c r="F132" s="182"/>
      <c r="G132" s="21"/>
      <c r="H132" s="21"/>
      <c r="I132" s="21"/>
      <c r="J132" s="21"/>
      <c r="K132" s="21"/>
      <c r="L132" s="78"/>
      <c r="M132" s="2309"/>
      <c r="N132" s="2310"/>
      <c r="O132" s="2310"/>
      <c r="P132" s="2311"/>
      <c r="Q132" s="163"/>
      <c r="R132" s="173"/>
      <c r="S132" s="55"/>
      <c r="T132" s="138"/>
    </row>
    <row r="133" spans="1:20" ht="25.2" customHeight="1">
      <c r="A133" s="2320"/>
      <c r="B133" s="77"/>
      <c r="C133" s="79"/>
      <c r="D133" s="223"/>
      <c r="E133" s="319"/>
      <c r="F133" s="182"/>
      <c r="G133" s="21"/>
      <c r="H133" s="21"/>
      <c r="I133" s="21"/>
      <c r="J133" s="21"/>
      <c r="K133" s="21"/>
      <c r="L133" s="78"/>
      <c r="M133" s="2309"/>
      <c r="N133" s="2310"/>
      <c r="O133" s="2310"/>
      <c r="P133" s="2311"/>
      <c r="Q133" s="163"/>
      <c r="R133" s="173"/>
      <c r="S133" s="55"/>
      <c r="T133" s="138"/>
    </row>
    <row r="134" spans="1:20" ht="25.2" customHeight="1">
      <c r="A134" s="2320"/>
      <c r="B134" s="77"/>
      <c r="C134" s="471"/>
      <c r="D134" s="472"/>
      <c r="E134" s="63"/>
      <c r="F134" s="108"/>
      <c r="G134" s="275"/>
      <c r="H134" s="27"/>
      <c r="I134" s="27"/>
      <c r="J134" s="27"/>
      <c r="K134" s="27"/>
      <c r="L134" s="27"/>
      <c r="M134" s="2445"/>
      <c r="N134" s="2446"/>
      <c r="O134" s="2446"/>
      <c r="P134" s="2447"/>
      <c r="Q134" s="163"/>
      <c r="R134" s="173"/>
      <c r="S134" s="55"/>
      <c r="T134" s="138"/>
    </row>
    <row r="135" spans="1:20" ht="25.2" customHeight="1">
      <c r="A135" s="2320"/>
      <c r="B135" s="77"/>
      <c r="C135" s="79"/>
      <c r="D135" s="223"/>
      <c r="E135" s="319"/>
      <c r="F135" s="182"/>
      <c r="G135" s="21"/>
      <c r="H135" s="21"/>
      <c r="I135" s="21"/>
      <c r="J135" s="21"/>
      <c r="K135" s="21"/>
      <c r="L135" s="78"/>
      <c r="M135" s="2309"/>
      <c r="N135" s="2310"/>
      <c r="O135" s="2310"/>
      <c r="P135" s="2311"/>
      <c r="Q135" s="163"/>
      <c r="R135" s="173"/>
      <c r="S135" s="55"/>
      <c r="T135" s="138"/>
    </row>
    <row r="136" spans="1:20" ht="25.2" customHeight="1">
      <c r="A136" s="2320"/>
      <c r="B136" s="77"/>
      <c r="C136" s="776"/>
      <c r="D136" s="80"/>
      <c r="E136" s="18"/>
      <c r="F136" s="170"/>
      <c r="G136" s="275"/>
      <c r="H136" s="27"/>
      <c r="I136" s="27"/>
      <c r="J136" s="27"/>
      <c r="K136" s="27"/>
      <c r="L136" s="78"/>
      <c r="M136" s="2309"/>
      <c r="N136" s="2310"/>
      <c r="O136" s="2310"/>
      <c r="P136" s="2311"/>
      <c r="Q136" s="163"/>
      <c r="R136" s="173"/>
      <c r="S136" s="55"/>
      <c r="T136" s="138"/>
    </row>
    <row r="137" spans="1:20" ht="25.2" customHeight="1">
      <c r="A137" s="2320"/>
      <c r="B137" s="77"/>
      <c r="C137" s="51"/>
      <c r="D137" s="80"/>
      <c r="E137" s="18"/>
      <c r="F137" s="170"/>
      <c r="G137" s="275"/>
      <c r="H137" s="27"/>
      <c r="I137" s="27"/>
      <c r="J137" s="27"/>
      <c r="K137" s="27"/>
      <c r="L137" s="78"/>
      <c r="M137" s="2309"/>
      <c r="N137" s="2310"/>
      <c r="O137" s="2310"/>
      <c r="P137" s="2311"/>
      <c r="Q137" s="163"/>
      <c r="R137" s="173"/>
      <c r="S137" s="55"/>
      <c r="T137" s="138"/>
    </row>
    <row r="138" spans="1:20" ht="25.2" customHeight="1">
      <c r="A138" s="2320"/>
      <c r="B138" s="77"/>
      <c r="C138" s="51"/>
      <c r="D138" s="80"/>
      <c r="E138" s="18"/>
      <c r="F138" s="174"/>
      <c r="G138" s="83"/>
      <c r="H138" s="78"/>
      <c r="I138" s="78"/>
      <c r="J138" s="78"/>
      <c r="K138" s="78"/>
      <c r="L138" s="78"/>
      <c r="M138" s="2309"/>
      <c r="N138" s="2310"/>
      <c r="O138" s="2310"/>
      <c r="P138" s="2311"/>
      <c r="Q138" s="163"/>
      <c r="R138" s="173"/>
      <c r="S138" s="55"/>
      <c r="T138" s="138"/>
    </row>
    <row r="139" spans="1:20" ht="25.2" customHeight="1">
      <c r="A139" s="2402" t="str">
        <f>TEXT(A112,"DDDD")</f>
        <v>woensdag</v>
      </c>
      <c r="B139" s="2404" t="s">
        <v>25</v>
      </c>
      <c r="C139" s="2405"/>
      <c r="D139" s="2405"/>
      <c r="E139" s="2405"/>
      <c r="F139" s="2405"/>
      <c r="G139" s="2405"/>
      <c r="H139" s="2405"/>
      <c r="I139" s="2405"/>
      <c r="J139" s="2405"/>
      <c r="K139" s="2405"/>
      <c r="L139" s="2405"/>
      <c r="M139" s="2405"/>
      <c r="N139" s="2405"/>
      <c r="O139" s="2405"/>
      <c r="P139" s="2406"/>
      <c r="Q139" s="163"/>
      <c r="R139" s="232"/>
      <c r="S139" s="233"/>
      <c r="T139" s="233"/>
    </row>
    <row r="140" spans="1:20" ht="25.2" customHeight="1">
      <c r="A140" s="2402"/>
      <c r="B140" s="10" t="s">
        <v>16</v>
      </c>
      <c r="C140" s="96"/>
      <c r="D140" s="97"/>
      <c r="E140" s="1096"/>
      <c r="F140" s="99"/>
      <c r="G140" s="100"/>
      <c r="H140" s="100"/>
      <c r="I140" s="100"/>
      <c r="J140" s="100"/>
      <c r="K140" s="100"/>
      <c r="L140" s="100"/>
      <c r="M140" s="2380"/>
      <c r="N140" s="2381"/>
      <c r="O140" s="2381"/>
      <c r="P140" s="2382"/>
      <c r="Q140" s="163"/>
      <c r="R140" s="101"/>
      <c r="S140" s="102">
        <f>B142*8</f>
        <v>32</v>
      </c>
      <c r="T140" s="103">
        <f>SUM(R140:R148)</f>
        <v>0</v>
      </c>
    </row>
    <row r="141" spans="1:20" ht="25.2" customHeight="1">
      <c r="A141" s="2402"/>
      <c r="B141" s="104" t="s">
        <v>17</v>
      </c>
      <c r="C141" s="314"/>
      <c r="D141" s="477"/>
      <c r="E141" s="18"/>
      <c r="F141" s="182"/>
      <c r="G141" s="21"/>
      <c r="H141" s="21"/>
      <c r="I141" s="21"/>
      <c r="J141" s="21"/>
      <c r="K141" s="21"/>
      <c r="L141" s="21"/>
      <c r="M141" s="2371"/>
      <c r="N141" s="2371"/>
      <c r="O141" s="2371"/>
      <c r="P141" s="2390"/>
      <c r="R141" s="105"/>
      <c r="S141" s="24"/>
      <c r="T141" s="106"/>
    </row>
    <row r="142" spans="1:20" ht="25.2" customHeight="1">
      <c r="A142" s="2402"/>
      <c r="B142" s="608">
        <v>4</v>
      </c>
      <c r="C142" s="1099"/>
      <c r="D142" s="477"/>
      <c r="E142" s="18"/>
      <c r="F142" s="170"/>
      <c r="G142" s="20"/>
      <c r="H142" s="21"/>
      <c r="I142" s="21"/>
      <c r="J142" s="21"/>
      <c r="K142" s="21"/>
      <c r="L142" s="21"/>
      <c r="M142" s="2309"/>
      <c r="N142" s="2310"/>
      <c r="O142" s="2310"/>
      <c r="P142" s="2311"/>
      <c r="Q142" s="163"/>
      <c r="R142" s="105"/>
      <c r="S142" s="24"/>
      <c r="T142" s="106"/>
    </row>
    <row r="143" spans="1:20" ht="25.2" customHeight="1">
      <c r="A143" s="2402"/>
      <c r="B143" s="618"/>
      <c r="C143" s="314"/>
      <c r="D143" s="315"/>
      <c r="E143" s="18"/>
      <c r="F143" s="108"/>
      <c r="G143" s="20"/>
      <c r="H143" s="21"/>
      <c r="I143" s="21"/>
      <c r="J143" s="21"/>
      <c r="K143" s="78"/>
      <c r="L143" s="78"/>
      <c r="M143" s="2309"/>
      <c r="N143" s="2310"/>
      <c r="O143" s="2310"/>
      <c r="P143" s="2311"/>
      <c r="Q143" s="163"/>
      <c r="R143" s="105"/>
      <c r="S143" s="24"/>
      <c r="T143" s="106"/>
    </row>
    <row r="144" spans="1:20" ht="25.2" customHeight="1">
      <c r="A144" s="2402"/>
      <c r="B144" s="618"/>
      <c r="C144" s="314"/>
      <c r="D144" s="477"/>
      <c r="E144" s="18"/>
      <c r="F144" s="108"/>
      <c r="G144" s="20"/>
      <c r="H144" s="21"/>
      <c r="I144" s="21"/>
      <c r="J144" s="21"/>
      <c r="K144" s="21"/>
      <c r="L144" s="21"/>
      <c r="M144" s="2309"/>
      <c r="N144" s="2310"/>
      <c r="O144" s="2310"/>
      <c r="P144" s="2311"/>
      <c r="Q144" s="163"/>
      <c r="R144" s="105"/>
      <c r="S144" s="24"/>
      <c r="T144" s="106"/>
    </row>
    <row r="145" spans="1:20" ht="25.2" customHeight="1">
      <c r="A145" s="2402"/>
      <c r="B145" s="618"/>
      <c r="C145" s="2067"/>
      <c r="D145" s="422"/>
      <c r="E145" s="554"/>
      <c r="F145" s="174"/>
      <c r="G145" s="83"/>
      <c r="H145" s="78"/>
      <c r="I145" s="78"/>
      <c r="J145" s="116"/>
      <c r="K145" s="142"/>
      <c r="L145" s="142"/>
      <c r="M145" s="2310"/>
      <c r="N145" s="2310"/>
      <c r="O145" s="2310"/>
      <c r="P145" s="2311"/>
      <c r="Q145" s="163"/>
      <c r="R145" s="546"/>
      <c r="S145" s="24"/>
      <c r="T145" s="106"/>
    </row>
    <row r="146" spans="1:20" ht="25.2" customHeight="1">
      <c r="A146" s="2402"/>
      <c r="B146" s="618"/>
      <c r="C146" s="314"/>
      <c r="D146" s="477"/>
      <c r="E146" s="18"/>
      <c r="F146" s="108"/>
      <c r="G146" s="275"/>
      <c r="H146" s="275"/>
      <c r="I146" s="275"/>
      <c r="J146" s="275"/>
      <c r="K146" s="275"/>
      <c r="L146" s="135"/>
      <c r="M146" s="3160"/>
      <c r="N146" s="2371"/>
      <c r="O146" s="2371"/>
      <c r="P146" s="2390"/>
      <c r="Q146" s="163"/>
      <c r="R146" s="546"/>
      <c r="S146" s="24"/>
      <c r="T146" s="106"/>
    </row>
    <row r="147" spans="1:20" ht="25.2" customHeight="1">
      <c r="A147" s="2402"/>
      <c r="B147" s="618"/>
      <c r="C147" s="2175"/>
      <c r="D147" s="2171"/>
      <c r="E147" s="547"/>
      <c r="F147" s="182"/>
      <c r="G147" s="21"/>
      <c r="H147" s="21"/>
      <c r="I147" s="21"/>
      <c r="J147" s="21"/>
      <c r="K147" s="21"/>
      <c r="L147" s="142"/>
      <c r="M147" s="2310"/>
      <c r="N147" s="2310"/>
      <c r="O147" s="2310"/>
      <c r="P147" s="2311"/>
      <c r="Q147" s="163"/>
      <c r="R147" s="546"/>
      <c r="S147" s="24"/>
      <c r="T147" s="106"/>
    </row>
    <row r="148" spans="1:20" ht="25.2" customHeight="1">
      <c r="A148" s="2402"/>
      <c r="B148" s="117"/>
      <c r="C148" s="188"/>
      <c r="D148" s="189"/>
      <c r="E148" s="250"/>
      <c r="F148" s="190"/>
      <c r="G148" s="122"/>
      <c r="H148" s="123"/>
      <c r="I148" s="123"/>
      <c r="J148" s="123"/>
      <c r="K148" s="123"/>
      <c r="L148" s="123"/>
      <c r="M148" s="2410"/>
      <c r="N148" s="2411"/>
      <c r="O148" s="2411"/>
      <c r="P148" s="2412"/>
      <c r="Q148" s="163"/>
      <c r="R148" s="124"/>
      <c r="S148" s="39"/>
      <c r="T148" s="125"/>
    </row>
    <row r="149" spans="1:20" ht="25.2" customHeight="1">
      <c r="A149" s="2402"/>
      <c r="B149" s="126" t="s">
        <v>21</v>
      </c>
      <c r="C149" s="197"/>
      <c r="D149" s="198"/>
      <c r="E149" s="1096"/>
      <c r="F149" s="108"/>
      <c r="G149" s="20"/>
      <c r="H149" s="21"/>
      <c r="I149" s="21"/>
      <c r="J149" s="21"/>
      <c r="K149" s="135"/>
      <c r="L149" s="135"/>
      <c r="M149" s="2309"/>
      <c r="N149" s="2310"/>
      <c r="O149" s="2310"/>
      <c r="P149" s="2311"/>
      <c r="Q149" s="163"/>
      <c r="R149" s="137"/>
      <c r="S149" s="48">
        <f>B151*8</f>
        <v>40</v>
      </c>
      <c r="T149" s="133">
        <f>SUM(R149:R157)</f>
        <v>0</v>
      </c>
    </row>
    <row r="150" spans="1:20" ht="25.2" customHeight="1">
      <c r="A150" s="2402"/>
      <c r="B150" s="134" t="s">
        <v>22</v>
      </c>
      <c r="C150" s="197"/>
      <c r="D150" s="251"/>
      <c r="E150" s="30"/>
      <c r="F150" s="182"/>
      <c r="G150" s="21"/>
      <c r="H150" s="21"/>
      <c r="I150" s="21"/>
      <c r="J150" s="21"/>
      <c r="K150" s="21"/>
      <c r="L150" s="21"/>
      <c r="M150" s="2309"/>
      <c r="N150" s="2310"/>
      <c r="O150" s="2310"/>
      <c r="P150" s="2311"/>
      <c r="R150" s="137"/>
      <c r="S150" s="55"/>
      <c r="T150" s="138"/>
    </row>
    <row r="151" spans="1:20" ht="25.2" customHeight="1">
      <c r="A151" s="2402"/>
      <c r="B151" s="139">
        <v>5</v>
      </c>
      <c r="C151" s="197"/>
      <c r="D151" s="198"/>
      <c r="E151" s="18"/>
      <c r="F151" s="108"/>
      <c r="G151" s="275"/>
      <c r="H151" s="27"/>
      <c r="I151" s="27"/>
      <c r="J151" s="27"/>
      <c r="K151" s="135"/>
      <c r="L151" s="135"/>
      <c r="M151" s="3160"/>
      <c r="N151" s="2371"/>
      <c r="O151" s="2371"/>
      <c r="P151" s="2390"/>
      <c r="Q151" s="163"/>
      <c r="R151" s="137"/>
      <c r="S151" s="55"/>
      <c r="T151" s="138"/>
    </row>
    <row r="152" spans="1:20" ht="25.2" customHeight="1">
      <c r="A152" s="2402"/>
      <c r="B152" s="144"/>
      <c r="C152" s="776"/>
      <c r="D152" s="80"/>
      <c r="E152" s="18"/>
      <c r="F152" s="170"/>
      <c r="G152" s="83"/>
      <c r="H152" s="83"/>
      <c r="I152" s="83"/>
      <c r="J152" s="83"/>
      <c r="K152" s="703"/>
      <c r="L152" s="142"/>
      <c r="M152" s="2379"/>
      <c r="N152" s="2371"/>
      <c r="O152" s="2371"/>
      <c r="P152" s="2390"/>
      <c r="Q152" s="163"/>
      <c r="R152" s="137"/>
      <c r="S152" s="55"/>
      <c r="T152" s="138"/>
    </row>
    <row r="153" spans="1:20" ht="25.2" customHeight="1">
      <c r="A153" s="2402"/>
      <c r="B153" s="144"/>
      <c r="C153" s="942"/>
      <c r="D153" s="18"/>
      <c r="E153" s="80"/>
      <c r="F153" s="170"/>
      <c r="G153" s="20"/>
      <c r="H153" s="21"/>
      <c r="I153" s="78"/>
      <c r="J153" s="78"/>
      <c r="K153" s="317"/>
      <c r="L153" s="317"/>
      <c r="M153" s="2379"/>
      <c r="N153" s="2371"/>
      <c r="O153" s="2371"/>
      <c r="P153" s="2390"/>
      <c r="Q153" s="163"/>
      <c r="R153" s="248"/>
      <c r="S153" s="55"/>
      <c r="T153" s="138"/>
    </row>
    <row r="154" spans="1:20" ht="25.2" customHeight="1">
      <c r="A154" s="2402"/>
      <c r="B154" s="144"/>
      <c r="C154" s="181"/>
      <c r="D154" s="80"/>
      <c r="E154" s="80"/>
      <c r="F154" s="174"/>
      <c r="G154" s="83"/>
      <c r="H154" s="116"/>
      <c r="I154" s="318"/>
      <c r="J154" s="318"/>
      <c r="K154" s="318"/>
      <c r="L154" s="318"/>
      <c r="M154" s="2371"/>
      <c r="N154" s="2371"/>
      <c r="O154" s="2371"/>
      <c r="P154" s="2390"/>
      <c r="Q154" s="163"/>
      <c r="R154" s="248"/>
      <c r="S154" s="55"/>
      <c r="T154" s="138"/>
    </row>
    <row r="155" spans="1:20" ht="25.2" customHeight="1">
      <c r="A155" s="2402"/>
      <c r="B155" s="144"/>
      <c r="C155" s="715"/>
      <c r="D155" s="319"/>
      <c r="E155" s="319"/>
      <c r="F155" s="108"/>
      <c r="G155" s="224"/>
      <c r="H155" s="142"/>
      <c r="I155" s="142"/>
      <c r="J155" s="142"/>
      <c r="K155" s="142"/>
      <c r="L155" s="306"/>
      <c r="M155" s="2379"/>
      <c r="N155" s="2371"/>
      <c r="O155" s="2371"/>
      <c r="P155" s="2390"/>
      <c r="Q155" s="163"/>
      <c r="R155" s="248"/>
      <c r="S155" s="55"/>
      <c r="T155" s="138"/>
    </row>
    <row r="156" spans="1:20" ht="25.2" customHeight="1">
      <c r="A156" s="2402"/>
      <c r="B156" s="144"/>
      <c r="C156" s="223"/>
      <c r="D156" s="319"/>
      <c r="E156" s="319"/>
      <c r="F156" s="108"/>
      <c r="G156" s="224"/>
      <c r="H156" s="142"/>
      <c r="I156" s="142"/>
      <c r="J156" s="142"/>
      <c r="K156" s="142"/>
      <c r="L156" s="306"/>
      <c r="M156" s="2371"/>
      <c r="N156" s="2371"/>
      <c r="O156" s="2371"/>
      <c r="P156" s="2390"/>
      <c r="Q156" s="163"/>
      <c r="R156" s="248"/>
      <c r="S156" s="55"/>
      <c r="T156" s="138"/>
    </row>
    <row r="157" spans="1:20" ht="25.2" customHeight="1">
      <c r="A157" s="2403"/>
      <c r="B157" s="145"/>
      <c r="C157" s="51"/>
      <c r="D157" s="444"/>
      <c r="E157" s="30"/>
      <c r="F157" s="309"/>
      <c r="G157" s="310"/>
      <c r="H157" s="238"/>
      <c r="I157" s="311"/>
      <c r="J157" s="135"/>
      <c r="K157" s="135"/>
      <c r="L157" s="135"/>
      <c r="M157" s="2379"/>
      <c r="N157" s="2371"/>
      <c r="O157" s="2371"/>
      <c r="P157" s="2390"/>
      <c r="Q157" s="163"/>
      <c r="R157" s="148"/>
      <c r="S157" s="69"/>
      <c r="T157" s="149"/>
    </row>
    <row r="158" spans="1:20" ht="25.2" customHeight="1">
      <c r="A158" s="2346" t="s">
        <v>26</v>
      </c>
      <c r="B158" s="2394" t="s">
        <v>27</v>
      </c>
      <c r="C158" s="2395"/>
      <c r="D158" s="2395"/>
      <c r="E158" s="2395"/>
      <c r="F158" s="2395"/>
      <c r="G158" s="2395"/>
      <c r="H158" s="2395"/>
      <c r="I158" s="2395"/>
      <c r="J158" s="2395"/>
      <c r="K158" s="2395"/>
      <c r="L158" s="2395"/>
      <c r="M158" s="2395"/>
      <c r="N158" s="2395"/>
      <c r="O158" s="2395"/>
      <c r="P158" s="2396"/>
      <c r="Q158" s="163"/>
      <c r="R158" s="232"/>
      <c r="S158" s="233"/>
      <c r="T158" s="233"/>
    </row>
    <row r="159" spans="1:20" ht="25.2" customHeight="1">
      <c r="A159" s="2347"/>
      <c r="B159" s="150"/>
      <c r="C159" s="2268"/>
      <c r="D159" s="2269"/>
      <c r="E159" s="2268"/>
      <c r="F159" s="2270"/>
      <c r="G159" s="2270"/>
      <c r="H159" s="2270"/>
      <c r="I159" s="2269"/>
      <c r="J159" s="2324"/>
      <c r="K159" s="2325"/>
      <c r="L159" s="2325"/>
      <c r="M159" s="2326"/>
      <c r="N159" s="2324"/>
      <c r="O159" s="2325"/>
      <c r="P159" s="2326"/>
      <c r="Q159" s="163"/>
      <c r="R159" s="232"/>
      <c r="S159" s="233"/>
      <c r="T159" s="233"/>
    </row>
    <row r="160" spans="1:20" ht="25.2" customHeight="1">
      <c r="A160" s="2347"/>
      <c r="B160" s="155"/>
      <c r="C160" s="2268"/>
      <c r="D160" s="2269"/>
      <c r="E160" s="2268"/>
      <c r="F160" s="2270"/>
      <c r="G160" s="2270"/>
      <c r="H160" s="2270"/>
      <c r="I160" s="2269"/>
      <c r="J160" s="2284"/>
      <c r="K160" s="2285"/>
      <c r="L160" s="2285"/>
      <c r="M160" s="2286"/>
      <c r="N160" s="2284"/>
      <c r="O160" s="2285"/>
      <c r="P160" s="2286"/>
      <c r="Q160" s="163"/>
      <c r="R160" s="232"/>
      <c r="S160" s="233"/>
      <c r="T160" s="233"/>
    </row>
    <row r="161" spans="1:23" ht="25.2" customHeight="1">
      <c r="A161" s="2347"/>
      <c r="B161" s="150"/>
      <c r="C161" s="2352"/>
      <c r="D161" s="2353"/>
      <c r="E161" s="2352"/>
      <c r="F161" s="2354"/>
      <c r="G161" s="2354"/>
      <c r="H161" s="2354"/>
      <c r="I161" s="2353"/>
      <c r="J161" s="2324"/>
      <c r="K161" s="2325"/>
      <c r="L161" s="2325"/>
      <c r="M161" s="2326"/>
      <c r="N161" s="2324"/>
      <c r="O161" s="2325"/>
      <c r="P161" s="2326"/>
      <c r="Q161" s="163"/>
      <c r="R161" s="232"/>
      <c r="S161" s="233"/>
      <c r="T161" s="233"/>
    </row>
    <row r="162" spans="1:23" ht="25.2" customHeight="1">
      <c r="A162" s="2347"/>
      <c r="B162" s="549"/>
      <c r="C162" s="2268"/>
      <c r="D162" s="2269"/>
      <c r="E162" s="2268"/>
      <c r="F162" s="2270"/>
      <c r="G162" s="2270"/>
      <c r="H162" s="2270"/>
      <c r="I162" s="2269"/>
      <c r="J162" s="2284"/>
      <c r="K162" s="2285"/>
      <c r="L162" s="2285"/>
      <c r="M162" s="2286"/>
      <c r="N162" s="2324"/>
      <c r="O162" s="2325"/>
      <c r="P162" s="2326"/>
      <c r="Q162" s="163"/>
      <c r="R162" s="232"/>
      <c r="S162" s="233"/>
      <c r="T162" s="233"/>
      <c r="W162" s="8" t="s">
        <v>73</v>
      </c>
    </row>
    <row r="163" spans="1:23" ht="25.2" customHeight="1">
      <c r="A163" s="2347"/>
      <c r="B163" s="150"/>
      <c r="C163" s="2352"/>
      <c r="D163" s="2353"/>
      <c r="E163" s="2352"/>
      <c r="F163" s="2354"/>
      <c r="G163" s="2354"/>
      <c r="H163" s="2354"/>
      <c r="I163" s="2353"/>
      <c r="J163" s="2324"/>
      <c r="K163" s="2325"/>
      <c r="L163" s="2325"/>
      <c r="M163" s="2326"/>
      <c r="N163" s="2324"/>
      <c r="O163" s="2325"/>
      <c r="P163" s="2326"/>
      <c r="Q163" s="163"/>
      <c r="R163" s="232"/>
      <c r="S163" s="233"/>
      <c r="T163" s="233"/>
    </row>
    <row r="164" spans="1:23" ht="25.2" customHeight="1">
      <c r="A164" s="2347"/>
      <c r="B164" s="2355" t="s">
        <v>28</v>
      </c>
      <c r="C164" s="2356"/>
      <c r="D164" s="2356"/>
      <c r="E164" s="2356"/>
      <c r="F164" s="2356"/>
      <c r="G164" s="2356"/>
      <c r="H164" s="2356"/>
      <c r="I164" s="2356"/>
      <c r="J164" s="2356"/>
      <c r="K164" s="2356"/>
      <c r="L164" s="2356"/>
      <c r="M164" s="2356"/>
      <c r="N164" s="2356"/>
      <c r="O164" s="2356"/>
      <c r="P164" s="2357"/>
      <c r="Q164" s="163"/>
      <c r="R164" s="232"/>
      <c r="S164" s="233"/>
      <c r="T164" s="233"/>
    </row>
    <row r="165" spans="1:23" ht="25.2" customHeight="1">
      <c r="A165" s="2347"/>
      <c r="B165" s="157"/>
      <c r="C165" s="2277"/>
      <c r="D165" s="2278"/>
      <c r="E165" s="2277"/>
      <c r="F165" s="2279"/>
      <c r="G165" s="2279"/>
      <c r="H165" s="2279"/>
      <c r="I165" s="2279"/>
      <c r="J165" s="2279"/>
      <c r="K165" s="2279"/>
      <c r="L165" s="2279"/>
      <c r="M165" s="2279"/>
      <c r="N165" s="2279"/>
      <c r="O165" s="2279"/>
      <c r="P165" s="2280"/>
      <c r="Q165" s="163"/>
      <c r="R165" s="232"/>
      <c r="S165" s="233"/>
      <c r="T165" s="233"/>
    </row>
    <row r="166" spans="1:23" ht="25.2" customHeight="1">
      <c r="A166" s="2347"/>
      <c r="B166" s="157"/>
      <c r="C166" s="2277"/>
      <c r="D166" s="2278"/>
      <c r="E166" s="2277"/>
      <c r="F166" s="2279"/>
      <c r="G166" s="2279"/>
      <c r="H166" s="2279"/>
      <c r="I166" s="2278"/>
      <c r="J166" s="1424"/>
      <c r="K166" s="1424"/>
      <c r="L166" s="1424"/>
      <c r="M166" s="1424"/>
      <c r="N166" s="1424"/>
      <c r="O166" s="1424"/>
      <c r="P166" s="1588"/>
      <c r="Q166" s="163"/>
      <c r="R166" s="232"/>
      <c r="S166" s="233"/>
      <c r="T166" s="233"/>
    </row>
    <row r="167" spans="1:23" ht="25.2" customHeight="1" thickBot="1">
      <c r="A167" s="2348"/>
      <c r="B167" s="158"/>
      <c r="C167" s="2332"/>
      <c r="D167" s="2333"/>
      <c r="E167" s="2334"/>
      <c r="F167" s="2335"/>
      <c r="G167" s="2335"/>
      <c r="H167" s="2335"/>
      <c r="I167" s="2335"/>
      <c r="J167" s="2335"/>
      <c r="K167" s="2335"/>
      <c r="L167" s="2335"/>
      <c r="M167" s="2335"/>
      <c r="N167" s="2335"/>
      <c r="O167" s="2335"/>
      <c r="P167" s="2336"/>
      <c r="Q167" s="163"/>
      <c r="R167" s="232"/>
      <c r="S167" s="233"/>
      <c r="T167" s="233"/>
    </row>
    <row r="169" spans="1:23" ht="15" customHeight="1" thickBot="1"/>
    <row r="170" spans="1:23" ht="57" customHeight="1">
      <c r="A170" s="2428" t="str">
        <f>A1</f>
        <v>WK24</v>
      </c>
      <c r="B170" s="2429"/>
      <c r="C170" s="440" t="s">
        <v>1</v>
      </c>
      <c r="D170" s="3" t="s">
        <v>30</v>
      </c>
      <c r="E170" s="440" t="s">
        <v>3</v>
      </c>
      <c r="F170" s="4" t="s">
        <v>4</v>
      </c>
      <c r="G170" s="5" t="s">
        <v>5</v>
      </c>
      <c r="H170" s="5" t="s">
        <v>6</v>
      </c>
      <c r="I170" s="5" t="s">
        <v>7</v>
      </c>
      <c r="J170" s="5" t="s">
        <v>8</v>
      </c>
      <c r="K170" s="5" t="s">
        <v>9</v>
      </c>
      <c r="L170" s="5" t="s">
        <v>10</v>
      </c>
      <c r="M170" s="2314" t="s">
        <v>11</v>
      </c>
      <c r="N170" s="2315"/>
      <c r="O170" s="2315"/>
      <c r="P170" s="2316"/>
      <c r="Q170" s="163"/>
      <c r="R170" s="2384" t="s">
        <v>12</v>
      </c>
      <c r="S170" s="2384" t="s">
        <v>13</v>
      </c>
      <c r="T170" s="2384" t="s">
        <v>14</v>
      </c>
    </row>
    <row r="171" spans="1:23" ht="25.2" customHeight="1">
      <c r="A171" s="2319">
        <f>+A2+3</f>
        <v>46548</v>
      </c>
      <c r="B171" s="2468" t="s">
        <v>15</v>
      </c>
      <c r="C171" s="2469"/>
      <c r="D171" s="2469"/>
      <c r="E171" s="2469"/>
      <c r="F171" s="2469"/>
      <c r="G171" s="2469"/>
      <c r="H171" s="2469"/>
      <c r="I171" s="2469"/>
      <c r="J171" s="2469"/>
      <c r="K171" s="2469"/>
      <c r="L171" s="2469"/>
      <c r="M171" s="2469"/>
      <c r="N171" s="2469"/>
      <c r="O171" s="2469"/>
      <c r="P171" s="2470"/>
      <c r="Q171" s="163"/>
      <c r="R171" s="2384"/>
      <c r="S171" s="2384"/>
      <c r="T171" s="2384"/>
    </row>
    <row r="172" spans="1:23" ht="25.2" customHeight="1">
      <c r="A172" s="2467"/>
      <c r="B172" s="456" t="s">
        <v>16</v>
      </c>
      <c r="C172" s="565"/>
      <c r="D172" s="565"/>
      <c r="E172" s="1085"/>
      <c r="F172" s="580"/>
      <c r="G172" s="564"/>
      <c r="H172" s="564"/>
      <c r="I172" s="564"/>
      <c r="J172" s="564"/>
      <c r="K172" s="568"/>
      <c r="L172" s="564"/>
      <c r="M172" s="2368"/>
      <c r="N172" s="2369"/>
      <c r="O172" s="2369"/>
      <c r="P172" s="2370"/>
      <c r="Q172" s="163"/>
      <c r="R172" s="101"/>
      <c r="S172" s="102">
        <f>B174*8</f>
        <v>40</v>
      </c>
      <c r="T172" s="103">
        <f>SUM(R172:R182)</f>
        <v>0</v>
      </c>
    </row>
    <row r="173" spans="1:23" ht="25.2" customHeight="1">
      <c r="A173" s="2467"/>
      <c r="B173" s="210" t="s">
        <v>17</v>
      </c>
      <c r="C173" s="197"/>
      <c r="D173" s="235"/>
      <c r="E173" s="1096"/>
      <c r="F173" s="237"/>
      <c r="G173" s="238"/>
      <c r="H173" s="238"/>
      <c r="I173" s="238"/>
      <c r="J173" s="238"/>
      <c r="K173" s="238"/>
      <c r="L173" s="238"/>
      <c r="M173" s="2309"/>
      <c r="N173" s="2310"/>
      <c r="O173" s="2310"/>
      <c r="P173" s="2373"/>
      <c r="Q173" s="163"/>
      <c r="R173" s="105"/>
      <c r="S173" s="24"/>
      <c r="T173" s="106"/>
    </row>
    <row r="174" spans="1:23" ht="25.2" customHeight="1">
      <c r="A174" s="2467"/>
      <c r="B174" s="214">
        <v>5</v>
      </c>
      <c r="C174" s="51"/>
      <c r="D174" s="63" t="s">
        <v>18</v>
      </c>
      <c r="E174" s="63" t="s">
        <v>19</v>
      </c>
      <c r="F174" s="108"/>
      <c r="G174" s="20"/>
      <c r="H174" s="21"/>
      <c r="I174" s="21"/>
      <c r="J174" s="21"/>
      <c r="K174" s="164"/>
      <c r="L174" s="21"/>
      <c r="M174" s="2309"/>
      <c r="N174" s="2310"/>
      <c r="O174" s="2310"/>
      <c r="P174" s="2373"/>
      <c r="Q174" s="163"/>
      <c r="R174" s="105"/>
      <c r="S174" s="24"/>
      <c r="T174" s="106"/>
    </row>
    <row r="175" spans="1:23" ht="25.2" customHeight="1">
      <c r="A175" s="2467"/>
      <c r="B175" s="210"/>
      <c r="C175" s="51"/>
      <c r="D175" s="18"/>
      <c r="E175" s="199"/>
      <c r="F175" s="182"/>
      <c r="G175" s="20"/>
      <c r="H175" s="20"/>
      <c r="I175" s="20"/>
      <c r="J175" s="20"/>
      <c r="K175" s="20"/>
      <c r="L175" s="21"/>
      <c r="M175" s="2309"/>
      <c r="N175" s="2310"/>
      <c r="O175" s="2310"/>
      <c r="P175" s="2373"/>
      <c r="Q175" s="163"/>
      <c r="R175" s="105"/>
      <c r="S175" s="24"/>
      <c r="T175" s="106"/>
    </row>
    <row r="176" spans="1:23" ht="25.2" customHeight="1">
      <c r="A176" s="2467"/>
      <c r="B176" s="210"/>
      <c r="C176" s="17"/>
      <c r="D176" s="63"/>
      <c r="E176" s="63"/>
      <c r="F176" s="182"/>
      <c r="G176" s="20"/>
      <c r="H176" s="20"/>
      <c r="I176" s="20"/>
      <c r="J176" s="20"/>
      <c r="K176" s="20"/>
      <c r="L176" s="27"/>
      <c r="M176" s="2445"/>
      <c r="N176" s="2446"/>
      <c r="O176" s="2446"/>
      <c r="P176" s="2471"/>
      <c r="Q176" s="479"/>
      <c r="R176" s="480"/>
      <c r="S176" s="24"/>
      <c r="T176" s="106"/>
    </row>
    <row r="177" spans="1:20" ht="25.2" customHeight="1">
      <c r="A177" s="2467"/>
      <c r="B177" s="210"/>
      <c r="C177" s="51"/>
      <c r="D177" s="18"/>
      <c r="E177" s="18"/>
      <c r="F177" s="182"/>
      <c r="G177" s="20"/>
      <c r="H177" s="20"/>
      <c r="I177" s="20"/>
      <c r="J177" s="20"/>
      <c r="K177" s="20"/>
      <c r="L177" s="21"/>
      <c r="M177" s="2309"/>
      <c r="N177" s="2310"/>
      <c r="O177" s="2310"/>
      <c r="P177" s="2373"/>
      <c r="Q177" s="163"/>
      <c r="R177" s="105"/>
      <c r="S177" s="24"/>
      <c r="T177" s="106"/>
    </row>
    <row r="178" spans="1:20" ht="25.2" customHeight="1">
      <c r="A178" s="2467"/>
      <c r="B178" s="210"/>
      <c r="C178" s="51"/>
      <c r="D178" s="18"/>
      <c r="E178" s="18"/>
      <c r="F178" s="182"/>
      <c r="G178" s="20"/>
      <c r="H178" s="20"/>
      <c r="I178" s="20"/>
      <c r="J178" s="20"/>
      <c r="K178" s="20"/>
      <c r="L178" s="21"/>
      <c r="M178" s="2309"/>
      <c r="N178" s="2310"/>
      <c r="O178" s="2310"/>
      <c r="P178" s="2373"/>
      <c r="Q178" s="163"/>
      <c r="R178" s="105"/>
      <c r="S178" s="24"/>
      <c r="T178" s="106"/>
    </row>
    <row r="179" spans="1:20" ht="25.2" customHeight="1">
      <c r="A179" s="2467"/>
      <c r="B179" s="210"/>
      <c r="C179" s="51"/>
      <c r="D179" s="18"/>
      <c r="E179" s="199"/>
      <c r="F179" s="182"/>
      <c r="G179" s="21"/>
      <c r="H179" s="21"/>
      <c r="I179" s="21"/>
      <c r="J179" s="21"/>
      <c r="K179" s="21"/>
      <c r="L179" s="21"/>
      <c r="M179" s="2309"/>
      <c r="N179" s="2310"/>
      <c r="O179" s="2310"/>
      <c r="P179" s="2373"/>
      <c r="Q179" s="163"/>
      <c r="R179" s="105"/>
      <c r="S179" s="24"/>
      <c r="T179" s="106"/>
    </row>
    <row r="180" spans="1:20" ht="25.2" customHeight="1">
      <c r="A180" s="2467"/>
      <c r="B180" s="210"/>
      <c r="C180" s="230"/>
      <c r="D180" s="80"/>
      <c r="E180" s="86"/>
      <c r="F180" s="182"/>
      <c r="G180" s="20"/>
      <c r="H180" s="20"/>
      <c r="I180" s="20"/>
      <c r="J180" s="20"/>
      <c r="K180" s="20"/>
      <c r="L180" s="78"/>
      <c r="M180" s="2309"/>
      <c r="N180" s="2310"/>
      <c r="O180" s="2310"/>
      <c r="P180" s="2373"/>
      <c r="Q180" s="163"/>
      <c r="R180" s="105"/>
      <c r="S180" s="24"/>
      <c r="T180" s="106"/>
    </row>
    <row r="181" spans="1:20" ht="25.2" customHeight="1">
      <c r="A181" s="2467"/>
      <c r="B181" s="210"/>
      <c r="C181" s="230"/>
      <c r="D181" s="80"/>
      <c r="E181" s="86"/>
      <c r="F181" s="182"/>
      <c r="G181" s="20"/>
      <c r="H181" s="20"/>
      <c r="I181" s="20"/>
      <c r="J181" s="20"/>
      <c r="K181" s="20"/>
      <c r="L181" s="78"/>
      <c r="M181" s="2309"/>
      <c r="N181" s="2310"/>
      <c r="O181" s="2310"/>
      <c r="P181" s="2373"/>
      <c r="Q181" s="163"/>
      <c r="R181" s="105"/>
      <c r="S181" s="24"/>
      <c r="T181" s="106"/>
    </row>
    <row r="182" spans="1:20" ht="25.2" customHeight="1">
      <c r="A182" s="2467"/>
      <c r="B182" s="655"/>
      <c r="C182" s="255"/>
      <c r="D182" s="572"/>
      <c r="E182" s="2176"/>
      <c r="F182" s="182"/>
      <c r="G182" s="258"/>
      <c r="H182" s="258"/>
      <c r="I182" s="258"/>
      <c r="J182" s="258"/>
      <c r="K182" s="258"/>
      <c r="L182" s="259"/>
      <c r="M182" s="2472"/>
      <c r="N182" s="2473"/>
      <c r="O182" s="2473"/>
      <c r="P182" s="2474"/>
      <c r="Q182" s="163"/>
      <c r="R182" s="105"/>
      <c r="S182" s="24"/>
      <c r="T182" s="106"/>
    </row>
    <row r="183" spans="1:20" ht="25.2" customHeight="1">
      <c r="A183" s="2467"/>
      <c r="B183" s="216" t="s">
        <v>21</v>
      </c>
      <c r="C183" s="181"/>
      <c r="D183" s="251"/>
      <c r="E183" s="30"/>
      <c r="F183" s="252"/>
      <c r="G183" s="253"/>
      <c r="H183" s="254"/>
      <c r="I183" s="254"/>
      <c r="J183" s="254"/>
      <c r="K183" s="439"/>
      <c r="L183" s="254"/>
      <c r="M183" s="2419"/>
      <c r="N183" s="2420"/>
      <c r="O183" s="2420"/>
      <c r="P183" s="2499"/>
      <c r="Q183" s="163"/>
      <c r="R183" s="132"/>
      <c r="S183" s="48">
        <f>B185*8</f>
        <v>48</v>
      </c>
      <c r="T183" s="133">
        <f>SUM(R183:R191)</f>
        <v>0</v>
      </c>
    </row>
    <row r="184" spans="1:20" ht="25.2" customHeight="1">
      <c r="A184" s="2467"/>
      <c r="B184" s="216" t="s">
        <v>22</v>
      </c>
      <c r="C184" s="79"/>
      <c r="D184" s="63" t="s">
        <v>18</v>
      </c>
      <c r="E184" s="63" t="s">
        <v>19</v>
      </c>
      <c r="F184" s="182"/>
      <c r="G184" s="20"/>
      <c r="H184" s="20"/>
      <c r="I184" s="20"/>
      <c r="J184" s="20"/>
      <c r="K184" s="20"/>
      <c r="L184" s="78"/>
      <c r="M184" s="2309"/>
      <c r="N184" s="2310"/>
      <c r="O184" s="2310"/>
      <c r="P184" s="2311"/>
      <c r="Q184" s="163"/>
      <c r="R184" s="137"/>
      <c r="S184" s="55"/>
      <c r="T184" s="138"/>
    </row>
    <row r="185" spans="1:20" ht="25.2" customHeight="1">
      <c r="A185" s="2467"/>
      <c r="B185" s="217">
        <v>6</v>
      </c>
      <c r="C185" s="726"/>
      <c r="D185" s="51"/>
      <c r="E185" s="2177"/>
      <c r="F185" s="170"/>
      <c r="G185" s="20"/>
      <c r="H185" s="20"/>
      <c r="I185" s="20"/>
      <c r="J185" s="20"/>
      <c r="K185" s="20"/>
      <c r="L185" s="78"/>
      <c r="M185" s="2615"/>
      <c r="N185" s="2616"/>
      <c r="O185" s="2616"/>
      <c r="P185" s="2617"/>
      <c r="Q185" s="163"/>
      <c r="R185" s="137"/>
      <c r="S185" s="55"/>
      <c r="T185" s="138"/>
    </row>
    <row r="186" spans="1:20" ht="25.2" customHeight="1">
      <c r="A186" s="2467"/>
      <c r="B186" s="217"/>
      <c r="C186" s="776"/>
      <c r="D186" s="18"/>
      <c r="E186" s="18"/>
      <c r="F186" s="170"/>
      <c r="G186" s="275"/>
      <c r="H186" s="27"/>
      <c r="I186" s="27"/>
      <c r="J186" s="27"/>
      <c r="K186" s="27"/>
      <c r="L186" s="21"/>
      <c r="M186" s="2309"/>
      <c r="N186" s="2309"/>
      <c r="O186" s="2309"/>
      <c r="P186" s="2481"/>
      <c r="Q186" s="163"/>
      <c r="R186" s="137"/>
      <c r="S186" s="55"/>
      <c r="T186" s="138"/>
    </row>
    <row r="187" spans="1:20" ht="25.2" customHeight="1">
      <c r="A187" s="2467"/>
      <c r="B187" s="217"/>
      <c r="C187" s="726"/>
      <c r="D187" s="51"/>
      <c r="E187" s="199"/>
      <c r="F187" s="170"/>
      <c r="G187" s="20"/>
      <c r="H187" s="20"/>
      <c r="I187" s="20"/>
      <c r="J187" s="20"/>
      <c r="K187" s="20"/>
      <c r="L187" s="78"/>
      <c r="M187" s="2309"/>
      <c r="N187" s="2310"/>
      <c r="O187" s="2310"/>
      <c r="P187" s="2311"/>
      <c r="Q187" s="163"/>
      <c r="R187" s="137"/>
      <c r="S187" s="55"/>
      <c r="T187" s="138"/>
    </row>
    <row r="188" spans="1:20" ht="25.2" customHeight="1">
      <c r="A188" s="2467"/>
      <c r="B188" s="217"/>
      <c r="C188" s="51"/>
      <c r="D188" s="444"/>
      <c r="E188" s="30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73"/>
      <c r="Q188" s="163"/>
      <c r="R188" s="137"/>
      <c r="S188" s="55"/>
      <c r="T188" s="138"/>
    </row>
    <row r="189" spans="1:20" ht="25.2" customHeight="1">
      <c r="A189" s="2467"/>
      <c r="B189" s="217"/>
      <c r="C189" s="79"/>
      <c r="D189" s="18"/>
      <c r="E189" s="18"/>
      <c r="F189" s="108"/>
      <c r="G189" s="20"/>
      <c r="H189" s="78"/>
      <c r="I189" s="78"/>
      <c r="J189" s="78"/>
      <c r="K189" s="169"/>
      <c r="L189" s="78"/>
      <c r="M189" s="2309"/>
      <c r="N189" s="2310"/>
      <c r="O189" s="2310"/>
      <c r="P189" s="2373"/>
      <c r="Q189" s="163"/>
      <c r="R189" s="137"/>
      <c r="S189" s="55"/>
      <c r="T189" s="138"/>
    </row>
    <row r="190" spans="1:20" ht="25.2" customHeight="1">
      <c r="A190" s="2467"/>
      <c r="B190" s="217"/>
      <c r="C190" s="79"/>
      <c r="D190" s="18"/>
      <c r="E190" s="199"/>
      <c r="F190" s="108"/>
      <c r="G190" s="20"/>
      <c r="H190" s="78"/>
      <c r="I190" s="78"/>
      <c r="J190" s="78"/>
      <c r="K190" s="169"/>
      <c r="L190" s="78"/>
      <c r="M190" s="2309"/>
      <c r="N190" s="2310"/>
      <c r="O190" s="2310"/>
      <c r="P190" s="2373"/>
      <c r="Q190" s="163"/>
      <c r="R190" s="137"/>
      <c r="S190" s="55"/>
      <c r="T190" s="138"/>
    </row>
    <row r="191" spans="1:20" ht="25.2" customHeight="1">
      <c r="A191" s="2467"/>
      <c r="B191" s="217"/>
      <c r="C191" s="79"/>
      <c r="D191" s="80"/>
      <c r="E191" s="80"/>
      <c r="F191" s="174"/>
      <c r="G191" s="83"/>
      <c r="H191" s="78"/>
      <c r="I191" s="78"/>
      <c r="J191" s="78"/>
      <c r="K191" s="169"/>
      <c r="L191" s="78"/>
      <c r="M191" s="2482"/>
      <c r="N191" s="2483"/>
      <c r="O191" s="2483"/>
      <c r="P191" s="2618"/>
      <c r="Q191" s="163"/>
      <c r="R191" s="248"/>
      <c r="S191" s="55"/>
      <c r="T191" s="138"/>
    </row>
    <row r="192" spans="1:20" ht="25.2" customHeight="1">
      <c r="A192" s="2467"/>
      <c r="B192" s="681" t="s">
        <v>23</v>
      </c>
      <c r="C192" s="578"/>
      <c r="D192" s="565"/>
      <c r="E192" s="563"/>
      <c r="F192" s="580"/>
      <c r="G192" s="581"/>
      <c r="H192" s="564"/>
      <c r="I192" s="564"/>
      <c r="J192" s="564"/>
      <c r="K192" s="568"/>
      <c r="L192" s="564"/>
      <c r="M192" s="2368"/>
      <c r="N192" s="2369"/>
      <c r="O192" s="2369"/>
      <c r="P192" s="2370"/>
      <c r="Q192" s="163"/>
      <c r="R192" s="573"/>
      <c r="S192" s="574">
        <f>B194*8</f>
        <v>48</v>
      </c>
      <c r="T192" s="575">
        <f>SUM(R192:R202)</f>
        <v>0</v>
      </c>
    </row>
    <row r="193" spans="1:20" ht="25.2" customHeight="1">
      <c r="A193" s="2467"/>
      <c r="B193" s="221" t="s">
        <v>24</v>
      </c>
      <c r="C193" s="51"/>
      <c r="D193" s="63" t="s">
        <v>18</v>
      </c>
      <c r="E193" s="63" t="s">
        <v>19</v>
      </c>
      <c r="F193" s="174"/>
      <c r="G193" s="83"/>
      <c r="H193" s="78"/>
      <c r="I193" s="78"/>
      <c r="J193" s="78"/>
      <c r="K193" s="169"/>
      <c r="L193" s="78"/>
      <c r="M193" s="2309"/>
      <c r="N193" s="2310"/>
      <c r="O193" s="2310"/>
      <c r="P193" s="2373"/>
      <c r="Q193" s="163"/>
      <c r="R193" s="76"/>
      <c r="S193" s="55"/>
      <c r="T193" s="56"/>
    </row>
    <row r="194" spans="1:20" ht="25.2" customHeight="1">
      <c r="A194" s="2467"/>
      <c r="B194" s="222">
        <v>6</v>
      </c>
      <c r="C194" s="946"/>
      <c r="D194" s="446"/>
      <c r="E194" s="18"/>
      <c r="F194" s="170"/>
      <c r="G194" s="20"/>
      <c r="H194" s="20"/>
      <c r="I194" s="20"/>
      <c r="J194" s="20"/>
      <c r="K194" s="20"/>
      <c r="L194" s="78"/>
      <c r="M194" s="2615"/>
      <c r="N194" s="2616"/>
      <c r="O194" s="2616"/>
      <c r="P194" s="2744"/>
      <c r="Q194" s="163"/>
      <c r="R194" s="76"/>
      <c r="S194" s="55"/>
      <c r="T194" s="56"/>
    </row>
    <row r="195" spans="1:20" ht="25.2" customHeight="1">
      <c r="A195" s="2467"/>
      <c r="B195" s="222"/>
      <c r="C195" s="51"/>
      <c r="D195" s="80"/>
      <c r="E195" s="18"/>
      <c r="F195" s="182"/>
      <c r="G195" s="83"/>
      <c r="H195" s="83"/>
      <c r="I195" s="83"/>
      <c r="J195" s="83"/>
      <c r="K195" s="703"/>
      <c r="L195" s="142"/>
      <c r="M195" s="2379"/>
      <c r="N195" s="2371"/>
      <c r="O195" s="2371"/>
      <c r="P195" s="2390"/>
      <c r="Q195" s="163"/>
      <c r="R195" s="76"/>
      <c r="S195" s="55"/>
      <c r="T195" s="56"/>
    </row>
    <row r="196" spans="1:20" ht="25.2" customHeight="1">
      <c r="A196" s="2467"/>
      <c r="B196" s="222"/>
      <c r="C196" s="79"/>
      <c r="D196" s="18"/>
      <c r="E196" s="18"/>
      <c r="F196" s="182"/>
      <c r="G196" s="275"/>
      <c r="H196" s="27"/>
      <c r="I196" s="27"/>
      <c r="J196" s="27"/>
      <c r="K196" s="27"/>
      <c r="L196" s="21"/>
      <c r="M196" s="2309"/>
      <c r="N196" s="2310"/>
      <c r="O196" s="2310"/>
      <c r="P196" s="2373"/>
      <c r="Q196" s="163"/>
      <c r="R196" s="76"/>
      <c r="S196" s="55"/>
      <c r="T196" s="56"/>
    </row>
    <row r="197" spans="1:20" ht="25.2" customHeight="1">
      <c r="A197" s="2467"/>
      <c r="B197" s="222"/>
      <c r="C197" s="776"/>
      <c r="D197" s="18"/>
      <c r="E197" s="18"/>
      <c r="F197" s="170"/>
      <c r="G197" s="275"/>
      <c r="H197" s="27"/>
      <c r="I197" s="27"/>
      <c r="J197" s="27"/>
      <c r="K197" s="27"/>
      <c r="L197" s="21"/>
      <c r="M197" s="2309"/>
      <c r="N197" s="2309"/>
      <c r="O197" s="2309"/>
      <c r="P197" s="2481"/>
      <c r="Q197" s="163"/>
      <c r="R197" s="76"/>
      <c r="S197" s="55"/>
      <c r="T197" s="56"/>
    </row>
    <row r="198" spans="1:20" ht="25.2" customHeight="1">
      <c r="A198" s="2467"/>
      <c r="B198" s="222"/>
      <c r="C198" s="51"/>
      <c r="D198" s="18"/>
      <c r="E198" s="18"/>
      <c r="F198" s="182"/>
      <c r="G198" s="275"/>
      <c r="H198" s="27"/>
      <c r="I198" s="27"/>
      <c r="J198" s="27"/>
      <c r="K198" s="27"/>
      <c r="L198" s="21"/>
      <c r="M198" s="2309"/>
      <c r="N198" s="2310"/>
      <c r="O198" s="2310"/>
      <c r="P198" s="2373"/>
      <c r="Q198" s="163"/>
      <c r="R198" s="76"/>
      <c r="S198" s="55"/>
      <c r="T198" s="56"/>
    </row>
    <row r="199" spans="1:20" ht="25.2" customHeight="1">
      <c r="A199" s="2467"/>
      <c r="B199" s="222"/>
      <c r="C199" s="51"/>
      <c r="D199" s="18"/>
      <c r="E199" s="319"/>
      <c r="F199" s="170"/>
      <c r="G199" s="20"/>
      <c r="H199" s="20"/>
      <c r="I199" s="20"/>
      <c r="J199" s="20"/>
      <c r="K199" s="20"/>
      <c r="L199" s="21"/>
      <c r="M199" s="2309"/>
      <c r="N199" s="2310"/>
      <c r="O199" s="2310"/>
      <c r="P199" s="2373"/>
      <c r="Q199" s="163"/>
      <c r="R199" s="76"/>
      <c r="S199" s="55"/>
      <c r="T199" s="56"/>
    </row>
    <row r="200" spans="1:20" ht="25.2" customHeight="1">
      <c r="A200" s="2467"/>
      <c r="B200" s="222"/>
      <c r="C200" s="51"/>
      <c r="D200" s="18"/>
      <c r="E200" s="18"/>
      <c r="F200" s="108"/>
      <c r="G200" s="20"/>
      <c r="H200" s="21"/>
      <c r="I200" s="21"/>
      <c r="J200" s="21"/>
      <c r="K200" s="164"/>
      <c r="L200" s="21"/>
      <c r="M200" s="2309"/>
      <c r="N200" s="2310"/>
      <c r="O200" s="2310"/>
      <c r="P200" s="2373"/>
      <c r="Q200" s="163"/>
      <c r="R200" s="76"/>
      <c r="S200" s="55"/>
      <c r="T200" s="56"/>
    </row>
    <row r="201" spans="1:20" ht="25.2" customHeight="1">
      <c r="A201" s="2467"/>
      <c r="B201" s="222"/>
      <c r="C201" s="776"/>
      <c r="D201" s="18"/>
      <c r="E201" s="1950"/>
      <c r="F201" s="108"/>
      <c r="G201" s="83"/>
      <c r="H201" s="83"/>
      <c r="I201" s="83"/>
      <c r="J201" s="83"/>
      <c r="K201" s="703"/>
      <c r="L201" s="21"/>
      <c r="M201" s="2309"/>
      <c r="N201" s="2310"/>
      <c r="O201" s="2310"/>
      <c r="P201" s="2373"/>
      <c r="Q201" s="163"/>
      <c r="R201" s="76"/>
      <c r="S201" s="55"/>
      <c r="T201" s="56"/>
    </row>
    <row r="202" spans="1:20" ht="25.2" customHeight="1">
      <c r="A202" s="2467"/>
      <c r="B202" s="221"/>
      <c r="C202" s="79"/>
      <c r="D202" s="80"/>
      <c r="E202" s="543"/>
      <c r="F202" s="174"/>
      <c r="G202" s="83"/>
      <c r="H202" s="78"/>
      <c r="I202" s="78"/>
      <c r="J202" s="78"/>
      <c r="K202" s="169"/>
      <c r="L202" s="78"/>
      <c r="M202" s="2482"/>
      <c r="N202" s="2483"/>
      <c r="O202" s="2483"/>
      <c r="P202" s="2618"/>
      <c r="Q202" s="163"/>
      <c r="R202" s="91"/>
      <c r="S202" s="92"/>
      <c r="T202" s="93"/>
    </row>
    <row r="203" spans="1:20" ht="25.2" customHeight="1">
      <c r="A203" s="2798" t="str">
        <f>TEXT(A171,"DDDD")</f>
        <v>donderdag</v>
      </c>
      <c r="B203" s="3157" t="s">
        <v>25</v>
      </c>
      <c r="C203" s="3158"/>
      <c r="D203" s="3158"/>
      <c r="E203" s="3158"/>
      <c r="F203" s="3158"/>
      <c r="G203" s="3158"/>
      <c r="H203" s="3158"/>
      <c r="I203" s="3158"/>
      <c r="J203" s="3158"/>
      <c r="K203" s="3158"/>
      <c r="L203" s="3158"/>
      <c r="M203" s="3158"/>
      <c r="N203" s="3158"/>
      <c r="O203" s="3158"/>
      <c r="P203" s="3159"/>
      <c r="Q203" s="163"/>
      <c r="R203" s="232"/>
      <c r="S203" s="233"/>
      <c r="T203" s="233"/>
    </row>
    <row r="204" spans="1:20" ht="25.2" customHeight="1">
      <c r="A204" s="2769"/>
      <c r="B204" s="10" t="s">
        <v>16</v>
      </c>
      <c r="C204" s="96"/>
      <c r="D204" s="97"/>
      <c r="E204" s="1096"/>
      <c r="F204" s="174"/>
      <c r="G204" s="83"/>
      <c r="H204" s="78"/>
      <c r="I204" s="78"/>
      <c r="J204" s="78"/>
      <c r="K204" s="78"/>
      <c r="L204" s="78"/>
      <c r="M204" s="2309"/>
      <c r="N204" s="2310"/>
      <c r="O204" s="2310"/>
      <c r="P204" s="2373"/>
      <c r="Q204" s="163"/>
      <c r="R204" s="101"/>
      <c r="S204" s="102">
        <f>B206*8</f>
        <v>32</v>
      </c>
      <c r="T204" s="103">
        <f>SUM(R204:R212)</f>
        <v>0</v>
      </c>
    </row>
    <row r="205" spans="1:20" ht="25.2" customHeight="1">
      <c r="A205" s="2769"/>
      <c r="B205" s="104" t="s">
        <v>17</v>
      </c>
      <c r="C205" s="197"/>
      <c r="D205" s="198"/>
      <c r="E205" s="18"/>
      <c r="F205" s="182"/>
      <c r="G205" s="21"/>
      <c r="H205" s="21"/>
      <c r="I205" s="21"/>
      <c r="J205" s="21"/>
      <c r="K205" s="21"/>
      <c r="L205" s="21"/>
      <c r="M205" s="2379"/>
      <c r="N205" s="2371"/>
      <c r="O205" s="2371"/>
      <c r="P205" s="2390"/>
      <c r="Q205" s="479"/>
      <c r="R205" s="480"/>
      <c r="S205" s="24"/>
      <c r="T205" s="106"/>
    </row>
    <row r="206" spans="1:20" ht="25.2" customHeight="1">
      <c r="A206" s="2769"/>
      <c r="B206" s="107">
        <v>4</v>
      </c>
      <c r="C206" s="639"/>
      <c r="D206" s="522"/>
      <c r="E206" s="112"/>
      <c r="F206" s="2178"/>
      <c r="G206" s="275"/>
      <c r="H206" s="27"/>
      <c r="I206" s="27"/>
      <c r="J206" s="27"/>
      <c r="K206" s="27"/>
      <c r="L206" s="27"/>
      <c r="M206" s="2445"/>
      <c r="N206" s="2446"/>
      <c r="O206" s="2446"/>
      <c r="P206" s="2471"/>
      <c r="Q206" s="479"/>
      <c r="R206" s="480"/>
      <c r="S206" s="24"/>
      <c r="T206" s="106"/>
    </row>
    <row r="207" spans="1:20" ht="25.2" customHeight="1">
      <c r="A207" s="2769"/>
      <c r="B207" s="104"/>
      <c r="C207" s="1840"/>
      <c r="D207" s="1091"/>
      <c r="E207" s="600"/>
      <c r="F207" s="170"/>
      <c r="G207" s="20"/>
      <c r="H207" s="20"/>
      <c r="I207" s="20"/>
      <c r="J207" s="20"/>
      <c r="K207" s="20"/>
      <c r="L207" s="21"/>
      <c r="M207" s="2478"/>
      <c r="N207" s="2479"/>
      <c r="O207" s="2479"/>
      <c r="P207" s="2480"/>
      <c r="Q207" s="163"/>
      <c r="R207" s="105"/>
      <c r="S207" s="24"/>
      <c r="T207" s="106"/>
    </row>
    <row r="208" spans="1:20" ht="25.2" customHeight="1">
      <c r="A208" s="2769"/>
      <c r="B208" s="104"/>
      <c r="C208" s="300"/>
      <c r="D208" s="2167"/>
      <c r="E208" s="1180"/>
      <c r="F208" s="170"/>
      <c r="G208" s="165"/>
      <c r="H208" s="165"/>
      <c r="I208" s="165"/>
      <c r="J208" s="165"/>
      <c r="K208" s="165"/>
      <c r="L208" s="21"/>
      <c r="M208" s="2478"/>
      <c r="N208" s="2479"/>
      <c r="O208" s="2479"/>
      <c r="P208" s="2480"/>
      <c r="Q208" s="163"/>
      <c r="R208" s="105"/>
      <c r="S208" s="24"/>
      <c r="T208" s="106"/>
    </row>
    <row r="209" spans="1:20" ht="25.2" customHeight="1">
      <c r="A209" s="2769"/>
      <c r="B209" s="111"/>
      <c r="C209" s="51"/>
      <c r="D209" s="80"/>
      <c r="E209" s="80"/>
      <c r="F209" s="182"/>
      <c r="G209" s="20"/>
      <c r="H209" s="20"/>
      <c r="I209" s="20"/>
      <c r="J209" s="20"/>
      <c r="K209" s="20"/>
      <c r="L209" s="305"/>
      <c r="M209" s="2379"/>
      <c r="N209" s="2371"/>
      <c r="O209" s="2371"/>
      <c r="P209" s="2372"/>
      <c r="R209" s="105"/>
      <c r="S209" s="24"/>
      <c r="T209" s="106"/>
    </row>
    <row r="210" spans="1:20" ht="25.2" customHeight="1">
      <c r="A210" s="2769"/>
      <c r="B210" s="111"/>
      <c r="C210" s="300"/>
      <c r="D210" s="1931"/>
      <c r="E210" s="1931"/>
      <c r="F210" s="170"/>
      <c r="G210" s="165"/>
      <c r="H210" s="165"/>
      <c r="I210" s="165"/>
      <c r="J210" s="165"/>
      <c r="K210" s="165"/>
      <c r="L210" s="21"/>
      <c r="M210" s="2478"/>
      <c r="N210" s="2479"/>
      <c r="O210" s="2479"/>
      <c r="P210" s="2480"/>
      <c r="R210" s="105"/>
      <c r="S210" s="24"/>
      <c r="T210" s="106"/>
    </row>
    <row r="211" spans="1:20" ht="25.2" customHeight="1">
      <c r="A211" s="2769"/>
      <c r="B211" s="111"/>
      <c r="C211" s="51"/>
      <c r="D211" s="80"/>
      <c r="E211" s="80"/>
      <c r="F211" s="182"/>
      <c r="G211" s="20"/>
      <c r="H211" s="20"/>
      <c r="I211" s="20"/>
      <c r="J211" s="20"/>
      <c r="K211" s="20"/>
      <c r="L211" s="305"/>
      <c r="M211" s="2379"/>
      <c r="N211" s="2371"/>
      <c r="O211" s="2371"/>
      <c r="P211" s="2372"/>
      <c r="R211" s="105"/>
      <c r="S211" s="24"/>
      <c r="T211" s="106"/>
    </row>
    <row r="212" spans="1:20" ht="25.2" customHeight="1">
      <c r="A212" s="2769"/>
      <c r="B212" s="117"/>
      <c r="C212" s="51"/>
      <c r="D212" s="80"/>
      <c r="E212" s="572"/>
      <c r="F212" s="108"/>
      <c r="G212" s="20"/>
      <c r="H212" s="20"/>
      <c r="I212" s="20"/>
      <c r="J212" s="20"/>
      <c r="K212" s="20"/>
      <c r="L212" s="142"/>
      <c r="M212" s="2379"/>
      <c r="N212" s="2371"/>
      <c r="O212" s="2371"/>
      <c r="P212" s="2372"/>
      <c r="R212" s="105"/>
      <c r="S212" s="39"/>
      <c r="T212" s="125"/>
    </row>
    <row r="213" spans="1:20" ht="25.2" customHeight="1">
      <c r="A213" s="2769"/>
      <c r="B213" s="126" t="s">
        <v>21</v>
      </c>
      <c r="C213" s="450"/>
      <c r="D213" s="245"/>
      <c r="E213" s="2179"/>
      <c r="F213" s="246"/>
      <c r="G213" s="129"/>
      <c r="H213" s="100"/>
      <c r="I213" s="130"/>
      <c r="J213" s="451"/>
      <c r="K213" s="451"/>
      <c r="L213" s="451"/>
      <c r="M213" s="2397"/>
      <c r="N213" s="2398"/>
      <c r="O213" s="2398"/>
      <c r="P213" s="2607"/>
      <c r="Q213" s="163"/>
      <c r="R213" s="132"/>
      <c r="S213" s="48">
        <f>B215*8</f>
        <v>40</v>
      </c>
      <c r="T213" s="133">
        <f>SUM(R213:R222)</f>
        <v>0</v>
      </c>
    </row>
    <row r="214" spans="1:20" ht="25.2" customHeight="1">
      <c r="A214" s="2769"/>
      <c r="B214" s="134" t="s">
        <v>22</v>
      </c>
      <c r="C214" s="197"/>
      <c r="D214" s="198"/>
      <c r="E214" s="18"/>
      <c r="F214" s="182"/>
      <c r="G214" s="21"/>
      <c r="H214" s="21"/>
      <c r="I214" s="21"/>
      <c r="J214" s="21"/>
      <c r="K214" s="21"/>
      <c r="L214" s="21"/>
      <c r="M214" s="2379"/>
      <c r="N214" s="2371"/>
      <c r="O214" s="2371"/>
      <c r="P214" s="2390"/>
      <c r="R214" s="137"/>
      <c r="S214" s="55"/>
      <c r="T214" s="138"/>
    </row>
    <row r="215" spans="1:20" ht="25.2" customHeight="1">
      <c r="A215" s="2769"/>
      <c r="B215" s="139">
        <v>5</v>
      </c>
      <c r="C215" s="639"/>
      <c r="D215" s="63"/>
      <c r="E215" s="112"/>
      <c r="F215" s="108"/>
      <c r="G215" s="27"/>
      <c r="H215" s="27"/>
      <c r="I215" s="27"/>
      <c r="J215" s="469"/>
      <c r="K215" s="135"/>
      <c r="L215" s="135"/>
      <c r="M215" s="2379"/>
      <c r="N215" s="2371"/>
      <c r="O215" s="2371"/>
      <c r="P215" s="2372"/>
      <c r="Q215" s="163"/>
      <c r="R215" s="137"/>
      <c r="S215" s="55"/>
      <c r="T215" s="138"/>
    </row>
    <row r="216" spans="1:20" ht="25.2" customHeight="1">
      <c r="A216" s="2769"/>
      <c r="B216" s="139"/>
      <c r="C216" s="1100"/>
      <c r="D216" s="63"/>
      <c r="E216" s="63"/>
      <c r="F216" s="170"/>
      <c r="G216" s="27"/>
      <c r="H216" s="27"/>
      <c r="I216" s="27"/>
      <c r="J216" s="469"/>
      <c r="K216" s="135"/>
      <c r="L216" s="135"/>
      <c r="M216" s="2379"/>
      <c r="N216" s="2371"/>
      <c r="O216" s="2371"/>
      <c r="P216" s="2372"/>
      <c r="Q216" s="163"/>
      <c r="R216" s="137"/>
      <c r="S216" s="55"/>
      <c r="T216" s="138"/>
    </row>
    <row r="217" spans="1:20" ht="25.2" customHeight="1">
      <c r="A217" s="2769"/>
      <c r="B217" s="134"/>
      <c r="C217" s="942"/>
      <c r="D217" s="18"/>
      <c r="E217" s="18"/>
      <c r="F217" s="170"/>
      <c r="G217" s="27"/>
      <c r="H217" s="27"/>
      <c r="I217" s="27"/>
      <c r="J217" s="469"/>
      <c r="K217" s="135"/>
      <c r="L217" s="135"/>
      <c r="M217" s="2379"/>
      <c r="N217" s="2371"/>
      <c r="O217" s="2371"/>
      <c r="P217" s="2372"/>
      <c r="Q217" s="163"/>
      <c r="R217" s="137"/>
      <c r="S217" s="55"/>
      <c r="T217" s="138"/>
    </row>
    <row r="218" spans="1:20" ht="25.2" customHeight="1">
      <c r="A218" s="2769"/>
      <c r="B218" s="134"/>
      <c r="C218" s="942"/>
      <c r="D218" s="18"/>
      <c r="E218" s="18"/>
      <c r="F218" s="170"/>
      <c r="G218" s="27"/>
      <c r="H218" s="27"/>
      <c r="I218" s="27"/>
      <c r="J218" s="469"/>
      <c r="K218" s="135"/>
      <c r="L218" s="135"/>
      <c r="M218" s="2379"/>
      <c r="N218" s="2371"/>
      <c r="O218" s="2371"/>
      <c r="P218" s="2372"/>
      <c r="Q218" s="163"/>
      <c r="R218" s="137"/>
      <c r="S218" s="55"/>
      <c r="T218" s="138"/>
    </row>
    <row r="219" spans="1:20" ht="25.2" customHeight="1">
      <c r="A219" s="2769"/>
      <c r="B219" s="134"/>
      <c r="C219" s="1101"/>
      <c r="D219" s="18"/>
      <c r="E219" s="18"/>
      <c r="F219" s="170"/>
      <c r="G219" s="27"/>
      <c r="H219" s="27"/>
      <c r="I219" s="27"/>
      <c r="J219" s="469"/>
      <c r="K219" s="135"/>
      <c r="L219" s="135"/>
      <c r="M219" s="2379"/>
      <c r="N219" s="2371"/>
      <c r="O219" s="2371"/>
      <c r="P219" s="2372"/>
      <c r="Q219" s="163"/>
      <c r="R219" s="137"/>
      <c r="S219" s="55"/>
      <c r="T219" s="138"/>
    </row>
    <row r="220" spans="1:20" ht="25.2" customHeight="1">
      <c r="A220" s="2769"/>
      <c r="B220" s="50"/>
      <c r="C220" s="705"/>
      <c r="D220" s="554"/>
      <c r="E220" s="18"/>
      <c r="F220" s="170"/>
      <c r="G220" s="27"/>
      <c r="H220" s="27"/>
      <c r="I220" s="27"/>
      <c r="J220" s="469"/>
      <c r="K220" s="135"/>
      <c r="L220" s="135"/>
      <c r="M220" s="2371"/>
      <c r="N220" s="2371"/>
      <c r="O220" s="2371"/>
      <c r="P220" s="2372"/>
      <c r="Q220" s="163"/>
      <c r="R220" s="137"/>
      <c r="S220" s="55"/>
      <c r="T220" s="138"/>
    </row>
    <row r="221" spans="1:20" ht="25.2" customHeight="1">
      <c r="A221" s="2769"/>
      <c r="B221" s="50"/>
      <c r="C221" s="502"/>
      <c r="D221" s="554"/>
      <c r="E221" s="18"/>
      <c r="F221" s="108"/>
      <c r="G221" s="20"/>
      <c r="H221" s="21"/>
      <c r="I221" s="21"/>
      <c r="J221" s="22"/>
      <c r="K221" s="142"/>
      <c r="L221" s="142"/>
      <c r="M221" s="2371"/>
      <c r="N221" s="2371"/>
      <c r="O221" s="2371"/>
      <c r="P221" s="2372"/>
      <c r="Q221" s="163"/>
      <c r="R221" s="137"/>
      <c r="S221" s="55"/>
      <c r="T221" s="138"/>
    </row>
    <row r="222" spans="1:20" ht="25.2" customHeight="1">
      <c r="A222" s="2769"/>
      <c r="B222" s="144"/>
      <c r="C222" s="230"/>
      <c r="D222" s="185"/>
      <c r="E222" s="185"/>
      <c r="F222" s="174"/>
      <c r="G222" s="83"/>
      <c r="H222" s="78"/>
      <c r="I222" s="116"/>
      <c r="J222" s="318"/>
      <c r="K222" s="318"/>
      <c r="L222" s="318"/>
      <c r="M222" s="2432"/>
      <c r="N222" s="2433"/>
      <c r="O222" s="2433"/>
      <c r="P222" s="2660"/>
      <c r="Q222" s="163"/>
      <c r="R222" s="148"/>
      <c r="S222" s="69"/>
      <c r="T222" s="149"/>
    </row>
    <row r="223" spans="1:20" ht="25.2" customHeight="1">
      <c r="A223" s="2733" t="s">
        <v>26</v>
      </c>
      <c r="B223" s="2643" t="s">
        <v>27</v>
      </c>
      <c r="C223" s="2464"/>
      <c r="D223" s="2464"/>
      <c r="E223" s="2464"/>
      <c r="F223" s="2464"/>
      <c r="G223" s="2464"/>
      <c r="H223" s="2464"/>
      <c r="I223" s="2464"/>
      <c r="J223" s="2464"/>
      <c r="K223" s="2464"/>
      <c r="L223" s="2464"/>
      <c r="M223" s="2464"/>
      <c r="N223" s="2464"/>
      <c r="O223" s="2464"/>
      <c r="P223" s="2465"/>
      <c r="Q223" s="163"/>
      <c r="R223" s="232"/>
      <c r="S223" s="233"/>
      <c r="T223" s="233"/>
    </row>
    <row r="224" spans="1:20" ht="25.2" customHeight="1">
      <c r="A224" s="2784"/>
      <c r="B224" s="150"/>
      <c r="C224" s="2268"/>
      <c r="D224" s="2269"/>
      <c r="E224" s="2268"/>
      <c r="F224" s="2270"/>
      <c r="G224" s="2270"/>
      <c r="H224" s="2270"/>
      <c r="I224" s="2269"/>
      <c r="J224" s="2324"/>
      <c r="K224" s="2325"/>
      <c r="L224" s="2325"/>
      <c r="M224" s="2326"/>
      <c r="N224" s="2324"/>
      <c r="O224" s="2325"/>
      <c r="P224" s="2456"/>
      <c r="Q224" s="163"/>
      <c r="R224" s="232"/>
      <c r="S224" s="233"/>
      <c r="T224" s="233"/>
    </row>
    <row r="225" spans="1:20" ht="25.2" customHeight="1">
      <c r="A225" s="2784"/>
      <c r="B225" s="155"/>
      <c r="C225" s="2268"/>
      <c r="D225" s="2269"/>
      <c r="E225" s="2268"/>
      <c r="F225" s="2270"/>
      <c r="G225" s="2270"/>
      <c r="H225" s="2270"/>
      <c r="I225" s="2269"/>
      <c r="J225" s="2284"/>
      <c r="K225" s="2285"/>
      <c r="L225" s="2285"/>
      <c r="M225" s="2286"/>
      <c r="N225" s="2284"/>
      <c r="O225" s="2285"/>
      <c r="P225" s="2286"/>
      <c r="Q225" s="163"/>
      <c r="R225" s="232"/>
      <c r="S225" s="233"/>
      <c r="T225" s="233"/>
    </row>
    <row r="226" spans="1:20" ht="25.2" customHeight="1">
      <c r="A226" s="2784"/>
      <c r="B226" s="150"/>
      <c r="C226" s="2352"/>
      <c r="D226" s="2353"/>
      <c r="E226" s="2352"/>
      <c r="F226" s="2354"/>
      <c r="G226" s="2354"/>
      <c r="H226" s="2354"/>
      <c r="I226" s="2353"/>
      <c r="J226" s="2324"/>
      <c r="K226" s="2325"/>
      <c r="L226" s="2325"/>
      <c r="M226" s="2326"/>
      <c r="N226" s="2324"/>
      <c r="O226" s="2325"/>
      <c r="P226" s="2456"/>
      <c r="Q226" s="163"/>
      <c r="R226" s="232"/>
      <c r="S226" s="233"/>
      <c r="T226" s="233"/>
    </row>
    <row r="227" spans="1:20" ht="25.2" customHeight="1">
      <c r="A227" s="2784"/>
      <c r="B227" s="549"/>
      <c r="C227" s="2268"/>
      <c r="D227" s="2269"/>
      <c r="E227" s="2268"/>
      <c r="F227" s="2270"/>
      <c r="G227" s="2270"/>
      <c r="H227" s="2270"/>
      <c r="I227" s="2269"/>
      <c r="J227" s="2284"/>
      <c r="K227" s="2285"/>
      <c r="L227" s="2285"/>
      <c r="M227" s="2286"/>
      <c r="N227" s="2324"/>
      <c r="O227" s="2325"/>
      <c r="P227" s="2456"/>
      <c r="Q227" s="163"/>
      <c r="R227" s="232"/>
      <c r="S227" s="233"/>
      <c r="T227" s="233"/>
    </row>
    <row r="228" spans="1:20" ht="25.2" customHeight="1">
      <c r="A228" s="2784"/>
      <c r="B228" s="150"/>
      <c r="C228" s="2352"/>
      <c r="D228" s="2353"/>
      <c r="E228" s="2352"/>
      <c r="F228" s="2354"/>
      <c r="G228" s="2354"/>
      <c r="H228" s="2354"/>
      <c r="I228" s="2353"/>
      <c r="J228" s="2324"/>
      <c r="K228" s="2325"/>
      <c r="L228" s="2325"/>
      <c r="M228" s="2326"/>
      <c r="N228" s="2324"/>
      <c r="O228" s="2325"/>
      <c r="P228" s="2456"/>
      <c r="Q228" s="163"/>
      <c r="R228" s="232"/>
      <c r="S228" s="233"/>
      <c r="T228" s="233"/>
    </row>
    <row r="229" spans="1:20" ht="25.2" customHeight="1">
      <c r="A229" s="2784"/>
      <c r="B229" s="2355" t="s">
        <v>28</v>
      </c>
      <c r="C229" s="2356"/>
      <c r="D229" s="2356"/>
      <c r="E229" s="2356"/>
      <c r="F229" s="2356"/>
      <c r="G229" s="2356"/>
      <c r="H229" s="2356"/>
      <c r="I229" s="2356"/>
      <c r="J229" s="2356"/>
      <c r="K229" s="2356"/>
      <c r="L229" s="2356"/>
      <c r="M229" s="2356"/>
      <c r="N229" s="2356"/>
      <c r="O229" s="2356"/>
      <c r="P229" s="2458"/>
      <c r="Q229" s="163"/>
      <c r="R229" s="232"/>
      <c r="S229" s="233"/>
      <c r="T229" s="233"/>
    </row>
    <row r="230" spans="1:20" ht="25.2" customHeight="1">
      <c r="A230" s="2784"/>
      <c r="B230" s="157"/>
      <c r="C230" s="2277"/>
      <c r="D230" s="2278"/>
      <c r="E230" s="2277"/>
      <c r="F230" s="2279"/>
      <c r="G230" s="2279"/>
      <c r="H230" s="2279"/>
      <c r="I230" s="2279"/>
      <c r="J230" s="2279"/>
      <c r="K230" s="2279"/>
      <c r="L230" s="2279"/>
      <c r="M230" s="2279"/>
      <c r="N230" s="2279"/>
      <c r="O230" s="2279"/>
      <c r="P230" s="2459"/>
      <c r="Q230" s="163"/>
      <c r="R230" s="232"/>
      <c r="S230" s="233"/>
      <c r="T230" s="233"/>
    </row>
    <row r="231" spans="1:20" ht="25.2" customHeight="1">
      <c r="A231" s="2784"/>
      <c r="B231" s="157"/>
      <c r="C231" s="2327"/>
      <c r="D231" s="2328"/>
      <c r="E231" s="2329"/>
      <c r="F231" s="2330"/>
      <c r="G231" s="2330"/>
      <c r="H231" s="2330"/>
      <c r="I231" s="2330"/>
      <c r="J231" s="2330"/>
      <c r="K231" s="2330"/>
      <c r="L231" s="2330"/>
      <c r="M231" s="2330"/>
      <c r="N231" s="2330"/>
      <c r="O231" s="2330"/>
      <c r="P231" s="2501"/>
      <c r="Q231" s="163"/>
      <c r="R231" s="232"/>
      <c r="S231" s="233"/>
      <c r="T231" s="233"/>
    </row>
    <row r="232" spans="1:20" ht="25.2" customHeight="1">
      <c r="A232" s="2785"/>
      <c r="B232" s="749"/>
      <c r="C232" s="2451"/>
      <c r="D232" s="2452"/>
      <c r="E232" s="2453"/>
      <c r="F232" s="2454"/>
      <c r="G232" s="2454"/>
      <c r="H232" s="2454"/>
      <c r="I232" s="2454"/>
      <c r="J232" s="2454"/>
      <c r="K232" s="2454"/>
      <c r="L232" s="2454"/>
      <c r="M232" s="2454"/>
      <c r="N232" s="2454"/>
      <c r="O232" s="2454"/>
      <c r="P232" s="2455"/>
      <c r="Q232" s="163"/>
      <c r="R232" s="232"/>
      <c r="S232" s="233"/>
      <c r="T232" s="233"/>
    </row>
    <row r="233" spans="1:20">
      <c r="A233" s="748"/>
    </row>
    <row r="234" spans="1:20" ht="15" customHeight="1">
      <c r="A234" s="748"/>
    </row>
    <row r="235" spans="1:20" ht="57" customHeight="1">
      <c r="A235" s="3149" t="str">
        <f>A1</f>
        <v>WK24</v>
      </c>
      <c r="B235" s="3150"/>
      <c r="C235" s="733" t="s">
        <v>1</v>
      </c>
      <c r="D235" s="734" t="s">
        <v>34</v>
      </c>
      <c r="E235" s="733" t="s">
        <v>3</v>
      </c>
      <c r="F235" s="735" t="s">
        <v>4</v>
      </c>
      <c r="G235" s="736" t="s">
        <v>5</v>
      </c>
      <c r="H235" s="736" t="s">
        <v>6</v>
      </c>
      <c r="I235" s="736" t="s">
        <v>7</v>
      </c>
      <c r="J235" s="736" t="s">
        <v>8</v>
      </c>
      <c r="K235" s="736" t="s">
        <v>9</v>
      </c>
      <c r="L235" s="736" t="s">
        <v>10</v>
      </c>
      <c r="M235" s="3151" t="s">
        <v>11</v>
      </c>
      <c r="N235" s="3152"/>
      <c r="O235" s="3152"/>
      <c r="P235" s="3153"/>
      <c r="R235" s="2384" t="s">
        <v>12</v>
      </c>
      <c r="S235" s="2384" t="s">
        <v>13</v>
      </c>
      <c r="T235" s="2384" t="s">
        <v>14</v>
      </c>
    </row>
    <row r="236" spans="1:20" ht="25.2" customHeight="1">
      <c r="A236" s="2774">
        <f>+A2+4</f>
        <v>46549</v>
      </c>
      <c r="B236" s="3154" t="s">
        <v>15</v>
      </c>
      <c r="C236" s="3155"/>
      <c r="D236" s="3155"/>
      <c r="E236" s="3155"/>
      <c r="F236" s="3155"/>
      <c r="G236" s="3155"/>
      <c r="H236" s="3155"/>
      <c r="I236" s="3155"/>
      <c r="J236" s="3155"/>
      <c r="K236" s="3155"/>
      <c r="L236" s="3155"/>
      <c r="M236" s="3155"/>
      <c r="N236" s="3155"/>
      <c r="O236" s="3155"/>
      <c r="P236" s="3156"/>
      <c r="R236" s="2384"/>
      <c r="S236" s="2384"/>
      <c r="T236" s="2384"/>
    </row>
    <row r="237" spans="1:20" ht="25.2" customHeight="1">
      <c r="A237" s="2774"/>
      <c r="B237" s="10" t="s">
        <v>16</v>
      </c>
      <c r="C237" s="11"/>
      <c r="D237" s="11"/>
      <c r="E237" s="1085"/>
      <c r="F237" s="161"/>
      <c r="G237" s="12"/>
      <c r="H237" s="12"/>
      <c r="I237" s="12"/>
      <c r="J237" s="12"/>
      <c r="K237" s="12"/>
      <c r="L237" s="12"/>
      <c r="M237" s="2380"/>
      <c r="N237" s="2381"/>
      <c r="O237" s="2381"/>
      <c r="P237" s="2777"/>
      <c r="R237" s="101"/>
      <c r="S237" s="102">
        <f>B239*8</f>
        <v>40</v>
      </c>
      <c r="T237" s="103">
        <f>SUM(R237:R245)</f>
        <v>0</v>
      </c>
    </row>
    <row r="238" spans="1:20" ht="25.2" customHeight="1">
      <c r="A238" s="2774"/>
      <c r="B238" s="16" t="s">
        <v>17</v>
      </c>
      <c r="C238" s="51"/>
      <c r="D238" s="63" t="s">
        <v>18</v>
      </c>
      <c r="E238" s="63" t="s">
        <v>19</v>
      </c>
      <c r="F238" s="108"/>
      <c r="G238" s="21"/>
      <c r="H238" s="21"/>
      <c r="I238" s="21"/>
      <c r="J238" s="21"/>
      <c r="K238" s="21"/>
      <c r="L238" s="135"/>
      <c r="M238" s="2309"/>
      <c r="N238" s="2310"/>
      <c r="O238" s="2310"/>
      <c r="P238" s="2373"/>
      <c r="R238" s="105"/>
      <c r="S238" s="24"/>
      <c r="T238" s="106"/>
    </row>
    <row r="239" spans="1:20" ht="25.2" customHeight="1">
      <c r="A239" s="2774"/>
      <c r="B239" s="26">
        <v>5</v>
      </c>
      <c r="C239" s="51"/>
      <c r="D239" s="18"/>
      <c r="E239" s="271"/>
      <c r="F239" s="108"/>
      <c r="G239" s="20"/>
      <c r="H239" s="21"/>
      <c r="I239" s="21"/>
      <c r="J239" s="21"/>
      <c r="K239" s="21"/>
      <c r="L239" s="21"/>
      <c r="M239" s="2309"/>
      <c r="N239" s="2310"/>
      <c r="O239" s="2310"/>
      <c r="P239" s="2373"/>
      <c r="R239" s="105"/>
      <c r="S239" s="24"/>
      <c r="T239" s="106"/>
    </row>
    <row r="240" spans="1:20" ht="25.2" customHeight="1">
      <c r="A240" s="2774"/>
      <c r="B240" s="16"/>
      <c r="C240" s="51"/>
      <c r="D240" s="18"/>
      <c r="E240" s="18"/>
      <c r="F240" s="182"/>
      <c r="G240" s="20"/>
      <c r="H240" s="21"/>
      <c r="I240" s="21"/>
      <c r="J240" s="21"/>
      <c r="K240" s="21"/>
      <c r="L240" s="21"/>
      <c r="M240" s="2309"/>
      <c r="N240" s="2310"/>
      <c r="O240" s="2310"/>
      <c r="P240" s="2373"/>
      <c r="Q240" s="163"/>
      <c r="R240" s="105"/>
      <c r="S240" s="24"/>
      <c r="T240" s="106"/>
    </row>
    <row r="241" spans="1:20" ht="25.2" customHeight="1">
      <c r="A241" s="2774"/>
      <c r="B241" s="16"/>
      <c r="C241" s="51"/>
      <c r="D241" s="18"/>
      <c r="E241" s="18"/>
      <c r="F241" s="170"/>
      <c r="G241" s="20"/>
      <c r="H241" s="21"/>
      <c r="I241" s="21"/>
      <c r="J241" s="21"/>
      <c r="K241" s="21"/>
      <c r="L241" s="21"/>
      <c r="M241" s="2309"/>
      <c r="N241" s="2310"/>
      <c r="O241" s="2310"/>
      <c r="P241" s="2373"/>
      <c r="R241" s="105"/>
      <c r="S241" s="24"/>
      <c r="T241" s="106"/>
    </row>
    <row r="242" spans="1:20" ht="25.2" customHeight="1">
      <c r="A242" s="2774"/>
      <c r="B242" s="16"/>
      <c r="C242" s="79"/>
      <c r="D242" s="18"/>
      <c r="E242" s="51"/>
      <c r="F242" s="182"/>
      <c r="G242" s="20"/>
      <c r="H242" s="20"/>
      <c r="I242" s="20"/>
      <c r="J242" s="20"/>
      <c r="K242" s="20"/>
      <c r="L242" s="21"/>
      <c r="M242" s="2309"/>
      <c r="N242" s="2310"/>
      <c r="O242" s="2310"/>
      <c r="P242" s="2373"/>
      <c r="R242" s="105"/>
      <c r="S242" s="24"/>
      <c r="T242" s="106"/>
    </row>
    <row r="243" spans="1:20" ht="25.2" customHeight="1">
      <c r="A243" s="2774"/>
      <c r="B243" s="16"/>
      <c r="C243" s="51"/>
      <c r="D243" s="444"/>
      <c r="E243" s="63"/>
      <c r="F243" s="108"/>
      <c r="G243" s="20"/>
      <c r="H243" s="21"/>
      <c r="I243" s="21"/>
      <c r="J243" s="21"/>
      <c r="K243" s="21"/>
      <c r="L243" s="21"/>
      <c r="M243" s="2309"/>
      <c r="N243" s="2310"/>
      <c r="O243" s="2310"/>
      <c r="P243" s="2373"/>
      <c r="R243" s="105"/>
      <c r="S243" s="24"/>
      <c r="T243" s="106"/>
    </row>
    <row r="244" spans="1:20" ht="25.2" customHeight="1">
      <c r="A244" s="2774"/>
      <c r="B244" s="16"/>
      <c r="C244" s="51"/>
      <c r="D244" s="80"/>
      <c r="E244" s="63"/>
      <c r="F244" s="170"/>
      <c r="G244" s="83"/>
      <c r="H244" s="78"/>
      <c r="I244" s="78"/>
      <c r="J244" s="78"/>
      <c r="K244" s="78"/>
      <c r="L244" s="78"/>
      <c r="M244" s="3164"/>
      <c r="N244" s="2829"/>
      <c r="O244" s="2829"/>
      <c r="P244" s="3165"/>
      <c r="Q244" s="453"/>
      <c r="R244" s="105"/>
      <c r="S244" s="24"/>
      <c r="T244" s="106"/>
    </row>
    <row r="245" spans="1:20" ht="25.2" customHeight="1">
      <c r="A245" s="2774"/>
      <c r="B245" s="16"/>
      <c r="C245" s="51"/>
      <c r="D245" s="18"/>
      <c r="E245" s="63"/>
      <c r="F245" s="108"/>
      <c r="G245" s="20"/>
      <c r="H245" s="21"/>
      <c r="I245" s="21"/>
      <c r="J245" s="21"/>
      <c r="K245" s="21"/>
      <c r="L245" s="21"/>
      <c r="M245" s="3166"/>
      <c r="N245" s="3167"/>
      <c r="O245" s="3167"/>
      <c r="P245" s="3168"/>
      <c r="R245" s="105"/>
      <c r="S245" s="24"/>
      <c r="T245" s="106"/>
    </row>
    <row r="246" spans="1:20" ht="25.2" customHeight="1">
      <c r="A246" s="2774"/>
      <c r="B246" s="41" t="s">
        <v>21</v>
      </c>
      <c r="C246" s="42"/>
      <c r="D246" s="43"/>
      <c r="E246" s="167"/>
      <c r="F246" s="168"/>
      <c r="G246" s="46"/>
      <c r="H246" s="12"/>
      <c r="I246" s="12"/>
      <c r="J246" s="12"/>
      <c r="K246" s="12"/>
      <c r="L246" s="12"/>
      <c r="M246" s="2380"/>
      <c r="N246" s="2381"/>
      <c r="O246" s="2381"/>
      <c r="P246" s="2777"/>
      <c r="R246" s="132"/>
      <c r="S246" s="48">
        <f>B248*8</f>
        <v>48</v>
      </c>
      <c r="T246" s="133">
        <f>SUM(R246:R254)</f>
        <v>0</v>
      </c>
    </row>
    <row r="247" spans="1:20" ht="25.2" customHeight="1">
      <c r="A247" s="2774"/>
      <c r="B247" s="50" t="s">
        <v>22</v>
      </c>
      <c r="C247" s="51"/>
      <c r="D247" s="63" t="s">
        <v>18</v>
      </c>
      <c r="E247" s="63" t="s">
        <v>19</v>
      </c>
      <c r="F247" s="108"/>
      <c r="G247" s="20"/>
      <c r="H247" s="21"/>
      <c r="I247" s="21"/>
      <c r="J247" s="21"/>
      <c r="K247" s="135"/>
      <c r="L247" s="135"/>
      <c r="M247" s="2309"/>
      <c r="N247" s="2310"/>
      <c r="O247" s="2310"/>
      <c r="P247" s="2373"/>
      <c r="R247" s="137"/>
      <c r="S247" s="55"/>
      <c r="T247" s="138"/>
    </row>
    <row r="248" spans="1:20" ht="25.2" customHeight="1">
      <c r="A248" s="2774"/>
      <c r="B248" s="57">
        <v>6</v>
      </c>
      <c r="C248" s="79"/>
      <c r="D248" s="51"/>
      <c r="E248" s="2177"/>
      <c r="F248" s="182"/>
      <c r="G248" s="20"/>
      <c r="H248" s="20"/>
      <c r="I248" s="20"/>
      <c r="J248" s="20"/>
      <c r="K248" s="20"/>
      <c r="L248" s="78"/>
      <c r="M248" s="2615"/>
      <c r="N248" s="2616"/>
      <c r="O248" s="2616"/>
      <c r="P248" s="2617"/>
      <c r="Q248" s="163"/>
      <c r="R248" s="137"/>
      <c r="S248" s="55"/>
      <c r="T248" s="138"/>
    </row>
    <row r="249" spans="1:20" ht="25.2" customHeight="1">
      <c r="A249" s="2774"/>
      <c r="B249" s="57"/>
      <c r="C249" s="51"/>
      <c r="D249" s="18"/>
      <c r="E249" s="18"/>
      <c r="F249" s="170"/>
      <c r="G249" s="275"/>
      <c r="H249" s="27"/>
      <c r="I249" s="27"/>
      <c r="J249" s="27"/>
      <c r="K249" s="27"/>
      <c r="L249" s="21"/>
      <c r="M249" s="2309"/>
      <c r="N249" s="2309"/>
      <c r="O249" s="2309"/>
      <c r="P249" s="2481"/>
      <c r="Q249" s="163"/>
      <c r="R249" s="137"/>
      <c r="S249" s="55"/>
      <c r="T249" s="138"/>
    </row>
    <row r="250" spans="1:20" ht="25.2" customHeight="1">
      <c r="A250" s="2774"/>
      <c r="B250" s="57"/>
      <c r="C250" s="726"/>
      <c r="D250" s="51"/>
      <c r="E250" s="199"/>
      <c r="F250" s="170"/>
      <c r="G250" s="20"/>
      <c r="H250" s="20"/>
      <c r="I250" s="20"/>
      <c r="J250" s="20"/>
      <c r="K250" s="20"/>
      <c r="L250" s="78"/>
      <c r="M250" s="2309"/>
      <c r="N250" s="2310"/>
      <c r="O250" s="2310"/>
      <c r="P250" s="2311"/>
      <c r="Q250" s="163"/>
      <c r="R250" s="137"/>
      <c r="S250" s="55"/>
      <c r="T250" s="138"/>
    </row>
    <row r="251" spans="1:20" ht="25.2" customHeight="1">
      <c r="A251" s="2774"/>
      <c r="B251" s="57"/>
      <c r="C251" s="79"/>
      <c r="D251" s="18"/>
      <c r="E251" s="18"/>
      <c r="F251" s="108"/>
      <c r="G251" s="20"/>
      <c r="H251" s="21"/>
      <c r="I251" s="21"/>
      <c r="J251" s="21"/>
      <c r="K251" s="21"/>
      <c r="L251" s="21"/>
      <c r="M251" s="2309"/>
      <c r="N251" s="2310"/>
      <c r="O251" s="2310"/>
      <c r="P251" s="2373"/>
      <c r="R251" s="137"/>
      <c r="S251" s="55"/>
      <c r="T251" s="138"/>
    </row>
    <row r="252" spans="1:20" ht="25.2" customHeight="1">
      <c r="A252" s="2774"/>
      <c r="B252" s="57"/>
      <c r="C252" s="79"/>
      <c r="D252" s="18"/>
      <c r="E252" s="1538"/>
      <c r="F252" s="108"/>
      <c r="G252" s="20"/>
      <c r="H252" s="20"/>
      <c r="I252" s="20"/>
      <c r="J252" s="20"/>
      <c r="K252" s="20"/>
      <c r="L252" s="21"/>
      <c r="M252" s="2309"/>
      <c r="N252" s="2310"/>
      <c r="O252" s="2310"/>
      <c r="P252" s="2373"/>
      <c r="R252" s="137"/>
      <c r="S252" s="55"/>
      <c r="T252" s="138"/>
    </row>
    <row r="253" spans="1:20" ht="25.2" customHeight="1">
      <c r="A253" s="2774"/>
      <c r="B253" s="57"/>
      <c r="C253" s="51"/>
      <c r="D253" s="80"/>
      <c r="E253" s="1538"/>
      <c r="F253" s="170"/>
      <c r="G253" s="83"/>
      <c r="H253" s="78"/>
      <c r="I253" s="78"/>
      <c r="J253" s="78"/>
      <c r="K253" s="78"/>
      <c r="L253" s="78"/>
      <c r="M253" s="3164"/>
      <c r="N253" s="2829"/>
      <c r="O253" s="2829"/>
      <c r="P253" s="3165"/>
      <c r="R253" s="137"/>
      <c r="S253" s="55"/>
      <c r="T253" s="138"/>
    </row>
    <row r="254" spans="1:20" ht="25.2" customHeight="1">
      <c r="A254" s="2774"/>
      <c r="B254" s="57"/>
      <c r="C254" s="51"/>
      <c r="D254" s="18"/>
      <c r="E254" s="1538"/>
      <c r="F254" s="108"/>
      <c r="G254" s="20"/>
      <c r="H254" s="21"/>
      <c r="I254" s="21"/>
      <c r="J254" s="21"/>
      <c r="K254" s="21"/>
      <c r="L254" s="21"/>
      <c r="M254" s="3166"/>
      <c r="N254" s="3167"/>
      <c r="O254" s="3167"/>
      <c r="P254" s="3168"/>
      <c r="R254" s="248"/>
      <c r="S254" s="55"/>
      <c r="T254" s="138"/>
    </row>
    <row r="255" spans="1:20" ht="25.2" customHeight="1">
      <c r="A255" s="2774"/>
      <c r="B255" s="71" t="s">
        <v>23</v>
      </c>
      <c r="C255" s="42"/>
      <c r="D255" s="43"/>
      <c r="E255" s="43"/>
      <c r="F255" s="168"/>
      <c r="G255" s="46"/>
      <c r="H255" s="12"/>
      <c r="I255" s="12"/>
      <c r="J255" s="12"/>
      <c r="K255" s="12"/>
      <c r="L255" s="12"/>
      <c r="M255" s="2380"/>
      <c r="N255" s="2381"/>
      <c r="O255" s="2381"/>
      <c r="P255" s="2777"/>
      <c r="R255" s="573"/>
      <c r="S255" s="574">
        <f>B257*8</f>
        <v>32</v>
      </c>
      <c r="T255" s="575">
        <f>SUM(R255:R263)</f>
        <v>0</v>
      </c>
    </row>
    <row r="256" spans="1:20" ht="25.2" customHeight="1">
      <c r="A256" s="2774"/>
      <c r="B256" s="75" t="s">
        <v>24</v>
      </c>
      <c r="C256" s="51"/>
      <c r="D256" s="63" t="s">
        <v>18</v>
      </c>
      <c r="E256" s="63" t="s">
        <v>19</v>
      </c>
      <c r="F256" s="304"/>
      <c r="G256" s="142"/>
      <c r="H256" s="142"/>
      <c r="I256" s="142"/>
      <c r="J256" s="142"/>
      <c r="K256" s="142"/>
      <c r="L256" s="142"/>
      <c r="M256" s="2383"/>
      <c r="N256" s="2310"/>
      <c r="O256" s="2310"/>
      <c r="P256" s="2373"/>
      <c r="R256" s="76"/>
      <c r="S256" s="55"/>
      <c r="T256" s="56"/>
    </row>
    <row r="257" spans="1:20" ht="25.2" customHeight="1">
      <c r="A257" s="2774"/>
      <c r="B257" s="77">
        <v>4</v>
      </c>
      <c r="C257" s="79"/>
      <c r="D257" s="18"/>
      <c r="E257" s="18"/>
      <c r="F257" s="108"/>
      <c r="G257" s="20"/>
      <c r="H257" s="21"/>
      <c r="I257" s="21"/>
      <c r="J257" s="21"/>
      <c r="K257" s="135"/>
      <c r="L257" s="142"/>
      <c r="M257" s="2309"/>
      <c r="N257" s="2310"/>
      <c r="O257" s="2310"/>
      <c r="P257" s="2373"/>
      <c r="R257" s="76"/>
      <c r="S257" s="55"/>
      <c r="T257" s="56"/>
    </row>
    <row r="258" spans="1:20" ht="25.2" customHeight="1">
      <c r="A258" s="2774"/>
      <c r="B258" s="77"/>
      <c r="C258" s="776"/>
      <c r="D258" s="80"/>
      <c r="E258" s="51"/>
      <c r="F258" s="170"/>
      <c r="G258" s="20"/>
      <c r="H258" s="20"/>
      <c r="I258" s="20"/>
      <c r="J258" s="20"/>
      <c r="K258" s="20"/>
      <c r="L258" s="78"/>
      <c r="M258" s="2309"/>
      <c r="N258" s="2310"/>
      <c r="O258" s="2310"/>
      <c r="P258" s="2373"/>
      <c r="R258" s="76"/>
      <c r="S258" s="55"/>
      <c r="T258" s="56"/>
    </row>
    <row r="259" spans="1:20" ht="25.2" customHeight="1">
      <c r="A259" s="2774"/>
      <c r="B259" s="77"/>
      <c r="C259" s="776"/>
      <c r="D259" s="80"/>
      <c r="E259" s="51"/>
      <c r="F259" s="170"/>
      <c r="G259" s="20"/>
      <c r="H259" s="20"/>
      <c r="I259" s="20"/>
      <c r="J259" s="20"/>
      <c r="K259" s="20"/>
      <c r="L259" s="78"/>
      <c r="M259" s="2309"/>
      <c r="N259" s="2310"/>
      <c r="O259" s="2310"/>
      <c r="P259" s="2373"/>
      <c r="Q259" s="163"/>
      <c r="R259" s="76"/>
      <c r="S259" s="55"/>
      <c r="T259" s="56"/>
    </row>
    <row r="260" spans="1:20" ht="25.2" customHeight="1">
      <c r="A260" s="2774"/>
      <c r="B260" s="77"/>
      <c r="C260" s="51"/>
      <c r="D260" s="80"/>
      <c r="E260" s="18"/>
      <c r="F260" s="174"/>
      <c r="G260" s="83"/>
      <c r="H260" s="78"/>
      <c r="I260" s="78"/>
      <c r="J260" s="78"/>
      <c r="K260" s="78"/>
      <c r="L260" s="78"/>
      <c r="M260" s="2309"/>
      <c r="N260" s="2310"/>
      <c r="O260" s="2310"/>
      <c r="P260" s="2373"/>
      <c r="R260" s="76"/>
      <c r="S260" s="55"/>
      <c r="T260" s="56"/>
    </row>
    <row r="261" spans="1:20" ht="25.2" customHeight="1">
      <c r="A261" s="2774"/>
      <c r="B261" s="77"/>
      <c r="C261" s="776"/>
      <c r="D261" s="80"/>
      <c r="E261" s="18"/>
      <c r="F261" s="170"/>
      <c r="G261" s="20"/>
      <c r="H261" s="20"/>
      <c r="I261" s="20"/>
      <c r="J261" s="20"/>
      <c r="K261" s="20"/>
      <c r="L261" s="78"/>
      <c r="M261" s="2309"/>
      <c r="N261" s="2310"/>
      <c r="O261" s="2310"/>
      <c r="P261" s="2373"/>
      <c r="R261" s="76"/>
      <c r="S261" s="55"/>
      <c r="T261" s="56"/>
    </row>
    <row r="262" spans="1:20" ht="25.2" customHeight="1">
      <c r="A262" s="2774"/>
      <c r="B262" s="77"/>
      <c r="C262" s="51"/>
      <c r="D262" s="80"/>
      <c r="E262" s="18"/>
      <c r="F262" s="174"/>
      <c r="G262" s="83"/>
      <c r="H262" s="78"/>
      <c r="I262" s="78"/>
      <c r="J262" s="78"/>
      <c r="K262" s="78"/>
      <c r="L262" s="78"/>
      <c r="M262" s="2309"/>
      <c r="N262" s="2310"/>
      <c r="O262" s="2310"/>
      <c r="P262" s="2373"/>
      <c r="R262" s="76"/>
      <c r="S262" s="55"/>
      <c r="T262" s="56"/>
    </row>
    <row r="263" spans="1:20" ht="25.2" customHeight="1">
      <c r="A263" s="2774"/>
      <c r="B263" s="77"/>
      <c r="C263" s="51"/>
      <c r="D263" s="80"/>
      <c r="E263" s="18"/>
      <c r="F263" s="174"/>
      <c r="G263" s="83"/>
      <c r="H263" s="78"/>
      <c r="I263" s="78"/>
      <c r="J263" s="78"/>
      <c r="K263" s="78"/>
      <c r="L263" s="78"/>
      <c r="M263" s="2309"/>
      <c r="N263" s="2310"/>
      <c r="O263" s="2310"/>
      <c r="P263" s="2373"/>
      <c r="R263" s="91"/>
      <c r="S263" s="92"/>
      <c r="T263" s="93"/>
    </row>
    <row r="264" spans="1:20" ht="25.2" customHeight="1">
      <c r="A264" s="2769" t="str">
        <f>TEXT(A236,"DDDD")</f>
        <v>vrijdag</v>
      </c>
      <c r="B264" s="2365" t="s">
        <v>25</v>
      </c>
      <c r="C264" s="2366"/>
      <c r="D264" s="2366"/>
      <c r="E264" s="2366"/>
      <c r="F264" s="2366"/>
      <c r="G264" s="2366"/>
      <c r="H264" s="2366"/>
      <c r="I264" s="2366"/>
      <c r="J264" s="2366"/>
      <c r="K264" s="2366"/>
      <c r="L264" s="2366"/>
      <c r="M264" s="2366"/>
      <c r="N264" s="2366"/>
      <c r="O264" s="2366"/>
      <c r="P264" s="3148"/>
      <c r="R264" s="232"/>
      <c r="S264" s="233"/>
      <c r="T264" s="233"/>
    </row>
    <row r="265" spans="1:20" ht="25.2" customHeight="1">
      <c r="A265" s="2769"/>
      <c r="B265" s="10" t="s">
        <v>16</v>
      </c>
      <c r="C265" s="96"/>
      <c r="D265" s="97"/>
      <c r="E265" s="1096"/>
      <c r="F265" s="99"/>
      <c r="G265" s="100"/>
      <c r="H265" s="100"/>
      <c r="I265" s="100"/>
      <c r="J265" s="100"/>
      <c r="K265" s="100"/>
      <c r="L265" s="100"/>
      <c r="M265" s="2380"/>
      <c r="N265" s="2381"/>
      <c r="O265" s="2381"/>
      <c r="P265" s="2777"/>
      <c r="R265" s="101"/>
      <c r="S265" s="102">
        <f>B267*8</f>
        <v>24</v>
      </c>
      <c r="T265" s="103">
        <f>SUM(R265:R273)</f>
        <v>0</v>
      </c>
    </row>
    <row r="266" spans="1:20" ht="25.2" customHeight="1">
      <c r="A266" s="2769"/>
      <c r="B266" s="104" t="s">
        <v>17</v>
      </c>
      <c r="C266" s="184"/>
      <c r="D266" s="18"/>
      <c r="E266" s="18"/>
      <c r="F266" s="182"/>
      <c r="G266" s="20"/>
      <c r="H266" s="20"/>
      <c r="I266" s="20"/>
      <c r="J266" s="20"/>
      <c r="K266" s="20"/>
      <c r="L266" s="20"/>
      <c r="M266" s="2707"/>
      <c r="N266" s="2707"/>
      <c r="O266" s="2707"/>
      <c r="P266" s="3147"/>
      <c r="R266" s="105"/>
      <c r="S266" s="24"/>
      <c r="T266" s="106"/>
    </row>
    <row r="267" spans="1:20" ht="25.2" customHeight="1">
      <c r="A267" s="2769"/>
      <c r="B267" s="107">
        <v>3</v>
      </c>
      <c r="C267" s="181"/>
      <c r="D267" s="18"/>
      <c r="E267" s="18"/>
      <c r="F267" s="108"/>
      <c r="G267" s="20"/>
      <c r="H267" s="20"/>
      <c r="I267" s="20"/>
      <c r="J267" s="20"/>
      <c r="K267" s="20"/>
      <c r="L267" s="21"/>
      <c r="M267" s="2371"/>
      <c r="N267" s="2371"/>
      <c r="O267" s="2371"/>
      <c r="P267" s="2372"/>
      <c r="R267" s="105"/>
      <c r="S267" s="24"/>
      <c r="T267" s="106"/>
    </row>
    <row r="268" spans="1:20" ht="25.2" customHeight="1">
      <c r="A268" s="2769"/>
      <c r="B268" s="104"/>
      <c r="C268" s="181"/>
      <c r="D268" s="18"/>
      <c r="E268" s="18"/>
      <c r="F268" s="182"/>
      <c r="G268" s="20"/>
      <c r="H268" s="20"/>
      <c r="I268" s="20"/>
      <c r="J268" s="20"/>
      <c r="K268" s="20"/>
      <c r="L268" s="20"/>
      <c r="M268" s="2371"/>
      <c r="N268" s="2371"/>
      <c r="O268" s="2371"/>
      <c r="P268" s="2372"/>
      <c r="R268" s="105"/>
      <c r="S268" s="24"/>
      <c r="T268" s="106"/>
    </row>
    <row r="269" spans="1:20" ht="25.2" customHeight="1">
      <c r="A269" s="2769"/>
      <c r="B269" s="104"/>
      <c r="C269" s="942"/>
      <c r="D269" s="18"/>
      <c r="E269" s="18"/>
      <c r="F269" s="170"/>
      <c r="G269" s="20"/>
      <c r="H269" s="20"/>
      <c r="I269" s="20"/>
      <c r="J269" s="20"/>
      <c r="K269" s="20"/>
      <c r="L269" s="21"/>
      <c r="M269" s="2371"/>
      <c r="N269" s="2371"/>
      <c r="O269" s="2371"/>
      <c r="P269" s="2372"/>
      <c r="R269" s="105"/>
      <c r="S269" s="24"/>
      <c r="T269" s="106"/>
    </row>
    <row r="270" spans="1:20" ht="25.2" customHeight="1">
      <c r="A270" s="2769"/>
      <c r="B270" s="104"/>
      <c r="C270" s="197"/>
      <c r="D270" s="198"/>
      <c r="E270" s="18"/>
      <c r="F270" s="174"/>
      <c r="G270" s="83"/>
      <c r="H270" s="78"/>
      <c r="I270" s="78"/>
      <c r="J270" s="116"/>
      <c r="K270" s="21"/>
      <c r="L270" s="21"/>
      <c r="M270" s="2310"/>
      <c r="N270" s="2310"/>
      <c r="O270" s="2310"/>
      <c r="P270" s="2373"/>
      <c r="R270" s="105"/>
      <c r="S270" s="24"/>
      <c r="T270" s="106"/>
    </row>
    <row r="271" spans="1:20" ht="25.2" customHeight="1">
      <c r="A271" s="2769"/>
      <c r="B271" s="111"/>
      <c r="C271" s="184"/>
      <c r="D271" s="80"/>
      <c r="E271" s="51"/>
      <c r="F271" s="182"/>
      <c r="G271" s="20"/>
      <c r="H271" s="20"/>
      <c r="I271" s="20"/>
      <c r="J271" s="20"/>
      <c r="K271" s="20"/>
      <c r="L271" s="21"/>
      <c r="M271" s="2374"/>
      <c r="N271" s="2337"/>
      <c r="O271" s="2337"/>
      <c r="P271" s="2338"/>
      <c r="R271" s="105"/>
      <c r="S271" s="24"/>
      <c r="T271" s="106"/>
    </row>
    <row r="272" spans="1:20" ht="25.2" customHeight="1">
      <c r="A272" s="2769"/>
      <c r="B272" s="111"/>
      <c r="C272" s="184"/>
      <c r="D272" s="185"/>
      <c r="E272" s="186"/>
      <c r="F272" s="174"/>
      <c r="G272" s="83"/>
      <c r="H272" s="78"/>
      <c r="I272" s="116"/>
      <c r="J272" s="136"/>
      <c r="K272" s="21"/>
      <c r="L272" s="21"/>
      <c r="M272" s="2374"/>
      <c r="N272" s="2337"/>
      <c r="O272" s="2337"/>
      <c r="P272" s="2338"/>
      <c r="R272" s="105"/>
      <c r="S272" s="24"/>
      <c r="T272" s="106"/>
    </row>
    <row r="273" spans="1:20" ht="25.2" customHeight="1">
      <c r="A273" s="2769"/>
      <c r="B273" s="117"/>
      <c r="C273" s="188"/>
      <c r="D273" s="189"/>
      <c r="E273" s="189"/>
      <c r="F273" s="190"/>
      <c r="G273" s="122"/>
      <c r="H273" s="123"/>
      <c r="I273" s="123"/>
      <c r="J273" s="307"/>
      <c r="K273" s="123"/>
      <c r="L273" s="123"/>
      <c r="M273" s="2438"/>
      <c r="N273" s="2438"/>
      <c r="O273" s="2438"/>
      <c r="P273" s="3029"/>
      <c r="R273" s="124"/>
      <c r="S273" s="39"/>
      <c r="T273" s="125"/>
    </row>
    <row r="274" spans="1:20" ht="25.2" customHeight="1">
      <c r="A274" s="2769"/>
      <c r="B274" s="134" t="s">
        <v>21</v>
      </c>
      <c r="C274" s="181"/>
      <c r="D274" s="308"/>
      <c r="E274" s="1096"/>
      <c r="F274" s="309"/>
      <c r="G274" s="310"/>
      <c r="H274" s="238"/>
      <c r="I274" s="311"/>
      <c r="J274" s="135"/>
      <c r="K274" s="135"/>
      <c r="L274" s="135"/>
      <c r="M274" s="2376"/>
      <c r="N274" s="2377"/>
      <c r="O274" s="2377"/>
      <c r="P274" s="2378"/>
      <c r="R274" s="132"/>
      <c r="S274" s="48">
        <f>B276*8</f>
        <v>32</v>
      </c>
      <c r="T274" s="133">
        <f>SUM(R274:R282)</f>
        <v>0</v>
      </c>
    </row>
    <row r="275" spans="1:20" ht="25.2" customHeight="1">
      <c r="A275" s="2769"/>
      <c r="B275" s="134" t="s">
        <v>22</v>
      </c>
      <c r="C275" s="942"/>
      <c r="D275" s="18"/>
      <c r="E275" s="18"/>
      <c r="F275" s="170"/>
      <c r="G275" s="20"/>
      <c r="H275" s="20"/>
      <c r="I275" s="20"/>
      <c r="J275" s="20"/>
      <c r="K275" s="20"/>
      <c r="L275" s="135"/>
      <c r="M275" s="2379"/>
      <c r="N275" s="2371"/>
      <c r="O275" s="2371"/>
      <c r="P275" s="2372"/>
      <c r="R275" s="137"/>
      <c r="S275" s="55"/>
      <c r="T275" s="138"/>
    </row>
    <row r="276" spans="1:20" ht="25.2" customHeight="1">
      <c r="A276" s="2769"/>
      <c r="B276" s="139">
        <v>4</v>
      </c>
      <c r="C276" s="942"/>
      <c r="D276" s="18"/>
      <c r="E276" s="18"/>
      <c r="F276" s="170"/>
      <c r="G276" s="20"/>
      <c r="H276" s="20"/>
      <c r="I276" s="20"/>
      <c r="J276" s="20"/>
      <c r="K276" s="20"/>
      <c r="L276" s="135"/>
      <c r="M276" s="2379"/>
      <c r="N276" s="2371"/>
      <c r="O276" s="2371"/>
      <c r="P276" s="2372"/>
      <c r="R276" s="137"/>
      <c r="S276" s="55"/>
      <c r="T276" s="138"/>
    </row>
    <row r="277" spans="1:20" ht="25.2" customHeight="1">
      <c r="A277" s="2769"/>
      <c r="B277" s="134"/>
      <c r="C277" s="197"/>
      <c r="D277" s="198"/>
      <c r="E277" s="18"/>
      <c r="F277" s="182"/>
      <c r="G277" s="20"/>
      <c r="H277" s="20"/>
      <c r="I277" s="20"/>
      <c r="J277" s="20"/>
      <c r="K277" s="20"/>
      <c r="L277" s="2180"/>
      <c r="M277" s="2445"/>
      <c r="N277" s="2446"/>
      <c r="O277" s="2446"/>
      <c r="P277" s="2471"/>
      <c r="Q277" s="479"/>
      <c r="R277" s="531"/>
      <c r="S277" s="55"/>
      <c r="T277" s="138"/>
    </row>
    <row r="278" spans="1:20" ht="25.2" customHeight="1">
      <c r="A278" s="2769"/>
      <c r="B278" s="134"/>
      <c r="C278" s="51"/>
      <c r="D278" s="198"/>
      <c r="E278" s="18"/>
      <c r="F278" s="182"/>
      <c r="G278" s="20"/>
      <c r="H278" s="20"/>
      <c r="I278" s="20"/>
      <c r="J278" s="20"/>
      <c r="K278" s="20"/>
      <c r="L278" s="27"/>
      <c r="M278" s="2444"/>
      <c r="N278" s="2440"/>
      <c r="O278" s="2440"/>
      <c r="P278" s="2863"/>
      <c r="Q278" s="479"/>
      <c r="R278" s="531"/>
      <c r="S278" s="55"/>
      <c r="T278" s="138"/>
    </row>
    <row r="279" spans="1:20" ht="25.2" customHeight="1">
      <c r="A279" s="2769"/>
      <c r="B279" s="134"/>
      <c r="C279" s="51"/>
      <c r="D279" s="80"/>
      <c r="E279" s="80"/>
      <c r="F279" s="108"/>
      <c r="G279" s="21"/>
      <c r="H279" s="21"/>
      <c r="I279" s="21"/>
      <c r="J279" s="141"/>
      <c r="K279" s="135"/>
      <c r="L279" s="135"/>
      <c r="M279" s="2379"/>
      <c r="N279" s="2371"/>
      <c r="O279" s="2371"/>
      <c r="P279" s="2372"/>
      <c r="R279" s="137"/>
      <c r="S279" s="55"/>
      <c r="T279" s="138"/>
    </row>
    <row r="280" spans="1:20" ht="25.2" customHeight="1">
      <c r="A280" s="2769"/>
      <c r="B280" s="134"/>
      <c r="C280" s="184"/>
      <c r="D280" s="18"/>
      <c r="E280" s="18"/>
      <c r="F280" s="182"/>
      <c r="G280" s="20"/>
      <c r="H280" s="20"/>
      <c r="I280" s="20"/>
      <c r="J280" s="20"/>
      <c r="K280" s="142"/>
      <c r="L280" s="142"/>
      <c r="M280" s="2707"/>
      <c r="N280" s="2707"/>
      <c r="O280" s="2707"/>
      <c r="P280" s="3147"/>
      <c r="R280" s="137"/>
      <c r="S280" s="55"/>
      <c r="T280" s="138"/>
    </row>
    <row r="281" spans="1:20" ht="25.2" customHeight="1">
      <c r="A281" s="2769"/>
      <c r="B281" s="144"/>
      <c r="C281" s="51"/>
      <c r="D281" s="185"/>
      <c r="E281" s="185"/>
      <c r="F281" s="174"/>
      <c r="G281" s="83"/>
      <c r="H281" s="78"/>
      <c r="I281" s="116"/>
      <c r="J281" s="142"/>
      <c r="K281" s="142"/>
      <c r="L281" s="142"/>
      <c r="M281" s="2379"/>
      <c r="N281" s="2371"/>
      <c r="O281" s="2371"/>
      <c r="P281" s="2372"/>
      <c r="R281" s="137"/>
      <c r="S281" s="55"/>
      <c r="T281" s="138"/>
    </row>
    <row r="282" spans="1:20" ht="25.2" customHeight="1">
      <c r="A282" s="2770"/>
      <c r="B282" s="145"/>
      <c r="C282" s="65"/>
      <c r="D282" s="189"/>
      <c r="E282" s="189"/>
      <c r="F282" s="190"/>
      <c r="G282" s="122"/>
      <c r="H282" s="123"/>
      <c r="I282" s="37"/>
      <c r="J282" s="147"/>
      <c r="K282" s="147"/>
      <c r="L282" s="147"/>
      <c r="M282" s="2391"/>
      <c r="N282" s="2392"/>
      <c r="O282" s="2392"/>
      <c r="P282" s="2796"/>
      <c r="R282" s="148"/>
      <c r="S282" s="69"/>
      <c r="T282" s="149"/>
    </row>
    <row r="283" spans="1:20" ht="25.2" customHeight="1">
      <c r="A283" s="2783" t="s">
        <v>26</v>
      </c>
      <c r="B283" s="2394" t="s">
        <v>27</v>
      </c>
      <c r="C283" s="2395"/>
      <c r="D283" s="2395"/>
      <c r="E283" s="2395"/>
      <c r="F283" s="2395"/>
      <c r="G283" s="2395"/>
      <c r="H283" s="2395"/>
      <c r="I283" s="2395"/>
      <c r="J283" s="2395"/>
      <c r="K283" s="2395"/>
      <c r="L283" s="2395"/>
      <c r="M283" s="2395"/>
      <c r="N283" s="2395"/>
      <c r="O283" s="2395"/>
      <c r="P283" s="2795"/>
    </row>
    <row r="284" spans="1:20" ht="25.2" customHeight="1">
      <c r="A284" s="2784"/>
      <c r="B284" s="150"/>
      <c r="C284" s="2268"/>
      <c r="D284" s="2269"/>
      <c r="E284" s="2268"/>
      <c r="F284" s="2270"/>
      <c r="G284" s="2270"/>
      <c r="H284" s="2270"/>
      <c r="I284" s="2269"/>
      <c r="J284" s="2324"/>
      <c r="K284" s="2325"/>
      <c r="L284" s="2325"/>
      <c r="M284" s="2326"/>
      <c r="N284" s="2324"/>
      <c r="O284" s="2325"/>
      <c r="P284" s="2456"/>
    </row>
    <row r="285" spans="1:20" ht="25.2" customHeight="1">
      <c r="A285" s="2784"/>
      <c r="B285" s="549"/>
      <c r="C285" s="2268"/>
      <c r="D285" s="2269"/>
      <c r="E285" s="2268"/>
      <c r="F285" s="2270"/>
      <c r="G285" s="2270"/>
      <c r="H285" s="2270"/>
      <c r="I285" s="2269"/>
      <c r="J285" s="2284"/>
      <c r="K285" s="2285"/>
      <c r="L285" s="2285"/>
      <c r="M285" s="2286"/>
      <c r="N285" s="2284"/>
      <c r="O285" s="2285"/>
      <c r="P285" s="2286"/>
    </row>
    <row r="286" spans="1:20" ht="25.2" customHeight="1">
      <c r="A286" s="2784"/>
      <c r="B286" s="150"/>
      <c r="C286" s="2352"/>
      <c r="D286" s="2353"/>
      <c r="E286" s="2352"/>
      <c r="F286" s="2354"/>
      <c r="G286" s="2354"/>
      <c r="H286" s="2354"/>
      <c r="I286" s="2353"/>
      <c r="J286" s="2324"/>
      <c r="K286" s="2325"/>
      <c r="L286" s="2325"/>
      <c r="M286" s="2326"/>
      <c r="N286" s="2324"/>
      <c r="O286" s="2325"/>
      <c r="P286" s="2456"/>
    </row>
    <row r="287" spans="1:20" ht="25.2" customHeight="1">
      <c r="A287" s="2784"/>
      <c r="B287" s="155"/>
      <c r="C287" s="2284"/>
      <c r="D287" s="2326"/>
      <c r="E287" s="2268"/>
      <c r="F287" s="2270"/>
      <c r="G287" s="2270"/>
      <c r="H287" s="2270"/>
      <c r="I287" s="2269"/>
      <c r="J287" s="2284"/>
      <c r="K287" s="2285"/>
      <c r="L287" s="2285"/>
      <c r="M287" s="2286"/>
      <c r="N287" s="2324"/>
      <c r="O287" s="2325"/>
      <c r="P287" s="2456"/>
    </row>
    <row r="288" spans="1:20" ht="25.2" customHeight="1">
      <c r="A288" s="2784"/>
      <c r="B288" s="150"/>
      <c r="C288" s="2352"/>
      <c r="D288" s="2353"/>
      <c r="E288" s="2352"/>
      <c r="F288" s="2354"/>
      <c r="G288" s="2354"/>
      <c r="H288" s="2354"/>
      <c r="I288" s="2353"/>
      <c r="J288" s="2324"/>
      <c r="K288" s="2325"/>
      <c r="L288" s="2325"/>
      <c r="M288" s="2326"/>
      <c r="N288" s="2324"/>
      <c r="O288" s="2325"/>
      <c r="P288" s="2456"/>
    </row>
    <row r="289" spans="1:20" ht="25.2" customHeight="1">
      <c r="A289" s="2784"/>
      <c r="B289" s="2355" t="s">
        <v>28</v>
      </c>
      <c r="C289" s="2356"/>
      <c r="D289" s="2356"/>
      <c r="E289" s="2356"/>
      <c r="F289" s="2356"/>
      <c r="G289" s="2356"/>
      <c r="H289" s="2356"/>
      <c r="I289" s="2356"/>
      <c r="J289" s="2356"/>
      <c r="K289" s="2356"/>
      <c r="L289" s="2356"/>
      <c r="M289" s="2356"/>
      <c r="N289" s="2356"/>
      <c r="O289" s="2356"/>
      <c r="P289" s="2458"/>
    </row>
    <row r="290" spans="1:20" ht="25.2" customHeight="1">
      <c r="A290" s="2784"/>
      <c r="B290" s="157"/>
      <c r="C290" s="2277"/>
      <c r="D290" s="2278"/>
      <c r="E290" s="2277"/>
      <c r="F290" s="2279"/>
      <c r="G290" s="2279"/>
      <c r="H290" s="2279"/>
      <c r="I290" s="2279"/>
      <c r="J290" s="2279"/>
      <c r="K290" s="2279"/>
      <c r="L290" s="2279"/>
      <c r="M290" s="2279"/>
      <c r="N290" s="2279"/>
      <c r="O290" s="2279"/>
      <c r="P290" s="2459"/>
    </row>
    <row r="291" spans="1:20" ht="25.2" customHeight="1">
      <c r="A291" s="2784"/>
      <c r="B291" s="157"/>
      <c r="C291" s="2327"/>
      <c r="D291" s="2328"/>
      <c r="E291" s="2329"/>
      <c r="F291" s="2330"/>
      <c r="G291" s="2330"/>
      <c r="H291" s="2330"/>
      <c r="I291" s="2330"/>
      <c r="J291" s="2330"/>
      <c r="K291" s="2330"/>
      <c r="L291" s="2330"/>
      <c r="M291" s="2330"/>
      <c r="N291" s="2330"/>
      <c r="O291" s="2330"/>
      <c r="P291" s="2501"/>
    </row>
    <row r="292" spans="1:20" ht="25.2" customHeight="1">
      <c r="A292" s="2785"/>
      <c r="B292" s="749"/>
      <c r="C292" s="2451"/>
      <c r="D292" s="2452"/>
      <c r="E292" s="2453"/>
      <c r="F292" s="2454"/>
      <c r="G292" s="2454"/>
      <c r="H292" s="2454"/>
      <c r="I292" s="2454"/>
      <c r="J292" s="2454"/>
      <c r="K292" s="2454"/>
      <c r="L292" s="2454"/>
      <c r="M292" s="2454"/>
      <c r="N292" s="2454"/>
      <c r="O292" s="2454"/>
      <c r="P292" s="2455"/>
    </row>
    <row r="294" spans="1:20" ht="15" customHeight="1" thickBot="1"/>
    <row r="295" spans="1:20" ht="57" customHeight="1" thickBot="1">
      <c r="A295" s="2428" t="str">
        <f>A1</f>
        <v>WK24</v>
      </c>
      <c r="B295" s="2429"/>
      <c r="C295" s="327" t="s">
        <v>1</v>
      </c>
      <c r="D295" s="328" t="s">
        <v>35</v>
      </c>
      <c r="E295" s="328" t="s">
        <v>3</v>
      </c>
      <c r="F295" s="328" t="s">
        <v>4</v>
      </c>
      <c r="G295" s="329" t="s">
        <v>5</v>
      </c>
      <c r="H295" s="329" t="s">
        <v>6</v>
      </c>
      <c r="I295" s="329" t="s">
        <v>7</v>
      </c>
      <c r="J295" s="329" t="s">
        <v>8</v>
      </c>
      <c r="K295" s="329" t="s">
        <v>9</v>
      </c>
      <c r="L295" s="329" t="s">
        <v>36</v>
      </c>
      <c r="M295" s="2314" t="s">
        <v>11</v>
      </c>
      <c r="N295" s="2315"/>
      <c r="O295" s="2315"/>
      <c r="P295" s="2316"/>
      <c r="Q295" s="330"/>
      <c r="R295" s="2317" t="s">
        <v>12</v>
      </c>
      <c r="S295" s="2317" t="s">
        <v>13</v>
      </c>
      <c r="T295" s="2317" t="s">
        <v>14</v>
      </c>
    </row>
    <row r="296" spans="1:20" ht="25.2" customHeight="1" thickBot="1">
      <c r="A296" s="2319">
        <f>A2+5</f>
        <v>46550</v>
      </c>
      <c r="B296" s="2321" t="s">
        <v>15</v>
      </c>
      <c r="C296" s="2322"/>
      <c r="D296" s="2322"/>
      <c r="E296" s="2322"/>
      <c r="F296" s="2322"/>
      <c r="G296" s="2322"/>
      <c r="H296" s="2322"/>
      <c r="I296" s="2322"/>
      <c r="J296" s="2322"/>
      <c r="K296" s="2322"/>
      <c r="L296" s="2322"/>
      <c r="M296" s="2322"/>
      <c r="N296" s="2322"/>
      <c r="O296" s="2322"/>
      <c r="P296" s="2323"/>
      <c r="Q296" s="330"/>
      <c r="R296" s="2318"/>
      <c r="S296" s="2318"/>
      <c r="T296" s="2318"/>
    </row>
    <row r="297" spans="1:20" ht="25.2" customHeight="1">
      <c r="A297" s="2320"/>
      <c r="B297" s="331" t="s">
        <v>16</v>
      </c>
      <c r="C297" s="332"/>
      <c r="D297" s="333"/>
      <c r="E297" s="333"/>
      <c r="F297" s="333"/>
      <c r="G297" s="334"/>
      <c r="H297" s="334"/>
      <c r="I297" s="334"/>
      <c r="J297" s="334"/>
      <c r="K297" s="335"/>
      <c r="L297" s="334"/>
      <c r="M297" s="2306"/>
      <c r="N297" s="2307"/>
      <c r="O297" s="2307"/>
      <c r="P297" s="2308"/>
      <c r="Q297" s="330"/>
      <c r="R297" s="336"/>
      <c r="S297" s="337">
        <f>B299*8</f>
        <v>24</v>
      </c>
      <c r="T297" s="133">
        <f>SUM(R297:R305)</f>
        <v>0</v>
      </c>
    </row>
    <row r="298" spans="1:20" ht="25.2" customHeight="1">
      <c r="A298" s="2320"/>
      <c r="B298" s="331"/>
      <c r="C298" s="338"/>
      <c r="D298" s="199" t="s">
        <v>18</v>
      </c>
      <c r="E298" s="199" t="s">
        <v>19</v>
      </c>
      <c r="F298" s="339"/>
      <c r="G298" s="340"/>
      <c r="H298" s="340"/>
      <c r="I298" s="340"/>
      <c r="J298" s="340"/>
      <c r="K298" s="342"/>
      <c r="L298" s="341"/>
      <c r="M298" s="2245"/>
      <c r="N298" s="2246"/>
      <c r="O298" s="2246"/>
      <c r="P298" s="2247"/>
      <c r="Q298" s="330"/>
      <c r="R298" s="343"/>
      <c r="S298" s="344"/>
      <c r="T298" s="345"/>
    </row>
    <row r="299" spans="1:20" ht="25.2" customHeight="1">
      <c r="A299" s="2320"/>
      <c r="B299" s="331">
        <v>3</v>
      </c>
      <c r="C299" s="338"/>
      <c r="D299" s="346"/>
      <c r="E299" s="218" t="s">
        <v>31</v>
      </c>
      <c r="F299" s="339"/>
      <c r="G299" s="340"/>
      <c r="H299" s="341"/>
      <c r="I299" s="341"/>
      <c r="J299" s="341"/>
      <c r="K299" s="342"/>
      <c r="L299" s="341"/>
      <c r="M299" s="2245"/>
      <c r="N299" s="2246"/>
      <c r="O299" s="2246"/>
      <c r="P299" s="2247"/>
      <c r="Q299" s="330"/>
      <c r="R299" s="343"/>
      <c r="S299" s="344"/>
      <c r="T299" s="345"/>
    </row>
    <row r="300" spans="1:20" ht="25.2" customHeight="1">
      <c r="A300" s="2320"/>
      <c r="B300" s="331"/>
      <c r="C300" s="338"/>
      <c r="D300" s="347"/>
      <c r="E300" s="510" t="s">
        <v>108</v>
      </c>
      <c r="F300" s="339"/>
      <c r="G300" s="340"/>
      <c r="H300" s="341"/>
      <c r="I300" s="341"/>
      <c r="J300" s="341"/>
      <c r="K300" s="342"/>
      <c r="L300" s="341"/>
      <c r="M300" s="2245"/>
      <c r="N300" s="2246"/>
      <c r="O300" s="2246"/>
      <c r="P300" s="2247"/>
      <c r="Q300" s="330"/>
      <c r="R300" s="343"/>
      <c r="S300" s="344"/>
      <c r="T300" s="345"/>
    </row>
    <row r="301" spans="1:20" ht="25.2" customHeight="1">
      <c r="A301" s="2320"/>
      <c r="B301" s="331"/>
      <c r="C301" s="338"/>
      <c r="D301" s="339"/>
      <c r="E301" s="339"/>
      <c r="F301" s="339"/>
      <c r="G301" s="340"/>
      <c r="H301" s="341"/>
      <c r="I301" s="341"/>
      <c r="J301" s="341"/>
      <c r="K301" s="342"/>
      <c r="L301" s="341"/>
      <c r="M301" s="2245"/>
      <c r="N301" s="2246"/>
      <c r="O301" s="2246"/>
      <c r="P301" s="2247"/>
      <c r="Q301" s="330"/>
      <c r="R301" s="343"/>
      <c r="S301" s="344"/>
      <c r="T301" s="345"/>
    </row>
    <row r="302" spans="1:20" ht="25.2" customHeight="1">
      <c r="A302" s="2320"/>
      <c r="B302" s="331"/>
      <c r="C302" s="17"/>
      <c r="D302" s="63"/>
      <c r="E302" s="63"/>
      <c r="F302" s="349"/>
      <c r="G302" s="350"/>
      <c r="H302" s="350"/>
      <c r="I302" s="350"/>
      <c r="J302" s="350"/>
      <c r="K302" s="350"/>
      <c r="L302" s="351"/>
      <c r="M302" s="2245"/>
      <c r="N302" s="2246"/>
      <c r="O302" s="2246"/>
      <c r="P302" s="2247"/>
      <c r="Q302" s="330"/>
      <c r="R302" s="343"/>
      <c r="S302" s="344"/>
      <c r="T302" s="345"/>
    </row>
    <row r="303" spans="1:20" ht="25.2" customHeight="1">
      <c r="A303" s="2320"/>
      <c r="B303" s="331"/>
      <c r="C303" s="348"/>
      <c r="D303" s="376"/>
      <c r="E303" s="376"/>
      <c r="F303" s="349"/>
      <c r="G303" s="350"/>
      <c r="H303" s="351"/>
      <c r="I303" s="351"/>
      <c r="J303" s="351"/>
      <c r="K303" s="352"/>
      <c r="L303" s="351"/>
      <c r="M303" s="2245"/>
      <c r="N303" s="2246"/>
      <c r="O303" s="2246"/>
      <c r="P303" s="2247"/>
      <c r="Q303" s="330"/>
      <c r="R303" s="343"/>
      <c r="S303" s="344"/>
      <c r="T303" s="345"/>
    </row>
    <row r="304" spans="1:20" ht="25.2" customHeight="1">
      <c r="A304" s="2320"/>
      <c r="B304" s="331"/>
      <c r="C304" s="348"/>
      <c r="D304" s="376"/>
      <c r="E304" s="376"/>
      <c r="F304" s="349"/>
      <c r="G304" s="350"/>
      <c r="H304" s="351"/>
      <c r="I304" s="351"/>
      <c r="J304" s="351"/>
      <c r="K304" s="352"/>
      <c r="L304" s="35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/>
      <c r="C305" s="353"/>
      <c r="D305" s="354"/>
      <c r="E305" s="354"/>
      <c r="F305" s="355"/>
      <c r="G305" s="356"/>
      <c r="H305" s="357"/>
      <c r="I305" s="357"/>
      <c r="J305" s="357"/>
      <c r="K305" s="358"/>
      <c r="L305" s="357"/>
      <c r="M305" s="2298"/>
      <c r="N305" s="2299"/>
      <c r="O305" s="2299"/>
      <c r="P305" s="2300"/>
      <c r="Q305" s="330"/>
      <c r="R305" s="359"/>
      <c r="S305" s="360"/>
      <c r="T305" s="361"/>
    </row>
    <row r="306" spans="1:20" ht="25.2" customHeight="1">
      <c r="A306" s="2320"/>
      <c r="B306" s="362" t="s">
        <v>21</v>
      </c>
      <c r="C306" s="363"/>
      <c r="D306" s="364"/>
      <c r="E306" s="364"/>
      <c r="F306" s="365"/>
      <c r="G306" s="366"/>
      <c r="H306" s="334"/>
      <c r="I306" s="334"/>
      <c r="J306" s="334"/>
      <c r="K306" s="335"/>
      <c r="L306" s="334"/>
      <c r="M306" s="2306"/>
      <c r="N306" s="2307"/>
      <c r="O306" s="2307"/>
      <c r="P306" s="2308"/>
      <c r="Q306" s="330"/>
      <c r="R306" s="367"/>
      <c r="S306" s="368">
        <f>B308*8</f>
        <v>16</v>
      </c>
      <c r="T306" s="133">
        <f>SUM(R306:R314)</f>
        <v>0</v>
      </c>
    </row>
    <row r="307" spans="1:20" ht="25.2" customHeight="1">
      <c r="A307" s="2320"/>
      <c r="B307" s="369"/>
      <c r="C307" s="370"/>
      <c r="D307" s="199" t="s">
        <v>18</v>
      </c>
      <c r="E307" s="199" t="s">
        <v>19</v>
      </c>
      <c r="F307" s="371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72"/>
      <c r="S307" s="373"/>
      <c r="T307" s="374"/>
    </row>
    <row r="308" spans="1:20" ht="25.2" customHeight="1">
      <c r="A308" s="2320"/>
      <c r="B308" s="369">
        <v>2</v>
      </c>
      <c r="C308" s="370"/>
      <c r="D308" s="346"/>
      <c r="E308" s="218" t="s">
        <v>31</v>
      </c>
      <c r="F308" s="371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330"/>
      <c r="R308" s="372"/>
      <c r="S308" s="373"/>
      <c r="T308" s="374"/>
    </row>
    <row r="309" spans="1:20" ht="25.2" customHeight="1">
      <c r="A309" s="2320"/>
      <c r="B309" s="369"/>
      <c r="C309" s="370"/>
      <c r="D309" s="347"/>
      <c r="E309" s="510" t="s">
        <v>108</v>
      </c>
      <c r="F309" s="371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330"/>
      <c r="R309" s="372"/>
      <c r="S309" s="373"/>
      <c r="T309" s="374"/>
    </row>
    <row r="310" spans="1:20" ht="25.2" customHeight="1">
      <c r="A310" s="2320"/>
      <c r="B310" s="369"/>
      <c r="C310" s="370"/>
      <c r="D310" s="394"/>
      <c r="E310" s="339"/>
      <c r="F310" s="371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330"/>
      <c r="R310" s="372"/>
      <c r="S310" s="373"/>
      <c r="T310" s="374"/>
    </row>
    <row r="311" spans="1:20" ht="25.2" customHeight="1">
      <c r="A311" s="2320"/>
      <c r="B311" s="369"/>
      <c r="C311" s="17"/>
      <c r="D311" s="63"/>
      <c r="E311" s="63"/>
      <c r="F311" s="349"/>
      <c r="G311" s="350"/>
      <c r="H311" s="350"/>
      <c r="I311" s="350"/>
      <c r="J311" s="350"/>
      <c r="K311" s="350"/>
      <c r="L311" s="351"/>
      <c r="M311" s="2245"/>
      <c r="N311" s="2246"/>
      <c r="O311" s="2246"/>
      <c r="P311" s="2247"/>
      <c r="Q311" s="330"/>
      <c r="R311" s="372"/>
      <c r="S311" s="373"/>
      <c r="T311" s="374"/>
    </row>
    <row r="312" spans="1:20" ht="25.2" customHeight="1">
      <c r="A312" s="2320"/>
      <c r="B312" s="375"/>
      <c r="C312" s="348"/>
      <c r="D312" s="376"/>
      <c r="E312" s="376"/>
      <c r="F312" s="349"/>
      <c r="G312" s="350"/>
      <c r="H312" s="351"/>
      <c r="I312" s="351"/>
      <c r="J312" s="351"/>
      <c r="K312" s="352"/>
      <c r="L312" s="351"/>
      <c r="M312" s="2245"/>
      <c r="N312" s="2246"/>
      <c r="O312" s="2246"/>
      <c r="P312" s="2247"/>
      <c r="Q312" s="330"/>
      <c r="R312" s="372"/>
      <c r="S312" s="373"/>
      <c r="T312" s="374"/>
    </row>
    <row r="313" spans="1:20" ht="25.2" customHeight="1">
      <c r="A313" s="2320"/>
      <c r="B313" s="375"/>
      <c r="C313" s="348"/>
      <c r="D313" s="376"/>
      <c r="E313" s="376"/>
      <c r="F313" s="349"/>
      <c r="G313" s="350"/>
      <c r="H313" s="351"/>
      <c r="I313" s="351"/>
      <c r="J313" s="351"/>
      <c r="K313" s="352"/>
      <c r="L313" s="35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 thickBot="1">
      <c r="A314" s="2320"/>
      <c r="B314" s="375"/>
      <c r="C314" s="353"/>
      <c r="D314" s="354"/>
      <c r="E314" s="354"/>
      <c r="F314" s="355"/>
      <c r="G314" s="356"/>
      <c r="H314" s="357"/>
      <c r="I314" s="357"/>
      <c r="J314" s="357"/>
      <c r="K314" s="358"/>
      <c r="L314" s="357"/>
      <c r="M314" s="2298"/>
      <c r="N314" s="2299"/>
      <c r="O314" s="2299"/>
      <c r="P314" s="2300"/>
      <c r="Q314" s="330"/>
      <c r="R314" s="377"/>
      <c r="S314" s="378"/>
      <c r="T314" s="379"/>
    </row>
    <row r="315" spans="1:20" ht="25.2" customHeight="1">
      <c r="A315" s="2320"/>
      <c r="B315" s="380" t="s">
        <v>23</v>
      </c>
      <c r="C315" s="363"/>
      <c r="D315" s="364"/>
      <c r="E315" s="364"/>
      <c r="F315" s="334"/>
      <c r="G315" s="366"/>
      <c r="H315" s="334"/>
      <c r="I315" s="334"/>
      <c r="J315" s="334"/>
      <c r="K315" s="335"/>
      <c r="L315" s="334"/>
      <c r="M315" s="2306"/>
      <c r="N315" s="2307"/>
      <c r="O315" s="2307"/>
      <c r="P315" s="2308"/>
      <c r="Q315" s="330"/>
      <c r="R315" s="381"/>
      <c r="S315" s="382">
        <f>B317*8</f>
        <v>16</v>
      </c>
      <c r="T315" s="133">
        <f>SUM(R315:R323)</f>
        <v>0</v>
      </c>
    </row>
    <row r="316" spans="1:20" ht="25.2" customHeight="1">
      <c r="A316" s="2320"/>
      <c r="B316" s="383"/>
      <c r="C316" s="370"/>
      <c r="D316" s="199" t="s">
        <v>18</v>
      </c>
      <c r="E316" s="199" t="s">
        <v>19</v>
      </c>
      <c r="F316" s="34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84"/>
      <c r="S316" s="373"/>
      <c r="T316" s="374"/>
    </row>
    <row r="317" spans="1:20" ht="25.2" customHeight="1">
      <c r="A317" s="2320"/>
      <c r="B317" s="383">
        <v>2</v>
      </c>
      <c r="C317" s="370"/>
      <c r="D317" s="346"/>
      <c r="E317" s="218" t="s">
        <v>31</v>
      </c>
      <c r="F317" s="34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330"/>
      <c r="R317" s="384"/>
      <c r="S317" s="373"/>
      <c r="T317" s="374"/>
    </row>
    <row r="318" spans="1:20" ht="25.2" customHeight="1">
      <c r="A318" s="2320"/>
      <c r="B318" s="383"/>
      <c r="C318" s="370"/>
      <c r="D318" s="347"/>
      <c r="E318" s="510" t="s">
        <v>108</v>
      </c>
      <c r="F318" s="34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330"/>
      <c r="R318" s="384"/>
      <c r="S318" s="373"/>
      <c r="T318" s="374"/>
    </row>
    <row r="319" spans="1:20" ht="25.2" customHeight="1">
      <c r="A319" s="2320"/>
      <c r="B319" s="383"/>
      <c r="C319" s="370"/>
      <c r="D319" s="394"/>
      <c r="E319" s="339"/>
      <c r="F319" s="341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330"/>
      <c r="R319" s="384"/>
      <c r="S319" s="373"/>
      <c r="T319" s="374"/>
    </row>
    <row r="320" spans="1:20" ht="25.2" customHeight="1">
      <c r="A320" s="2320"/>
      <c r="B320" s="383"/>
      <c r="C320" s="17"/>
      <c r="D320" s="63"/>
      <c r="E320" s="63"/>
      <c r="F320" s="349"/>
      <c r="G320" s="350"/>
      <c r="H320" s="350"/>
      <c r="I320" s="350"/>
      <c r="J320" s="350"/>
      <c r="K320" s="350"/>
      <c r="L320" s="351"/>
      <c r="M320" s="2245"/>
      <c r="N320" s="2246"/>
      <c r="O320" s="2246"/>
      <c r="P320" s="2247"/>
      <c r="Q320" s="330"/>
      <c r="R320" s="384"/>
      <c r="S320" s="373"/>
      <c r="T320" s="374"/>
    </row>
    <row r="321" spans="1:20" ht="25.2" customHeight="1">
      <c r="A321" s="2320"/>
      <c r="B321" s="383"/>
      <c r="C321" s="348"/>
      <c r="D321" s="376"/>
      <c r="E321" s="376"/>
      <c r="F321" s="351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330"/>
      <c r="R321" s="384"/>
      <c r="S321" s="373"/>
      <c r="T321" s="374"/>
    </row>
    <row r="322" spans="1:20" ht="25.2" customHeight="1">
      <c r="A322" s="2320"/>
      <c r="B322" s="383"/>
      <c r="C322" s="348"/>
      <c r="D322" s="376"/>
      <c r="E322" s="376"/>
      <c r="F322" s="349"/>
      <c r="G322" s="350"/>
      <c r="H322" s="351"/>
      <c r="I322" s="351"/>
      <c r="J322" s="351"/>
      <c r="K322" s="352"/>
      <c r="L322" s="35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 thickBot="1">
      <c r="A323" s="2320"/>
      <c r="B323" s="383"/>
      <c r="C323" s="385"/>
      <c r="D323" s="386"/>
      <c r="E323" s="386"/>
      <c r="F323" s="387"/>
      <c r="G323" s="388"/>
      <c r="H323" s="389"/>
      <c r="I323" s="389"/>
      <c r="J323" s="389"/>
      <c r="K323" s="390"/>
      <c r="L323" s="389"/>
      <c r="M323" s="2298"/>
      <c r="N323" s="2299"/>
      <c r="O323" s="2299"/>
      <c r="P323" s="2300"/>
      <c r="Q323" s="330"/>
      <c r="R323" s="391"/>
      <c r="S323" s="378"/>
      <c r="T323" s="379"/>
    </row>
    <row r="324" spans="1:20" ht="25.2" customHeight="1" thickBot="1">
      <c r="A324" s="2301" t="str">
        <f>TEXT(A296,"DDDD")</f>
        <v>zaterdag</v>
      </c>
      <c r="B324" s="2303" t="s">
        <v>25</v>
      </c>
      <c r="C324" s="2304"/>
      <c r="D324" s="2304"/>
      <c r="E324" s="2304"/>
      <c r="F324" s="2304"/>
      <c r="G324" s="2304"/>
      <c r="H324" s="2304"/>
      <c r="I324" s="2304"/>
      <c r="J324" s="2304"/>
      <c r="K324" s="2304"/>
      <c r="L324" s="2304"/>
      <c r="M324" s="2304"/>
      <c r="N324" s="2304"/>
      <c r="O324" s="2304"/>
      <c r="P324" s="2305"/>
      <c r="Q324" s="330"/>
      <c r="R324" s="392"/>
      <c r="S324" s="393"/>
      <c r="T324" s="393"/>
    </row>
    <row r="325" spans="1:20" ht="25.2" customHeight="1">
      <c r="A325" s="2301"/>
      <c r="B325" s="331" t="s">
        <v>16</v>
      </c>
      <c r="C325" s="332"/>
      <c r="D325" s="333"/>
      <c r="E325" s="333"/>
      <c r="F325" s="333"/>
      <c r="G325" s="334"/>
      <c r="H325" s="334"/>
      <c r="I325" s="334"/>
      <c r="J325" s="334"/>
      <c r="K325" s="335"/>
      <c r="L325" s="334"/>
      <c r="M325" s="2306"/>
      <c r="N325" s="2307"/>
      <c r="O325" s="2307"/>
      <c r="P325" s="2308"/>
      <c r="Q325" s="330"/>
      <c r="R325" s="336"/>
      <c r="S325" s="337">
        <f>B327*8</f>
        <v>16</v>
      </c>
      <c r="T325" s="133">
        <f>SUM(R325:R332)</f>
        <v>0</v>
      </c>
    </row>
    <row r="326" spans="1:20" ht="25.2" customHeight="1">
      <c r="A326" s="2301"/>
      <c r="B326" s="331"/>
      <c r="C326" s="338"/>
      <c r="D326" s="339"/>
      <c r="E326" s="339"/>
      <c r="F326" s="182"/>
      <c r="G326" s="340"/>
      <c r="H326" s="340"/>
      <c r="I326" s="340"/>
      <c r="J326" s="340"/>
      <c r="K326" s="341"/>
      <c r="L326" s="341"/>
      <c r="M326" s="2245"/>
      <c r="N326" s="2246"/>
      <c r="O326" s="2246"/>
      <c r="P326" s="2247"/>
      <c r="Q326" s="330"/>
      <c r="R326" s="343"/>
      <c r="S326" s="344"/>
      <c r="T326" s="345"/>
    </row>
    <row r="327" spans="1:20" ht="25.2" customHeight="1">
      <c r="A327" s="2301"/>
      <c r="B327" s="331">
        <v>2</v>
      </c>
      <c r="C327" s="338"/>
      <c r="D327" s="339"/>
      <c r="E327" s="339"/>
      <c r="F327" s="339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330"/>
      <c r="R327" s="343"/>
      <c r="S327" s="344"/>
      <c r="T327" s="345"/>
    </row>
    <row r="328" spans="1:20" ht="25.2" customHeight="1">
      <c r="A328" s="2301"/>
      <c r="B328" s="331"/>
      <c r="C328" s="338"/>
      <c r="D328" s="339"/>
      <c r="E328" s="339"/>
      <c r="F328" s="339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330"/>
      <c r="R328" s="343"/>
      <c r="S328" s="344"/>
      <c r="T328" s="345"/>
    </row>
    <row r="329" spans="1:20" ht="25.2" customHeight="1">
      <c r="A329" s="2301"/>
      <c r="B329" s="331"/>
      <c r="C329" s="338"/>
      <c r="D329" s="339"/>
      <c r="E329" s="339"/>
      <c r="F329" s="339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330"/>
      <c r="R329" s="343"/>
      <c r="S329" s="344"/>
      <c r="T329" s="345"/>
    </row>
    <row r="330" spans="1:20" ht="25.2" customHeight="1">
      <c r="A330" s="2301"/>
      <c r="B330" s="331"/>
      <c r="C330" s="348"/>
      <c r="D330" s="376"/>
      <c r="E330" s="376"/>
      <c r="F330" s="349"/>
      <c r="G330" s="350"/>
      <c r="H330" s="351"/>
      <c r="I330" s="351"/>
      <c r="J330" s="351"/>
      <c r="K330" s="352"/>
      <c r="L330" s="351"/>
      <c r="M330" s="2245"/>
      <c r="N330" s="2246"/>
      <c r="O330" s="2246"/>
      <c r="P330" s="2247"/>
      <c r="Q330" s="330"/>
      <c r="R330" s="343"/>
      <c r="S330" s="344"/>
      <c r="T330" s="345"/>
    </row>
    <row r="331" spans="1:20" ht="25.2" customHeight="1">
      <c r="A331" s="2301"/>
      <c r="B331" s="331"/>
      <c r="C331" s="348"/>
      <c r="D331" s="376"/>
      <c r="E331" s="376"/>
      <c r="F331" s="349"/>
      <c r="G331" s="350"/>
      <c r="H331" s="351"/>
      <c r="I331" s="351"/>
      <c r="J331" s="351"/>
      <c r="K331" s="352"/>
      <c r="L331" s="351"/>
      <c r="M331" s="2245"/>
      <c r="N331" s="2246"/>
      <c r="O331" s="2246"/>
      <c r="P331" s="2247"/>
      <c r="Q331" s="330"/>
      <c r="R331" s="343"/>
      <c r="S331" s="344"/>
      <c r="T331" s="345"/>
    </row>
    <row r="332" spans="1:20" ht="25.2" customHeight="1">
      <c r="A332" s="2301"/>
      <c r="B332" s="331"/>
      <c r="C332" s="353"/>
      <c r="D332" s="354"/>
      <c r="E332" s="354"/>
      <c r="F332" s="355"/>
      <c r="G332" s="356"/>
      <c r="H332" s="357"/>
      <c r="I332" s="357"/>
      <c r="J332" s="357"/>
      <c r="K332" s="358"/>
      <c r="L332" s="357"/>
      <c r="M332" s="2298"/>
      <c r="N332" s="2299"/>
      <c r="O332" s="2299"/>
      <c r="P332" s="2300"/>
      <c r="Q332" s="330"/>
      <c r="R332" s="359"/>
      <c r="S332" s="360"/>
      <c r="T332" s="361"/>
    </row>
    <row r="333" spans="1:20" ht="25.2" customHeight="1">
      <c r="A333" s="2301"/>
      <c r="B333" s="362" t="s">
        <v>21</v>
      </c>
      <c r="C333" s="363"/>
      <c r="D333" s="364"/>
      <c r="E333" s="364"/>
      <c r="F333" s="365"/>
      <c r="G333" s="366"/>
      <c r="H333" s="334"/>
      <c r="I333" s="334"/>
      <c r="J333" s="334"/>
      <c r="K333" s="335"/>
      <c r="L333" s="334"/>
      <c r="M333" s="2306"/>
      <c r="N333" s="2307"/>
      <c r="O333" s="2307"/>
      <c r="P333" s="2308"/>
      <c r="Q333" s="330"/>
      <c r="R333" s="367"/>
      <c r="S333" s="368">
        <f>B335*8</f>
        <v>16</v>
      </c>
      <c r="T333" s="133">
        <f>SUM(R333:R340)</f>
        <v>0</v>
      </c>
    </row>
    <row r="334" spans="1:20" ht="25.2" customHeight="1">
      <c r="A334" s="2301"/>
      <c r="B334" s="369"/>
      <c r="C334" s="370"/>
      <c r="D334" s="394"/>
      <c r="E334" s="339"/>
      <c r="F334" s="182"/>
      <c r="G334" s="340"/>
      <c r="H334" s="340"/>
      <c r="I334" s="340"/>
      <c r="J334" s="340"/>
      <c r="K334" s="341"/>
      <c r="L334" s="341"/>
      <c r="M334" s="2245"/>
      <c r="N334" s="2246"/>
      <c r="O334" s="2246"/>
      <c r="P334" s="2247"/>
      <c r="Q334" s="330"/>
      <c r="R334" s="372"/>
      <c r="S334" s="373"/>
      <c r="T334" s="374"/>
    </row>
    <row r="335" spans="1:20" ht="25.2" customHeight="1">
      <c r="A335" s="2301"/>
      <c r="B335" s="369">
        <v>2</v>
      </c>
      <c r="C335" s="2181"/>
      <c r="D335" s="394"/>
      <c r="E335" s="339"/>
      <c r="F335" s="170"/>
      <c r="G335" s="340"/>
      <c r="H335" s="341"/>
      <c r="I335" s="341"/>
      <c r="J335" s="341"/>
      <c r="K335" s="341"/>
      <c r="L335" s="341"/>
      <c r="M335" s="2245"/>
      <c r="N335" s="2246"/>
      <c r="O335" s="2246"/>
      <c r="P335" s="2247"/>
      <c r="Q335" s="330"/>
      <c r="R335" s="372"/>
      <c r="S335" s="373"/>
      <c r="T335" s="374"/>
    </row>
    <row r="336" spans="1:20" ht="25.2" customHeight="1">
      <c r="A336" s="2301"/>
      <c r="B336" s="369"/>
      <c r="C336" s="370"/>
      <c r="D336" s="394"/>
      <c r="E336" s="394"/>
      <c r="F336" s="371"/>
      <c r="G336" s="340"/>
      <c r="H336" s="341"/>
      <c r="I336" s="341"/>
      <c r="J336" s="341"/>
      <c r="K336" s="342"/>
      <c r="L336" s="341"/>
      <c r="M336" s="2245"/>
      <c r="N336" s="2246"/>
      <c r="O336" s="2246"/>
      <c r="P336" s="2247"/>
      <c r="Q336" s="330"/>
      <c r="R336" s="372"/>
      <c r="S336" s="373"/>
      <c r="T336" s="374"/>
    </row>
    <row r="337" spans="1:20" ht="25.2" customHeight="1">
      <c r="A337" s="2301"/>
      <c r="B337" s="369"/>
      <c r="C337" s="370"/>
      <c r="D337" s="394"/>
      <c r="E337" s="394"/>
      <c r="F337" s="371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330"/>
      <c r="R337" s="372"/>
      <c r="S337" s="373"/>
      <c r="T337" s="374"/>
    </row>
    <row r="338" spans="1:20" ht="25.2" customHeight="1">
      <c r="A338" s="2301"/>
      <c r="B338" s="369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72"/>
      <c r="S338" s="373"/>
      <c r="T338" s="374"/>
    </row>
    <row r="339" spans="1:20" ht="25.2" customHeight="1">
      <c r="A339" s="2301"/>
      <c r="B339" s="375"/>
      <c r="C339" s="348"/>
      <c r="D339" s="376"/>
      <c r="E339" s="376"/>
      <c r="F339" s="349"/>
      <c r="G339" s="350"/>
      <c r="H339" s="351"/>
      <c r="I339" s="351"/>
      <c r="J339" s="351"/>
      <c r="K339" s="352"/>
      <c r="L339" s="351"/>
      <c r="M339" s="2245"/>
      <c r="N339" s="2246"/>
      <c r="O339" s="2246"/>
      <c r="P339" s="2247"/>
      <c r="Q339" s="330"/>
      <c r="R339" s="372"/>
      <c r="S339" s="373"/>
      <c r="T339" s="374"/>
    </row>
    <row r="340" spans="1:20" ht="25.2" customHeight="1">
      <c r="A340" s="2301"/>
      <c r="B340" s="375"/>
      <c r="C340" s="385"/>
      <c r="D340" s="386"/>
      <c r="E340" s="386"/>
      <c r="F340" s="387"/>
      <c r="G340" s="388"/>
      <c r="H340" s="389"/>
      <c r="I340" s="389"/>
      <c r="J340" s="389"/>
      <c r="K340" s="390"/>
      <c r="L340" s="389"/>
      <c r="M340" s="2248"/>
      <c r="N340" s="2249"/>
      <c r="O340" s="2249"/>
      <c r="P340" s="2250"/>
      <c r="Q340" s="330"/>
      <c r="R340" s="377"/>
      <c r="S340" s="378"/>
      <c r="T340" s="379"/>
    </row>
    <row r="341" spans="1:20" ht="25.2" customHeight="1">
      <c r="A341" s="2301"/>
      <c r="B341" s="395" t="s">
        <v>23</v>
      </c>
      <c r="C341" s="396"/>
      <c r="D341" s="397"/>
      <c r="E341" s="397"/>
      <c r="F341" s="398"/>
      <c r="G341" s="399"/>
      <c r="H341" s="400"/>
      <c r="I341" s="400"/>
      <c r="J341" s="400"/>
      <c r="K341" s="401"/>
      <c r="L341" s="400"/>
      <c r="M341" s="2251"/>
      <c r="N341" s="2252"/>
      <c r="O341" s="2252"/>
      <c r="P341" s="2253"/>
      <c r="Q341" s="330"/>
      <c r="R341" s="381"/>
      <c r="S341" s="382">
        <f>B343*8</f>
        <v>8</v>
      </c>
      <c r="T341" s="133">
        <f>SUM(R341:R347)</f>
        <v>0</v>
      </c>
    </row>
    <row r="342" spans="1:20" ht="25.2" customHeight="1">
      <c r="A342" s="2301"/>
      <c r="B342" s="383"/>
      <c r="C342" s="370"/>
      <c r="D342" s="394"/>
      <c r="E342" s="339"/>
      <c r="F342" s="108"/>
      <c r="G342" s="340"/>
      <c r="H342" s="340"/>
      <c r="I342" s="340"/>
      <c r="J342" s="340"/>
      <c r="K342" s="341"/>
      <c r="L342" s="341"/>
      <c r="M342" s="2245"/>
      <c r="N342" s="2246"/>
      <c r="O342" s="2246"/>
      <c r="P342" s="2247"/>
      <c r="Q342" s="330"/>
      <c r="R342" s="384"/>
      <c r="S342" s="373"/>
      <c r="T342" s="374"/>
    </row>
    <row r="343" spans="1:20" ht="25.2" customHeight="1">
      <c r="A343" s="2301"/>
      <c r="B343" s="383">
        <v>1</v>
      </c>
      <c r="C343" s="370"/>
      <c r="D343" s="394"/>
      <c r="E343" s="339"/>
      <c r="F343" s="170"/>
      <c r="G343" s="340"/>
      <c r="H343" s="340"/>
      <c r="I343" s="340"/>
      <c r="J343" s="340"/>
      <c r="K343" s="340"/>
      <c r="L343" s="340"/>
      <c r="M343" s="2245"/>
      <c r="N343" s="2246"/>
      <c r="O343" s="2246"/>
      <c r="P343" s="2247"/>
      <c r="Q343" s="330"/>
      <c r="R343" s="384"/>
      <c r="S343" s="373"/>
      <c r="T343" s="374"/>
    </row>
    <row r="344" spans="1:20" ht="25.2" customHeight="1">
      <c r="A344" s="2301"/>
      <c r="B344" s="383"/>
      <c r="C344" s="370"/>
      <c r="D344" s="394"/>
      <c r="E344" s="394"/>
      <c r="F344" s="108"/>
      <c r="G344" s="340"/>
      <c r="H344" s="340"/>
      <c r="I344" s="340"/>
      <c r="J344" s="340"/>
      <c r="K344" s="341"/>
      <c r="L344" s="341"/>
      <c r="M344" s="2245"/>
      <c r="N344" s="2246"/>
      <c r="O344" s="2246"/>
      <c r="P344" s="2247"/>
      <c r="Q344" s="330"/>
      <c r="R344" s="384"/>
      <c r="S344" s="373"/>
      <c r="T344" s="374"/>
    </row>
    <row r="345" spans="1:20" ht="25.2" customHeight="1">
      <c r="A345" s="2301"/>
      <c r="B345" s="383"/>
      <c r="C345" s="370"/>
      <c r="D345" s="394"/>
      <c r="E345" s="394"/>
      <c r="F345" s="371"/>
      <c r="G345" s="340"/>
      <c r="H345" s="341"/>
      <c r="I345" s="341"/>
      <c r="J345" s="341"/>
      <c r="K345" s="342"/>
      <c r="L345" s="341"/>
      <c r="M345" s="2245"/>
      <c r="N345" s="2246"/>
      <c r="O345" s="2246"/>
      <c r="P345" s="2247"/>
      <c r="Q345" s="330"/>
      <c r="R345" s="384"/>
      <c r="S345" s="373"/>
      <c r="T345" s="374"/>
    </row>
    <row r="346" spans="1:20" ht="25.2" customHeight="1">
      <c r="A346" s="2301"/>
      <c r="B346" s="383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84"/>
      <c r="S346" s="373"/>
      <c r="T346" s="374"/>
    </row>
    <row r="347" spans="1:20" ht="25.2" customHeight="1">
      <c r="A347" s="2302"/>
      <c r="B347" s="402"/>
      <c r="C347" s="403"/>
      <c r="D347" s="404"/>
      <c r="E347" s="404"/>
      <c r="F347" s="405"/>
      <c r="G347" s="406"/>
      <c r="H347" s="407"/>
      <c r="I347" s="407"/>
      <c r="J347" s="407"/>
      <c r="K347" s="408"/>
      <c r="L347" s="407"/>
      <c r="M347" s="2248"/>
      <c r="N347" s="2249"/>
      <c r="O347" s="2249"/>
      <c r="P347" s="2250"/>
      <c r="Q347" s="330"/>
      <c r="R347" s="391"/>
      <c r="S347" s="378"/>
      <c r="T347" s="379"/>
    </row>
    <row r="348" spans="1:20" ht="25.2" customHeight="1">
      <c r="A348" s="2254" t="s">
        <v>26</v>
      </c>
      <c r="B348" s="2256" t="s">
        <v>27</v>
      </c>
      <c r="C348" s="2257"/>
      <c r="D348" s="2257"/>
      <c r="E348" s="2257"/>
      <c r="F348" s="2257"/>
      <c r="G348" s="2257"/>
      <c r="H348" s="2257"/>
      <c r="I348" s="2257"/>
      <c r="J348" s="2257"/>
      <c r="K348" s="2257"/>
      <c r="L348" s="2257"/>
      <c r="M348" s="2257"/>
      <c r="N348" s="2257"/>
      <c r="O348" s="2257"/>
      <c r="P348" s="2258"/>
      <c r="Q348" s="330"/>
      <c r="R348" s="409"/>
      <c r="S348" s="410"/>
      <c r="T348" s="410"/>
    </row>
    <row r="349" spans="1:20" ht="25.2" customHeight="1">
      <c r="A349" s="2255"/>
      <c r="B349" s="414"/>
      <c r="C349" s="2259"/>
      <c r="D349" s="2260"/>
      <c r="E349" s="2259"/>
      <c r="F349" s="2261"/>
      <c r="G349" s="2261"/>
      <c r="H349" s="2261"/>
      <c r="I349" s="2260"/>
      <c r="J349" s="2262"/>
      <c r="K349" s="2263"/>
      <c r="L349" s="2263"/>
      <c r="M349" s="2264"/>
      <c r="N349" s="2265"/>
      <c r="O349" s="2266"/>
      <c r="P349" s="2267"/>
      <c r="Q349" s="330"/>
      <c r="R349" s="409"/>
      <c r="S349" s="410"/>
      <c r="T349" s="410"/>
    </row>
    <row r="350" spans="1:20" ht="25.2" customHeight="1">
      <c r="A350" s="2255"/>
      <c r="B350" s="155"/>
      <c r="C350" s="2268"/>
      <c r="D350" s="2269"/>
      <c r="E350" s="2268"/>
      <c r="F350" s="2270"/>
      <c r="G350" s="2270"/>
      <c r="H350" s="2270"/>
      <c r="I350" s="2269"/>
      <c r="J350" s="2284"/>
      <c r="K350" s="2285"/>
      <c r="L350" s="2285"/>
      <c r="M350" s="2286"/>
      <c r="N350" s="2284"/>
      <c r="O350" s="2285"/>
      <c r="P350" s="2286"/>
      <c r="Q350" s="330"/>
      <c r="R350" s="409"/>
      <c r="S350" s="410"/>
      <c r="T350" s="410"/>
    </row>
    <row r="351" spans="1:20" ht="25.2" customHeight="1">
      <c r="A351" s="2255"/>
      <c r="B351" s="411"/>
      <c r="C351" s="412"/>
      <c r="D351" s="413"/>
      <c r="E351" s="2287"/>
      <c r="F351" s="2288"/>
      <c r="G351" s="2288"/>
      <c r="H351" s="2288"/>
      <c r="I351" s="2289"/>
      <c r="J351" s="2265"/>
      <c r="K351" s="2266"/>
      <c r="L351" s="2266"/>
      <c r="M351" s="2290"/>
      <c r="N351" s="2265"/>
      <c r="O351" s="2266"/>
      <c r="P351" s="2267"/>
      <c r="Q351" s="330"/>
      <c r="R351" s="409"/>
      <c r="S351" s="410"/>
      <c r="T351" s="410"/>
    </row>
    <row r="352" spans="1:20" ht="25.2" customHeight="1">
      <c r="A352" s="2255"/>
      <c r="B352" s="414"/>
      <c r="C352" s="415"/>
      <c r="D352" s="416"/>
      <c r="E352" s="2291"/>
      <c r="F352" s="2292"/>
      <c r="G352" s="2292"/>
      <c r="H352" s="2292"/>
      <c r="I352" s="2293"/>
      <c r="J352" s="2294"/>
      <c r="K352" s="2295"/>
      <c r="L352" s="2295"/>
      <c r="M352" s="2296"/>
      <c r="N352" s="2294"/>
      <c r="O352" s="2295"/>
      <c r="P352" s="2297"/>
      <c r="Q352" s="330"/>
      <c r="R352" s="409"/>
      <c r="S352" s="410"/>
      <c r="T352" s="410"/>
    </row>
    <row r="353" spans="1:20" ht="25.2" customHeight="1">
      <c r="A353" s="2255"/>
      <c r="B353" s="2271" t="s">
        <v>28</v>
      </c>
      <c r="C353" s="2272"/>
      <c r="D353" s="2272"/>
      <c r="E353" s="2272"/>
      <c r="F353" s="2272"/>
      <c r="G353" s="2272"/>
      <c r="H353" s="2272"/>
      <c r="I353" s="2272"/>
      <c r="J353" s="2272"/>
      <c r="K353" s="2272"/>
      <c r="L353" s="2272"/>
      <c r="M353" s="2272"/>
      <c r="N353" s="2272"/>
      <c r="O353" s="2272"/>
      <c r="P353" s="2273"/>
      <c r="Q353" s="330"/>
      <c r="R353" s="409"/>
      <c r="S353" s="410"/>
      <c r="T353" s="410"/>
    </row>
    <row r="354" spans="1:20" ht="25.2" customHeight="1">
      <c r="A354" s="2255"/>
      <c r="B354" s="343"/>
      <c r="C354" s="417"/>
      <c r="D354" s="418"/>
      <c r="E354" s="2274"/>
      <c r="F354" s="2275"/>
      <c r="G354" s="2275"/>
      <c r="H354" s="2275"/>
      <c r="I354" s="2275"/>
      <c r="J354" s="2275"/>
      <c r="K354" s="2275"/>
      <c r="L354" s="2275"/>
      <c r="M354" s="2275"/>
      <c r="N354" s="2275"/>
      <c r="O354" s="2275"/>
      <c r="P354" s="2276"/>
      <c r="Q354" s="330"/>
      <c r="R354" s="409"/>
      <c r="S354" s="410"/>
      <c r="T354" s="410"/>
    </row>
    <row r="355" spans="1:20" ht="25.2" customHeight="1">
      <c r="A355" s="2255"/>
      <c r="B355" s="157"/>
      <c r="C355" s="2277"/>
      <c r="D355" s="2278"/>
      <c r="E355" s="2277"/>
      <c r="F355" s="2279"/>
      <c r="G355" s="2279"/>
      <c r="H355" s="2279"/>
      <c r="I355" s="2279"/>
      <c r="J355" s="2279"/>
      <c r="K355" s="2279"/>
      <c r="L355" s="2279"/>
      <c r="M355" s="2279"/>
      <c r="N355" s="2279"/>
      <c r="O355" s="2279"/>
      <c r="P355" s="2280"/>
      <c r="Q355" s="330"/>
      <c r="R355" s="409"/>
      <c r="S355" s="410"/>
      <c r="T355" s="410"/>
    </row>
    <row r="356" spans="1:20" ht="25.2" customHeight="1" thickBot="1">
      <c r="A356" s="2255"/>
      <c r="B356" s="359"/>
      <c r="C356" s="419"/>
      <c r="D356" s="420"/>
      <c r="E356" s="2281"/>
      <c r="F356" s="2282"/>
      <c r="G356" s="2282"/>
      <c r="H356" s="2282"/>
      <c r="I356" s="2282"/>
      <c r="J356" s="2282"/>
      <c r="K356" s="2282"/>
      <c r="L356" s="2282"/>
      <c r="M356" s="2282"/>
      <c r="N356" s="2282"/>
      <c r="O356" s="2282"/>
      <c r="P356" s="2283"/>
      <c r="Q356" s="330"/>
      <c r="R356" s="409"/>
      <c r="S356" s="410"/>
      <c r="T356" s="410"/>
    </row>
    <row r="358" spans="1:20" ht="15" customHeight="1" thickBot="1"/>
    <row r="359" spans="1:20" ht="57" customHeight="1" thickBot="1">
      <c r="A359" s="2428" t="str">
        <f>A1</f>
        <v>WK24</v>
      </c>
      <c r="B359" s="2429"/>
      <c r="C359" s="327" t="s">
        <v>1</v>
      </c>
      <c r="D359" s="328" t="s">
        <v>35</v>
      </c>
      <c r="E359" s="328" t="s">
        <v>3</v>
      </c>
      <c r="F359" s="328" t="s">
        <v>4</v>
      </c>
      <c r="G359" s="329" t="s">
        <v>5</v>
      </c>
      <c r="H359" s="329" t="s">
        <v>6</v>
      </c>
      <c r="I359" s="329" t="s">
        <v>7</v>
      </c>
      <c r="J359" s="329" t="s">
        <v>8</v>
      </c>
      <c r="K359" s="329" t="s">
        <v>9</v>
      </c>
      <c r="L359" s="329" t="s">
        <v>36</v>
      </c>
      <c r="M359" s="2314" t="s">
        <v>11</v>
      </c>
      <c r="N359" s="2315"/>
      <c r="O359" s="2315"/>
      <c r="P359" s="2316"/>
      <c r="Q359" s="330"/>
      <c r="R359" s="2317" t="s">
        <v>12</v>
      </c>
      <c r="S359" s="2317" t="s">
        <v>13</v>
      </c>
      <c r="T359" s="2317" t="s">
        <v>14</v>
      </c>
    </row>
    <row r="360" spans="1:20" ht="25.2" customHeight="1" thickBot="1">
      <c r="A360" s="2319">
        <f>+A2+6</f>
        <v>46551</v>
      </c>
      <c r="B360" s="2321" t="s">
        <v>15</v>
      </c>
      <c r="C360" s="2322"/>
      <c r="D360" s="2322"/>
      <c r="E360" s="2322"/>
      <c r="F360" s="2322"/>
      <c r="G360" s="2322"/>
      <c r="H360" s="2322"/>
      <c r="I360" s="2322"/>
      <c r="J360" s="2322"/>
      <c r="K360" s="2322"/>
      <c r="L360" s="2322"/>
      <c r="M360" s="2322"/>
      <c r="N360" s="2322"/>
      <c r="O360" s="2322"/>
      <c r="P360" s="2323"/>
      <c r="Q360" s="330"/>
      <c r="R360" s="2318"/>
      <c r="S360" s="2318"/>
      <c r="T360" s="2318"/>
    </row>
    <row r="361" spans="1:20" ht="25.2" customHeight="1">
      <c r="A361" s="2320"/>
      <c r="B361" s="331" t="s">
        <v>16</v>
      </c>
      <c r="C361" s="332"/>
      <c r="D361" s="333"/>
      <c r="E361" s="333"/>
      <c r="F361" s="333"/>
      <c r="G361" s="334"/>
      <c r="H361" s="334"/>
      <c r="I361" s="334"/>
      <c r="J361" s="334"/>
      <c r="K361" s="335"/>
      <c r="L361" s="334"/>
      <c r="M361" s="2306"/>
      <c r="N361" s="2307"/>
      <c r="O361" s="2307"/>
      <c r="P361" s="2308"/>
      <c r="Q361" s="330"/>
      <c r="R361" s="336"/>
      <c r="S361" s="337">
        <f>B363*8</f>
        <v>16</v>
      </c>
      <c r="T361" s="133">
        <f>SUM(R361:R369)</f>
        <v>0</v>
      </c>
    </row>
    <row r="362" spans="1:20" ht="25.2" customHeight="1">
      <c r="A362" s="2320"/>
      <c r="B362" s="331"/>
      <c r="C362" s="338"/>
      <c r="D362" s="199" t="s">
        <v>18</v>
      </c>
      <c r="E362" s="199" t="s">
        <v>19</v>
      </c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330"/>
      <c r="R362" s="343"/>
      <c r="S362" s="344"/>
      <c r="T362" s="345"/>
    </row>
    <row r="363" spans="1:20" ht="25.2" customHeight="1">
      <c r="A363" s="2320"/>
      <c r="B363" s="331">
        <v>2</v>
      </c>
      <c r="C363" s="338"/>
      <c r="D363" s="346"/>
      <c r="E363" s="218" t="s">
        <v>31</v>
      </c>
      <c r="F363" s="339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330"/>
      <c r="R363" s="343"/>
      <c r="S363" s="344"/>
      <c r="T363" s="345"/>
    </row>
    <row r="364" spans="1:20" ht="25.2" customHeight="1">
      <c r="A364" s="2320"/>
      <c r="B364" s="331"/>
      <c r="C364" s="338"/>
      <c r="D364" s="347"/>
      <c r="E364" s="510" t="s">
        <v>108</v>
      </c>
      <c r="F364" s="339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330"/>
      <c r="R364" s="343"/>
      <c r="S364" s="344"/>
      <c r="T364" s="345"/>
    </row>
    <row r="365" spans="1:20" ht="25.2" customHeight="1">
      <c r="A365" s="2320"/>
      <c r="B365" s="331"/>
      <c r="C365" s="338"/>
      <c r="D365" s="339"/>
      <c r="E365" s="339"/>
      <c r="F365" s="339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330"/>
      <c r="R365" s="343"/>
      <c r="S365" s="344"/>
      <c r="T365" s="345"/>
    </row>
    <row r="366" spans="1:20" ht="25.2" customHeight="1">
      <c r="A366" s="2320"/>
      <c r="B366" s="331"/>
      <c r="C366" s="17"/>
      <c r="D366" s="63"/>
      <c r="E366" s="63"/>
      <c r="F366" s="349"/>
      <c r="G366" s="350"/>
      <c r="H366" s="350"/>
      <c r="I366" s="350"/>
      <c r="J366" s="350"/>
      <c r="K366" s="350"/>
      <c r="L366" s="351"/>
      <c r="M366" s="2245"/>
      <c r="N366" s="2246"/>
      <c r="O366" s="2246"/>
      <c r="P366" s="2247"/>
      <c r="Q366" s="330"/>
      <c r="R366" s="343"/>
      <c r="S366" s="344"/>
      <c r="T366" s="345"/>
    </row>
    <row r="367" spans="1:20" ht="25.2" customHeight="1">
      <c r="A367" s="2320"/>
      <c r="B367" s="331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330"/>
      <c r="R367" s="343"/>
      <c r="S367" s="344"/>
      <c r="T367" s="345"/>
    </row>
    <row r="368" spans="1:20" ht="25.2" customHeight="1">
      <c r="A368" s="2320"/>
      <c r="B368" s="331"/>
      <c r="C368" s="348"/>
      <c r="D368" s="376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330"/>
      <c r="R368" s="343"/>
      <c r="S368" s="344"/>
      <c r="T368" s="345"/>
    </row>
    <row r="369" spans="1:20" ht="25.2" customHeight="1" thickBot="1">
      <c r="A369" s="2320"/>
      <c r="B369" s="331"/>
      <c r="C369" s="353"/>
      <c r="D369" s="354"/>
      <c r="E369" s="354"/>
      <c r="F369" s="355"/>
      <c r="G369" s="356"/>
      <c r="H369" s="357"/>
      <c r="I369" s="357"/>
      <c r="J369" s="357"/>
      <c r="K369" s="358"/>
      <c r="L369" s="357"/>
      <c r="M369" s="2298"/>
      <c r="N369" s="2299"/>
      <c r="O369" s="2299"/>
      <c r="P369" s="2300"/>
      <c r="Q369" s="330"/>
      <c r="R369" s="359"/>
      <c r="S369" s="360"/>
      <c r="T369" s="361"/>
    </row>
    <row r="370" spans="1:20" ht="25.2" customHeight="1">
      <c r="A370" s="2320"/>
      <c r="B370" s="362" t="s">
        <v>21</v>
      </c>
      <c r="C370" s="363"/>
      <c r="D370" s="364"/>
      <c r="E370" s="364"/>
      <c r="F370" s="365"/>
      <c r="G370" s="366"/>
      <c r="H370" s="334"/>
      <c r="I370" s="334"/>
      <c r="J370" s="334"/>
      <c r="K370" s="335"/>
      <c r="L370" s="334"/>
      <c r="M370" s="2306"/>
      <c r="N370" s="2307"/>
      <c r="O370" s="2307"/>
      <c r="P370" s="2308"/>
      <c r="Q370" s="330"/>
      <c r="R370" s="367"/>
      <c r="S370" s="368">
        <f>B372*8</f>
        <v>16</v>
      </c>
      <c r="T370" s="133">
        <f>SUM(R370:R378)</f>
        <v>0</v>
      </c>
    </row>
    <row r="371" spans="1:20" ht="25.2" customHeight="1">
      <c r="A371" s="2320"/>
      <c r="B371" s="369"/>
      <c r="C371" s="370"/>
      <c r="D371" s="199" t="s">
        <v>18</v>
      </c>
      <c r="E371" s="199" t="s">
        <v>19</v>
      </c>
      <c r="F371" s="37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330"/>
      <c r="R371" s="372"/>
      <c r="S371" s="373"/>
      <c r="T371" s="374"/>
    </row>
    <row r="372" spans="1:20" ht="25.2" customHeight="1">
      <c r="A372" s="2320"/>
      <c r="B372" s="369">
        <v>2</v>
      </c>
      <c r="C372" s="370"/>
      <c r="D372" s="346"/>
      <c r="E372" s="218" t="s">
        <v>31</v>
      </c>
      <c r="F372" s="371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72"/>
      <c r="S372" s="373"/>
      <c r="T372" s="374"/>
    </row>
    <row r="373" spans="1:20" ht="25.2" customHeight="1">
      <c r="A373" s="2320"/>
      <c r="B373" s="369"/>
      <c r="C373" s="370"/>
      <c r="D373" s="347"/>
      <c r="E373" s="510" t="s">
        <v>108</v>
      </c>
      <c r="F373" s="371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72"/>
      <c r="S373" s="373"/>
      <c r="T373" s="374"/>
    </row>
    <row r="374" spans="1:20" ht="25.2" customHeight="1">
      <c r="A374" s="2320"/>
      <c r="B374" s="369"/>
      <c r="C374" s="370"/>
      <c r="D374" s="394"/>
      <c r="E374" s="339"/>
      <c r="F374" s="37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72"/>
      <c r="S374" s="373"/>
      <c r="T374" s="374"/>
    </row>
    <row r="375" spans="1:20" ht="25.2" customHeight="1">
      <c r="A375" s="2320"/>
      <c r="B375" s="369"/>
      <c r="C375" s="17"/>
      <c r="D375" s="63"/>
      <c r="E375" s="63"/>
      <c r="F375" s="349"/>
      <c r="G375" s="350"/>
      <c r="H375" s="350"/>
      <c r="I375" s="350"/>
      <c r="J375" s="350"/>
      <c r="K375" s="350"/>
      <c r="L375" s="351"/>
      <c r="M375" s="2245"/>
      <c r="N375" s="2246"/>
      <c r="O375" s="2246"/>
      <c r="P375" s="2247"/>
      <c r="Q375" s="330"/>
      <c r="R375" s="372"/>
      <c r="S375" s="373"/>
      <c r="T375" s="374"/>
    </row>
    <row r="376" spans="1:20" ht="25.2" customHeight="1">
      <c r="A376" s="2320"/>
      <c r="B376" s="375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72"/>
      <c r="S376" s="373"/>
      <c r="T376" s="374"/>
    </row>
    <row r="377" spans="1:20" ht="25.2" customHeight="1">
      <c r="A377" s="2320"/>
      <c r="B377" s="375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72"/>
      <c r="S377" s="373"/>
      <c r="T377" s="374"/>
    </row>
    <row r="378" spans="1:20" ht="25.2" customHeight="1" thickBot="1">
      <c r="A378" s="2320"/>
      <c r="B378" s="375"/>
      <c r="C378" s="353"/>
      <c r="D378" s="354"/>
      <c r="E378" s="354"/>
      <c r="F378" s="355"/>
      <c r="G378" s="356"/>
      <c r="H378" s="357"/>
      <c r="I378" s="357"/>
      <c r="J378" s="357"/>
      <c r="K378" s="358"/>
      <c r="L378" s="357"/>
      <c r="M378" s="2298"/>
      <c r="N378" s="2299"/>
      <c r="O378" s="2299"/>
      <c r="P378" s="2300"/>
      <c r="Q378" s="330"/>
      <c r="R378" s="377"/>
      <c r="S378" s="378"/>
      <c r="T378" s="379"/>
    </row>
    <row r="379" spans="1:20" ht="25.2" customHeight="1">
      <c r="A379" s="2320"/>
      <c r="B379" s="380" t="s">
        <v>23</v>
      </c>
      <c r="C379" s="363"/>
      <c r="D379" s="364"/>
      <c r="E379" s="364"/>
      <c r="F379" s="334"/>
      <c r="G379" s="366"/>
      <c r="H379" s="334"/>
      <c r="I379" s="334"/>
      <c r="J379" s="334"/>
      <c r="K379" s="335"/>
      <c r="L379" s="334"/>
      <c r="M379" s="2306"/>
      <c r="N379" s="2307"/>
      <c r="O379" s="2307"/>
      <c r="P379" s="2308"/>
      <c r="Q379" s="330"/>
      <c r="R379" s="381"/>
      <c r="S379" s="382">
        <f>B381*8</f>
        <v>16</v>
      </c>
      <c r="T379" s="133">
        <f>SUM(R379:R387)</f>
        <v>0</v>
      </c>
    </row>
    <row r="380" spans="1:20" ht="25.2" customHeight="1">
      <c r="A380" s="2320"/>
      <c r="B380" s="383"/>
      <c r="C380" s="370"/>
      <c r="D380" s="199" t="s">
        <v>18</v>
      </c>
      <c r="E380" s="199" t="s">
        <v>19</v>
      </c>
      <c r="F380" s="34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330"/>
      <c r="R380" s="384"/>
      <c r="S380" s="373"/>
      <c r="T380" s="374"/>
    </row>
    <row r="381" spans="1:20" ht="25.2" customHeight="1">
      <c r="A381" s="2320"/>
      <c r="B381" s="383">
        <v>2</v>
      </c>
      <c r="C381" s="370"/>
      <c r="D381" s="346"/>
      <c r="E381" s="218" t="s">
        <v>31</v>
      </c>
      <c r="F381" s="34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84"/>
      <c r="S381" s="373"/>
      <c r="T381" s="374"/>
    </row>
    <row r="382" spans="1:20" ht="25.2" customHeight="1">
      <c r="A382" s="2320"/>
      <c r="B382" s="383"/>
      <c r="C382" s="370"/>
      <c r="D382" s="347"/>
      <c r="E382" s="510" t="s">
        <v>108</v>
      </c>
      <c r="F382" s="34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84"/>
      <c r="S382" s="373"/>
      <c r="T382" s="374"/>
    </row>
    <row r="383" spans="1:20" ht="25.2" customHeight="1">
      <c r="A383" s="2320"/>
      <c r="B383" s="383"/>
      <c r="C383" s="370"/>
      <c r="D383" s="394"/>
      <c r="E383" s="339"/>
      <c r="F383" s="34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84"/>
      <c r="S383" s="373"/>
      <c r="T383" s="374"/>
    </row>
    <row r="384" spans="1:20" ht="25.2" customHeight="1">
      <c r="A384" s="2320"/>
      <c r="B384" s="383"/>
      <c r="C384" s="17"/>
      <c r="D384" s="63"/>
      <c r="E384" s="63"/>
      <c r="F384" s="349"/>
      <c r="G384" s="350"/>
      <c r="H384" s="350"/>
      <c r="I384" s="350"/>
      <c r="J384" s="350"/>
      <c r="K384" s="350"/>
      <c r="L384" s="351"/>
      <c r="M384" s="2245"/>
      <c r="N384" s="2246"/>
      <c r="O384" s="2246"/>
      <c r="P384" s="2247"/>
      <c r="Q384" s="330"/>
      <c r="R384" s="384"/>
      <c r="S384" s="373"/>
      <c r="T384" s="374"/>
    </row>
    <row r="385" spans="1:20" ht="25.2" customHeight="1">
      <c r="A385" s="2320"/>
      <c r="B385" s="383"/>
      <c r="C385" s="348"/>
      <c r="D385" s="376"/>
      <c r="E385" s="376"/>
      <c r="F385" s="351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84"/>
      <c r="S385" s="373"/>
      <c r="T385" s="374"/>
    </row>
    <row r="386" spans="1:20" ht="25.2" customHeight="1">
      <c r="A386" s="2320"/>
      <c r="B386" s="383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84"/>
      <c r="S386" s="373"/>
      <c r="T386" s="374"/>
    </row>
    <row r="387" spans="1:20" ht="25.2" customHeight="1" thickBot="1">
      <c r="A387" s="2320"/>
      <c r="B387" s="383"/>
      <c r="C387" s="385"/>
      <c r="D387" s="386"/>
      <c r="E387" s="386"/>
      <c r="F387" s="387"/>
      <c r="G387" s="388"/>
      <c r="H387" s="389"/>
      <c r="I387" s="389"/>
      <c r="J387" s="389"/>
      <c r="K387" s="390"/>
      <c r="L387" s="389"/>
      <c r="M387" s="2298"/>
      <c r="N387" s="2299"/>
      <c r="O387" s="2299"/>
      <c r="P387" s="2300"/>
      <c r="Q387" s="330"/>
      <c r="R387" s="391"/>
      <c r="S387" s="378"/>
      <c r="T387" s="379"/>
    </row>
    <row r="388" spans="1:20" ht="25.2" customHeight="1" thickBot="1">
      <c r="A388" s="2301" t="str">
        <f>TEXT(A360,"DDDD")</f>
        <v>zondag</v>
      </c>
      <c r="B388" s="2303" t="s">
        <v>25</v>
      </c>
      <c r="C388" s="2304"/>
      <c r="D388" s="2304"/>
      <c r="E388" s="2304"/>
      <c r="F388" s="2304"/>
      <c r="G388" s="2304"/>
      <c r="H388" s="2304"/>
      <c r="I388" s="2304"/>
      <c r="J388" s="2304"/>
      <c r="K388" s="2304"/>
      <c r="L388" s="2304"/>
      <c r="M388" s="2304"/>
      <c r="N388" s="2304"/>
      <c r="O388" s="2304"/>
      <c r="P388" s="2305"/>
      <c r="Q388" s="330"/>
      <c r="R388" s="392"/>
      <c r="S388" s="393"/>
      <c r="T388" s="393"/>
    </row>
    <row r="389" spans="1:20" ht="25.2" customHeight="1">
      <c r="A389" s="2301"/>
      <c r="B389" s="331" t="s">
        <v>16</v>
      </c>
      <c r="C389" s="332"/>
      <c r="D389" s="333"/>
      <c r="E389" s="333"/>
      <c r="F389" s="333"/>
      <c r="G389" s="334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36"/>
      <c r="S389" s="337">
        <f>B391*8</f>
        <v>16</v>
      </c>
      <c r="T389" s="133">
        <f>SUM(R389:R395)</f>
        <v>0</v>
      </c>
    </row>
    <row r="390" spans="1:20" ht="25.2" customHeight="1">
      <c r="A390" s="2301"/>
      <c r="B390" s="331"/>
      <c r="C390" s="338"/>
      <c r="D390" s="339"/>
      <c r="E390" s="339"/>
      <c r="F390" s="182"/>
      <c r="G390" s="340"/>
      <c r="H390" s="340"/>
      <c r="I390" s="340"/>
      <c r="J390" s="340"/>
      <c r="K390" s="341"/>
      <c r="L390" s="341"/>
      <c r="M390" s="2245"/>
      <c r="N390" s="2246"/>
      <c r="O390" s="2246"/>
      <c r="P390" s="2247"/>
      <c r="Q390" s="330"/>
      <c r="R390" s="343"/>
      <c r="S390" s="344"/>
      <c r="T390" s="345"/>
    </row>
    <row r="391" spans="1:20" ht="25.2" customHeight="1">
      <c r="A391" s="2301"/>
      <c r="B391" s="331">
        <v>2</v>
      </c>
      <c r="C391" s="338"/>
      <c r="D391" s="339"/>
      <c r="E391" s="339"/>
      <c r="F391" s="339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43"/>
      <c r="S391" s="344"/>
      <c r="T391" s="345"/>
    </row>
    <row r="392" spans="1:20" ht="25.2" customHeight="1">
      <c r="A392" s="2301"/>
      <c r="B392" s="331"/>
      <c r="C392" s="338"/>
      <c r="D392" s="339"/>
      <c r="E392" s="339"/>
      <c r="F392" s="339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43"/>
      <c r="S392" s="344"/>
      <c r="T392" s="345"/>
    </row>
    <row r="393" spans="1:20" ht="25.2" customHeight="1">
      <c r="A393" s="2301"/>
      <c r="B393" s="331"/>
      <c r="C393" s="348"/>
      <c r="D393" s="376"/>
      <c r="E393" s="376"/>
      <c r="F393" s="349"/>
      <c r="G393" s="350"/>
      <c r="H393" s="351"/>
      <c r="I393" s="351"/>
      <c r="J393" s="351"/>
      <c r="K393" s="352"/>
      <c r="L393" s="351"/>
      <c r="M393" s="2245"/>
      <c r="N393" s="2246"/>
      <c r="O393" s="2246"/>
      <c r="P393" s="2247"/>
      <c r="Q393" s="330"/>
      <c r="R393" s="343"/>
      <c r="S393" s="344"/>
      <c r="T393" s="345"/>
    </row>
    <row r="394" spans="1:20" ht="25.2" customHeight="1">
      <c r="A394" s="2301"/>
      <c r="B394" s="331"/>
      <c r="C394" s="348"/>
      <c r="D394" s="376"/>
      <c r="E394" s="376"/>
      <c r="F394" s="349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43"/>
      <c r="S394" s="344"/>
      <c r="T394" s="345"/>
    </row>
    <row r="395" spans="1:20" ht="25.2" customHeight="1">
      <c r="A395" s="2301"/>
      <c r="B395" s="331"/>
      <c r="C395" s="353"/>
      <c r="D395" s="354"/>
      <c r="E395" s="354"/>
      <c r="F395" s="355"/>
      <c r="G395" s="356"/>
      <c r="H395" s="357"/>
      <c r="I395" s="357"/>
      <c r="J395" s="357"/>
      <c r="K395" s="358"/>
      <c r="L395" s="357"/>
      <c r="M395" s="2298"/>
      <c r="N395" s="2299"/>
      <c r="O395" s="2299"/>
      <c r="P395" s="2300"/>
      <c r="Q395" s="330"/>
      <c r="R395" s="359"/>
      <c r="S395" s="360"/>
      <c r="T395" s="361"/>
    </row>
    <row r="396" spans="1:20" ht="25.2" customHeight="1">
      <c r="A396" s="2301"/>
      <c r="B396" s="362" t="s">
        <v>21</v>
      </c>
      <c r="C396" s="363"/>
      <c r="D396" s="364"/>
      <c r="E396" s="364"/>
      <c r="F396" s="365"/>
      <c r="G396" s="366"/>
      <c r="H396" s="334"/>
      <c r="I396" s="334"/>
      <c r="J396" s="334"/>
      <c r="K396" s="335"/>
      <c r="L396" s="334"/>
      <c r="M396" s="2306"/>
      <c r="N396" s="2307"/>
      <c r="O396" s="2307"/>
      <c r="P396" s="2308"/>
      <c r="Q396" s="330"/>
      <c r="R396" s="367"/>
      <c r="S396" s="368">
        <f>B398*8</f>
        <v>16</v>
      </c>
      <c r="T396" s="133">
        <f>SUM(R396:R403)</f>
        <v>0</v>
      </c>
    </row>
    <row r="397" spans="1:20" ht="25.2" customHeight="1">
      <c r="A397" s="2301"/>
      <c r="B397" s="369"/>
      <c r="C397" s="338"/>
      <c r="D397" s="2182"/>
      <c r="E397" s="339"/>
      <c r="F397" s="170"/>
      <c r="G397" s="340"/>
      <c r="H397" s="340"/>
      <c r="I397" s="340"/>
      <c r="J397" s="340"/>
      <c r="K397" s="341"/>
      <c r="L397" s="341"/>
      <c r="M397" s="2245"/>
      <c r="N397" s="2246"/>
      <c r="O397" s="2246"/>
      <c r="P397" s="2247"/>
      <c r="Q397" s="330"/>
      <c r="R397" s="372"/>
      <c r="S397" s="373"/>
      <c r="T397" s="374"/>
    </row>
    <row r="398" spans="1:20" ht="25.2" customHeight="1">
      <c r="A398" s="2301"/>
      <c r="B398" s="369">
        <v>2</v>
      </c>
      <c r="C398" s="370"/>
      <c r="D398" s="394"/>
      <c r="E398" s="339"/>
      <c r="F398" s="339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330"/>
      <c r="R398" s="372"/>
      <c r="S398" s="373"/>
      <c r="T398" s="374"/>
    </row>
    <row r="399" spans="1:20" ht="25.2" customHeight="1">
      <c r="A399" s="2301"/>
      <c r="B399" s="369"/>
      <c r="C399" s="370"/>
      <c r="D399" s="394"/>
      <c r="E399" s="339"/>
      <c r="F399" s="182"/>
      <c r="G399" s="340"/>
      <c r="H399" s="340"/>
      <c r="I399" s="340"/>
      <c r="J399" s="340"/>
      <c r="K399" s="340"/>
      <c r="L399" s="341"/>
      <c r="M399" s="2245"/>
      <c r="N399" s="2246"/>
      <c r="O399" s="2246"/>
      <c r="P399" s="2247"/>
      <c r="Q399" s="330"/>
      <c r="R399" s="372"/>
      <c r="S399" s="373"/>
      <c r="T399" s="374"/>
    </row>
    <row r="400" spans="1:20" ht="25.2" customHeight="1">
      <c r="A400" s="2301"/>
      <c r="B400" s="369"/>
      <c r="C400" s="348"/>
      <c r="D400" s="394"/>
      <c r="E400" s="339"/>
      <c r="F400" s="182"/>
      <c r="G400" s="340"/>
      <c r="H400" s="340"/>
      <c r="I400" s="340"/>
      <c r="J400" s="340"/>
      <c r="K400" s="340"/>
      <c r="L400" s="351"/>
      <c r="M400" s="2245"/>
      <c r="N400" s="2246"/>
      <c r="O400" s="2246"/>
      <c r="P400" s="2247"/>
      <c r="Q400" s="330"/>
      <c r="R400" s="372"/>
      <c r="S400" s="373"/>
      <c r="T400" s="374"/>
    </row>
    <row r="401" spans="1:20" ht="25.2" customHeight="1">
      <c r="A401" s="2301"/>
      <c r="B401" s="375"/>
      <c r="C401" s="348"/>
      <c r="D401" s="376"/>
      <c r="E401" s="376"/>
      <c r="F401" s="349"/>
      <c r="G401" s="350"/>
      <c r="H401" s="351"/>
      <c r="I401" s="351"/>
      <c r="J401" s="351"/>
      <c r="K401" s="352"/>
      <c r="L401" s="351"/>
      <c r="M401" s="2245"/>
      <c r="N401" s="2246"/>
      <c r="O401" s="2246"/>
      <c r="P401" s="2247"/>
      <c r="Q401" s="330"/>
      <c r="R401" s="372"/>
      <c r="S401" s="373"/>
      <c r="T401" s="374"/>
    </row>
    <row r="402" spans="1:20" ht="25.2" customHeight="1">
      <c r="A402" s="2301"/>
      <c r="B402" s="375"/>
      <c r="C402" s="197"/>
      <c r="D402" s="198"/>
      <c r="E402" s="17"/>
      <c r="F402" s="339"/>
      <c r="G402" s="21"/>
      <c r="H402" s="21"/>
      <c r="I402" s="21"/>
      <c r="J402" s="21"/>
      <c r="K402" s="21"/>
      <c r="L402" s="21"/>
      <c r="M402" s="2309"/>
      <c r="N402" s="2310"/>
      <c r="O402" s="2310"/>
      <c r="P402" s="2311"/>
      <c r="Q402" s="330"/>
      <c r="R402" s="372"/>
      <c r="S402" s="373"/>
      <c r="T402" s="374"/>
    </row>
    <row r="403" spans="1:20" ht="25.2" customHeight="1">
      <c r="A403" s="2301"/>
      <c r="B403" s="375"/>
      <c r="C403" s="385"/>
      <c r="D403" s="386"/>
      <c r="E403" s="386"/>
      <c r="F403" s="387"/>
      <c r="G403" s="388"/>
      <c r="H403" s="389"/>
      <c r="I403" s="389"/>
      <c r="J403" s="389"/>
      <c r="K403" s="390"/>
      <c r="L403" s="389"/>
      <c r="M403" s="2248"/>
      <c r="N403" s="2249"/>
      <c r="O403" s="2249"/>
      <c r="P403" s="2250"/>
      <c r="Q403" s="330"/>
      <c r="R403" s="377"/>
      <c r="S403" s="378"/>
      <c r="T403" s="379"/>
    </row>
    <row r="404" spans="1:20" ht="25.2" customHeight="1">
      <c r="A404" s="2301"/>
      <c r="B404" s="395" t="s">
        <v>23</v>
      </c>
      <c r="C404" s="396"/>
      <c r="D404" s="397"/>
      <c r="E404" s="397"/>
      <c r="F404" s="398"/>
      <c r="G404" s="399"/>
      <c r="H404" s="400"/>
      <c r="I404" s="400"/>
      <c r="J404" s="400"/>
      <c r="K404" s="401"/>
      <c r="L404" s="400"/>
      <c r="M404" s="2251"/>
      <c r="N404" s="2252"/>
      <c r="O404" s="2252"/>
      <c r="P404" s="2253"/>
      <c r="Q404" s="330"/>
      <c r="R404" s="381"/>
      <c r="S404" s="382">
        <f>B406*8</f>
        <v>16</v>
      </c>
      <c r="T404" s="133">
        <f>SUM(R404:R412)</f>
        <v>0</v>
      </c>
    </row>
    <row r="405" spans="1:20" ht="25.2" customHeight="1">
      <c r="A405" s="2301"/>
      <c r="B405" s="383"/>
      <c r="C405" s="370"/>
      <c r="D405" s="394"/>
      <c r="E405" s="339"/>
      <c r="F405" s="182"/>
      <c r="G405" s="340"/>
      <c r="H405" s="340"/>
      <c r="I405" s="340"/>
      <c r="J405" s="340"/>
      <c r="K405" s="341"/>
      <c r="L405" s="341"/>
      <c r="M405" s="2309"/>
      <c r="N405" s="2310"/>
      <c r="O405" s="2310"/>
      <c r="P405" s="2311"/>
      <c r="Q405" s="330"/>
      <c r="R405" s="384"/>
      <c r="S405" s="373"/>
      <c r="T405" s="374"/>
    </row>
    <row r="406" spans="1:20" ht="25.2" customHeight="1">
      <c r="A406" s="2301"/>
      <c r="B406" s="383">
        <v>2</v>
      </c>
      <c r="C406" s="370"/>
      <c r="D406" s="394"/>
      <c r="E406" s="394"/>
      <c r="F406" s="371"/>
      <c r="G406" s="340"/>
      <c r="H406" s="341"/>
      <c r="I406" s="341"/>
      <c r="J406" s="341"/>
      <c r="K406" s="342"/>
      <c r="L406" s="341"/>
      <c r="M406" s="2245"/>
      <c r="N406" s="2246"/>
      <c r="O406" s="2246"/>
      <c r="P406" s="2247"/>
      <c r="Q406" s="330"/>
      <c r="R406" s="384"/>
      <c r="S406" s="373"/>
      <c r="T406" s="374"/>
    </row>
    <row r="407" spans="1:20" ht="25.2" customHeight="1">
      <c r="A407" s="2301"/>
      <c r="B407" s="383"/>
      <c r="C407" s="1102"/>
      <c r="D407" s="421"/>
      <c r="E407" s="421"/>
      <c r="F407" s="371"/>
      <c r="G407" s="340"/>
      <c r="H407" s="341"/>
      <c r="I407" s="341"/>
      <c r="J407" s="341"/>
      <c r="K407" s="341"/>
      <c r="L407" s="341"/>
      <c r="M407" s="2245"/>
      <c r="N407" s="2246"/>
      <c r="O407" s="2246"/>
      <c r="P407" s="2247"/>
      <c r="Q407" s="330"/>
      <c r="R407" s="384"/>
      <c r="S407" s="373"/>
      <c r="T407" s="374"/>
    </row>
    <row r="408" spans="1:20" ht="25.2" customHeight="1">
      <c r="A408" s="2301"/>
      <c r="B408" s="383"/>
      <c r="C408" s="1102"/>
      <c r="D408" s="421"/>
      <c r="E408" s="421"/>
      <c r="F408" s="371"/>
      <c r="G408" s="340"/>
      <c r="H408" s="341"/>
      <c r="I408" s="341"/>
      <c r="J408" s="341"/>
      <c r="K408" s="342"/>
      <c r="L408" s="341"/>
      <c r="M408" s="2245"/>
      <c r="N408" s="2246"/>
      <c r="O408" s="2246"/>
      <c r="P408" s="2247"/>
      <c r="Q408" s="330"/>
      <c r="R408" s="384"/>
      <c r="S408" s="373"/>
      <c r="T408" s="374"/>
    </row>
    <row r="409" spans="1:20" ht="25.2" customHeight="1">
      <c r="A409" s="2301"/>
      <c r="B409" s="383"/>
      <c r="C409" s="1103"/>
      <c r="D409" s="421"/>
      <c r="E409" s="421"/>
      <c r="F409" s="349"/>
      <c r="G409" s="350"/>
      <c r="H409" s="351"/>
      <c r="I409" s="351"/>
      <c r="J409" s="351"/>
      <c r="K409" s="352"/>
      <c r="L409" s="351"/>
      <c r="M409" s="2245"/>
      <c r="N409" s="2246"/>
      <c r="O409" s="2246"/>
      <c r="P409" s="2247"/>
      <c r="Q409" s="330"/>
      <c r="R409" s="384"/>
      <c r="S409" s="373"/>
      <c r="T409" s="374"/>
    </row>
    <row r="410" spans="1:20" ht="25.2" customHeight="1">
      <c r="A410" s="2301"/>
      <c r="B410" s="383"/>
      <c r="C410" s="348"/>
      <c r="D410" s="376"/>
      <c r="E410" s="376"/>
      <c r="F410" s="349"/>
      <c r="G410" s="350"/>
      <c r="H410" s="351"/>
      <c r="I410" s="351"/>
      <c r="J410" s="351"/>
      <c r="K410" s="352"/>
      <c r="L410" s="351"/>
      <c r="M410" s="2245"/>
      <c r="N410" s="2246"/>
      <c r="O410" s="2246"/>
      <c r="P410" s="2247"/>
      <c r="Q410" s="330"/>
      <c r="R410" s="384"/>
      <c r="S410" s="373"/>
      <c r="T410" s="374"/>
    </row>
    <row r="411" spans="1:20" ht="25.2" customHeight="1">
      <c r="A411" s="2301"/>
      <c r="B411" s="383"/>
      <c r="C411" s="348"/>
      <c r="D411" s="376"/>
      <c r="E411" s="376"/>
      <c r="F411" s="349"/>
      <c r="G411" s="350"/>
      <c r="H411" s="351"/>
      <c r="I411" s="351"/>
      <c r="J411" s="351"/>
      <c r="K411" s="352"/>
      <c r="L411" s="351"/>
      <c r="M411" s="2245"/>
      <c r="N411" s="2246"/>
      <c r="O411" s="2246"/>
      <c r="P411" s="2247"/>
      <c r="Q411" s="330"/>
      <c r="R411" s="384"/>
      <c r="S411" s="373"/>
      <c r="T411" s="374"/>
    </row>
    <row r="412" spans="1:20" ht="25.2" customHeight="1" thickBot="1">
      <c r="A412" s="2302"/>
      <c r="B412" s="402"/>
      <c r="C412" s="403"/>
      <c r="D412" s="404"/>
      <c r="E412" s="404"/>
      <c r="F412" s="405"/>
      <c r="G412" s="406"/>
      <c r="H412" s="407"/>
      <c r="I412" s="407"/>
      <c r="J412" s="407"/>
      <c r="K412" s="408"/>
      <c r="L412" s="407"/>
      <c r="M412" s="2248"/>
      <c r="N412" s="2249"/>
      <c r="O412" s="2249"/>
      <c r="P412" s="2250"/>
      <c r="Q412" s="330"/>
      <c r="R412" s="391"/>
      <c r="S412" s="378"/>
      <c r="T412" s="379"/>
    </row>
    <row r="413" spans="1:20" ht="25.2" customHeight="1">
      <c r="A413" s="2254" t="s">
        <v>26</v>
      </c>
      <c r="B413" s="2256" t="s">
        <v>27</v>
      </c>
      <c r="C413" s="2257"/>
      <c r="D413" s="2257"/>
      <c r="E413" s="2257"/>
      <c r="F413" s="2257"/>
      <c r="G413" s="2257"/>
      <c r="H413" s="2257"/>
      <c r="I413" s="2257"/>
      <c r="J413" s="2257"/>
      <c r="K413" s="2257"/>
      <c r="L413" s="2257"/>
      <c r="M413" s="2257"/>
      <c r="N413" s="2257"/>
      <c r="O413" s="2257"/>
      <c r="P413" s="2258"/>
      <c r="Q413" s="330"/>
      <c r="R413" s="409"/>
      <c r="S413" s="410"/>
      <c r="T413" s="410"/>
    </row>
    <row r="414" spans="1:20" ht="25.2" customHeight="1">
      <c r="A414" s="2255"/>
      <c r="B414" s="414"/>
      <c r="C414" s="2259"/>
      <c r="D414" s="2260"/>
      <c r="E414" s="2259"/>
      <c r="F414" s="2261"/>
      <c r="G414" s="2261"/>
      <c r="H414" s="2261"/>
      <c r="I414" s="2260"/>
      <c r="J414" s="2262"/>
      <c r="K414" s="2263"/>
      <c r="L414" s="2263"/>
      <c r="M414" s="2264"/>
      <c r="N414" s="2265"/>
      <c r="O414" s="2266"/>
      <c r="P414" s="2267"/>
      <c r="Q414" s="330"/>
      <c r="R414" s="409"/>
      <c r="S414" s="410"/>
      <c r="T414" s="410"/>
    </row>
    <row r="415" spans="1:20" ht="25.2" customHeight="1">
      <c r="A415" s="2255"/>
      <c r="B415" s="155"/>
      <c r="C415" s="2268"/>
      <c r="D415" s="2269"/>
      <c r="E415" s="2268"/>
      <c r="F415" s="2270"/>
      <c r="G415" s="2270"/>
      <c r="H415" s="2270"/>
      <c r="I415" s="2269"/>
      <c r="J415" s="2284"/>
      <c r="K415" s="2285"/>
      <c r="L415" s="2285"/>
      <c r="M415" s="2286"/>
      <c r="N415" s="2284"/>
      <c r="O415" s="2285"/>
      <c r="P415" s="2286"/>
      <c r="Q415" s="330"/>
      <c r="R415" s="409"/>
      <c r="S415" s="410"/>
      <c r="T415" s="410"/>
    </row>
    <row r="416" spans="1:20" ht="25.2" customHeight="1">
      <c r="A416" s="2255"/>
      <c r="B416" s="411"/>
      <c r="C416" s="412"/>
      <c r="D416" s="413"/>
      <c r="E416" s="2287"/>
      <c r="F416" s="2288"/>
      <c r="G416" s="2288"/>
      <c r="H416" s="2288"/>
      <c r="I416" s="2289"/>
      <c r="J416" s="2265"/>
      <c r="K416" s="2266"/>
      <c r="L416" s="2266"/>
      <c r="M416" s="2290"/>
      <c r="N416" s="2265"/>
      <c r="O416" s="2266"/>
      <c r="P416" s="2267"/>
      <c r="Q416" s="330"/>
      <c r="R416" s="409"/>
      <c r="S416" s="410"/>
      <c r="T416" s="410"/>
    </row>
    <row r="417" spans="1:20" ht="25.2" customHeight="1">
      <c r="A417" s="2255"/>
      <c r="B417" s="414"/>
      <c r="C417" s="415"/>
      <c r="D417" s="416"/>
      <c r="E417" s="2291"/>
      <c r="F417" s="2292"/>
      <c r="G417" s="2292"/>
      <c r="H417" s="2292"/>
      <c r="I417" s="2293"/>
      <c r="J417" s="2294"/>
      <c r="K417" s="2295"/>
      <c r="L417" s="2295"/>
      <c r="M417" s="2296"/>
      <c r="N417" s="2294"/>
      <c r="O417" s="2295"/>
      <c r="P417" s="2297"/>
      <c r="Q417" s="330"/>
      <c r="R417" s="409"/>
      <c r="S417" s="410"/>
      <c r="T417" s="410"/>
    </row>
    <row r="418" spans="1:20" ht="25.2" customHeight="1">
      <c r="A418" s="2255"/>
      <c r="B418" s="2271" t="s">
        <v>28</v>
      </c>
      <c r="C418" s="2272"/>
      <c r="D418" s="2272"/>
      <c r="E418" s="2272"/>
      <c r="F418" s="2272"/>
      <c r="G418" s="2272"/>
      <c r="H418" s="2272"/>
      <c r="I418" s="2272"/>
      <c r="J418" s="2272"/>
      <c r="K418" s="2272"/>
      <c r="L418" s="2272"/>
      <c r="M418" s="2272"/>
      <c r="N418" s="2272"/>
      <c r="O418" s="2272"/>
      <c r="P418" s="2273"/>
      <c r="Q418" s="330"/>
      <c r="R418" s="409"/>
      <c r="S418" s="410"/>
      <c r="T418" s="410"/>
    </row>
    <row r="419" spans="1:20" ht="25.2" customHeight="1">
      <c r="A419" s="2255"/>
      <c r="B419" s="343"/>
      <c r="C419" s="417"/>
      <c r="D419" s="418"/>
      <c r="E419" s="2274"/>
      <c r="F419" s="2275"/>
      <c r="G419" s="2275"/>
      <c r="H419" s="2275"/>
      <c r="I419" s="2275"/>
      <c r="J419" s="2275"/>
      <c r="K419" s="2275"/>
      <c r="L419" s="2275"/>
      <c r="M419" s="2275"/>
      <c r="N419" s="2275"/>
      <c r="O419" s="2275"/>
      <c r="P419" s="2276"/>
      <c r="Q419" s="330"/>
      <c r="R419" s="409"/>
      <c r="S419" s="410"/>
      <c r="T419" s="410"/>
    </row>
    <row r="420" spans="1:20" ht="25.2" customHeight="1">
      <c r="A420" s="2255"/>
      <c r="B420" s="157"/>
      <c r="C420" s="2277"/>
      <c r="D420" s="2278"/>
      <c r="E420" s="2277"/>
      <c r="F420" s="2279"/>
      <c r="G420" s="2279"/>
      <c r="H420" s="2279"/>
      <c r="I420" s="2279"/>
      <c r="J420" s="2279"/>
      <c r="K420" s="2279"/>
      <c r="L420" s="2279"/>
      <c r="M420" s="2279"/>
      <c r="N420" s="2279"/>
      <c r="O420" s="2279"/>
      <c r="P420" s="2280"/>
      <c r="Q420" s="330"/>
      <c r="R420" s="409"/>
      <c r="S420" s="410"/>
      <c r="T420" s="410"/>
    </row>
    <row r="421" spans="1:20" ht="25.2" customHeight="1" thickBot="1">
      <c r="A421" s="2255"/>
      <c r="B421" s="359"/>
      <c r="C421" s="419"/>
      <c r="D421" s="420"/>
      <c r="E421" s="2281"/>
      <c r="F421" s="2282"/>
      <c r="G421" s="2282"/>
      <c r="H421" s="2282"/>
      <c r="I421" s="2282"/>
      <c r="J421" s="2282"/>
      <c r="K421" s="2282"/>
      <c r="L421" s="2282"/>
      <c r="M421" s="2282"/>
      <c r="N421" s="2282"/>
      <c r="O421" s="2282"/>
      <c r="P421" s="2283"/>
      <c r="Q421" s="330"/>
      <c r="R421" s="409"/>
      <c r="S421" s="410"/>
      <c r="T421" s="410"/>
    </row>
  </sheetData>
  <mergeCells count="566">
    <mergeCell ref="A99:A108"/>
    <mergeCell ref="B99:P99"/>
    <mergeCell ref="C100:D100"/>
    <mergeCell ref="E100:I100"/>
    <mergeCell ref="C107:D107"/>
    <mergeCell ref="C49:D49"/>
    <mergeCell ref="E49:P49"/>
    <mergeCell ref="C50:D50"/>
    <mergeCell ref="E50:P50"/>
    <mergeCell ref="A41:A50"/>
    <mergeCell ref="N45:P45"/>
    <mergeCell ref="E108:P108"/>
    <mergeCell ref="M7:P7"/>
    <mergeCell ref="M8:P8"/>
    <mergeCell ref="M21:P21"/>
    <mergeCell ref="M148:P148"/>
    <mergeCell ref="M15:P15"/>
    <mergeCell ref="M37:P37"/>
    <mergeCell ref="M38:P38"/>
    <mergeCell ref="B41:P41"/>
    <mergeCell ref="M40:P40"/>
    <mergeCell ref="M31:P31"/>
    <mergeCell ref="M32:P32"/>
    <mergeCell ref="A53:B53"/>
    <mergeCell ref="C48:D48"/>
    <mergeCell ref="C102:D102"/>
    <mergeCell ref="C42:D42"/>
    <mergeCell ref="A112:A138"/>
    <mergeCell ref="M123:P123"/>
    <mergeCell ref="M124:P124"/>
    <mergeCell ref="M125:P125"/>
    <mergeCell ref="C44:D44"/>
    <mergeCell ref="E44:I44"/>
    <mergeCell ref="J44:M44"/>
    <mergeCell ref="J100:M100"/>
    <mergeCell ref="C45:D45"/>
    <mergeCell ref="B112:P112"/>
    <mergeCell ref="M113:P113"/>
    <mergeCell ref="M114:P114"/>
    <mergeCell ref="M115:P115"/>
    <mergeCell ref="M122:P122"/>
    <mergeCell ref="M145:P145"/>
    <mergeCell ref="M142:P142"/>
    <mergeCell ref="M147:P147"/>
    <mergeCell ref="N43:P43"/>
    <mergeCell ref="E45:I45"/>
    <mergeCell ref="J45:M45"/>
    <mergeCell ref="C46:D46"/>
    <mergeCell ref="E46:I46"/>
    <mergeCell ref="E102:I102"/>
    <mergeCell ref="J102:M102"/>
    <mergeCell ref="M98:P98"/>
    <mergeCell ref="N102:O102"/>
    <mergeCell ref="M144:P144"/>
    <mergeCell ref="E107:I107"/>
    <mergeCell ref="M131:P131"/>
    <mergeCell ref="M132:P132"/>
    <mergeCell ref="B139:P139"/>
    <mergeCell ref="M140:P140"/>
    <mergeCell ref="M126:P126"/>
    <mergeCell ref="M30:P30"/>
    <mergeCell ref="M33:P33"/>
    <mergeCell ref="M53:P53"/>
    <mergeCell ref="E48:P48"/>
    <mergeCell ref="J101:M101"/>
    <mergeCell ref="N101:P101"/>
    <mergeCell ref="E42:I42"/>
    <mergeCell ref="J42:M42"/>
    <mergeCell ref="N42:O42"/>
    <mergeCell ref="M34:P34"/>
    <mergeCell ref="M35:P35"/>
    <mergeCell ref="M36:P36"/>
    <mergeCell ref="M39:P39"/>
    <mergeCell ref="M69:P69"/>
    <mergeCell ref="M71:P71"/>
    <mergeCell ref="M244:P245"/>
    <mergeCell ref="M253:P254"/>
    <mergeCell ref="A1:B1"/>
    <mergeCell ref="M1:P1"/>
    <mergeCell ref="A111:B111"/>
    <mergeCell ref="M111:P111"/>
    <mergeCell ref="M152:P152"/>
    <mergeCell ref="M157:P157"/>
    <mergeCell ref="B164:P164"/>
    <mergeCell ref="C165:D165"/>
    <mergeCell ref="E165:P165"/>
    <mergeCell ref="M153:P153"/>
    <mergeCell ref="M154:P154"/>
    <mergeCell ref="M156:P156"/>
    <mergeCell ref="C166:D166"/>
    <mergeCell ref="C167:D167"/>
    <mergeCell ref="B47:P47"/>
    <mergeCell ref="E43:I43"/>
    <mergeCell ref="J43:M43"/>
    <mergeCell ref="J46:M46"/>
    <mergeCell ref="N46:O46"/>
    <mergeCell ref="A139:A157"/>
    <mergeCell ref="M28:P28"/>
    <mergeCell ref="M29:P29"/>
    <mergeCell ref="T1:T2"/>
    <mergeCell ref="A2:A26"/>
    <mergeCell ref="B2:P2"/>
    <mergeCell ref="M3:P3"/>
    <mergeCell ref="M4:P4"/>
    <mergeCell ref="M5:P5"/>
    <mergeCell ref="M11:P11"/>
    <mergeCell ref="M12:P12"/>
    <mergeCell ref="M13:P13"/>
    <mergeCell ref="M6:P6"/>
    <mergeCell ref="M9:P9"/>
    <mergeCell ref="M10:P10"/>
    <mergeCell ref="M22:P22"/>
    <mergeCell ref="M23:P23"/>
    <mergeCell ref="M24:P24"/>
    <mergeCell ref="M25:P25"/>
    <mergeCell ref="M26:P26"/>
    <mergeCell ref="M16:P16"/>
    <mergeCell ref="M17:P17"/>
    <mergeCell ref="M19:P19"/>
    <mergeCell ref="M14:P14"/>
    <mergeCell ref="R1:R2"/>
    <mergeCell ref="S1:S2"/>
    <mergeCell ref="M20:P20"/>
    <mergeCell ref="R53:R54"/>
    <mergeCell ref="S53:S54"/>
    <mergeCell ref="T53:T54"/>
    <mergeCell ref="A54:A79"/>
    <mergeCell ref="B54:P54"/>
    <mergeCell ref="M55:P55"/>
    <mergeCell ref="M56:P56"/>
    <mergeCell ref="M57:P57"/>
    <mergeCell ref="M64:P64"/>
    <mergeCell ref="M65:P65"/>
    <mergeCell ref="M66:P66"/>
    <mergeCell ref="M67:P67"/>
    <mergeCell ref="M58:P58"/>
    <mergeCell ref="M59:P59"/>
    <mergeCell ref="M60:P60"/>
    <mergeCell ref="M61:P61"/>
    <mergeCell ref="M62:P62"/>
    <mergeCell ref="M63:P63"/>
    <mergeCell ref="M75:P75"/>
    <mergeCell ref="M76:P76"/>
    <mergeCell ref="M77:P77"/>
    <mergeCell ref="M78:P78"/>
    <mergeCell ref="M79:P79"/>
    <mergeCell ref="M68:P68"/>
    <mergeCell ref="R111:R112"/>
    <mergeCell ref="S111:S112"/>
    <mergeCell ref="T111:T112"/>
    <mergeCell ref="N100:P100"/>
    <mergeCell ref="M88:P88"/>
    <mergeCell ref="M89:P89"/>
    <mergeCell ref="M90:P90"/>
    <mergeCell ref="M91:P91"/>
    <mergeCell ref="A80:A98"/>
    <mergeCell ref="B80:P80"/>
    <mergeCell ref="M81:P81"/>
    <mergeCell ref="M82:P82"/>
    <mergeCell ref="M83:P83"/>
    <mergeCell ref="M84:P84"/>
    <mergeCell ref="M85:P85"/>
    <mergeCell ref="M86:P86"/>
    <mergeCell ref="C103:D103"/>
    <mergeCell ref="E103:I103"/>
    <mergeCell ref="J103:M103"/>
    <mergeCell ref="N103:P103"/>
    <mergeCell ref="C104:D104"/>
    <mergeCell ref="E104:I104"/>
    <mergeCell ref="J104:M104"/>
    <mergeCell ref="N104:P104"/>
    <mergeCell ref="M116:P116"/>
    <mergeCell ref="M117:P117"/>
    <mergeCell ref="M118:P118"/>
    <mergeCell ref="M119:P119"/>
    <mergeCell ref="M120:P120"/>
    <mergeCell ref="M121:P121"/>
    <mergeCell ref="M133:P133"/>
    <mergeCell ref="M134:P134"/>
    <mergeCell ref="M149:P149"/>
    <mergeCell ref="M150:P150"/>
    <mergeCell ref="M151:P151"/>
    <mergeCell ref="M127:P127"/>
    <mergeCell ref="M128:P128"/>
    <mergeCell ref="A170:B170"/>
    <mergeCell ref="M155:P155"/>
    <mergeCell ref="E163:I163"/>
    <mergeCell ref="J163:M163"/>
    <mergeCell ref="N163:P163"/>
    <mergeCell ref="J161:M161"/>
    <mergeCell ref="N161:P161"/>
    <mergeCell ref="M141:P141"/>
    <mergeCell ref="M143:P143"/>
    <mergeCell ref="M146:P146"/>
    <mergeCell ref="M130:P130"/>
    <mergeCell ref="A171:A202"/>
    <mergeCell ref="B171:P171"/>
    <mergeCell ref="M172:P172"/>
    <mergeCell ref="M136:P136"/>
    <mergeCell ref="M137:P137"/>
    <mergeCell ref="M138:P138"/>
    <mergeCell ref="E167:P167"/>
    <mergeCell ref="C162:D162"/>
    <mergeCell ref="E162:I162"/>
    <mergeCell ref="J162:M162"/>
    <mergeCell ref="N162:P162"/>
    <mergeCell ref="C163:D163"/>
    <mergeCell ref="C160:D160"/>
    <mergeCell ref="E160:I160"/>
    <mergeCell ref="J160:M160"/>
    <mergeCell ref="N160:P160"/>
    <mergeCell ref="A158:A167"/>
    <mergeCell ref="B158:P158"/>
    <mergeCell ref="C159:D159"/>
    <mergeCell ref="E159:I159"/>
    <mergeCell ref="J159:M159"/>
    <mergeCell ref="N159:P159"/>
    <mergeCell ref="C161:D161"/>
    <mergeCell ref="E161:I161"/>
    <mergeCell ref="M175:P175"/>
    <mergeCell ref="M176:P176"/>
    <mergeCell ref="E166:I166"/>
    <mergeCell ref="M177:P177"/>
    <mergeCell ref="M178:P178"/>
    <mergeCell ref="M179:P179"/>
    <mergeCell ref="M182:P182"/>
    <mergeCell ref="R170:R171"/>
    <mergeCell ref="S170:S171"/>
    <mergeCell ref="M170:P170"/>
    <mergeCell ref="M180:P180"/>
    <mergeCell ref="M181:P181"/>
    <mergeCell ref="M209:P209"/>
    <mergeCell ref="C226:D226"/>
    <mergeCell ref="E226:I226"/>
    <mergeCell ref="J226:M226"/>
    <mergeCell ref="N226:P226"/>
    <mergeCell ref="M219:P219"/>
    <mergeCell ref="M222:P222"/>
    <mergeCell ref="M210:P210"/>
    <mergeCell ref="M216:P216"/>
    <mergeCell ref="M211:P211"/>
    <mergeCell ref="T170:T171"/>
    <mergeCell ref="M189:P189"/>
    <mergeCell ref="M190:P190"/>
    <mergeCell ref="M191:P191"/>
    <mergeCell ref="M192:P192"/>
    <mergeCell ref="M193:P193"/>
    <mergeCell ref="M194:P194"/>
    <mergeCell ref="M207:P207"/>
    <mergeCell ref="M208:P208"/>
    <mergeCell ref="M195:P195"/>
    <mergeCell ref="M196:P196"/>
    <mergeCell ref="M197:P197"/>
    <mergeCell ref="M200:P200"/>
    <mergeCell ref="M201:P201"/>
    <mergeCell ref="M202:P202"/>
    <mergeCell ref="M206:P206"/>
    <mergeCell ref="M173:P173"/>
    <mergeCell ref="M174:P174"/>
    <mergeCell ref="M183:P183"/>
    <mergeCell ref="M184:P184"/>
    <mergeCell ref="M185:P185"/>
    <mergeCell ref="M186:P186"/>
    <mergeCell ref="M187:P187"/>
    <mergeCell ref="M188:P188"/>
    <mergeCell ref="A223:A232"/>
    <mergeCell ref="B223:P223"/>
    <mergeCell ref="C224:D224"/>
    <mergeCell ref="E224:I224"/>
    <mergeCell ref="J224:M224"/>
    <mergeCell ref="N224:P224"/>
    <mergeCell ref="M212:P212"/>
    <mergeCell ref="M213:P213"/>
    <mergeCell ref="M214:P214"/>
    <mergeCell ref="M215:P215"/>
    <mergeCell ref="M217:P217"/>
    <mergeCell ref="M218:P218"/>
    <mergeCell ref="A203:A222"/>
    <mergeCell ref="B203:P203"/>
    <mergeCell ref="M204:P204"/>
    <mergeCell ref="M205:P205"/>
    <mergeCell ref="C232:D232"/>
    <mergeCell ref="E232:P232"/>
    <mergeCell ref="C227:D227"/>
    <mergeCell ref="E227:I227"/>
    <mergeCell ref="J227:M227"/>
    <mergeCell ref="N227:P227"/>
    <mergeCell ref="C228:D228"/>
    <mergeCell ref="E228:I228"/>
    <mergeCell ref="J228:M228"/>
    <mergeCell ref="N228:P228"/>
    <mergeCell ref="M220:P220"/>
    <mergeCell ref="M221:P221"/>
    <mergeCell ref="B229:P229"/>
    <mergeCell ref="C230:D230"/>
    <mergeCell ref="E230:P230"/>
    <mergeCell ref="C231:D231"/>
    <mergeCell ref="E231:P231"/>
    <mergeCell ref="C225:D225"/>
    <mergeCell ref="E225:I225"/>
    <mergeCell ref="J225:M225"/>
    <mergeCell ref="N225:P225"/>
    <mergeCell ref="A235:B235"/>
    <mergeCell ref="M235:P235"/>
    <mergeCell ref="R235:R236"/>
    <mergeCell ref="S235:S236"/>
    <mergeCell ref="T235:T236"/>
    <mergeCell ref="A236:A263"/>
    <mergeCell ref="B236:P236"/>
    <mergeCell ref="M237:P237"/>
    <mergeCell ref="M238:P238"/>
    <mergeCell ref="M239:P239"/>
    <mergeCell ref="M246:P246"/>
    <mergeCell ref="M247:P247"/>
    <mergeCell ref="M248:P248"/>
    <mergeCell ref="M249:P249"/>
    <mergeCell ref="M250:P250"/>
    <mergeCell ref="M251:P251"/>
    <mergeCell ref="M240:P240"/>
    <mergeCell ref="M241:P241"/>
    <mergeCell ref="M242:P242"/>
    <mergeCell ref="M243:P243"/>
    <mergeCell ref="M258:P258"/>
    <mergeCell ref="M259:P259"/>
    <mergeCell ref="M260:P260"/>
    <mergeCell ref="M261:P261"/>
    <mergeCell ref="M262:P262"/>
    <mergeCell ref="M263:P263"/>
    <mergeCell ref="M252:P252"/>
    <mergeCell ref="M255:P255"/>
    <mergeCell ref="M256:P256"/>
    <mergeCell ref="M257:P257"/>
    <mergeCell ref="A283:A292"/>
    <mergeCell ref="B283:P283"/>
    <mergeCell ref="C284:D284"/>
    <mergeCell ref="E284:I284"/>
    <mergeCell ref="J284:M284"/>
    <mergeCell ref="N284:P284"/>
    <mergeCell ref="M273:P273"/>
    <mergeCell ref="M274:P274"/>
    <mergeCell ref="M275:P275"/>
    <mergeCell ref="M276:P276"/>
    <mergeCell ref="M277:P277"/>
    <mergeCell ref="M278:P278"/>
    <mergeCell ref="A264:A282"/>
    <mergeCell ref="B264:P264"/>
    <mergeCell ref="M265:P265"/>
    <mergeCell ref="M266:P266"/>
    <mergeCell ref="M267:P267"/>
    <mergeCell ref="M268:P268"/>
    <mergeCell ref="M269:P269"/>
    <mergeCell ref="M270:P270"/>
    <mergeCell ref="M271:P271"/>
    <mergeCell ref="M272:P272"/>
    <mergeCell ref="C285:D285"/>
    <mergeCell ref="E285:I285"/>
    <mergeCell ref="J285:M285"/>
    <mergeCell ref="N285:P285"/>
    <mergeCell ref="C286:D286"/>
    <mergeCell ref="E286:I286"/>
    <mergeCell ref="J286:M286"/>
    <mergeCell ref="N286:P286"/>
    <mergeCell ref="M279:P279"/>
    <mergeCell ref="M280:P280"/>
    <mergeCell ref="M281:P281"/>
    <mergeCell ref="M282:P282"/>
    <mergeCell ref="B289:P289"/>
    <mergeCell ref="C290:D290"/>
    <mergeCell ref="E290:P290"/>
    <mergeCell ref="C291:D291"/>
    <mergeCell ref="E291:P291"/>
    <mergeCell ref="C292:D292"/>
    <mergeCell ref="E292:P292"/>
    <mergeCell ref="C287:D287"/>
    <mergeCell ref="E287:I287"/>
    <mergeCell ref="J287:M287"/>
    <mergeCell ref="N287:P287"/>
    <mergeCell ref="C288:D288"/>
    <mergeCell ref="E288:I288"/>
    <mergeCell ref="J288:M288"/>
    <mergeCell ref="N288:P288"/>
    <mergeCell ref="A295:B295"/>
    <mergeCell ref="M295:P295"/>
    <mergeCell ref="R295:R296"/>
    <mergeCell ref="S295:S296"/>
    <mergeCell ref="T295:T296"/>
    <mergeCell ref="A296:A323"/>
    <mergeCell ref="B296:P296"/>
    <mergeCell ref="M297:P297"/>
    <mergeCell ref="M298:P298"/>
    <mergeCell ref="M299:P299"/>
    <mergeCell ref="M306:P306"/>
    <mergeCell ref="M307:P307"/>
    <mergeCell ref="M308:P308"/>
    <mergeCell ref="M309:P309"/>
    <mergeCell ref="M310:P310"/>
    <mergeCell ref="M311:P311"/>
    <mergeCell ref="M300:P300"/>
    <mergeCell ref="M301:P301"/>
    <mergeCell ref="M302:P302"/>
    <mergeCell ref="M303:P303"/>
    <mergeCell ref="M304:P304"/>
    <mergeCell ref="M305:P305"/>
    <mergeCell ref="M318:P318"/>
    <mergeCell ref="M319:P319"/>
    <mergeCell ref="M341:P341"/>
    <mergeCell ref="M342:P342"/>
    <mergeCell ref="M320:P320"/>
    <mergeCell ref="M321:P321"/>
    <mergeCell ref="M322:P322"/>
    <mergeCell ref="M323:P323"/>
    <mergeCell ref="M312:P312"/>
    <mergeCell ref="M313:P313"/>
    <mergeCell ref="M314:P314"/>
    <mergeCell ref="M315:P315"/>
    <mergeCell ref="M316:P316"/>
    <mergeCell ref="M317:P317"/>
    <mergeCell ref="M367:P367"/>
    <mergeCell ref="E351:I351"/>
    <mergeCell ref="J351:M351"/>
    <mergeCell ref="N351:P351"/>
    <mergeCell ref="E352:I352"/>
    <mergeCell ref="J352:M352"/>
    <mergeCell ref="N352:P352"/>
    <mergeCell ref="A348:A356"/>
    <mergeCell ref="B348:P348"/>
    <mergeCell ref="C349:D349"/>
    <mergeCell ref="E349:I349"/>
    <mergeCell ref="A360:A387"/>
    <mergeCell ref="M361:P361"/>
    <mergeCell ref="M362:P362"/>
    <mergeCell ref="M363:P363"/>
    <mergeCell ref="M364:P364"/>
    <mergeCell ref="M365:P365"/>
    <mergeCell ref="M378:P378"/>
    <mergeCell ref="N350:P350"/>
    <mergeCell ref="B360:P360"/>
    <mergeCell ref="B353:P353"/>
    <mergeCell ref="E354:P354"/>
    <mergeCell ref="C355:D355"/>
    <mergeCell ref="A359:B359"/>
    <mergeCell ref="S359:S360"/>
    <mergeCell ref="T359:T360"/>
    <mergeCell ref="C350:D350"/>
    <mergeCell ref="E350:I350"/>
    <mergeCell ref="J350:M350"/>
    <mergeCell ref="J349:M349"/>
    <mergeCell ref="N349:P349"/>
    <mergeCell ref="E356:P356"/>
    <mergeCell ref="M366:P366"/>
    <mergeCell ref="M359:P359"/>
    <mergeCell ref="A324:A347"/>
    <mergeCell ref="B324:P324"/>
    <mergeCell ref="M325:P325"/>
    <mergeCell ref="M326:P326"/>
    <mergeCell ref="M327:P327"/>
    <mergeCell ref="M328:P328"/>
    <mergeCell ref="M329:P329"/>
    <mergeCell ref="E355:P355"/>
    <mergeCell ref="M330:P330"/>
    <mergeCell ref="M331:P331"/>
    <mergeCell ref="M343:P343"/>
    <mergeCell ref="M344:P344"/>
    <mergeCell ref="M345:P345"/>
    <mergeCell ref="M346:P346"/>
    <mergeCell ref="M338:P338"/>
    <mergeCell ref="M347:P347"/>
    <mergeCell ref="M332:P332"/>
    <mergeCell ref="M333:P333"/>
    <mergeCell ref="M334:P334"/>
    <mergeCell ref="M335:P335"/>
    <mergeCell ref="M336:P336"/>
    <mergeCell ref="M337:P337"/>
    <mergeCell ref="M339:P339"/>
    <mergeCell ref="M340:P340"/>
    <mergeCell ref="M379:P379"/>
    <mergeCell ref="M380:P380"/>
    <mergeCell ref="M381:P381"/>
    <mergeCell ref="M382:P382"/>
    <mergeCell ref="M383:P383"/>
    <mergeCell ref="M372:P372"/>
    <mergeCell ref="M373:P373"/>
    <mergeCell ref="M374:P374"/>
    <mergeCell ref="M375:P375"/>
    <mergeCell ref="M376:P376"/>
    <mergeCell ref="M377:P377"/>
    <mergeCell ref="M368:P368"/>
    <mergeCell ref="M369:P369"/>
    <mergeCell ref="M370:P370"/>
    <mergeCell ref="M371:P371"/>
    <mergeCell ref="R359:R360"/>
    <mergeCell ref="A413:A421"/>
    <mergeCell ref="B413:P413"/>
    <mergeCell ref="C414:D414"/>
    <mergeCell ref="E414:I414"/>
    <mergeCell ref="J414:M414"/>
    <mergeCell ref="A388:A412"/>
    <mergeCell ref="E421:P421"/>
    <mergeCell ref="E417:I417"/>
    <mergeCell ref="J417:M417"/>
    <mergeCell ref="N417:P417"/>
    <mergeCell ref="B418:P418"/>
    <mergeCell ref="E419:P419"/>
    <mergeCell ref="C420:D420"/>
    <mergeCell ref="E420:P420"/>
    <mergeCell ref="N414:P414"/>
    <mergeCell ref="C415:D415"/>
    <mergeCell ref="E415:I415"/>
    <mergeCell ref="J415:M415"/>
    <mergeCell ref="N415:P415"/>
    <mergeCell ref="M402:P402"/>
    <mergeCell ref="M403:P403"/>
    <mergeCell ref="M404:P404"/>
    <mergeCell ref="M405:P405"/>
    <mergeCell ref="M406:P406"/>
    <mergeCell ref="M397:P397"/>
    <mergeCell ref="M398:P398"/>
    <mergeCell ref="M399:P399"/>
    <mergeCell ref="M400:P400"/>
    <mergeCell ref="M401:P401"/>
    <mergeCell ref="E416:I416"/>
    <mergeCell ref="J416:M416"/>
    <mergeCell ref="N416:P416"/>
    <mergeCell ref="M408:P408"/>
    <mergeCell ref="M409:P409"/>
    <mergeCell ref="M410:P410"/>
    <mergeCell ref="M411:P411"/>
    <mergeCell ref="M412:P412"/>
    <mergeCell ref="M407:P407"/>
    <mergeCell ref="M393:P393"/>
    <mergeCell ref="M394:P394"/>
    <mergeCell ref="M395:P395"/>
    <mergeCell ref="M396:P396"/>
    <mergeCell ref="M384:P384"/>
    <mergeCell ref="M385:P385"/>
    <mergeCell ref="M386:P386"/>
    <mergeCell ref="M387:P387"/>
    <mergeCell ref="B388:P388"/>
    <mergeCell ref="M389:P389"/>
    <mergeCell ref="M390:P390"/>
    <mergeCell ref="M391:P391"/>
    <mergeCell ref="M392:P392"/>
    <mergeCell ref="M198:P198"/>
    <mergeCell ref="M199:P199"/>
    <mergeCell ref="A27:A40"/>
    <mergeCell ref="C43:D43"/>
    <mergeCell ref="N44:O44"/>
    <mergeCell ref="M135:P135"/>
    <mergeCell ref="M87:P87"/>
    <mergeCell ref="M92:P92"/>
    <mergeCell ref="M93:P93"/>
    <mergeCell ref="M94:P94"/>
    <mergeCell ref="M95:P95"/>
    <mergeCell ref="M97:P97"/>
    <mergeCell ref="M96:P96"/>
    <mergeCell ref="M70:P70"/>
    <mergeCell ref="M72:P72"/>
    <mergeCell ref="M73:P73"/>
    <mergeCell ref="M74:P74"/>
    <mergeCell ref="B105:P105"/>
    <mergeCell ref="C106:D106"/>
    <mergeCell ref="E106:P106"/>
    <mergeCell ref="C108:D108"/>
    <mergeCell ref="C101:D101"/>
    <mergeCell ref="E101:I101"/>
    <mergeCell ref="M129:P129"/>
  </mergeCells>
  <conditionalFormatting sqref="F6:F7">
    <cfRule type="containsText" dxfId="3420" priority="24" operator="containsText" text="STP">
      <formula>NOT(ISERROR(SEARCH("STP",F6)))</formula>
    </cfRule>
  </conditionalFormatting>
  <conditionalFormatting sqref="F12">
    <cfRule type="containsText" dxfId="3419" priority="23" operator="containsText" text="STP">
      <formula>NOT(ISERROR(SEARCH("STP",F12)))</formula>
    </cfRule>
  </conditionalFormatting>
  <conditionalFormatting sqref="F59:F60 F74:F77 F90:F95 F120 F125 F127:F128 F152:F153">
    <cfRule type="containsText" dxfId="3418" priority="13" operator="containsText" text="STP">
      <formula>NOT(ISERROR(SEARCH("STP",F59)))</formula>
    </cfRule>
  </conditionalFormatting>
  <conditionalFormatting sqref="F66:F71">
    <cfRule type="containsText" dxfId="3417" priority="20" operator="containsText" text="STP">
      <formula>NOT(ISERROR(SEARCH("STP",F66)))</formula>
    </cfRule>
  </conditionalFormatting>
  <conditionalFormatting sqref="F82:F83">
    <cfRule type="containsText" dxfId="3416" priority="17" operator="containsText" text="STP">
      <formula>NOT(ISERROR(SEARCH("STP",F82)))</formula>
    </cfRule>
  </conditionalFormatting>
  <conditionalFormatting sqref="F136:F137">
    <cfRule type="containsText" dxfId="3415" priority="12" operator="containsText" text="STP">
      <formula>NOT(ISERROR(SEARCH("STP",F136)))</formula>
    </cfRule>
  </conditionalFormatting>
  <conditionalFormatting sqref="F142">
    <cfRule type="containsText" dxfId="3414" priority="40" operator="containsText" text="STP">
      <formula>NOT(ISERROR(SEARCH("STP",F142)))</formula>
    </cfRule>
  </conditionalFormatting>
  <conditionalFormatting sqref="F185:F187">
    <cfRule type="containsText" dxfId="3413" priority="5" operator="containsText" text="STP">
      <formula>NOT(ISERROR(SEARCH("STP",F185)))</formula>
    </cfRule>
  </conditionalFormatting>
  <conditionalFormatting sqref="F194">
    <cfRule type="containsText" dxfId="3412" priority="6" operator="containsText" text="STP">
      <formula>NOT(ISERROR(SEARCH("STP",F194)))</formula>
    </cfRule>
  </conditionalFormatting>
  <conditionalFormatting sqref="F197">
    <cfRule type="containsText" dxfId="3411" priority="8" operator="containsText" text="STP">
      <formula>NOT(ISERROR(SEARCH("STP",F197)))</formula>
    </cfRule>
  </conditionalFormatting>
  <conditionalFormatting sqref="F199">
    <cfRule type="containsText" dxfId="3410" priority="7" operator="containsText" text="STP">
      <formula>NOT(ISERROR(SEARCH("STP",F199)))</formula>
    </cfRule>
  </conditionalFormatting>
  <conditionalFormatting sqref="F207:F208">
    <cfRule type="containsText" dxfId="3409" priority="4" operator="containsText" text="STP">
      <formula>NOT(ISERROR(SEARCH("STP",F207)))</formula>
    </cfRule>
  </conditionalFormatting>
  <conditionalFormatting sqref="F210">
    <cfRule type="containsText" dxfId="3408" priority="14" operator="containsText" text="STP">
      <formula>NOT(ISERROR(SEARCH("STP",F210)))</formula>
    </cfRule>
  </conditionalFormatting>
  <conditionalFormatting sqref="F216:F220">
    <cfRule type="containsText" dxfId="3407" priority="38" operator="containsText" text="STP">
      <formula>NOT(ISERROR(SEARCH("STP",F216)))</formula>
    </cfRule>
  </conditionalFormatting>
  <conditionalFormatting sqref="F241">
    <cfRule type="containsText" dxfId="3406" priority="34" operator="containsText" text="STP">
      <formula>NOT(ISERROR(SEARCH("STP",F241)))</formula>
    </cfRule>
  </conditionalFormatting>
  <conditionalFormatting sqref="F244 F253">
    <cfRule type="containsText" dxfId="3405" priority="33" operator="containsText" text="STP">
      <formula>NOT(ISERROR(SEARCH("STP",F244)))</formula>
    </cfRule>
  </conditionalFormatting>
  <conditionalFormatting sqref="F249:F250 F258:F259 F261 F269 F275:F276 F397">
    <cfRule type="containsText" dxfId="3404" priority="2" operator="containsText" text="STP">
      <formula>NOT(ISERROR(SEARCH("STP",F249)))</formula>
    </cfRule>
  </conditionalFormatting>
  <conditionalFormatting sqref="F335">
    <cfRule type="containsText" dxfId="3403" priority="36" operator="containsText" text="STP">
      <formula>NOT(ISERROR(SEARCH("STP",F335)))</formula>
    </cfRule>
  </conditionalFormatting>
  <conditionalFormatting sqref="F343">
    <cfRule type="containsText" dxfId="3402" priority="1" operator="containsText" text="STP">
      <formula>NOT(ISERROR(SEARCH("STP",F343)))</formula>
    </cfRule>
  </conditionalFormatting>
  <conditionalFormatting sqref="T3">
    <cfRule type="cellIs" dxfId="3401" priority="154" operator="lessThan">
      <formula>$S$3</formula>
    </cfRule>
    <cfRule type="cellIs" dxfId="3400" priority="153" operator="equal">
      <formula>$S$3</formula>
    </cfRule>
    <cfRule type="cellIs" dxfId="3399" priority="152" operator="greaterThan">
      <formula>$S$3</formula>
    </cfRule>
  </conditionalFormatting>
  <conditionalFormatting sqref="T11">
    <cfRule type="cellIs" dxfId="3398" priority="151" operator="lessThan">
      <formula>$S$11</formula>
    </cfRule>
    <cfRule type="cellIs" dxfId="3397" priority="150" operator="equal">
      <formula>$S$11</formula>
    </cfRule>
    <cfRule type="cellIs" dxfId="3396" priority="149" operator="greaterThan">
      <formula>$S$11</formula>
    </cfRule>
  </conditionalFormatting>
  <conditionalFormatting sqref="T19">
    <cfRule type="cellIs" dxfId="3395" priority="148" operator="lessThan">
      <formula>$S$11</formula>
    </cfRule>
    <cfRule type="cellIs" dxfId="3394" priority="147" operator="equal">
      <formula>$S$11</formula>
    </cfRule>
    <cfRule type="cellIs" dxfId="3393" priority="146" operator="greaterThan">
      <formula>$S$11</formula>
    </cfRule>
  </conditionalFormatting>
  <conditionalFormatting sqref="T28">
    <cfRule type="cellIs" dxfId="3392" priority="145" operator="lessThan">
      <formula>$S$28</formula>
    </cfRule>
    <cfRule type="cellIs" dxfId="3391" priority="144" operator="equal">
      <formula>$S$28</formula>
    </cfRule>
    <cfRule type="cellIs" dxfId="3390" priority="143" operator="greaterThan">
      <formula>$S$28</formula>
    </cfRule>
  </conditionalFormatting>
  <conditionalFormatting sqref="T35">
    <cfRule type="cellIs" dxfId="3389" priority="142" operator="lessThan">
      <formula>$S$35</formula>
    </cfRule>
    <cfRule type="cellIs" dxfId="3388" priority="141" operator="equal">
      <formula>$S$35</formula>
    </cfRule>
    <cfRule type="cellIs" dxfId="3387" priority="140" operator="greaterThan">
      <formula>$S$35</formula>
    </cfRule>
  </conditionalFormatting>
  <conditionalFormatting sqref="T55">
    <cfRule type="cellIs" dxfId="3386" priority="139" operator="lessThan">
      <formula>$S$55</formula>
    </cfRule>
    <cfRule type="cellIs" dxfId="3385" priority="138" operator="equal">
      <formula>$S$55</formula>
    </cfRule>
    <cfRule type="cellIs" dxfId="3384" priority="137" operator="greaterThan">
      <formula>$S$55</formula>
    </cfRule>
  </conditionalFormatting>
  <conditionalFormatting sqref="T64">
    <cfRule type="cellIs" dxfId="3383" priority="136" operator="lessThan">
      <formula>$S$64</formula>
    </cfRule>
    <cfRule type="cellIs" dxfId="3382" priority="135" operator="equal">
      <formula>$S$64</formula>
    </cfRule>
    <cfRule type="cellIs" dxfId="3381" priority="134" operator="greaterThan">
      <formula>$S$64</formula>
    </cfRule>
  </conditionalFormatting>
  <conditionalFormatting sqref="T72">
    <cfRule type="cellIs" dxfId="3380" priority="133" operator="lessThan">
      <formula>$S$72</formula>
    </cfRule>
    <cfRule type="cellIs" dxfId="3379" priority="132" operator="equal">
      <formula>$S$72</formula>
    </cfRule>
    <cfRule type="cellIs" dxfId="3378" priority="131" operator="greaterThan">
      <formula>$S$72</formula>
    </cfRule>
  </conditionalFormatting>
  <conditionalFormatting sqref="T81">
    <cfRule type="cellIs" dxfId="3377" priority="128" operator="greaterThan">
      <formula>$S$81</formula>
    </cfRule>
    <cfRule type="cellIs" dxfId="3376" priority="130" operator="lessThan">
      <formula>$S$81</formula>
    </cfRule>
    <cfRule type="cellIs" dxfId="3375" priority="129" operator="equal">
      <formula>$S$81</formula>
    </cfRule>
  </conditionalFormatting>
  <conditionalFormatting sqref="T89">
    <cfRule type="cellIs" dxfId="3374" priority="127" operator="lessThan">
      <formula>$S$11</formula>
    </cfRule>
    <cfRule type="cellIs" dxfId="3373" priority="126" operator="equal">
      <formula>$S$11</formula>
    </cfRule>
    <cfRule type="cellIs" dxfId="3372" priority="125" operator="greaterThan">
      <formula>$S$11</formula>
    </cfRule>
  </conditionalFormatting>
  <conditionalFormatting sqref="T113">
    <cfRule type="cellIs" dxfId="3371" priority="124" operator="lessThan">
      <formula>$S$113</formula>
    </cfRule>
    <cfRule type="cellIs" dxfId="3370" priority="123" operator="equal">
      <formula>$S$113</formula>
    </cfRule>
    <cfRule type="cellIs" dxfId="3369" priority="122" operator="greaterThan">
      <formula>$S$113</formula>
    </cfRule>
  </conditionalFormatting>
  <conditionalFormatting sqref="T122">
    <cfRule type="cellIs" dxfId="3368" priority="121" operator="lessThan">
      <formula>$S$122</formula>
    </cfRule>
    <cfRule type="cellIs" dxfId="3367" priority="120" operator="equal">
      <formula>$S$122</formula>
    </cfRule>
    <cfRule type="cellIs" dxfId="3366" priority="119" operator="greaterThan">
      <formula>$S$122</formula>
    </cfRule>
  </conditionalFormatting>
  <conditionalFormatting sqref="T130">
    <cfRule type="cellIs" dxfId="3365" priority="118" operator="lessThan">
      <formula>$S$130</formula>
    </cfRule>
    <cfRule type="cellIs" dxfId="3364" priority="117" operator="equal">
      <formula>$S$130</formula>
    </cfRule>
    <cfRule type="cellIs" dxfId="3363" priority="116" operator="greaterThan">
      <formula>$S$130</formula>
    </cfRule>
  </conditionalFormatting>
  <conditionalFormatting sqref="T140">
    <cfRule type="cellIs" dxfId="3362" priority="115" operator="lessThan">
      <formula>$S$140</formula>
    </cfRule>
    <cfRule type="cellIs" dxfId="3361" priority="114" operator="equal">
      <formula>$S$140</formula>
    </cfRule>
    <cfRule type="cellIs" dxfId="3360" priority="113" operator="greaterThan">
      <formula>$S$140</formula>
    </cfRule>
  </conditionalFormatting>
  <conditionalFormatting sqref="T149">
    <cfRule type="cellIs" dxfId="3359" priority="112" operator="lessThan">
      <formula>$S$11</formula>
    </cfRule>
    <cfRule type="cellIs" dxfId="3358" priority="111" operator="equal">
      <formula>$S$11</formula>
    </cfRule>
    <cfRule type="cellIs" dxfId="3357" priority="110" operator="greaterThan">
      <formula>$S$11</formula>
    </cfRule>
  </conditionalFormatting>
  <conditionalFormatting sqref="T172">
    <cfRule type="cellIs" dxfId="3356" priority="107" operator="greaterThan">
      <formula>$S$55</formula>
    </cfRule>
    <cfRule type="cellIs" dxfId="3355" priority="108" operator="equal">
      <formula>$S$55</formula>
    </cfRule>
    <cfRule type="cellIs" dxfId="3354" priority="109" operator="lessThan">
      <formula>$S$55</formula>
    </cfRule>
  </conditionalFormatting>
  <conditionalFormatting sqref="T183">
    <cfRule type="cellIs" dxfId="3353" priority="106" operator="lessThan">
      <formula>$S$183</formula>
    </cfRule>
    <cfRule type="cellIs" dxfId="3352" priority="105" operator="equal">
      <formula>$S$183</formula>
    </cfRule>
    <cfRule type="cellIs" dxfId="3351" priority="104" operator="greaterThan">
      <formula>$S$183</formula>
    </cfRule>
  </conditionalFormatting>
  <conditionalFormatting sqref="T192">
    <cfRule type="cellIs" dxfId="3350" priority="103" operator="lessThan">
      <formula>$S$72</formula>
    </cfRule>
    <cfRule type="cellIs" dxfId="3349" priority="102" operator="equal">
      <formula>$S$72</formula>
    </cfRule>
    <cfRule type="cellIs" dxfId="3348" priority="101" operator="greaterThan">
      <formula>$S$72</formula>
    </cfRule>
  </conditionalFormatting>
  <conditionalFormatting sqref="T204">
    <cfRule type="cellIs" dxfId="3347" priority="100" operator="lessThan">
      <formula>$S$204</formula>
    </cfRule>
    <cfRule type="cellIs" dxfId="3346" priority="99" operator="equal">
      <formula>$S$204</formula>
    </cfRule>
    <cfRule type="cellIs" dxfId="3345" priority="98" operator="greaterThan">
      <formula>$S$204</formula>
    </cfRule>
  </conditionalFormatting>
  <conditionalFormatting sqref="T213">
    <cfRule type="cellIs" dxfId="3344" priority="97" operator="lessThan">
      <formula>$S$213</formula>
    </cfRule>
    <cfRule type="cellIs" dxfId="3343" priority="96" operator="equal">
      <formula>$S$213</formula>
    </cfRule>
    <cfRule type="cellIs" dxfId="3342" priority="95" operator="greaterThan">
      <formula>$S$213</formula>
    </cfRule>
  </conditionalFormatting>
  <conditionalFormatting sqref="T237">
    <cfRule type="cellIs" dxfId="3341" priority="94" operator="lessThan">
      <formula>$S$237</formula>
    </cfRule>
    <cfRule type="cellIs" dxfId="3340" priority="92" operator="greaterThan">
      <formula>$S$237</formula>
    </cfRule>
    <cfRule type="cellIs" dxfId="3339" priority="93" operator="equal">
      <formula>$S$237</formula>
    </cfRule>
  </conditionalFormatting>
  <conditionalFormatting sqref="T246">
    <cfRule type="cellIs" dxfId="3338" priority="89" operator="greaterThan">
      <formula>$S$246</formula>
    </cfRule>
    <cfRule type="cellIs" dxfId="3337" priority="90" operator="equal">
      <formula>$S$246</formula>
    </cfRule>
    <cfRule type="cellIs" dxfId="3336" priority="91" operator="lessThan">
      <formula>$S$246</formula>
    </cfRule>
  </conditionalFormatting>
  <conditionalFormatting sqref="T255">
    <cfRule type="cellIs" dxfId="3335" priority="86" operator="greaterThan">
      <formula>$S$255</formula>
    </cfRule>
    <cfRule type="cellIs" dxfId="3334" priority="87" operator="equal">
      <formula>$S$255</formula>
    </cfRule>
    <cfRule type="cellIs" dxfId="3333" priority="88" operator="lessThan">
      <formula>$S$255</formula>
    </cfRule>
  </conditionalFormatting>
  <conditionalFormatting sqref="T265">
    <cfRule type="cellIs" dxfId="3332" priority="83" operator="greaterThan">
      <formula>$S$265</formula>
    </cfRule>
    <cfRule type="cellIs" dxfId="3331" priority="85" operator="lessThan">
      <formula>$S$265</formula>
    </cfRule>
    <cfRule type="cellIs" dxfId="3330" priority="84" operator="equal">
      <formula>$S$265</formula>
    </cfRule>
  </conditionalFormatting>
  <conditionalFormatting sqref="T274">
    <cfRule type="cellIs" dxfId="3329" priority="81" operator="equal">
      <formula>$S$274</formula>
    </cfRule>
    <cfRule type="cellIs" dxfId="3328" priority="80" operator="greaterThan">
      <formula>$S$274</formula>
    </cfRule>
    <cfRule type="cellIs" dxfId="3327" priority="82" operator="lessThan">
      <formula>$S$274</formula>
    </cfRule>
  </conditionalFormatting>
  <conditionalFormatting sqref="T297">
    <cfRule type="cellIs" dxfId="3326" priority="77" operator="greaterThan">
      <formula>$S$297</formula>
    </cfRule>
    <cfRule type="cellIs" dxfId="3325" priority="78" operator="equal">
      <formula>$S$297</formula>
    </cfRule>
    <cfRule type="cellIs" dxfId="3324" priority="79" operator="lessThan">
      <formula>$S$297</formula>
    </cfRule>
  </conditionalFormatting>
  <conditionalFormatting sqref="T306">
    <cfRule type="cellIs" dxfId="3323" priority="74" operator="greaterThan">
      <formula>$S$306</formula>
    </cfRule>
    <cfRule type="cellIs" dxfId="3322" priority="75" operator="equal">
      <formula>$S$306</formula>
    </cfRule>
    <cfRule type="cellIs" dxfId="3321" priority="76" operator="lessThan">
      <formula>$S$306</formula>
    </cfRule>
  </conditionalFormatting>
  <conditionalFormatting sqref="T315">
    <cfRule type="cellIs" dxfId="3320" priority="73" operator="lessThan">
      <formula>$S$315</formula>
    </cfRule>
    <cfRule type="cellIs" dxfId="3319" priority="72" operator="equal">
      <formula>$S$315</formula>
    </cfRule>
    <cfRule type="cellIs" dxfId="3318" priority="71" operator="greaterThan">
      <formula>$S$315</formula>
    </cfRule>
  </conditionalFormatting>
  <conditionalFormatting sqref="T325">
    <cfRule type="cellIs" dxfId="3317" priority="68" operator="greaterThan">
      <formula>$S$325</formula>
    </cfRule>
    <cfRule type="cellIs" dxfId="3316" priority="70" operator="lessThan">
      <formula>$S$315</formula>
    </cfRule>
    <cfRule type="cellIs" dxfId="3315" priority="69" operator="equal">
      <formula>$S$315</formula>
    </cfRule>
  </conditionalFormatting>
  <conditionalFormatting sqref="T333">
    <cfRule type="cellIs" dxfId="3314" priority="65" operator="greaterThan">
      <formula>$S$333</formula>
    </cfRule>
    <cfRule type="cellIs" dxfId="3313" priority="66" operator="equal">
      <formula>$S$333</formula>
    </cfRule>
    <cfRule type="cellIs" dxfId="3312" priority="67" operator="lessThan">
      <formula>$S$333</formula>
    </cfRule>
  </conditionalFormatting>
  <conditionalFormatting sqref="T341">
    <cfRule type="cellIs" dxfId="3311" priority="63" operator="equal">
      <formula>$S$341</formula>
    </cfRule>
    <cfRule type="cellIs" dxfId="3310" priority="62" operator="greaterThan">
      <formula>$S$341</formula>
    </cfRule>
    <cfRule type="cellIs" dxfId="3309" priority="64" operator="lessThan">
      <formula>$S$341</formula>
    </cfRule>
  </conditionalFormatting>
  <conditionalFormatting sqref="T361">
    <cfRule type="cellIs" dxfId="3308" priority="61" operator="lessThan">
      <formula>$S$361</formula>
    </cfRule>
    <cfRule type="cellIs" dxfId="3307" priority="60" operator="equal">
      <formula>$S$361</formula>
    </cfRule>
    <cfRule type="cellIs" dxfId="3306" priority="59" operator="greaterThan">
      <formula>$S$361</formula>
    </cfRule>
  </conditionalFormatting>
  <conditionalFormatting sqref="T370">
    <cfRule type="cellIs" dxfId="3305" priority="58" operator="lessThan">
      <formula>$S$370</formula>
    </cfRule>
    <cfRule type="cellIs" dxfId="3304" priority="57" operator="equal">
      <formula>$S$370</formula>
    </cfRule>
    <cfRule type="cellIs" dxfId="3303" priority="56" operator="greaterThan">
      <formula>$S$370</formula>
    </cfRule>
  </conditionalFormatting>
  <conditionalFormatting sqref="T379">
    <cfRule type="cellIs" dxfId="3302" priority="55" operator="lessThan">
      <formula>$S$379</formula>
    </cfRule>
    <cfRule type="cellIs" dxfId="3301" priority="54" operator="equal">
      <formula>$S$379</formula>
    </cfRule>
    <cfRule type="cellIs" dxfId="3300" priority="53" operator="greaterThan">
      <formula>$S$379</formula>
    </cfRule>
  </conditionalFormatting>
  <conditionalFormatting sqref="T389">
    <cfRule type="cellIs" dxfId="3299" priority="51" operator="equal">
      <formula>$S$389</formula>
    </cfRule>
    <cfRule type="cellIs" dxfId="3298" priority="52" operator="lessThan">
      <formula>$S$389</formula>
    </cfRule>
    <cfRule type="cellIs" dxfId="3297" priority="50" operator="greaterThan">
      <formula>$S$389</formula>
    </cfRule>
  </conditionalFormatting>
  <conditionalFormatting sqref="T396">
    <cfRule type="cellIs" dxfId="3296" priority="49" operator="lessThan">
      <formula>$S$396</formula>
    </cfRule>
    <cfRule type="cellIs" dxfId="3295" priority="48" operator="equal">
      <formula>$S$396</formula>
    </cfRule>
    <cfRule type="cellIs" dxfId="3294" priority="47" operator="greaterThan">
      <formula>$S$396</formula>
    </cfRule>
  </conditionalFormatting>
  <conditionalFormatting sqref="T404">
    <cfRule type="cellIs" dxfId="3293" priority="45" operator="equal">
      <formula>$S$404</formula>
    </cfRule>
    <cfRule type="cellIs" dxfId="3292" priority="46" operator="lessThan">
      <formula>$S$404</formula>
    </cfRule>
    <cfRule type="cellIs" dxfId="3291" priority="44" operator="greaterThan">
      <formula>$S$404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13E7-6794-4537-A7D8-29BD112EAA32}">
  <sheetPr codeName="Blad26"/>
  <dimension ref="A1:AA426"/>
  <sheetViews>
    <sheetView zoomScale="55" zoomScaleNormal="55" workbookViewId="0">
      <selection activeCell="E28" sqref="E2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42.10937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142</v>
      </c>
      <c r="B1" s="2634"/>
      <c r="C1" s="697" t="s">
        <v>1</v>
      </c>
      <c r="D1" s="203" t="s">
        <v>38</v>
      </c>
      <c r="E1" s="697" t="s">
        <v>3</v>
      </c>
      <c r="F1" s="204" t="s">
        <v>4</v>
      </c>
      <c r="G1" s="205" t="s">
        <v>5</v>
      </c>
      <c r="H1" s="205" t="s">
        <v>6</v>
      </c>
      <c r="I1" s="205" t="s">
        <v>7</v>
      </c>
      <c r="J1" s="205" t="s">
        <v>8</v>
      </c>
      <c r="K1" s="205" t="s">
        <v>9</v>
      </c>
      <c r="L1" s="205" t="s">
        <v>10</v>
      </c>
      <c r="M1" s="3183" t="s">
        <v>11</v>
      </c>
      <c r="N1" s="3183"/>
      <c r="O1" s="3183"/>
      <c r="P1" s="3183"/>
      <c r="R1" s="2384" t="s">
        <v>12</v>
      </c>
      <c r="S1" s="2384" t="s">
        <v>13</v>
      </c>
      <c r="T1" s="2384" t="s">
        <v>14</v>
      </c>
    </row>
    <row r="2" spans="1:20" ht="25.2" customHeight="1">
      <c r="A2" s="2636">
        <v>46552</v>
      </c>
      <c r="B2" s="2637" t="s">
        <v>15</v>
      </c>
      <c r="C2" s="2638"/>
      <c r="D2" s="2638"/>
      <c r="E2" s="2638"/>
      <c r="F2" s="2638"/>
      <c r="G2" s="2638"/>
      <c r="H2" s="2638"/>
      <c r="I2" s="2638"/>
      <c r="J2" s="2638"/>
      <c r="K2" s="2638"/>
      <c r="L2" s="2638"/>
      <c r="M2" s="2638"/>
      <c r="N2" s="2638"/>
      <c r="O2" s="2638"/>
      <c r="P2" s="2639"/>
      <c r="R2" s="2384"/>
      <c r="S2" s="2384"/>
      <c r="T2" s="2384"/>
    </row>
    <row r="3" spans="1:20" ht="25.2" customHeight="1">
      <c r="A3" s="2636"/>
      <c r="B3" s="206" t="s">
        <v>16</v>
      </c>
      <c r="C3" s="11"/>
      <c r="D3" s="11"/>
      <c r="E3" s="683"/>
      <c r="F3" s="161"/>
      <c r="G3" s="12"/>
      <c r="H3" s="12"/>
      <c r="I3" s="12"/>
      <c r="J3" s="12"/>
      <c r="K3" s="12"/>
      <c r="L3" s="12"/>
      <c r="M3" s="2380"/>
      <c r="N3" s="2380"/>
      <c r="O3" s="2380"/>
      <c r="P3" s="2640"/>
      <c r="R3" s="13"/>
      <c r="S3" s="14">
        <f>B5*8</f>
        <v>32</v>
      </c>
      <c r="T3" s="15">
        <f>SUM(R3:R10)</f>
        <v>0</v>
      </c>
    </row>
    <row r="4" spans="1:20" ht="25.2" customHeight="1">
      <c r="A4" s="2636"/>
      <c r="B4" s="210" t="s">
        <v>24</v>
      </c>
      <c r="C4" s="17"/>
      <c r="D4" s="63"/>
      <c r="E4" s="273"/>
      <c r="F4" s="19"/>
      <c r="G4" s="20"/>
      <c r="H4" s="21"/>
      <c r="I4" s="21"/>
      <c r="J4" s="21"/>
      <c r="K4" s="21"/>
      <c r="L4" s="21"/>
      <c r="M4" s="2309"/>
      <c r="N4" s="2309"/>
      <c r="O4" s="2309"/>
      <c r="P4" s="2481"/>
      <c r="R4" s="23"/>
      <c r="S4" s="24"/>
      <c r="T4" s="25"/>
    </row>
    <row r="5" spans="1:20" ht="25.2" customHeight="1">
      <c r="A5" s="2636"/>
      <c r="B5" s="214">
        <v>4</v>
      </c>
      <c r="C5" s="17"/>
      <c r="D5" s="475" t="s">
        <v>18</v>
      </c>
      <c r="E5" s="476" t="s">
        <v>19</v>
      </c>
      <c r="F5" s="19"/>
      <c r="G5" s="275"/>
      <c r="H5" s="27"/>
      <c r="I5" s="27"/>
      <c r="J5" s="27"/>
      <c r="K5" s="27"/>
      <c r="L5" s="27"/>
      <c r="M5" s="2445"/>
      <c r="N5" s="2445"/>
      <c r="O5" s="2445"/>
      <c r="P5" s="2613"/>
      <c r="R5" s="23"/>
      <c r="S5" s="24"/>
      <c r="T5" s="25"/>
    </row>
    <row r="6" spans="1:20" ht="25.2" customHeight="1">
      <c r="A6" s="2636"/>
      <c r="B6" s="210"/>
      <c r="C6" s="1770"/>
      <c r="D6" s="685"/>
      <c r="E6" s="1106"/>
      <c r="F6" s="170"/>
      <c r="G6" s="20"/>
      <c r="H6" s="20"/>
      <c r="I6" s="20"/>
      <c r="J6" s="20"/>
      <c r="K6" s="20"/>
      <c r="L6" s="21"/>
      <c r="M6" s="2309"/>
      <c r="N6" s="2310"/>
      <c r="O6" s="2310"/>
      <c r="P6" s="2373"/>
      <c r="R6" s="23"/>
      <c r="S6" s="24"/>
      <c r="T6" s="25"/>
    </row>
    <row r="7" spans="1:20" ht="25.2" customHeight="1">
      <c r="A7" s="2636"/>
      <c r="B7" s="210"/>
      <c r="C7" s="776"/>
      <c r="D7" s="273"/>
      <c r="E7" s="273"/>
      <c r="F7" s="170"/>
      <c r="G7" s="165"/>
      <c r="H7" s="166"/>
      <c r="I7" s="166"/>
      <c r="J7" s="166"/>
      <c r="K7" s="166"/>
      <c r="L7" s="166"/>
      <c r="M7" s="2478"/>
      <c r="N7" s="2478"/>
      <c r="O7" s="2478"/>
      <c r="P7" s="2624"/>
      <c r="R7" s="23"/>
      <c r="S7" s="24"/>
      <c r="T7" s="25"/>
    </row>
    <row r="8" spans="1:20" ht="25.2" customHeight="1">
      <c r="A8" s="2636"/>
      <c r="B8" s="210"/>
      <c r="C8" s="17"/>
      <c r="D8" s="63"/>
      <c r="E8" s="63"/>
      <c r="F8" s="182"/>
      <c r="G8" s="20"/>
      <c r="H8" s="20"/>
      <c r="I8" s="20"/>
      <c r="J8" s="20"/>
      <c r="K8" s="27"/>
      <c r="L8" s="27"/>
      <c r="M8" s="2478"/>
      <c r="N8" s="2478"/>
      <c r="O8" s="2478"/>
      <c r="P8" s="2624"/>
      <c r="R8" s="23"/>
      <c r="S8" s="24"/>
      <c r="T8" s="25"/>
    </row>
    <row r="9" spans="1:20" ht="25.2" customHeight="1">
      <c r="A9" s="2636"/>
      <c r="B9" s="210"/>
      <c r="C9" s="300"/>
      <c r="D9" s="273"/>
      <c r="E9" s="273"/>
      <c r="F9" s="301"/>
      <c r="G9" s="165"/>
      <c r="H9" s="166"/>
      <c r="I9" s="166"/>
      <c r="J9" s="166"/>
      <c r="K9" s="166"/>
      <c r="L9" s="166"/>
      <c r="M9" s="2309"/>
      <c r="N9" s="2309"/>
      <c r="O9" s="2309"/>
      <c r="P9" s="2481"/>
      <c r="R9" s="23"/>
      <c r="S9" s="24"/>
      <c r="T9" s="25"/>
    </row>
    <row r="10" spans="1:20" ht="25.2" customHeight="1">
      <c r="A10" s="2636"/>
      <c r="B10" s="727"/>
      <c r="C10" s="426"/>
      <c r="D10" s="33"/>
      <c r="E10" s="1598"/>
      <c r="F10" s="34"/>
      <c r="G10" s="35"/>
      <c r="H10" s="36"/>
      <c r="I10" s="36"/>
      <c r="J10" s="36"/>
      <c r="K10" s="36"/>
      <c r="L10" s="36"/>
      <c r="M10" s="2410"/>
      <c r="N10" s="2410"/>
      <c r="O10" s="2410"/>
      <c r="P10" s="2610"/>
      <c r="R10" s="38"/>
      <c r="S10" s="39"/>
      <c r="T10" s="40"/>
    </row>
    <row r="11" spans="1:20" ht="25.2" customHeight="1">
      <c r="A11" s="2636"/>
      <c r="B11" s="215" t="s">
        <v>21</v>
      </c>
      <c r="C11" s="42"/>
      <c r="D11" s="43"/>
      <c r="E11" s="744"/>
      <c r="F11" s="45"/>
      <c r="G11" s="46"/>
      <c r="H11" s="12"/>
      <c r="I11" s="12"/>
      <c r="J11" s="12"/>
      <c r="K11" s="12"/>
      <c r="L11" s="12"/>
      <c r="M11" s="2380"/>
      <c r="N11" s="2380"/>
      <c r="O11" s="2380"/>
      <c r="P11" s="2640"/>
      <c r="R11" s="47"/>
      <c r="S11" s="48">
        <f>B13*8</f>
        <v>24</v>
      </c>
      <c r="T11" s="49">
        <f>SUM(R11:R20)</f>
        <v>0</v>
      </c>
    </row>
    <row r="12" spans="1:20" ht="25.2" customHeight="1">
      <c r="A12" s="2636"/>
      <c r="B12" s="216" t="s">
        <v>17</v>
      </c>
      <c r="C12" s="17"/>
      <c r="D12" s="475" t="s">
        <v>18</v>
      </c>
      <c r="E12" s="476" t="s">
        <v>19</v>
      </c>
      <c r="F12" s="19"/>
      <c r="G12" s="275"/>
      <c r="H12" s="27"/>
      <c r="I12" s="27"/>
      <c r="J12" s="27"/>
      <c r="K12" s="27"/>
      <c r="L12" s="27"/>
      <c r="M12" s="2445"/>
      <c r="N12" s="2445"/>
      <c r="O12" s="2445"/>
      <c r="P12" s="2613"/>
      <c r="R12" s="54"/>
      <c r="S12" s="55"/>
      <c r="T12" s="56"/>
    </row>
    <row r="13" spans="1:20" ht="25.2" customHeight="1">
      <c r="A13" s="2636"/>
      <c r="B13" s="217">
        <v>3</v>
      </c>
      <c r="C13" s="51"/>
      <c r="D13" s="475"/>
      <c r="F13" s="199"/>
      <c r="G13" s="53"/>
      <c r="H13" s="31"/>
      <c r="I13" s="31"/>
      <c r="J13" s="31"/>
      <c r="K13" s="31"/>
      <c r="L13" s="31"/>
      <c r="M13" s="2309"/>
      <c r="N13" s="2309"/>
      <c r="O13" s="2309"/>
      <c r="P13" s="2481"/>
      <c r="R13" s="54"/>
      <c r="S13" s="55"/>
      <c r="T13" s="56"/>
    </row>
    <row r="14" spans="1:20" ht="25.2" customHeight="1">
      <c r="A14" s="2636"/>
      <c r="B14" s="217"/>
      <c r="C14" s="17"/>
      <c r="D14" s="522"/>
      <c r="E14" s="1213"/>
      <c r="F14" s="170"/>
      <c r="G14" s="350"/>
      <c r="H14" s="350"/>
      <c r="I14" s="350"/>
      <c r="J14" s="350"/>
      <c r="K14" s="350"/>
      <c r="L14" s="351"/>
      <c r="M14" s="2245"/>
      <c r="N14" s="2245"/>
      <c r="O14" s="2245"/>
      <c r="P14" s="2641"/>
      <c r="R14" s="54"/>
      <c r="S14" s="55"/>
      <c r="T14" s="56"/>
    </row>
    <row r="15" spans="1:20" ht="25.2" customHeight="1">
      <c r="A15" s="2636"/>
      <c r="B15" s="217"/>
      <c r="C15" s="474"/>
      <c r="D15" s="475"/>
      <c r="E15" s="476"/>
      <c r="F15" s="182"/>
      <c r="G15" s="350"/>
      <c r="H15" s="350"/>
      <c r="I15" s="350"/>
      <c r="J15" s="350"/>
      <c r="K15" s="350"/>
      <c r="L15" s="351"/>
      <c r="M15" s="2309"/>
      <c r="N15" s="2309"/>
      <c r="O15" s="2309"/>
      <c r="P15" s="2481"/>
      <c r="R15" s="54"/>
      <c r="S15" s="55"/>
      <c r="T15" s="56"/>
    </row>
    <row r="16" spans="1:20" ht="25.2" customHeight="1">
      <c r="A16" s="2636"/>
      <c r="B16" s="217"/>
      <c r="C16" s="474"/>
      <c r="D16" s="475"/>
      <c r="E16" s="2183"/>
      <c r="F16" s="182"/>
      <c r="G16" s="350"/>
      <c r="H16" s="350"/>
      <c r="I16" s="350"/>
      <c r="J16" s="350"/>
      <c r="K16" s="350"/>
      <c r="L16" s="351"/>
      <c r="M16" s="2309"/>
      <c r="N16" s="2309"/>
      <c r="O16" s="2309"/>
      <c r="P16" s="2481"/>
      <c r="R16" s="54"/>
      <c r="S16" s="55"/>
      <c r="T16" s="56"/>
    </row>
    <row r="17" spans="1:20" ht="25.2" customHeight="1">
      <c r="A17" s="2636"/>
      <c r="B17" s="700"/>
      <c r="C17" s="726"/>
      <c r="D17" s="80"/>
      <c r="E17" s="80"/>
      <c r="F17" s="170"/>
      <c r="G17" s="27"/>
      <c r="H17" s="27"/>
      <c r="I17" s="27"/>
      <c r="J17" s="27"/>
      <c r="K17" s="59"/>
      <c r="L17" s="59"/>
      <c r="M17" s="2309"/>
      <c r="N17" s="2309"/>
      <c r="O17" s="2309"/>
      <c r="P17" s="2481"/>
      <c r="R17" s="54"/>
      <c r="S17" s="55"/>
      <c r="T17" s="56"/>
    </row>
    <row r="18" spans="1:20" ht="25.2" customHeight="1">
      <c r="A18" s="2636"/>
      <c r="B18" s="700"/>
      <c r="C18" s="474"/>
      <c r="D18" s="512"/>
      <c r="E18" s="512"/>
      <c r="F18" s="170"/>
      <c r="G18" s="27"/>
      <c r="H18" s="27"/>
      <c r="I18" s="27"/>
      <c r="J18" s="27"/>
      <c r="K18" s="59"/>
      <c r="L18" s="59"/>
      <c r="M18" s="2245"/>
      <c r="N18" s="2245"/>
      <c r="O18" s="2245"/>
      <c r="P18" s="2641"/>
      <c r="R18" s="54"/>
      <c r="S18" s="55"/>
      <c r="T18" s="56"/>
    </row>
    <row r="19" spans="1:20" ht="25.2" customHeight="1">
      <c r="A19" s="2636"/>
      <c r="B19" s="700"/>
      <c r="C19" s="463"/>
      <c r="D19" s="112"/>
      <c r="E19" s="1599"/>
      <c r="F19" s="1104"/>
      <c r="G19" s="524"/>
      <c r="H19" s="277"/>
      <c r="I19" s="277"/>
      <c r="J19" s="277"/>
      <c r="K19" s="59"/>
      <c r="L19" s="59"/>
      <c r="M19" s="2245"/>
      <c r="N19" s="2245"/>
      <c r="O19" s="2245"/>
      <c r="P19" s="2641"/>
      <c r="R19" s="488"/>
      <c r="S19" s="55"/>
      <c r="T19" s="56"/>
    </row>
    <row r="20" spans="1:20" ht="25.2" customHeight="1">
      <c r="A20" s="2636"/>
      <c r="B20" s="702"/>
      <c r="C20" s="320"/>
      <c r="D20" s="66"/>
      <c r="E20" s="979"/>
      <c r="F20" s="34"/>
      <c r="G20" s="35"/>
      <c r="H20" s="36"/>
      <c r="I20" s="36"/>
      <c r="J20" s="36"/>
      <c r="K20" s="36"/>
      <c r="L20" s="36"/>
      <c r="M20" s="2410"/>
      <c r="N20" s="2410"/>
      <c r="O20" s="2410"/>
      <c r="P20" s="2610"/>
      <c r="R20" s="68"/>
      <c r="S20" s="69"/>
      <c r="T20" s="70"/>
    </row>
    <row r="21" spans="1:20" ht="25.2" customHeight="1">
      <c r="A21" s="2636"/>
      <c r="B21" s="220" t="s">
        <v>23</v>
      </c>
      <c r="C21" s="42"/>
      <c r="D21" s="43"/>
      <c r="E21" s="1600"/>
      <c r="F21" s="45"/>
      <c r="G21" s="46"/>
      <c r="H21" s="12"/>
      <c r="I21" s="12"/>
      <c r="J21" s="12"/>
      <c r="K21" s="12"/>
      <c r="L21" s="12"/>
      <c r="M21" s="2380"/>
      <c r="N21" s="2380"/>
      <c r="O21" s="2380"/>
      <c r="P21" s="2640"/>
      <c r="R21" s="72"/>
      <c r="S21" s="73">
        <f>B23*8</f>
        <v>64</v>
      </c>
      <c r="T21" s="74">
        <f>SUM(R21:R36)</f>
        <v>0</v>
      </c>
    </row>
    <row r="22" spans="1:20" ht="25.2" customHeight="1">
      <c r="A22" s="2636"/>
      <c r="B22" s="221" t="s">
        <v>22</v>
      </c>
      <c r="C22" s="51"/>
      <c r="D22" s="475" t="s">
        <v>18</v>
      </c>
      <c r="E22" s="476" t="s">
        <v>19</v>
      </c>
      <c r="F22" s="19"/>
      <c r="G22" s="20"/>
      <c r="H22" s="21"/>
      <c r="I22" s="21"/>
      <c r="J22" s="21"/>
      <c r="K22" s="21"/>
      <c r="L22" s="21"/>
      <c r="M22" s="2309"/>
      <c r="N22" s="2309"/>
      <c r="O22" s="2309"/>
      <c r="P22" s="2481"/>
      <c r="R22" s="76"/>
      <c r="S22" s="55"/>
      <c r="T22" s="56"/>
    </row>
    <row r="23" spans="1:20" ht="25.2" customHeight="1">
      <c r="A23" s="2636"/>
      <c r="B23" s="222">
        <v>8</v>
      </c>
      <c r="C23" s="17"/>
      <c r="D23" s="63"/>
      <c r="E23" s="63"/>
      <c r="F23" s="19"/>
      <c r="G23" s="275"/>
      <c r="H23" s="27"/>
      <c r="I23" s="27"/>
      <c r="J23" s="27"/>
      <c r="K23" s="27"/>
      <c r="L23" s="27"/>
      <c r="M23" s="2309"/>
      <c r="N23" s="2309"/>
      <c r="O23" s="2309"/>
      <c r="P23" s="2481"/>
      <c r="R23" s="76"/>
      <c r="S23" s="55"/>
      <c r="T23" s="56"/>
    </row>
    <row r="24" spans="1:20" ht="25.2" customHeight="1">
      <c r="A24" s="2636"/>
      <c r="B24" s="222"/>
      <c r="C24" s="705"/>
      <c r="D24" s="1491"/>
      <c r="E24" s="1465"/>
      <c r="F24" s="108"/>
      <c r="G24" s="1090"/>
      <c r="H24" s="1090"/>
      <c r="I24" s="1090"/>
      <c r="J24" s="1090"/>
      <c r="K24" s="1090"/>
      <c r="L24" s="1090"/>
      <c r="M24" s="22"/>
      <c r="N24" s="224"/>
      <c r="O24" s="224"/>
      <c r="P24" s="1751"/>
      <c r="R24" s="76"/>
      <c r="S24" s="55"/>
      <c r="T24" s="56"/>
    </row>
    <row r="25" spans="1:20" ht="25.2" customHeight="1">
      <c r="A25" s="2636"/>
      <c r="B25" s="222"/>
      <c r="C25" s="17"/>
      <c r="D25" s="528"/>
      <c r="E25" s="63"/>
      <c r="F25" s="182"/>
      <c r="G25" s="350"/>
      <c r="H25" s="350"/>
      <c r="I25" s="350"/>
      <c r="J25" s="350"/>
      <c r="K25" s="27"/>
      <c r="L25" s="27"/>
      <c r="M25" s="2450"/>
      <c r="N25" s="2413"/>
      <c r="O25" s="2413"/>
      <c r="P25" s="2642"/>
      <c r="R25" s="76"/>
      <c r="S25" s="55"/>
      <c r="T25" s="56"/>
    </row>
    <row r="26" spans="1:20" ht="25.2" customHeight="1">
      <c r="A26" s="2636"/>
      <c r="B26" s="222"/>
      <c r="C26" s="17"/>
      <c r="D26" s="528"/>
      <c r="E26" s="63"/>
      <c r="F26" s="182"/>
      <c r="G26" s="350"/>
      <c r="H26" s="350"/>
      <c r="I26" s="350"/>
      <c r="J26" s="350"/>
      <c r="K26" s="27"/>
      <c r="L26" s="27"/>
      <c r="M26" s="2309"/>
      <c r="N26" s="2309"/>
      <c r="O26" s="2309"/>
      <c r="P26" s="2481"/>
      <c r="R26" s="76"/>
      <c r="S26" s="55"/>
      <c r="T26" s="56"/>
    </row>
    <row r="27" spans="1:20" ht="25.2" customHeight="1">
      <c r="A27" s="2636"/>
      <c r="B27" s="222"/>
      <c r="C27" s="474"/>
      <c r="D27" s="528"/>
      <c r="E27" s="63"/>
      <c r="F27" s="182"/>
      <c r="G27" s="350"/>
      <c r="H27" s="350"/>
      <c r="I27" s="350"/>
      <c r="J27" s="350"/>
      <c r="K27" s="27"/>
      <c r="L27" s="277"/>
      <c r="M27" s="2309"/>
      <c r="N27" s="2309"/>
      <c r="O27" s="2309"/>
      <c r="P27" s="2481"/>
      <c r="R27" s="76"/>
      <c r="S27" s="55"/>
      <c r="T27" s="56"/>
    </row>
    <row r="28" spans="1:20" ht="25.2" customHeight="1">
      <c r="A28" s="2636"/>
      <c r="B28" s="222"/>
      <c r="C28" s="17"/>
      <c r="D28" s="528"/>
      <c r="E28" s="63"/>
      <c r="F28" s="182"/>
      <c r="G28" s="350"/>
      <c r="H28" s="350"/>
      <c r="I28" s="350"/>
      <c r="J28" s="350"/>
      <c r="K28" s="27"/>
      <c r="L28" s="27"/>
      <c r="M28" s="2309"/>
      <c r="N28" s="2309"/>
      <c r="O28" s="2309"/>
      <c r="P28" s="2481"/>
      <c r="R28" s="76"/>
      <c r="S28" s="55"/>
      <c r="T28" s="56"/>
    </row>
    <row r="29" spans="1:20" ht="25.2" customHeight="1">
      <c r="A29" s="2636"/>
      <c r="B29" s="222"/>
      <c r="C29" s="474"/>
      <c r="D29" s="528"/>
      <c r="E29" s="63"/>
      <c r="F29" s="182"/>
      <c r="G29" s="350"/>
      <c r="H29" s="350"/>
      <c r="I29" s="350"/>
      <c r="J29" s="350"/>
      <c r="K29" s="27"/>
      <c r="L29" s="277"/>
      <c r="M29" s="2309"/>
      <c r="N29" s="2309"/>
      <c r="O29" s="2309"/>
      <c r="P29" s="2481"/>
      <c r="R29" s="76"/>
      <c r="S29" s="55"/>
      <c r="T29" s="56"/>
    </row>
    <row r="30" spans="1:20" ht="25.2" customHeight="1">
      <c r="A30" s="2636"/>
      <c r="B30" s="222"/>
      <c r="C30" s="79"/>
      <c r="D30" s="18"/>
      <c r="E30" s="18"/>
      <c r="F30" s="182"/>
      <c r="G30" s="21"/>
      <c r="H30" s="21"/>
      <c r="I30" s="21"/>
      <c r="J30" s="21"/>
      <c r="K30" s="21"/>
      <c r="L30" s="78"/>
      <c r="M30" s="2309"/>
      <c r="N30" s="2310"/>
      <c r="O30" s="2310"/>
      <c r="P30" s="2311"/>
      <c r="Q30" s="163"/>
      <c r="R30" s="76"/>
      <c r="S30" s="55"/>
      <c r="T30" s="56"/>
    </row>
    <row r="31" spans="1:20" ht="25.2" customHeight="1">
      <c r="A31" s="2636"/>
      <c r="B31" s="222"/>
      <c r="C31" s="79"/>
      <c r="D31" s="18"/>
      <c r="E31" s="18"/>
      <c r="F31" s="182"/>
      <c r="G31" s="21"/>
      <c r="H31" s="21"/>
      <c r="I31" s="21"/>
      <c r="J31" s="21"/>
      <c r="K31" s="21"/>
      <c r="L31" s="78"/>
      <c r="M31" s="2309"/>
      <c r="N31" s="2310"/>
      <c r="O31" s="2310"/>
      <c r="P31" s="2311"/>
      <c r="Q31" s="163"/>
      <c r="R31" s="76"/>
      <c r="S31" s="55"/>
      <c r="T31" s="56"/>
    </row>
    <row r="32" spans="1:20" ht="25.2" customHeight="1">
      <c r="A32" s="2636"/>
      <c r="B32" s="222"/>
      <c r="C32" s="726"/>
      <c r="D32" s="18"/>
      <c r="E32" s="18"/>
      <c r="F32" s="170"/>
      <c r="G32" s="21"/>
      <c r="H32" s="21"/>
      <c r="I32" s="21"/>
      <c r="J32" s="21"/>
      <c r="K32" s="21"/>
      <c r="L32" s="78"/>
      <c r="M32" s="2309"/>
      <c r="N32" s="2310"/>
      <c r="O32" s="2310"/>
      <c r="P32" s="2311"/>
      <c r="Q32" s="163"/>
      <c r="R32" s="76"/>
      <c r="S32" s="55"/>
      <c r="T32" s="56"/>
    </row>
    <row r="33" spans="1:27" ht="25.2" customHeight="1">
      <c r="A33" s="2636"/>
      <c r="B33" s="222"/>
      <c r="C33" s="79"/>
      <c r="D33" s="18"/>
      <c r="E33" s="18"/>
      <c r="F33" s="182"/>
      <c r="G33" s="21"/>
      <c r="H33" s="21"/>
      <c r="I33" s="21"/>
      <c r="J33" s="21"/>
      <c r="K33" s="21"/>
      <c r="L33" s="78"/>
      <c r="M33" s="2309"/>
      <c r="N33" s="2310"/>
      <c r="O33" s="2310"/>
      <c r="P33" s="2311"/>
      <c r="Q33" s="163"/>
      <c r="R33" s="76"/>
      <c r="S33" s="55"/>
      <c r="T33" s="56"/>
    </row>
    <row r="34" spans="1:27" ht="25.2" customHeight="1">
      <c r="A34" s="2636"/>
      <c r="B34" s="221"/>
      <c r="C34" s="726"/>
      <c r="D34" s="18"/>
      <c r="E34" s="18"/>
      <c r="F34" s="170"/>
      <c r="G34" s="21"/>
      <c r="H34" s="21"/>
      <c r="I34" s="21"/>
      <c r="J34" s="21"/>
      <c r="K34" s="21"/>
      <c r="L34" s="78"/>
      <c r="M34" s="2309"/>
      <c r="N34" s="2310"/>
      <c r="O34" s="2310"/>
      <c r="P34" s="2311"/>
      <c r="Q34" s="163"/>
      <c r="R34" s="76"/>
      <c r="S34" s="55"/>
      <c r="T34" s="56"/>
    </row>
    <row r="35" spans="1:27" ht="25.2" customHeight="1">
      <c r="A35" s="2636"/>
      <c r="B35" s="221"/>
      <c r="C35" s="79"/>
      <c r="D35" s="18"/>
      <c r="E35" s="18"/>
      <c r="F35" s="182"/>
      <c r="G35" s="21"/>
      <c r="H35" s="21"/>
      <c r="I35" s="21"/>
      <c r="J35" s="21"/>
      <c r="K35" s="21"/>
      <c r="L35" s="78"/>
      <c r="M35" s="2309"/>
      <c r="N35" s="2310"/>
      <c r="O35" s="2310"/>
      <c r="P35" s="2311"/>
      <c r="Q35" s="163"/>
      <c r="R35" s="76"/>
      <c r="S35" s="55"/>
      <c r="T35" s="56"/>
    </row>
    <row r="36" spans="1:27" ht="25.2" customHeight="1">
      <c r="A36" s="2636"/>
      <c r="B36" s="728"/>
      <c r="C36" s="90"/>
      <c r="D36" s="90"/>
      <c r="E36" s="33"/>
      <c r="F36" s="34"/>
      <c r="G36" s="35"/>
      <c r="H36" s="36"/>
      <c r="I36" s="36"/>
      <c r="J36" s="36"/>
      <c r="K36" s="36"/>
      <c r="L36" s="36"/>
      <c r="M36" s="2410"/>
      <c r="N36" s="2410"/>
      <c r="O36" s="2410"/>
      <c r="P36" s="2610"/>
      <c r="R36" s="91"/>
      <c r="S36" s="92"/>
      <c r="T36" s="93"/>
    </row>
    <row r="37" spans="1:27" ht="25.2" customHeight="1">
      <c r="A37" s="2448" t="str">
        <f>TEXT(A2,"DDDD")</f>
        <v>maandag</v>
      </c>
      <c r="B37" s="3181" t="s">
        <v>25</v>
      </c>
      <c r="C37" s="2404"/>
      <c r="D37" s="2404"/>
      <c r="E37" s="2404"/>
      <c r="F37" s="2404"/>
      <c r="G37" s="2404"/>
      <c r="H37" s="2404"/>
      <c r="I37" s="2404"/>
      <c r="J37" s="2404"/>
      <c r="K37" s="2404"/>
      <c r="L37" s="2404"/>
      <c r="M37" s="2404"/>
      <c r="N37" s="2404"/>
      <c r="O37" s="2404"/>
      <c r="P37" s="3182"/>
    </row>
    <row r="38" spans="1:27" ht="25.2" customHeight="1">
      <c r="A38" s="2448"/>
      <c r="B38" s="206" t="s">
        <v>16</v>
      </c>
      <c r="C38" s="96"/>
      <c r="D38" s="97"/>
      <c r="E38" s="271"/>
      <c r="F38" s="99"/>
      <c r="G38" s="100"/>
      <c r="H38" s="100"/>
      <c r="I38" s="100"/>
      <c r="J38" s="100"/>
      <c r="K38" s="430"/>
      <c r="L38" s="100"/>
      <c r="M38" s="2380"/>
      <c r="N38" s="2380"/>
      <c r="O38" s="2380"/>
      <c r="P38" s="2640"/>
      <c r="R38" s="101"/>
      <c r="S38" s="102">
        <f>B40*8</f>
        <v>32</v>
      </c>
      <c r="T38" s="103">
        <f>SUM(R38:R44)</f>
        <v>0</v>
      </c>
      <c r="AA38" s="8" t="s">
        <v>73</v>
      </c>
    </row>
    <row r="39" spans="1:27" ht="25.2" customHeight="1">
      <c r="A39" s="2448"/>
      <c r="B39" s="234" t="s">
        <v>22</v>
      </c>
      <c r="C39" s="197"/>
      <c r="D39" s="198"/>
      <c r="E39" s="63"/>
      <c r="F39" s="1925"/>
      <c r="G39" s="21"/>
      <c r="H39" s="21"/>
      <c r="I39" s="21"/>
      <c r="J39" s="21"/>
      <c r="K39" s="21"/>
      <c r="L39" s="21"/>
      <c r="M39" s="2309"/>
      <c r="N39" s="2309"/>
      <c r="O39" s="2309"/>
      <c r="P39" s="2481"/>
      <c r="R39" s="105"/>
      <c r="S39" s="24"/>
      <c r="T39" s="106"/>
    </row>
    <row r="40" spans="1:27" ht="25.2" customHeight="1">
      <c r="A40" s="2448"/>
      <c r="B40" s="240">
        <v>4</v>
      </c>
      <c r="C40" s="1653"/>
      <c r="D40" s="63"/>
      <c r="E40" s="339"/>
      <c r="F40" s="182"/>
      <c r="G40" s="340"/>
      <c r="H40" s="340"/>
      <c r="I40" s="340"/>
      <c r="J40" s="340"/>
      <c r="K40" s="340"/>
      <c r="L40" s="27"/>
      <c r="M40" s="2309"/>
      <c r="N40" s="2309"/>
      <c r="O40" s="2309"/>
      <c r="P40" s="2481"/>
      <c r="R40" s="105"/>
      <c r="S40" s="24"/>
      <c r="T40" s="106"/>
    </row>
    <row r="41" spans="1:27" ht="25.2" customHeight="1">
      <c r="A41" s="2448"/>
      <c r="B41" s="652"/>
      <c r="C41" s="705"/>
      <c r="D41" s="617"/>
      <c r="E41" s="339"/>
      <c r="F41" s="170"/>
      <c r="G41" s="340"/>
      <c r="H41" s="340"/>
      <c r="I41" s="340"/>
      <c r="J41" s="340"/>
      <c r="K41" s="340"/>
      <c r="L41" s="277"/>
      <c r="M41" s="2309"/>
      <c r="N41" s="2309"/>
      <c r="O41" s="2309"/>
      <c r="P41" s="2481"/>
      <c r="R41" s="105"/>
      <c r="S41" s="24"/>
      <c r="T41" s="106"/>
    </row>
    <row r="42" spans="1:27" ht="25.2" customHeight="1">
      <c r="A42" s="2448"/>
      <c r="B42" s="240"/>
      <c r="C42" s="1923"/>
      <c r="D42" s="143"/>
      <c r="E42" s="339"/>
      <c r="F42" s="170"/>
      <c r="G42" s="340"/>
      <c r="H42" s="340"/>
      <c r="I42" s="340"/>
      <c r="J42" s="340"/>
      <c r="K42" s="340"/>
      <c r="L42" s="277"/>
      <c r="M42" s="2309"/>
      <c r="N42" s="2309"/>
      <c r="O42" s="2309"/>
      <c r="P42" s="2481"/>
      <c r="R42" s="105"/>
      <c r="S42" s="24"/>
      <c r="T42" s="106"/>
    </row>
    <row r="43" spans="1:27" ht="25.2" customHeight="1">
      <c r="A43" s="2448"/>
      <c r="B43" s="243"/>
      <c r="C43" s="114"/>
      <c r="D43" s="143"/>
      <c r="E43" s="339"/>
      <c r="F43" s="182"/>
      <c r="G43" s="340"/>
      <c r="H43" s="340"/>
      <c r="I43" s="340"/>
      <c r="J43" s="340"/>
      <c r="K43" s="340"/>
      <c r="L43" s="78"/>
      <c r="M43" s="2309"/>
      <c r="N43" s="2310"/>
      <c r="O43" s="2310"/>
      <c r="P43" s="2373"/>
      <c r="R43" s="105"/>
      <c r="S43" s="24"/>
      <c r="T43" s="106"/>
    </row>
    <row r="44" spans="1:27" ht="25.2" customHeight="1">
      <c r="A44" s="2448"/>
      <c r="B44" s="505"/>
      <c r="C44" s="118"/>
      <c r="D44" s="1961"/>
      <c r="E44" s="2184"/>
      <c r="F44" s="182"/>
      <c r="G44" s="20"/>
      <c r="H44" s="20"/>
      <c r="I44" s="20"/>
      <c r="J44" s="20"/>
      <c r="K44" s="350"/>
      <c r="L44" s="123"/>
      <c r="M44" s="2410"/>
      <c r="N44" s="2411"/>
      <c r="O44" s="2411"/>
      <c r="P44" s="2772"/>
      <c r="R44" s="546"/>
      <c r="S44" s="24"/>
      <c r="T44" s="106"/>
    </row>
    <row r="45" spans="1:27" ht="25.2" customHeight="1">
      <c r="A45" s="2448"/>
      <c r="B45" s="244" t="s">
        <v>21</v>
      </c>
      <c r="C45" s="127"/>
      <c r="D45" s="2185"/>
      <c r="E45" s="2185"/>
      <c r="F45" s="128"/>
      <c r="G45" s="129"/>
      <c r="H45" s="100"/>
      <c r="I45" s="130"/>
      <c r="J45" s="131"/>
      <c r="K45" s="435"/>
      <c r="L45" s="131"/>
      <c r="M45" s="2423"/>
      <c r="N45" s="2424"/>
      <c r="O45" s="2424"/>
      <c r="P45" s="2633"/>
      <c r="R45" s="596"/>
      <c r="S45" s="597">
        <f>B47*8</f>
        <v>32</v>
      </c>
      <c r="T45" s="598">
        <f>SUM(R45:R51)</f>
        <v>0</v>
      </c>
    </row>
    <row r="46" spans="1:27" ht="25.2" customHeight="1">
      <c r="A46" s="2448"/>
      <c r="B46" s="247" t="s">
        <v>17</v>
      </c>
      <c r="C46" s="17"/>
      <c r="D46" s="63"/>
      <c r="E46" s="63"/>
      <c r="F46" s="182"/>
      <c r="G46" s="20"/>
      <c r="H46" s="20"/>
      <c r="I46" s="20"/>
      <c r="J46" s="20"/>
      <c r="K46" s="350"/>
      <c r="L46" s="351"/>
      <c r="M46" s="3178"/>
      <c r="N46" s="3179"/>
      <c r="O46" s="3179"/>
      <c r="P46" s="3180"/>
      <c r="R46" s="54"/>
      <c r="S46" s="55"/>
      <c r="T46" s="56"/>
    </row>
    <row r="47" spans="1:27" ht="25.2" customHeight="1">
      <c r="A47" s="2448"/>
      <c r="B47" s="249">
        <v>4</v>
      </c>
      <c r="C47" s="1653"/>
      <c r="D47" s="63"/>
      <c r="E47" s="63"/>
      <c r="F47" s="182"/>
      <c r="G47" s="20"/>
      <c r="H47" s="20"/>
      <c r="I47" s="20"/>
      <c r="J47" s="20"/>
      <c r="K47" s="350"/>
      <c r="L47" s="351"/>
      <c r="M47" s="2379"/>
      <c r="N47" s="2371"/>
      <c r="O47" s="2371"/>
      <c r="P47" s="2372"/>
      <c r="R47" s="54"/>
      <c r="S47" s="55"/>
      <c r="T47" s="56"/>
    </row>
    <row r="48" spans="1:27" ht="25.2" customHeight="1">
      <c r="A48" s="2448"/>
      <c r="B48" s="467"/>
      <c r="C48" s="463"/>
      <c r="D48" s="617"/>
      <c r="E48" s="143"/>
      <c r="F48" s="182"/>
      <c r="G48" s="20"/>
      <c r="H48" s="20"/>
      <c r="I48" s="20"/>
      <c r="J48" s="20"/>
      <c r="K48" s="350"/>
      <c r="L48" s="351"/>
      <c r="M48" s="2379"/>
      <c r="N48" s="2371"/>
      <c r="O48" s="2371"/>
      <c r="P48" s="2372"/>
      <c r="R48" s="488"/>
      <c r="S48" s="55"/>
      <c r="T48" s="56"/>
    </row>
    <row r="49" spans="1:20" ht="25.2" customHeight="1">
      <c r="A49" s="2448"/>
      <c r="B49" s="467"/>
      <c r="C49" s="463"/>
      <c r="D49" s="617"/>
      <c r="E49" s="1176"/>
      <c r="F49" s="182"/>
      <c r="G49" s="20"/>
      <c r="H49" s="20"/>
      <c r="I49" s="20"/>
      <c r="J49" s="20"/>
      <c r="K49" s="277"/>
      <c r="L49" s="277"/>
      <c r="M49" s="2379"/>
      <c r="N49" s="2371"/>
      <c r="O49" s="2371"/>
      <c r="P49" s="2372"/>
      <c r="R49" s="488"/>
      <c r="S49" s="55"/>
      <c r="T49" s="56"/>
    </row>
    <row r="50" spans="1:20" ht="25.2" customHeight="1">
      <c r="A50" s="2448"/>
      <c r="B50" s="467"/>
      <c r="C50" s="463"/>
      <c r="D50" s="1482"/>
      <c r="E50" s="112"/>
      <c r="F50" s="719"/>
      <c r="G50" s="277"/>
      <c r="H50" s="277"/>
      <c r="I50" s="277"/>
      <c r="J50" s="277"/>
      <c r="K50" s="277"/>
      <c r="L50" s="277"/>
      <c r="M50" s="2379"/>
      <c r="N50" s="2371"/>
      <c r="O50" s="2371"/>
      <c r="P50" s="2372"/>
      <c r="R50" s="488"/>
      <c r="S50" s="55"/>
      <c r="T50" s="56"/>
    </row>
    <row r="51" spans="1:20" ht="25.2" customHeight="1">
      <c r="A51" s="2448"/>
      <c r="B51" s="671"/>
      <c r="C51" s="750"/>
      <c r="D51" s="623"/>
      <c r="E51" s="979"/>
      <c r="F51" s="751"/>
      <c r="G51" s="624"/>
      <c r="H51" s="624"/>
      <c r="I51" s="624"/>
      <c r="J51" s="624"/>
      <c r="K51" s="624"/>
      <c r="L51" s="624"/>
      <c r="M51" s="2343"/>
      <c r="N51" s="2344"/>
      <c r="O51" s="2344"/>
      <c r="P51" s="2345"/>
      <c r="R51" s="601"/>
      <c r="S51" s="92"/>
      <c r="T51" s="93"/>
    </row>
    <row r="52" spans="1:20" ht="25.2" customHeight="1">
      <c r="A52" s="2460" t="s">
        <v>26</v>
      </c>
      <c r="B52" s="2494" t="s">
        <v>27</v>
      </c>
      <c r="C52" s="2350"/>
      <c r="D52" s="2350"/>
      <c r="E52" s="2350"/>
      <c r="F52" s="2350"/>
      <c r="G52" s="2350"/>
      <c r="H52" s="2350"/>
      <c r="I52" s="2350"/>
      <c r="J52" s="2350"/>
      <c r="K52" s="2350"/>
      <c r="L52" s="2350"/>
      <c r="M52" s="2350"/>
      <c r="N52" s="2350"/>
      <c r="O52" s="2350"/>
      <c r="P52" s="2495"/>
    </row>
    <row r="53" spans="1:20" ht="25.2" customHeight="1">
      <c r="A53" s="2461"/>
      <c r="B53" s="548"/>
      <c r="C53" s="2268"/>
      <c r="D53" s="2269"/>
      <c r="E53" s="2268"/>
      <c r="F53" s="2270"/>
      <c r="G53" s="2270"/>
      <c r="H53" s="2270"/>
      <c r="I53" s="2269"/>
      <c r="J53" s="2324"/>
      <c r="K53" s="2325"/>
      <c r="L53" s="2325"/>
      <c r="M53" s="2326"/>
      <c r="N53" s="2324"/>
      <c r="O53" s="2326"/>
      <c r="P53" s="724"/>
    </row>
    <row r="54" spans="1:20" ht="25.2" customHeight="1">
      <c r="A54" s="2461"/>
      <c r="B54" s="549"/>
      <c r="C54" s="2268"/>
      <c r="D54" s="2269"/>
      <c r="E54" s="2268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286"/>
    </row>
    <row r="55" spans="1:20" ht="25.2" customHeight="1">
      <c r="A55" s="2461"/>
      <c r="B55" s="548"/>
      <c r="C55" s="2268"/>
      <c r="D55" s="2269"/>
      <c r="E55" s="2268"/>
      <c r="F55" s="2270"/>
      <c r="G55" s="2270"/>
      <c r="H55" s="2270"/>
      <c r="I55" s="2269"/>
      <c r="J55" s="2284"/>
      <c r="K55" s="2285"/>
      <c r="L55" s="2285"/>
      <c r="M55" s="2286"/>
      <c r="N55" s="2284"/>
      <c r="O55" s="2285"/>
      <c r="P55" s="2431"/>
    </row>
    <row r="56" spans="1:20" ht="25.2" customHeight="1">
      <c r="A56" s="2461"/>
      <c r="B56" s="549"/>
      <c r="C56" s="2268"/>
      <c r="D56" s="2269"/>
      <c r="E56" s="3184"/>
      <c r="F56" s="3185"/>
      <c r="G56" s="3185"/>
      <c r="H56" s="3185"/>
      <c r="I56" s="3186"/>
      <c r="J56" s="2324"/>
      <c r="K56" s="2325"/>
      <c r="L56" s="2325"/>
      <c r="M56" s="2326"/>
      <c r="N56" s="2324"/>
      <c r="O56" s="2326"/>
      <c r="P56" s="724"/>
    </row>
    <row r="57" spans="1:20" ht="25.2" customHeight="1">
      <c r="A57" s="2461"/>
      <c r="B57" s="548"/>
      <c r="C57" s="2352"/>
      <c r="D57" s="2353"/>
      <c r="E57" s="2352"/>
      <c r="F57" s="2354"/>
      <c r="G57" s="2354"/>
      <c r="H57" s="2354"/>
      <c r="I57" s="2353"/>
      <c r="J57" s="2324"/>
      <c r="K57" s="2325"/>
      <c r="L57" s="2325"/>
      <c r="M57" s="2326"/>
      <c r="N57" s="2324"/>
      <c r="O57" s="2326"/>
      <c r="P57" s="724"/>
    </row>
    <row r="58" spans="1:20" ht="25.2" customHeight="1">
      <c r="A58" s="2461"/>
      <c r="B58" s="2457" t="s">
        <v>28</v>
      </c>
      <c r="C58" s="2356"/>
      <c r="D58" s="2356"/>
      <c r="E58" s="2356"/>
      <c r="F58" s="2356"/>
      <c r="G58" s="2356"/>
      <c r="H58" s="2356"/>
      <c r="I58" s="2356"/>
      <c r="J58" s="2356"/>
      <c r="K58" s="2356"/>
      <c r="L58" s="2356"/>
      <c r="M58" s="2356"/>
      <c r="N58" s="2356"/>
      <c r="O58" s="2356"/>
      <c r="P58" s="2458"/>
    </row>
    <row r="59" spans="1:20" ht="25.2" customHeight="1">
      <c r="A59" s="2461"/>
      <c r="B59" s="550"/>
      <c r="C59" s="2329"/>
      <c r="D59" s="2422"/>
      <c r="E59" s="2329"/>
      <c r="F59" s="2330"/>
      <c r="G59" s="2330"/>
      <c r="H59" s="2330"/>
      <c r="I59" s="2330"/>
      <c r="J59" s="2330"/>
      <c r="K59" s="2330"/>
      <c r="L59" s="2330"/>
      <c r="M59" s="2330"/>
      <c r="N59" s="2330"/>
      <c r="O59" s="2330"/>
      <c r="P59" s="2501"/>
    </row>
    <row r="60" spans="1:20" ht="25.2" customHeight="1">
      <c r="A60" s="2461"/>
      <c r="B60" s="551"/>
      <c r="C60" s="2327"/>
      <c r="D60" s="2328"/>
      <c r="E60" s="2329"/>
      <c r="F60" s="2330"/>
      <c r="G60" s="2330"/>
      <c r="H60" s="2330"/>
      <c r="I60" s="2330"/>
      <c r="J60" s="2330"/>
      <c r="K60" s="2330"/>
      <c r="L60" s="2330"/>
      <c r="M60" s="2330"/>
      <c r="N60" s="2330"/>
      <c r="O60" s="2330"/>
      <c r="P60" s="2501"/>
    </row>
    <row r="61" spans="1:20" ht="25.2" customHeight="1" thickBot="1">
      <c r="A61" s="2462"/>
      <c r="B61" s="552"/>
      <c r="C61" s="2451"/>
      <c r="D61" s="2452"/>
      <c r="E61" s="2453"/>
      <c r="F61" s="2454"/>
      <c r="G61" s="2454"/>
      <c r="H61" s="2454"/>
      <c r="I61" s="2454"/>
      <c r="J61" s="2454"/>
      <c r="K61" s="2454"/>
      <c r="L61" s="2454"/>
      <c r="M61" s="2454"/>
      <c r="N61" s="2454"/>
      <c r="O61" s="2454"/>
      <c r="P61" s="2455"/>
    </row>
    <row r="63" spans="1:20" ht="15" customHeight="1" thickBot="1"/>
    <row r="64" spans="1:20" ht="57.6" customHeight="1">
      <c r="A64" s="2428" t="str">
        <f>A1</f>
        <v>WK25</v>
      </c>
      <c r="B64" s="2429"/>
      <c r="C64" s="2" t="s">
        <v>1</v>
      </c>
      <c r="D64" s="3" t="s">
        <v>40</v>
      </c>
      <c r="E64" s="2" t="s">
        <v>3</v>
      </c>
      <c r="F64" s="4" t="s">
        <v>4</v>
      </c>
      <c r="G64" s="5" t="s">
        <v>5</v>
      </c>
      <c r="H64" s="5" t="s">
        <v>6</v>
      </c>
      <c r="I64" s="5" t="s">
        <v>7</v>
      </c>
      <c r="J64" s="5" t="s">
        <v>8</v>
      </c>
      <c r="K64" s="5" t="s">
        <v>9</v>
      </c>
      <c r="L64" s="5" t="s">
        <v>10</v>
      </c>
      <c r="M64" s="2314" t="s">
        <v>11</v>
      </c>
      <c r="N64" s="2315"/>
      <c r="O64" s="2315"/>
      <c r="P64" s="2316"/>
      <c r="R64" s="2384" t="s">
        <v>12</v>
      </c>
      <c r="S64" s="2384" t="s">
        <v>13</v>
      </c>
      <c r="T64" s="2384" t="s">
        <v>14</v>
      </c>
    </row>
    <row r="65" spans="1:20" ht="25.2" customHeight="1">
      <c r="A65" s="2319">
        <f>A2+1</f>
        <v>46553</v>
      </c>
      <c r="B65" s="2387" t="s">
        <v>15</v>
      </c>
      <c r="C65" s="2388"/>
      <c r="D65" s="2388"/>
      <c r="E65" s="2388"/>
      <c r="F65" s="2388"/>
      <c r="G65" s="2388"/>
      <c r="H65" s="2388"/>
      <c r="I65" s="2388"/>
      <c r="J65" s="2388"/>
      <c r="K65" s="2388"/>
      <c r="L65" s="2388"/>
      <c r="M65" s="2388"/>
      <c r="N65" s="2388"/>
      <c r="O65" s="2388"/>
      <c r="P65" s="2389"/>
      <c r="R65" s="2384"/>
      <c r="S65" s="2384"/>
      <c r="T65" s="2384"/>
    </row>
    <row r="66" spans="1:20" ht="25.2" customHeight="1">
      <c r="A66" s="2320"/>
      <c r="B66" s="10" t="s">
        <v>16</v>
      </c>
      <c r="C66" s="11"/>
      <c r="D66" s="11"/>
      <c r="E66" s="683"/>
      <c r="F66" s="19"/>
      <c r="G66" s="12"/>
      <c r="H66" s="12"/>
      <c r="I66" s="12"/>
      <c r="J66" s="12"/>
      <c r="K66" s="12"/>
      <c r="L66" s="12"/>
      <c r="M66" s="2380"/>
      <c r="N66" s="2381"/>
      <c r="O66" s="2381"/>
      <c r="P66" s="2382"/>
      <c r="Q66" s="163"/>
      <c r="R66" s="101"/>
      <c r="S66" s="102">
        <f>B68*8</f>
        <v>32</v>
      </c>
      <c r="T66" s="103">
        <f>SUM(R66:R74)</f>
        <v>0</v>
      </c>
    </row>
    <row r="67" spans="1:20" ht="25.2" customHeight="1">
      <c r="A67" s="2320"/>
      <c r="B67" s="16" t="s">
        <v>24</v>
      </c>
      <c r="C67" s="51"/>
      <c r="D67" s="18"/>
      <c r="E67" s="1096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26">
        <v>4</v>
      </c>
      <c r="C68" s="51"/>
      <c r="D68" s="475" t="s">
        <v>18</v>
      </c>
      <c r="E68" s="476" t="s">
        <v>19</v>
      </c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17"/>
      <c r="D69" s="63"/>
      <c r="E69" s="63"/>
      <c r="F69" s="19"/>
      <c r="G69" s="275"/>
      <c r="H69" s="27"/>
      <c r="I69" s="27"/>
      <c r="J69" s="27"/>
      <c r="K69" s="27"/>
      <c r="L69" s="27"/>
      <c r="M69" s="2445"/>
      <c r="N69" s="2446"/>
      <c r="O69" s="2446"/>
      <c r="P69" s="2447"/>
      <c r="Q69" s="163"/>
      <c r="R69" s="105"/>
      <c r="S69" s="24"/>
      <c r="T69" s="106"/>
    </row>
    <row r="70" spans="1:20" ht="25.2" customHeight="1">
      <c r="A70" s="2320"/>
      <c r="B70" s="16"/>
      <c r="C70" s="776"/>
      <c r="D70" s="18"/>
      <c r="E70" s="18"/>
      <c r="F70" s="170"/>
      <c r="G70" s="350"/>
      <c r="H70" s="350"/>
      <c r="I70" s="350"/>
      <c r="J70" s="350"/>
      <c r="K70" s="27"/>
      <c r="L70" s="135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16"/>
      <c r="C71" s="51"/>
      <c r="D71" s="18"/>
      <c r="E71" s="18"/>
      <c r="F71" s="951"/>
      <c r="G71" s="350"/>
      <c r="H71" s="350"/>
      <c r="I71" s="350"/>
      <c r="J71" s="350"/>
      <c r="K71" s="27"/>
      <c r="L71" s="305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16"/>
      <c r="C72" s="51"/>
      <c r="D72" s="18"/>
      <c r="E72" s="51"/>
      <c r="F72" s="182"/>
      <c r="G72" s="350"/>
      <c r="H72" s="350"/>
      <c r="I72" s="350"/>
      <c r="J72" s="350"/>
      <c r="K72" s="469"/>
      <c r="L72" s="142"/>
      <c r="M72" s="2383"/>
      <c r="N72" s="2310"/>
      <c r="O72" s="2310"/>
      <c r="P72" s="2311"/>
      <c r="Q72" s="163"/>
      <c r="R72" s="105"/>
      <c r="S72" s="24"/>
      <c r="T72" s="106"/>
    </row>
    <row r="73" spans="1:20" ht="25.2" customHeight="1">
      <c r="A73" s="2320"/>
      <c r="B73" s="16"/>
      <c r="C73" s="449"/>
      <c r="D73" s="18"/>
      <c r="E73" s="80"/>
      <c r="F73" s="174"/>
      <c r="G73" s="350"/>
      <c r="H73" s="350"/>
      <c r="I73" s="350"/>
      <c r="J73" s="350"/>
      <c r="K73" s="350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16"/>
      <c r="C74" s="51"/>
      <c r="D74" s="18"/>
      <c r="E74" s="1601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41" t="s">
        <v>21</v>
      </c>
      <c r="C75" s="42"/>
      <c r="D75" s="11"/>
      <c r="E75" s="30"/>
      <c r="F75" s="168"/>
      <c r="G75" s="46"/>
      <c r="H75" s="12"/>
      <c r="I75" s="12"/>
      <c r="J75" s="12"/>
      <c r="K75" s="162"/>
      <c r="L75" s="12"/>
      <c r="M75" s="2380"/>
      <c r="N75" s="2381"/>
      <c r="O75" s="2381"/>
      <c r="P75" s="2382"/>
      <c r="Q75" s="163"/>
      <c r="R75" s="132"/>
      <c r="S75" s="48">
        <f>B77*8</f>
        <v>24</v>
      </c>
      <c r="T75" s="133">
        <f>SUM(R75:R81)</f>
        <v>0</v>
      </c>
    </row>
    <row r="76" spans="1:20" ht="25.2" customHeight="1">
      <c r="A76" s="2320"/>
      <c r="B76" s="50" t="s">
        <v>17</v>
      </c>
      <c r="C76" s="51"/>
      <c r="D76" s="1169" t="s">
        <v>18</v>
      </c>
      <c r="E76" s="476" t="s">
        <v>19</v>
      </c>
      <c r="F76" s="108"/>
      <c r="G76" s="20"/>
      <c r="H76" s="21"/>
      <c r="I76" s="21"/>
      <c r="J76" s="21"/>
      <c r="K76" s="164"/>
      <c r="L76" s="21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>
        <v>3</v>
      </c>
      <c r="C77" s="51"/>
      <c r="D77" s="475"/>
      <c r="E77" s="1602"/>
      <c r="F77" s="108"/>
      <c r="G77" s="20"/>
      <c r="H77" s="21"/>
      <c r="I77" s="21"/>
      <c r="J77" s="21"/>
      <c r="K77" s="164"/>
      <c r="L77" s="21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17"/>
      <c r="D78" s="63"/>
      <c r="E78" s="63"/>
      <c r="F78" s="19"/>
      <c r="G78" s="275"/>
      <c r="H78" s="27"/>
      <c r="I78" s="27"/>
      <c r="J78" s="27"/>
      <c r="K78" s="27"/>
      <c r="L78" s="27"/>
      <c r="M78" s="2445"/>
      <c r="N78" s="2446"/>
      <c r="O78" s="2446"/>
      <c r="P78" s="2447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57"/>
      <c r="C80" s="502"/>
      <c r="D80" s="503"/>
      <c r="E80" s="80"/>
      <c r="F80" s="174"/>
      <c r="G80" s="350"/>
      <c r="H80" s="350"/>
      <c r="I80" s="350"/>
      <c r="J80" s="350"/>
      <c r="K80" s="350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 thickBot="1">
      <c r="A81" s="2320"/>
      <c r="B81" s="57"/>
      <c r="C81" s="586"/>
      <c r="D81" s="18"/>
      <c r="E81" s="18"/>
      <c r="F81" s="108"/>
      <c r="G81" s="20"/>
      <c r="H81" s="78"/>
      <c r="I81" s="78"/>
      <c r="J81" s="78"/>
      <c r="K81" s="169"/>
      <c r="L81" s="78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71" t="s">
        <v>23</v>
      </c>
      <c r="C82" s="42"/>
      <c r="D82" s="11"/>
      <c r="E82" s="43"/>
      <c r="F82" s="168"/>
      <c r="G82" s="46"/>
      <c r="H82" s="12"/>
      <c r="I82" s="12"/>
      <c r="J82" s="12"/>
      <c r="K82" s="162"/>
      <c r="L82" s="12"/>
      <c r="M82" s="2380"/>
      <c r="N82" s="2381"/>
      <c r="O82" s="2381"/>
      <c r="P82" s="2382"/>
      <c r="Q82" s="163"/>
      <c r="R82" s="171"/>
      <c r="S82" s="73">
        <f>B84*8</f>
        <v>64</v>
      </c>
      <c r="T82" s="172">
        <f>SUM(R82:R92)</f>
        <v>0</v>
      </c>
    </row>
    <row r="83" spans="1:20" ht="25.2" customHeight="1">
      <c r="A83" s="2320"/>
      <c r="B83" s="75" t="s">
        <v>22</v>
      </c>
      <c r="C83" s="230"/>
      <c r="D83" s="1169" t="s">
        <v>18</v>
      </c>
      <c r="E83" s="476" t="s">
        <v>19</v>
      </c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>
        <v>8</v>
      </c>
      <c r="C84" s="705"/>
      <c r="D84" s="503"/>
      <c r="E84" s="18"/>
      <c r="F84" s="170"/>
      <c r="G84" s="21"/>
      <c r="H84" s="21"/>
      <c r="I84" s="21"/>
      <c r="J84" s="21"/>
      <c r="K84" s="21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1906"/>
      <c r="D85" s="18"/>
      <c r="E85" s="18"/>
      <c r="F85" s="170"/>
      <c r="G85" s="21"/>
      <c r="H85" s="21"/>
      <c r="I85" s="21"/>
      <c r="J85" s="21"/>
      <c r="K85" s="21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474"/>
      <c r="D86" s="63"/>
      <c r="E86" s="63"/>
      <c r="F86" s="182"/>
      <c r="G86" s="350"/>
      <c r="H86" s="350"/>
      <c r="I86" s="350"/>
      <c r="J86" s="350"/>
      <c r="K86" s="277"/>
      <c r="L86" s="277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02"/>
      <c r="D87" s="1399"/>
      <c r="E87" s="1465"/>
      <c r="F87" s="182"/>
      <c r="G87" s="1090"/>
      <c r="H87" s="1090"/>
      <c r="I87" s="1090"/>
      <c r="J87" s="1090"/>
      <c r="K87" s="1090"/>
      <c r="L87" s="1090"/>
      <c r="M87" s="2383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80"/>
      <c r="E88" s="18"/>
      <c r="F88" s="182"/>
      <c r="G88" s="83"/>
      <c r="H88" s="83"/>
      <c r="I88" s="83"/>
      <c r="J88" s="83"/>
      <c r="K88" s="83"/>
      <c r="L88" s="78"/>
      <c r="M88" s="2485"/>
      <c r="N88" s="2486"/>
      <c r="O88" s="2486"/>
      <c r="P88" s="2500"/>
      <c r="Q88" s="163"/>
      <c r="R88" s="173"/>
      <c r="S88" s="55"/>
      <c r="T88" s="138"/>
    </row>
    <row r="89" spans="1:20" ht="25.2" customHeight="1">
      <c r="A89" s="2320"/>
      <c r="B89" s="77"/>
      <c r="C89" s="705"/>
      <c r="D89" s="1491"/>
      <c r="E89" s="1465"/>
      <c r="F89" s="108"/>
      <c r="G89" s="1090"/>
      <c r="H89" s="1090"/>
      <c r="I89" s="1090"/>
      <c r="J89" s="1090"/>
      <c r="K89" s="1090"/>
      <c r="L89" s="1090"/>
      <c r="M89" s="2488"/>
      <c r="N89" s="2489"/>
      <c r="O89" s="2489"/>
      <c r="P89" s="2591"/>
      <c r="Q89" s="163"/>
      <c r="R89" s="173"/>
      <c r="S89" s="55"/>
      <c r="T89" s="138"/>
    </row>
    <row r="90" spans="1:20" ht="25.2" customHeight="1">
      <c r="A90" s="2320"/>
      <c r="B90" s="77"/>
      <c r="C90" s="502"/>
      <c r="D90" s="503"/>
      <c r="E90" s="80"/>
      <c r="F90" s="174"/>
      <c r="G90" s="350"/>
      <c r="H90" s="350"/>
      <c r="I90" s="350"/>
      <c r="J90" s="350"/>
      <c r="K90" s="350"/>
      <c r="L90" s="78"/>
      <c r="M90" s="2309"/>
      <c r="N90" s="2310"/>
      <c r="O90" s="2310"/>
      <c r="P90" s="2311"/>
      <c r="Q90" s="163"/>
      <c r="R90" s="173"/>
      <c r="S90" s="55"/>
      <c r="T90" s="138"/>
    </row>
    <row r="91" spans="1:20" ht="25.2" customHeight="1">
      <c r="A91" s="2320"/>
      <c r="B91" s="77"/>
      <c r="C91" s="181"/>
      <c r="D91" s="18"/>
      <c r="E91" s="63"/>
      <c r="F91" s="108"/>
      <c r="G91" s="20"/>
      <c r="H91" s="21"/>
      <c r="I91" s="21"/>
      <c r="J91" s="21"/>
      <c r="K91" s="164"/>
      <c r="L91" s="21"/>
      <c r="M91" s="2309"/>
      <c r="N91" s="2310"/>
      <c r="O91" s="2310"/>
      <c r="P91" s="2311"/>
      <c r="Q91" s="163"/>
      <c r="R91" s="173"/>
      <c r="S91" s="55"/>
      <c r="T91" s="138"/>
    </row>
    <row r="92" spans="1:20" ht="25.2" customHeight="1">
      <c r="A92" s="2320"/>
      <c r="B92" s="77"/>
      <c r="C92" s="51"/>
      <c r="D92" s="80"/>
      <c r="E92" s="18"/>
      <c r="F92" s="174"/>
      <c r="G92" s="83"/>
      <c r="H92" s="78"/>
      <c r="I92" s="78"/>
      <c r="J92" s="78"/>
      <c r="K92" s="169"/>
      <c r="L92" s="78"/>
      <c r="M92" s="2309"/>
      <c r="N92" s="2310"/>
      <c r="O92" s="2310"/>
      <c r="P92" s="2311"/>
      <c r="Q92" s="163"/>
      <c r="R92" s="175"/>
      <c r="S92" s="92"/>
      <c r="T92" s="176"/>
    </row>
    <row r="93" spans="1:20" ht="25.2" customHeight="1">
      <c r="A93" s="2402" t="str">
        <f>TEXT(A65,"DDDD")</f>
        <v>dinsdag</v>
      </c>
      <c r="B93" s="2404" t="s">
        <v>25</v>
      </c>
      <c r="C93" s="2405"/>
      <c r="D93" s="2405"/>
      <c r="E93" s="2405"/>
      <c r="F93" s="2405"/>
      <c r="G93" s="2405"/>
      <c r="H93" s="2405"/>
      <c r="I93" s="2405"/>
      <c r="J93" s="2405"/>
      <c r="K93" s="2405"/>
      <c r="L93" s="2405"/>
      <c r="M93" s="2405"/>
      <c r="N93" s="2405"/>
      <c r="O93" s="2405"/>
      <c r="P93" s="2406"/>
    </row>
    <row r="94" spans="1:20" ht="25.2" customHeight="1">
      <c r="A94" s="2402"/>
      <c r="B94" s="10" t="s">
        <v>16</v>
      </c>
      <c r="C94" s="177"/>
      <c r="D94" s="177"/>
      <c r="E94" s="1096"/>
      <c r="F94" s="108"/>
      <c r="G94" s="20"/>
      <c r="H94" s="20"/>
      <c r="I94" s="20"/>
      <c r="J94" s="20"/>
      <c r="K94" s="20"/>
      <c r="L94" s="21"/>
      <c r="M94" s="2309"/>
      <c r="N94" s="2310"/>
      <c r="O94" s="2310"/>
      <c r="P94" s="2311"/>
      <c r="Q94" s="163"/>
      <c r="R94" s="105"/>
      <c r="S94" s="102">
        <f>B96*8</f>
        <v>56</v>
      </c>
      <c r="T94" s="103">
        <f>SUM(R94:R105)</f>
        <v>0</v>
      </c>
    </row>
    <row r="95" spans="1:20" ht="25.2" customHeight="1">
      <c r="A95" s="2402"/>
      <c r="B95" s="104" t="s">
        <v>22</v>
      </c>
      <c r="C95" s="17"/>
      <c r="D95" s="63"/>
      <c r="E95" s="271"/>
      <c r="F95" s="19"/>
      <c r="G95" s="275"/>
      <c r="H95" s="27"/>
      <c r="I95" s="27"/>
      <c r="J95" s="27"/>
      <c r="K95" s="27"/>
      <c r="L95" s="27"/>
      <c r="M95" s="2445"/>
      <c r="N95" s="2446"/>
      <c r="O95" s="2446"/>
      <c r="P95" s="2447"/>
      <c r="Q95" s="163"/>
      <c r="R95" s="105"/>
      <c r="S95" s="24"/>
      <c r="T95" s="106"/>
    </row>
    <row r="96" spans="1:20" ht="25.2" customHeight="1">
      <c r="A96" s="2402"/>
      <c r="B96" s="107">
        <v>7</v>
      </c>
      <c r="C96" s="1101"/>
      <c r="D96" s="18"/>
      <c r="E96" s="18"/>
      <c r="F96" s="170"/>
      <c r="G96" s="27"/>
      <c r="H96" s="27"/>
      <c r="I96" s="27"/>
      <c r="J96" s="27"/>
      <c r="K96" s="27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618"/>
      <c r="C97" s="540"/>
      <c r="D97" s="503"/>
      <c r="E97" s="18"/>
      <c r="F97" s="182"/>
      <c r="G97" s="350"/>
      <c r="H97" s="350"/>
      <c r="I97" s="350"/>
      <c r="J97" s="350"/>
      <c r="K97" s="27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618"/>
      <c r="C98" s="540"/>
      <c r="D98" s="503"/>
      <c r="E98" s="18"/>
      <c r="F98" s="182"/>
      <c r="G98" s="350"/>
      <c r="H98" s="350"/>
      <c r="I98" s="350"/>
      <c r="J98" s="350"/>
      <c r="K98" s="27"/>
      <c r="L98" s="21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618"/>
      <c r="C99" s="540"/>
      <c r="D99" s="503"/>
      <c r="E99" s="80"/>
      <c r="F99" s="182"/>
      <c r="G99" s="350"/>
      <c r="H99" s="350"/>
      <c r="I99" s="350"/>
      <c r="J99" s="350"/>
      <c r="K99" s="27"/>
      <c r="L99" s="21"/>
      <c r="M99" s="2309"/>
      <c r="N99" s="2310"/>
      <c r="O99" s="2310"/>
      <c r="P99" s="2311"/>
      <c r="Q99" s="163"/>
      <c r="R99" s="105"/>
      <c r="S99" s="24"/>
      <c r="T99" s="106"/>
    </row>
    <row r="100" spans="1:20" ht="25.2" customHeight="1">
      <c r="A100" s="2402"/>
      <c r="B100" s="618"/>
      <c r="C100" s="540"/>
      <c r="D100" s="441"/>
      <c r="E100" s="319"/>
      <c r="F100" s="182"/>
      <c r="G100" s="350"/>
      <c r="H100" s="350"/>
      <c r="I100" s="350"/>
      <c r="J100" s="350"/>
      <c r="K100" s="27"/>
      <c r="L100" s="21"/>
      <c r="M100" s="2309"/>
      <c r="N100" s="2310"/>
      <c r="O100" s="2310"/>
      <c r="P100" s="2311"/>
      <c r="Q100" s="163"/>
      <c r="R100" s="105"/>
      <c r="S100" s="24"/>
      <c r="T100" s="106"/>
    </row>
    <row r="101" spans="1:20" ht="25.2" customHeight="1">
      <c r="A101" s="2402"/>
      <c r="B101" s="618"/>
      <c r="C101" s="540"/>
      <c r="D101" s="503"/>
      <c r="E101" s="30"/>
      <c r="F101" s="170"/>
      <c r="G101" s="350"/>
      <c r="H101" s="350"/>
      <c r="I101" s="350"/>
      <c r="J101" s="350"/>
      <c r="K101" s="27"/>
      <c r="L101" s="21"/>
      <c r="M101" s="2309"/>
      <c r="N101" s="2310"/>
      <c r="O101" s="2310"/>
      <c r="P101" s="2311"/>
      <c r="Q101" s="163"/>
      <c r="R101" s="105"/>
      <c r="S101" s="24"/>
      <c r="T101" s="106"/>
    </row>
    <row r="102" spans="1:20" ht="25.2" customHeight="1">
      <c r="A102" s="2402"/>
      <c r="B102" s="16"/>
      <c r="C102" s="777"/>
      <c r="D102" s="477"/>
      <c r="E102" s="51"/>
      <c r="F102" s="182"/>
      <c r="G102" s="350"/>
      <c r="H102" s="350"/>
      <c r="I102" s="350"/>
      <c r="J102" s="350"/>
      <c r="K102" s="27"/>
      <c r="L102" s="78"/>
      <c r="M102" s="2309"/>
      <c r="N102" s="2310"/>
      <c r="O102" s="2310"/>
      <c r="P102" s="2311"/>
      <c r="Q102" s="163"/>
      <c r="R102" s="105"/>
      <c r="S102" s="24"/>
      <c r="T102" s="106"/>
    </row>
    <row r="103" spans="1:20" ht="25.2" customHeight="1">
      <c r="A103" s="2402"/>
      <c r="B103" s="16"/>
      <c r="C103" s="314"/>
      <c r="D103" s="477"/>
      <c r="E103" s="230"/>
      <c r="F103" s="182"/>
      <c r="G103" s="350"/>
      <c r="H103" s="350"/>
      <c r="I103" s="350"/>
      <c r="J103" s="350"/>
      <c r="K103" s="469"/>
      <c r="L103" s="142"/>
      <c r="M103" s="2310"/>
      <c r="N103" s="2310"/>
      <c r="O103" s="2310"/>
      <c r="P103" s="2311"/>
      <c r="Q103" s="163"/>
      <c r="R103" s="105"/>
      <c r="S103" s="24"/>
      <c r="T103" s="106"/>
    </row>
    <row r="104" spans="1:20" ht="25.2" customHeight="1">
      <c r="A104" s="2402"/>
      <c r="B104" s="111"/>
      <c r="C104" s="449"/>
      <c r="D104" s="18"/>
      <c r="E104" s="80"/>
      <c r="F104" s="951"/>
      <c r="G104" s="350"/>
      <c r="H104" s="350"/>
      <c r="I104" s="350"/>
      <c r="J104" s="350"/>
      <c r="K104" s="350"/>
      <c r="L104" s="135"/>
      <c r="M104" s="2309"/>
      <c r="N104" s="2310"/>
      <c r="O104" s="2310"/>
      <c r="P104" s="2311"/>
      <c r="Q104" s="163"/>
      <c r="R104" s="105"/>
      <c r="S104" s="24"/>
      <c r="T104" s="106"/>
    </row>
    <row r="105" spans="1:20" ht="25.2" customHeight="1">
      <c r="A105" s="2402"/>
      <c r="B105" s="117"/>
      <c r="C105" s="188"/>
      <c r="D105" s="189"/>
      <c r="E105" s="533"/>
      <c r="F105" s="2186"/>
      <c r="G105" s="406"/>
      <c r="H105" s="406"/>
      <c r="I105" s="406"/>
      <c r="J105" s="406"/>
      <c r="K105" s="2187"/>
      <c r="L105" s="123"/>
      <c r="M105" s="2410"/>
      <c r="N105" s="2411"/>
      <c r="O105" s="2411"/>
      <c r="P105" s="2412"/>
      <c r="Q105" s="163"/>
      <c r="R105" s="124"/>
      <c r="S105" s="39"/>
      <c r="T105" s="125"/>
    </row>
    <row r="106" spans="1:20" ht="25.2" customHeight="1">
      <c r="A106" s="2402"/>
      <c r="B106" s="126" t="s">
        <v>21</v>
      </c>
      <c r="C106" s="192"/>
      <c r="D106" s="193"/>
      <c r="E106" s="192"/>
      <c r="F106" s="2104"/>
      <c r="G106" s="1763"/>
      <c r="H106" s="1763"/>
      <c r="I106" s="1763"/>
      <c r="J106" s="1763"/>
      <c r="K106" s="2188"/>
      <c r="L106" s="195"/>
      <c r="M106" s="2415"/>
      <c r="N106" s="2415"/>
      <c r="O106" s="2415"/>
      <c r="P106" s="2416"/>
      <c r="Q106" s="163"/>
      <c r="R106" s="132"/>
      <c r="S106" s="48">
        <f>B108*8</f>
        <v>48</v>
      </c>
      <c r="T106" s="133">
        <f>SUM(R106:R116)</f>
        <v>0</v>
      </c>
    </row>
    <row r="107" spans="1:20" ht="25.2" customHeight="1">
      <c r="A107" s="2402"/>
      <c r="B107" s="134" t="s">
        <v>17</v>
      </c>
      <c r="C107" s="197"/>
      <c r="D107" s="198"/>
      <c r="E107" s="18"/>
      <c r="F107" s="182"/>
      <c r="G107" s="350"/>
      <c r="H107" s="350"/>
      <c r="I107" s="350"/>
      <c r="J107" s="350"/>
      <c r="K107" s="27"/>
      <c r="L107" s="21"/>
      <c r="M107" s="2309"/>
      <c r="N107" s="2310"/>
      <c r="O107" s="2310"/>
      <c r="P107" s="2311"/>
      <c r="Q107" s="163"/>
      <c r="R107" s="137"/>
      <c r="S107" s="55"/>
      <c r="T107" s="138"/>
    </row>
    <row r="108" spans="1:20" ht="25.2" customHeight="1">
      <c r="A108" s="2402"/>
      <c r="B108" s="139">
        <v>6</v>
      </c>
      <c r="C108" s="181"/>
      <c r="D108" s="18"/>
      <c r="E108" s="18"/>
      <c r="F108" s="182"/>
      <c r="G108" s="350"/>
      <c r="H108" s="350"/>
      <c r="I108" s="350"/>
      <c r="J108" s="350"/>
      <c r="K108" s="27"/>
      <c r="L108" s="135"/>
      <c r="M108" s="2379"/>
      <c r="N108" s="2371"/>
      <c r="O108" s="2371"/>
      <c r="P108" s="2390"/>
      <c r="Q108" s="163"/>
      <c r="R108" s="137"/>
      <c r="S108" s="55"/>
      <c r="T108" s="138"/>
    </row>
    <row r="109" spans="1:20" ht="25.2" customHeight="1">
      <c r="A109" s="2402"/>
      <c r="B109" s="134"/>
      <c r="C109" s="181"/>
      <c r="D109" s="18"/>
      <c r="E109" s="18"/>
      <c r="F109" s="182"/>
      <c r="G109" s="350"/>
      <c r="H109" s="350"/>
      <c r="I109" s="350"/>
      <c r="J109" s="350"/>
      <c r="K109" s="27"/>
      <c r="L109" s="135"/>
      <c r="M109" s="2379"/>
      <c r="N109" s="2371"/>
      <c r="O109" s="2371"/>
      <c r="P109" s="2390"/>
      <c r="Q109" s="163"/>
      <c r="R109" s="137"/>
      <c r="S109" s="55"/>
      <c r="T109" s="138"/>
    </row>
    <row r="110" spans="1:20" ht="25.2" customHeight="1">
      <c r="A110" s="2402"/>
      <c r="B110" s="134"/>
      <c r="C110" s="471"/>
      <c r="D110" s="472"/>
      <c r="E110" s="63"/>
      <c r="F110" s="182"/>
      <c r="G110" s="350"/>
      <c r="H110" s="350"/>
      <c r="I110" s="350"/>
      <c r="J110" s="350"/>
      <c r="K110" s="27"/>
      <c r="L110" s="2189"/>
      <c r="M110" s="2379"/>
      <c r="N110" s="2371"/>
      <c r="O110" s="2371"/>
      <c r="P110" s="2390"/>
      <c r="Q110" s="163"/>
      <c r="R110" s="137"/>
      <c r="S110" s="55"/>
      <c r="T110" s="138"/>
    </row>
    <row r="111" spans="1:20" ht="25.2" customHeight="1">
      <c r="A111" s="2402"/>
      <c r="B111" s="134"/>
      <c r="C111" s="776"/>
      <c r="D111" s="80"/>
      <c r="E111" s="80"/>
      <c r="F111" s="170"/>
      <c r="G111" s="350"/>
      <c r="H111" s="350"/>
      <c r="I111" s="350"/>
      <c r="J111" s="350"/>
      <c r="K111" s="142"/>
      <c r="L111" s="142"/>
      <c r="M111" s="2379"/>
      <c r="N111" s="2371"/>
      <c r="O111" s="2371"/>
      <c r="P111" s="2390"/>
      <c r="Q111" s="163"/>
      <c r="R111" s="137"/>
      <c r="S111" s="55"/>
      <c r="T111" s="138"/>
    </row>
    <row r="112" spans="1:20" ht="25.2" customHeight="1">
      <c r="A112" s="2402"/>
      <c r="B112" s="134"/>
      <c r="C112" s="51"/>
      <c r="D112" s="80"/>
      <c r="E112" s="80"/>
      <c r="F112" s="2190"/>
      <c r="G112" s="388"/>
      <c r="H112" s="388"/>
      <c r="I112" s="1765"/>
      <c r="J112" s="163"/>
      <c r="K112" s="142"/>
      <c r="L112" s="142"/>
      <c r="M112" s="2379"/>
      <c r="N112" s="2371"/>
      <c r="O112" s="2371"/>
      <c r="P112" s="2390"/>
      <c r="Q112" s="163"/>
      <c r="R112" s="137"/>
      <c r="S112" s="55"/>
      <c r="T112" s="138"/>
    </row>
    <row r="113" spans="1:20" ht="25.2" customHeight="1">
      <c r="A113" s="2402"/>
      <c r="B113" s="134"/>
      <c r="C113" s="690"/>
      <c r="D113" s="543"/>
      <c r="E113" s="947"/>
      <c r="F113" s="182"/>
      <c r="G113" s="2191"/>
      <c r="H113" s="2191"/>
      <c r="I113" s="2192"/>
      <c r="J113" s="2193"/>
      <c r="K113" s="200"/>
      <c r="L113" s="200"/>
      <c r="M113" s="3060"/>
      <c r="N113" s="2824"/>
      <c r="O113" s="2824"/>
      <c r="P113" s="2825"/>
      <c r="Q113" s="163"/>
      <c r="R113" s="137"/>
      <c r="S113" s="55"/>
      <c r="T113" s="138"/>
    </row>
    <row r="114" spans="1:20" ht="25.2" customHeight="1">
      <c r="A114" s="2402"/>
      <c r="B114" s="134"/>
      <c r="C114" s="51"/>
      <c r="D114" s="185"/>
      <c r="E114" s="543"/>
      <c r="F114" s="174"/>
      <c r="G114" s="83"/>
      <c r="H114" s="78"/>
      <c r="I114" s="116"/>
      <c r="J114" s="142"/>
      <c r="K114" s="200"/>
      <c r="L114" s="142"/>
      <c r="M114" s="2379"/>
      <c r="N114" s="2371"/>
      <c r="O114" s="2371"/>
      <c r="P114" s="2390"/>
      <c r="Q114" s="163"/>
      <c r="R114" s="137"/>
      <c r="S114" s="55"/>
      <c r="T114" s="138"/>
    </row>
    <row r="115" spans="1:20" ht="25.2" customHeight="1">
      <c r="A115" s="2402"/>
      <c r="B115" s="144"/>
      <c r="C115" s="449"/>
      <c r="D115" s="18"/>
      <c r="E115" s="80"/>
      <c r="F115" s="951"/>
      <c r="G115" s="350"/>
      <c r="H115" s="350"/>
      <c r="I115" s="350"/>
      <c r="J115" s="350"/>
      <c r="K115" s="350"/>
      <c r="L115" s="142"/>
      <c r="M115" s="2379"/>
      <c r="N115" s="2371"/>
      <c r="O115" s="2371"/>
      <c r="P115" s="2390"/>
      <c r="Q115" s="163"/>
      <c r="R115" s="137"/>
      <c r="S115" s="55"/>
      <c r="T115" s="138"/>
    </row>
    <row r="116" spans="1:20" ht="25.2" customHeight="1">
      <c r="A116" s="2403"/>
      <c r="B116" s="145"/>
      <c r="C116" s="65"/>
      <c r="D116" s="189"/>
      <c r="E116" s="533"/>
      <c r="F116" s="190"/>
      <c r="G116" s="122"/>
      <c r="H116" s="123"/>
      <c r="I116" s="37"/>
      <c r="J116" s="147"/>
      <c r="K116" s="201"/>
      <c r="L116" s="147"/>
      <c r="M116" s="2391"/>
      <c r="N116" s="2392"/>
      <c r="O116" s="2392"/>
      <c r="P116" s="2393"/>
      <c r="Q116" s="163"/>
      <c r="R116" s="148"/>
      <c r="S116" s="69"/>
      <c r="T116" s="149"/>
    </row>
    <row r="117" spans="1:20" ht="25.2" customHeight="1">
      <c r="A117" s="2346" t="s">
        <v>26</v>
      </c>
      <c r="B117" s="2394" t="s">
        <v>27</v>
      </c>
      <c r="C117" s="2395"/>
      <c r="D117" s="2395"/>
      <c r="E117" s="2395"/>
      <c r="F117" s="2395"/>
      <c r="G117" s="2395"/>
      <c r="H117" s="2395"/>
      <c r="I117" s="2395"/>
      <c r="J117" s="2395"/>
      <c r="K117" s="2395"/>
      <c r="L117" s="2395"/>
      <c r="M117" s="2395"/>
      <c r="N117" s="2395"/>
      <c r="O117" s="2395"/>
      <c r="P117" s="2396"/>
    </row>
    <row r="118" spans="1:20" ht="25.2" customHeight="1">
      <c r="A118" s="2347"/>
      <c r="B118" s="150"/>
      <c r="C118" s="2268"/>
      <c r="D118" s="2269"/>
      <c r="E118" s="2268"/>
      <c r="F118" s="2270"/>
      <c r="G118" s="2270"/>
      <c r="H118" s="2270"/>
      <c r="I118" s="2269"/>
      <c r="J118" s="2324"/>
      <c r="K118" s="2325"/>
      <c r="L118" s="2325"/>
      <c r="M118" s="2326"/>
      <c r="N118" s="2324"/>
      <c r="O118" s="2325"/>
      <c r="P118" s="2326"/>
    </row>
    <row r="119" spans="1:20" ht="25.2" customHeight="1">
      <c r="A119" s="2347"/>
      <c r="B119" s="549"/>
      <c r="C119" s="2268"/>
      <c r="D119" s="2269"/>
      <c r="E119" s="2268"/>
      <c r="F119" s="2270"/>
      <c r="G119" s="2270"/>
      <c r="H119" s="2270"/>
      <c r="I119" s="2269"/>
      <c r="J119" s="2284"/>
      <c r="K119" s="2285"/>
      <c r="L119" s="2285"/>
      <c r="M119" s="2286"/>
      <c r="N119" s="2284"/>
      <c r="O119" s="2285"/>
      <c r="P119" s="2286"/>
    </row>
    <row r="120" spans="1:20" ht="25.2" customHeight="1">
      <c r="A120" s="2347"/>
      <c r="B120" s="150"/>
      <c r="C120" s="2268"/>
      <c r="D120" s="2269"/>
      <c r="E120" s="2268"/>
      <c r="F120" s="2270"/>
      <c r="G120" s="2270"/>
      <c r="H120" s="2270"/>
      <c r="I120" s="2269"/>
      <c r="J120" s="2284"/>
      <c r="K120" s="2285"/>
      <c r="L120" s="2285"/>
      <c r="M120" s="2286"/>
      <c r="N120" s="2284"/>
      <c r="O120" s="2285"/>
      <c r="P120" s="2286"/>
    </row>
    <row r="121" spans="1:20" ht="25.2" customHeight="1">
      <c r="A121" s="2347"/>
      <c r="B121" s="155"/>
      <c r="C121" s="2352"/>
      <c r="D121" s="2353"/>
      <c r="E121" s="2352"/>
      <c r="F121" s="2354"/>
      <c r="G121" s="2354"/>
      <c r="H121" s="2354"/>
      <c r="I121" s="2353"/>
      <c r="J121" s="2324"/>
      <c r="K121" s="2325"/>
      <c r="L121" s="2325"/>
      <c r="M121" s="2326"/>
      <c r="N121" s="2324"/>
      <c r="O121" s="2325"/>
      <c r="P121" s="2326"/>
    </row>
    <row r="122" spans="1:20" ht="25.2" customHeight="1">
      <c r="A122" s="2347"/>
      <c r="B122" s="150"/>
      <c r="C122" s="2352"/>
      <c r="D122" s="2353"/>
      <c r="E122" s="2352"/>
      <c r="F122" s="2354"/>
      <c r="G122" s="2354"/>
      <c r="H122" s="2354"/>
      <c r="I122" s="2353"/>
      <c r="J122" s="2324"/>
      <c r="K122" s="2325"/>
      <c r="L122" s="2325"/>
      <c r="M122" s="2326"/>
      <c r="N122" s="2324"/>
      <c r="O122" s="2325"/>
      <c r="P122" s="2326"/>
    </row>
    <row r="123" spans="1:20" ht="25.2" customHeight="1">
      <c r="A123" s="2347"/>
      <c r="B123" s="2355" t="s">
        <v>28</v>
      </c>
      <c r="C123" s="2356"/>
      <c r="D123" s="2356"/>
      <c r="E123" s="2356"/>
      <c r="F123" s="2356"/>
      <c r="G123" s="2356"/>
      <c r="H123" s="2356"/>
      <c r="I123" s="2356"/>
      <c r="J123" s="2356"/>
      <c r="K123" s="2356"/>
      <c r="L123" s="2356"/>
      <c r="M123" s="2356"/>
      <c r="N123" s="2356"/>
      <c r="O123" s="2356"/>
      <c r="P123" s="2357"/>
    </row>
    <row r="124" spans="1:20" ht="25.2" customHeight="1">
      <c r="A124" s="2347"/>
      <c r="B124" s="157"/>
      <c r="C124" s="2277"/>
      <c r="D124" s="2278"/>
      <c r="E124" s="2277"/>
      <c r="F124" s="2279"/>
      <c r="G124" s="2279"/>
      <c r="H124" s="2279"/>
      <c r="I124" s="2279"/>
      <c r="J124" s="2279"/>
      <c r="K124" s="2279"/>
      <c r="L124" s="2279"/>
      <c r="M124" s="2279"/>
      <c r="N124" s="2279"/>
      <c r="O124" s="2279"/>
      <c r="P124" s="2280"/>
    </row>
    <row r="125" spans="1:20" ht="25.2" customHeight="1">
      <c r="A125" s="2347"/>
      <c r="B125" s="157"/>
      <c r="C125" s="2327"/>
      <c r="D125" s="2328"/>
      <c r="E125" s="2329"/>
      <c r="F125" s="2330"/>
      <c r="G125" s="2330"/>
      <c r="H125" s="2330"/>
      <c r="I125" s="2330"/>
      <c r="J125" s="2330"/>
      <c r="K125" s="2330"/>
      <c r="L125" s="2330"/>
      <c r="M125" s="2330"/>
      <c r="N125" s="2330"/>
      <c r="O125" s="2330"/>
      <c r="P125" s="2331"/>
    </row>
    <row r="126" spans="1:20" ht="25.2" customHeight="1" thickBot="1">
      <c r="A126" s="2348"/>
      <c r="B126" s="158"/>
      <c r="C126" s="2332"/>
      <c r="D126" s="2333"/>
      <c r="E126" s="2334"/>
      <c r="F126" s="2335"/>
      <c r="G126" s="2335"/>
      <c r="H126" s="2335"/>
      <c r="I126" s="2335"/>
      <c r="J126" s="2335"/>
      <c r="K126" s="2335"/>
      <c r="L126" s="2335"/>
      <c r="M126" s="2335"/>
      <c r="N126" s="2335"/>
      <c r="O126" s="2335"/>
      <c r="P126" s="2336"/>
    </row>
    <row r="128" spans="1:20" ht="15" customHeight="1" thickBot="1"/>
    <row r="129" spans="1:20" ht="56.4" customHeight="1">
      <c r="A129" s="2428" t="str">
        <f>A1</f>
        <v>WK25</v>
      </c>
      <c r="B129" s="2429"/>
      <c r="C129" s="440" t="s">
        <v>1</v>
      </c>
      <c r="D129" s="3" t="s">
        <v>41</v>
      </c>
      <c r="E129" s="440" t="s">
        <v>3</v>
      </c>
      <c r="F129" s="4" t="s">
        <v>4</v>
      </c>
      <c r="G129" s="5" t="s">
        <v>5</v>
      </c>
      <c r="H129" s="5" t="s">
        <v>6</v>
      </c>
      <c r="I129" s="5" t="s">
        <v>7</v>
      </c>
      <c r="J129" s="5" t="s">
        <v>8</v>
      </c>
      <c r="K129" s="5" t="s">
        <v>9</v>
      </c>
      <c r="L129" s="5" t="s">
        <v>10</v>
      </c>
      <c r="M129" s="2314" t="s">
        <v>11</v>
      </c>
      <c r="N129" s="2315"/>
      <c r="O129" s="2315"/>
      <c r="P129" s="2316"/>
      <c r="Q129" s="163"/>
      <c r="R129" s="2384" t="s">
        <v>12</v>
      </c>
      <c r="S129" s="2384" t="s">
        <v>13</v>
      </c>
      <c r="T129" s="2384" t="s">
        <v>14</v>
      </c>
    </row>
    <row r="130" spans="1:20" ht="25.2" customHeight="1">
      <c r="A130" s="2319">
        <f>A2+2</f>
        <v>46554</v>
      </c>
      <c r="B130" s="2468" t="s">
        <v>15</v>
      </c>
      <c r="C130" s="2469"/>
      <c r="D130" s="2469"/>
      <c r="E130" s="2469"/>
      <c r="F130" s="2469"/>
      <c r="G130" s="2469"/>
      <c r="H130" s="2469"/>
      <c r="I130" s="2469"/>
      <c r="J130" s="2469"/>
      <c r="K130" s="2469"/>
      <c r="L130" s="2469"/>
      <c r="M130" s="2469"/>
      <c r="N130" s="2469"/>
      <c r="O130" s="2469"/>
      <c r="P130" s="2470"/>
      <c r="Q130" s="163"/>
      <c r="R130" s="2384"/>
      <c r="S130" s="2384"/>
      <c r="T130" s="2384"/>
    </row>
    <row r="131" spans="1:20" ht="25.2" customHeight="1">
      <c r="A131" s="2467"/>
      <c r="B131" s="456" t="s">
        <v>16</v>
      </c>
      <c r="C131" s="565"/>
      <c r="D131" s="565"/>
      <c r="E131" s="1085"/>
      <c r="F131" s="567"/>
      <c r="G131" s="564"/>
      <c r="H131" s="564"/>
      <c r="I131" s="564"/>
      <c r="J131" s="564"/>
      <c r="K131" s="564"/>
      <c r="L131" s="564"/>
      <c r="M131" s="2368"/>
      <c r="N131" s="2369"/>
      <c r="O131" s="2369"/>
      <c r="P131" s="2370"/>
      <c r="Q131" s="163"/>
      <c r="R131" s="101"/>
      <c r="S131" s="208">
        <f>B133*8</f>
        <v>32</v>
      </c>
      <c r="T131" s="209">
        <f>SUM(R131:R138)</f>
        <v>0</v>
      </c>
    </row>
    <row r="132" spans="1:20" ht="25.2" customHeight="1">
      <c r="A132" s="2467"/>
      <c r="B132" s="210" t="s">
        <v>24</v>
      </c>
      <c r="C132" s="51"/>
      <c r="D132" s="18"/>
      <c r="E132" s="752"/>
      <c r="F132" s="108"/>
      <c r="G132" s="20"/>
      <c r="H132" s="20"/>
      <c r="I132" s="20"/>
      <c r="J132" s="20"/>
      <c r="K132" s="20"/>
      <c r="L132" s="21"/>
      <c r="M132" s="2309"/>
      <c r="N132" s="2310"/>
      <c r="O132" s="2310"/>
      <c r="P132" s="2373"/>
      <c r="Q132" s="163"/>
      <c r="R132" s="105"/>
      <c r="S132" s="212"/>
      <c r="T132" s="213"/>
    </row>
    <row r="133" spans="1:20" ht="25.2" customHeight="1">
      <c r="A133" s="2467"/>
      <c r="B133" s="214">
        <v>4</v>
      </c>
      <c r="C133" s="51"/>
      <c r="D133" s="475"/>
      <c r="E133" s="476"/>
      <c r="F133" s="108"/>
      <c r="G133" s="20"/>
      <c r="H133" s="21"/>
      <c r="I133" s="21"/>
      <c r="J133" s="21"/>
      <c r="K133" s="21"/>
      <c r="L133" s="21"/>
      <c r="M133" s="2309"/>
      <c r="N133" s="2310"/>
      <c r="O133" s="2310"/>
      <c r="P133" s="2373"/>
      <c r="Q133" s="163"/>
      <c r="R133" s="105"/>
      <c r="S133" s="212"/>
      <c r="T133" s="213"/>
    </row>
    <row r="134" spans="1:20" ht="25.2" customHeight="1">
      <c r="A134" s="2467"/>
      <c r="B134" s="210"/>
      <c r="C134" s="51"/>
      <c r="D134" s="475" t="s">
        <v>18</v>
      </c>
      <c r="E134" s="476" t="s">
        <v>19</v>
      </c>
      <c r="F134" s="170"/>
      <c r="G134" s="20"/>
      <c r="H134" s="21"/>
      <c r="I134" s="21"/>
      <c r="J134" s="21"/>
      <c r="K134" s="21"/>
      <c r="L134" s="21"/>
      <c r="M134" s="2309"/>
      <c r="N134" s="2310"/>
      <c r="O134" s="2310"/>
      <c r="P134" s="2373"/>
      <c r="Q134" s="163"/>
      <c r="R134" s="105"/>
      <c r="S134" s="212"/>
      <c r="T134" s="213"/>
    </row>
    <row r="135" spans="1:20" ht="25.2" customHeight="1">
      <c r="A135" s="2467"/>
      <c r="B135" s="210"/>
      <c r="C135" s="17"/>
      <c r="D135" s="63"/>
      <c r="E135" s="63"/>
      <c r="F135" s="170"/>
      <c r="G135" s="350"/>
      <c r="H135" s="350"/>
      <c r="I135" s="350"/>
      <c r="J135" s="350"/>
      <c r="K135" s="27"/>
      <c r="L135" s="27"/>
      <c r="M135" s="2445"/>
      <c r="N135" s="2446"/>
      <c r="O135" s="2446"/>
      <c r="P135" s="2471"/>
      <c r="Q135" s="163"/>
      <c r="R135" s="105"/>
      <c r="S135" s="212"/>
      <c r="T135" s="213"/>
    </row>
    <row r="136" spans="1:20" ht="25.2" customHeight="1">
      <c r="A136" s="2467"/>
      <c r="B136" s="210"/>
      <c r="C136" s="230"/>
      <c r="D136" s="18"/>
      <c r="E136" s="18"/>
      <c r="F136" s="19"/>
      <c r="G136" s="275"/>
      <c r="H136" s="27"/>
      <c r="I136" s="27"/>
      <c r="J136" s="27"/>
      <c r="K136" s="27"/>
      <c r="L136" s="21"/>
      <c r="M136" s="2309"/>
      <c r="N136" s="2310"/>
      <c r="O136" s="2310"/>
      <c r="P136" s="2373"/>
      <c r="Q136" s="163"/>
      <c r="R136" s="105"/>
      <c r="S136" s="212"/>
      <c r="T136" s="213"/>
    </row>
    <row r="137" spans="1:20" ht="25.2" customHeight="1">
      <c r="A137" s="2467"/>
      <c r="B137" s="210"/>
      <c r="C137" s="502"/>
      <c r="D137" s="503"/>
      <c r="E137" s="80"/>
      <c r="F137" s="174"/>
      <c r="G137" s="350"/>
      <c r="H137" s="350"/>
      <c r="I137" s="350"/>
      <c r="J137" s="350"/>
      <c r="K137" s="350"/>
      <c r="L137" s="21"/>
      <c r="M137" s="2309"/>
      <c r="N137" s="2310"/>
      <c r="O137" s="2310"/>
      <c r="P137" s="2373"/>
      <c r="Q137" s="163"/>
      <c r="R137" s="105"/>
      <c r="S137" s="24"/>
      <c r="T137" s="106"/>
    </row>
    <row r="138" spans="1:20" ht="25.2" customHeight="1">
      <c r="A138" s="2467"/>
      <c r="B138" s="655"/>
      <c r="C138" s="606"/>
      <c r="D138" s="572"/>
      <c r="E138" s="572"/>
      <c r="F138" s="2186"/>
      <c r="G138" s="406"/>
      <c r="H138" s="406"/>
      <c r="I138" s="406"/>
      <c r="J138" s="406"/>
      <c r="K138" s="2187"/>
      <c r="L138" s="259"/>
      <c r="M138" s="2472"/>
      <c r="N138" s="2473"/>
      <c r="O138" s="2473"/>
      <c r="P138" s="2474"/>
      <c r="Q138" s="163"/>
      <c r="R138" s="105"/>
      <c r="S138" s="24"/>
      <c r="T138" s="106"/>
    </row>
    <row r="139" spans="1:20" ht="25.2" customHeight="1">
      <c r="A139" s="2320"/>
      <c r="B139" s="50" t="s">
        <v>21</v>
      </c>
      <c r="C139" s="181"/>
      <c r="D139" s="251"/>
      <c r="E139" s="30"/>
      <c r="F139" s="252"/>
      <c r="G139" s="253"/>
      <c r="H139" s="254"/>
      <c r="I139" s="254"/>
      <c r="J139" s="254"/>
      <c r="K139" s="254"/>
      <c r="L139" s="254"/>
      <c r="M139" s="2419"/>
      <c r="N139" s="2420"/>
      <c r="O139" s="2420"/>
      <c r="P139" s="2421"/>
      <c r="Q139" s="163"/>
      <c r="R139" s="132"/>
      <c r="S139" s="48">
        <f>B141*8</f>
        <v>24</v>
      </c>
      <c r="T139" s="133">
        <f>SUM(R139:R147)</f>
        <v>0</v>
      </c>
    </row>
    <row r="140" spans="1:20" ht="25.2" customHeight="1">
      <c r="A140" s="2320"/>
      <c r="B140" s="50" t="s">
        <v>17</v>
      </c>
      <c r="C140" s="51"/>
      <c r="D140" s="475" t="s">
        <v>18</v>
      </c>
      <c r="E140" s="476" t="s">
        <v>19</v>
      </c>
      <c r="F140" s="108"/>
      <c r="G140" s="20"/>
      <c r="H140" s="21"/>
      <c r="I140" s="21"/>
      <c r="J140" s="21"/>
      <c r="K140" s="21"/>
      <c r="L140" s="21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57">
        <v>3</v>
      </c>
      <c r="C141" s="776"/>
      <c r="D141" s="63"/>
      <c r="E141" s="63"/>
      <c r="F141" s="170"/>
      <c r="G141" s="350"/>
      <c r="H141" s="350"/>
      <c r="I141" s="350"/>
      <c r="J141" s="350"/>
      <c r="K141" s="136"/>
      <c r="L141" s="21"/>
      <c r="M141" s="2309"/>
      <c r="N141" s="2310"/>
      <c r="O141" s="2310"/>
      <c r="P141" s="2311"/>
      <c r="Q141" s="163"/>
      <c r="R141" s="137"/>
      <c r="S141" s="55"/>
      <c r="T141" s="138"/>
    </row>
    <row r="142" spans="1:20" ht="25.2" customHeight="1">
      <c r="A142" s="2320"/>
      <c r="B142" s="57"/>
      <c r="C142" s="79"/>
      <c r="D142" s="18"/>
      <c r="E142" s="63"/>
      <c r="F142" s="108"/>
      <c r="G142" s="20"/>
      <c r="H142" s="21"/>
      <c r="I142" s="21"/>
      <c r="J142" s="21"/>
      <c r="K142" s="21"/>
      <c r="L142" s="21"/>
      <c r="M142" s="2309"/>
      <c r="N142" s="2310"/>
      <c r="O142" s="2310"/>
      <c r="P142" s="2311"/>
      <c r="Q142" s="163"/>
      <c r="R142" s="137"/>
      <c r="S142" s="55"/>
      <c r="T142" s="138"/>
    </row>
    <row r="143" spans="1:20" ht="25.2" customHeight="1">
      <c r="A143" s="2320"/>
      <c r="B143" s="57"/>
      <c r="C143" s="776"/>
      <c r="D143" s="63"/>
      <c r="E143" s="63"/>
      <c r="F143" s="170"/>
      <c r="G143" s="350"/>
      <c r="H143" s="350"/>
      <c r="I143" s="350"/>
      <c r="J143" s="350"/>
      <c r="K143" s="350"/>
      <c r="L143" s="27"/>
      <c r="M143" s="2445"/>
      <c r="N143" s="2446"/>
      <c r="O143" s="2446"/>
      <c r="P143" s="2447"/>
      <c r="Q143" s="163"/>
      <c r="R143" s="137"/>
      <c r="S143" s="55"/>
      <c r="T143" s="138"/>
    </row>
    <row r="144" spans="1:20" ht="25.2" customHeight="1">
      <c r="A144" s="2320"/>
      <c r="B144" s="57"/>
      <c r="C144" s="726"/>
      <c r="D144" s="18"/>
      <c r="E144" s="18"/>
      <c r="F144" s="170"/>
      <c r="G144" s="350"/>
      <c r="H144" s="350"/>
      <c r="I144" s="350"/>
      <c r="J144" s="350"/>
      <c r="K144" s="136"/>
      <c r="L144" s="27"/>
      <c r="M144" s="2309"/>
      <c r="N144" s="2310"/>
      <c r="O144" s="2310"/>
      <c r="P144" s="2311"/>
      <c r="Q144" s="163"/>
      <c r="R144" s="137"/>
      <c r="S144" s="55"/>
      <c r="T144" s="138"/>
    </row>
    <row r="145" spans="1:20" ht="25.2" customHeight="1">
      <c r="A145" s="2320"/>
      <c r="B145" s="57"/>
      <c r="C145" s="79"/>
      <c r="D145" s="18"/>
      <c r="E145" s="18"/>
      <c r="F145" s="19"/>
      <c r="G145" s="277"/>
      <c r="H145" s="277"/>
      <c r="I145" s="277"/>
      <c r="J145" s="277"/>
      <c r="K145" s="27"/>
      <c r="L145" s="27"/>
      <c r="M145" s="2309"/>
      <c r="N145" s="2310"/>
      <c r="O145" s="2310"/>
      <c r="P145" s="2311"/>
      <c r="Q145" s="163"/>
      <c r="R145" s="137"/>
      <c r="S145" s="55"/>
      <c r="T145" s="138"/>
    </row>
    <row r="146" spans="1:20" ht="25.2" customHeight="1">
      <c r="A146" s="2320"/>
      <c r="B146" s="57"/>
      <c r="C146" s="79"/>
      <c r="D146" s="18"/>
      <c r="E146" s="18"/>
      <c r="F146" s="465"/>
      <c r="G146" s="277"/>
      <c r="H146" s="277"/>
      <c r="I146" s="277"/>
      <c r="J146" s="277"/>
      <c r="K146" s="27"/>
      <c r="L146" s="27"/>
      <c r="M146" s="2309"/>
      <c r="N146" s="2310"/>
      <c r="O146" s="2310"/>
      <c r="P146" s="2311"/>
      <c r="Q146" s="163"/>
      <c r="R146" s="137"/>
      <c r="S146" s="55"/>
      <c r="T146" s="138"/>
    </row>
    <row r="147" spans="1:20" ht="25.2" customHeight="1">
      <c r="A147" s="2320"/>
      <c r="B147" s="57"/>
      <c r="C147" s="79"/>
      <c r="D147" s="18"/>
      <c r="E147" s="981"/>
      <c r="F147" s="108"/>
      <c r="G147" s="20"/>
      <c r="H147" s="78"/>
      <c r="I147" s="78"/>
      <c r="J147" s="78"/>
      <c r="K147" s="78"/>
      <c r="L147" s="78"/>
      <c r="M147" s="2309"/>
      <c r="N147" s="2310"/>
      <c r="O147" s="2310"/>
      <c r="P147" s="2311"/>
      <c r="Q147" s="163"/>
      <c r="R147" s="137"/>
      <c r="S147" s="55"/>
      <c r="T147" s="138"/>
    </row>
    <row r="148" spans="1:20" ht="25.2" customHeight="1">
      <c r="A148" s="2320"/>
      <c r="B148" s="71" t="s">
        <v>23</v>
      </c>
      <c r="C148" s="42"/>
      <c r="D148" s="11"/>
      <c r="E148" s="43"/>
      <c r="F148" s="168"/>
      <c r="G148" s="46"/>
      <c r="H148" s="12"/>
      <c r="I148" s="12"/>
      <c r="J148" s="12"/>
      <c r="K148" s="12"/>
      <c r="L148" s="12"/>
      <c r="M148" s="2380"/>
      <c r="N148" s="2381"/>
      <c r="O148" s="2381"/>
      <c r="P148" s="2382"/>
      <c r="Q148" s="163"/>
      <c r="R148" s="171"/>
      <c r="S148" s="73">
        <f>B150*8</f>
        <v>56</v>
      </c>
      <c r="T148" s="172">
        <f>SUM(R148:R162)</f>
        <v>0</v>
      </c>
    </row>
    <row r="149" spans="1:20" ht="25.2" customHeight="1">
      <c r="A149" s="2320"/>
      <c r="B149" s="75" t="s">
        <v>22</v>
      </c>
      <c r="C149" s="51"/>
      <c r="D149" s="475" t="s">
        <v>18</v>
      </c>
      <c r="E149" s="1201" t="s">
        <v>19</v>
      </c>
      <c r="F149" s="108"/>
      <c r="G149" s="20"/>
      <c r="H149" s="21"/>
      <c r="I149" s="21"/>
      <c r="J149" s="21"/>
      <c r="K149" s="21"/>
      <c r="L149" s="21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2320"/>
      <c r="B150" s="77">
        <v>7</v>
      </c>
      <c r="C150" s="776"/>
      <c r="D150" s="522"/>
      <c r="E150" s="1213"/>
      <c r="F150" s="170"/>
      <c r="G150" s="350"/>
      <c r="H150" s="350"/>
      <c r="I150" s="350"/>
      <c r="J150" s="350"/>
      <c r="K150" s="350"/>
      <c r="L150" s="351"/>
      <c r="M150" s="2309"/>
      <c r="N150" s="2310"/>
      <c r="O150" s="2310"/>
      <c r="P150" s="2311"/>
      <c r="Q150" s="163"/>
      <c r="R150" s="173"/>
      <c r="S150" s="55"/>
      <c r="T150" s="138"/>
    </row>
    <row r="151" spans="1:20" ht="25.2" customHeight="1">
      <c r="A151" s="2320"/>
      <c r="B151" s="77"/>
      <c r="C151" s="502"/>
      <c r="D151" s="503"/>
      <c r="E151" s="18"/>
      <c r="F151" s="182"/>
      <c r="G151" s="21"/>
      <c r="H151" s="21"/>
      <c r="I151" s="21"/>
      <c r="J151" s="21"/>
      <c r="K151" s="21"/>
      <c r="L151" s="78"/>
      <c r="M151" s="2413"/>
      <c r="N151" s="2413"/>
      <c r="O151" s="2413"/>
      <c r="P151" s="2414"/>
      <c r="Q151" s="163"/>
      <c r="R151" s="173"/>
      <c r="S151" s="55"/>
      <c r="T151" s="138"/>
    </row>
    <row r="152" spans="1:20" ht="25.2" customHeight="1">
      <c r="A152" s="2320"/>
      <c r="B152" s="77"/>
      <c r="C152" s="586"/>
      <c r="D152" s="18"/>
      <c r="E152" s="18"/>
      <c r="F152" s="182"/>
      <c r="G152" s="21"/>
      <c r="H152" s="21"/>
      <c r="I152" s="21"/>
      <c r="J152" s="21"/>
      <c r="K152" s="21"/>
      <c r="L152" s="78"/>
      <c r="M152" s="2413"/>
      <c r="N152" s="2413"/>
      <c r="O152" s="2413"/>
      <c r="P152" s="2414"/>
      <c r="Q152" s="163"/>
      <c r="R152" s="173"/>
      <c r="S152" s="55"/>
      <c r="T152" s="138"/>
    </row>
    <row r="153" spans="1:20" ht="25.2" customHeight="1">
      <c r="A153" s="2320"/>
      <c r="B153" s="77"/>
      <c r="C153" s="1639"/>
      <c r="D153" s="447"/>
      <c r="E153" s="447"/>
      <c r="F153" s="170"/>
      <c r="G153" s="350"/>
      <c r="H153" s="350"/>
      <c r="I153" s="350"/>
      <c r="J153" s="350"/>
      <c r="K153" s="136"/>
      <c r="L153" s="465"/>
      <c r="M153" s="2413"/>
      <c r="N153" s="2413"/>
      <c r="O153" s="2413"/>
      <c r="P153" s="2414"/>
      <c r="Q153" s="163"/>
      <c r="R153" s="173"/>
      <c r="S153" s="55"/>
      <c r="T153" s="138"/>
    </row>
    <row r="154" spans="1:20" ht="25.2" customHeight="1">
      <c r="A154" s="2320"/>
      <c r="B154" s="77"/>
      <c r="C154" s="1639"/>
      <c r="D154" s="447"/>
      <c r="E154" s="447"/>
      <c r="F154" s="170"/>
      <c r="G154" s="350"/>
      <c r="H154" s="350"/>
      <c r="I154" s="350"/>
      <c r="J154" s="350"/>
      <c r="K154" s="136"/>
      <c r="L154" s="465"/>
      <c r="M154" s="2413"/>
      <c r="N154" s="2413"/>
      <c r="O154" s="2413"/>
      <c r="P154" s="2414"/>
      <c r="Q154" s="163"/>
      <c r="R154" s="173"/>
      <c r="S154" s="55"/>
      <c r="T154" s="138"/>
    </row>
    <row r="155" spans="1:20" ht="25.2" customHeight="1">
      <c r="A155" s="2320"/>
      <c r="B155" s="77"/>
      <c r="C155" s="694"/>
      <c r="D155" s="447"/>
      <c r="E155" s="447"/>
      <c r="F155" s="182"/>
      <c r="G155" s="350"/>
      <c r="H155" s="350"/>
      <c r="I155" s="350"/>
      <c r="J155" s="350"/>
      <c r="K155" s="136"/>
      <c r="L155" s="465"/>
      <c r="M155" s="2413"/>
      <c r="N155" s="2413"/>
      <c r="O155" s="2413"/>
      <c r="P155" s="2414"/>
      <c r="Q155" s="163"/>
      <c r="R155" s="173"/>
      <c r="S155" s="55"/>
      <c r="T155" s="138"/>
    </row>
    <row r="156" spans="1:20" ht="24.6">
      <c r="A156" s="2320"/>
      <c r="B156" s="77"/>
      <c r="C156" s="694"/>
      <c r="D156" s="447"/>
      <c r="E156" s="447"/>
      <c r="F156" s="182"/>
      <c r="G156" s="350"/>
      <c r="H156" s="350"/>
      <c r="I156" s="350"/>
      <c r="J156" s="350"/>
      <c r="K156" s="136"/>
      <c r="L156" s="465"/>
      <c r="M156" s="2747"/>
      <c r="N156" s="2413"/>
      <c r="O156" s="2413"/>
      <c r="P156" s="2414"/>
      <c r="Q156" s="163"/>
      <c r="R156" s="173"/>
      <c r="S156" s="55"/>
      <c r="T156" s="138"/>
    </row>
    <row r="157" spans="1:20" ht="25.2" customHeight="1">
      <c r="A157" s="2320"/>
      <c r="B157" s="77"/>
      <c r="C157" s="1639"/>
      <c r="D157" s="447"/>
      <c r="E157" s="447"/>
      <c r="F157" s="170"/>
      <c r="G157" s="350"/>
      <c r="H157" s="350"/>
      <c r="I157" s="350"/>
      <c r="J157" s="350"/>
      <c r="K157" s="136"/>
      <c r="L157" s="465"/>
      <c r="M157" s="2747"/>
      <c r="N157" s="2413"/>
      <c r="O157" s="2413"/>
      <c r="P157" s="2414"/>
      <c r="Q157" s="163"/>
      <c r="R157" s="173"/>
      <c r="S157" s="55"/>
      <c r="T157" s="138"/>
    </row>
    <row r="158" spans="1:20" ht="24.6">
      <c r="A158" s="2320"/>
      <c r="B158" s="77"/>
      <c r="C158" s="694"/>
      <c r="D158" s="447"/>
      <c r="E158" s="694"/>
      <c r="F158" s="170"/>
      <c r="G158" s="350"/>
      <c r="H158" s="350"/>
      <c r="I158" s="350"/>
      <c r="J158" s="350"/>
      <c r="K158" s="136"/>
      <c r="L158" s="465"/>
      <c r="M158" s="2767"/>
      <c r="N158" s="2767"/>
      <c r="O158" s="2767"/>
      <c r="P158" s="2845"/>
      <c r="Q158" s="163"/>
      <c r="R158" s="173"/>
      <c r="S158" s="55"/>
      <c r="T158" s="138"/>
    </row>
    <row r="159" spans="1:20" ht="25.2" customHeight="1">
      <c r="A159" s="2320"/>
      <c r="B159" s="77"/>
      <c r="C159" s="2130"/>
      <c r="D159" s="2194"/>
      <c r="E159" s="783"/>
      <c r="F159" s="182"/>
      <c r="G159" s="350"/>
      <c r="H159" s="350"/>
      <c r="I159" s="350"/>
      <c r="J159" s="350"/>
      <c r="K159" s="136"/>
      <c r="L159" s="2195"/>
      <c r="M159" s="2747"/>
      <c r="N159" s="2413"/>
      <c r="O159" s="2413"/>
      <c r="P159" s="2414"/>
      <c r="Q159" s="163"/>
      <c r="R159" s="173"/>
      <c r="S159" s="55"/>
      <c r="T159" s="138"/>
    </row>
    <row r="160" spans="1:20" ht="25.2" customHeight="1">
      <c r="A160" s="2320"/>
      <c r="B160" s="77"/>
      <c r="C160" s="586"/>
      <c r="D160" s="1922"/>
      <c r="E160" s="530"/>
      <c r="F160" s="1305"/>
      <c r="G160" s="135"/>
      <c r="H160" s="135"/>
      <c r="I160" s="135"/>
      <c r="J160" s="135"/>
      <c r="K160" s="141"/>
      <c r="L160" s="135"/>
      <c r="M160" s="2309"/>
      <c r="N160" s="2310"/>
      <c r="O160" s="2310"/>
      <c r="P160" s="2311"/>
      <c r="Q160" s="163"/>
      <c r="R160" s="173"/>
      <c r="S160" s="55"/>
      <c r="T160" s="138"/>
    </row>
    <row r="161" spans="1:20" ht="25.2" customHeight="1">
      <c r="A161" s="2320"/>
      <c r="B161" s="77"/>
      <c r="C161" s="474"/>
      <c r="D161" s="502"/>
      <c r="E161" s="530"/>
      <c r="F161" s="1174"/>
      <c r="G161" s="135"/>
      <c r="H161" s="135"/>
      <c r="I161" s="135"/>
      <c r="J161" s="135"/>
      <c r="K161" s="142"/>
      <c r="L161" s="142"/>
      <c r="M161" s="2309"/>
      <c r="N161" s="2310"/>
      <c r="O161" s="2310"/>
      <c r="P161" s="2311"/>
      <c r="Q161" s="163"/>
      <c r="R161" s="173"/>
      <c r="S161" s="55"/>
      <c r="T161" s="138"/>
    </row>
    <row r="162" spans="1:20" ht="25.2" customHeight="1">
      <c r="A162" s="2320"/>
      <c r="B162" s="77"/>
      <c r="C162" s="51"/>
      <c r="D162" s="80"/>
      <c r="E162" s="63"/>
      <c r="F162" s="174"/>
      <c r="G162" s="83"/>
      <c r="H162" s="78"/>
      <c r="I162" s="78"/>
      <c r="J162" s="78"/>
      <c r="K162" s="78"/>
      <c r="L162" s="78"/>
      <c r="M162" s="2309"/>
      <c r="N162" s="2310"/>
      <c r="O162" s="2310"/>
      <c r="P162" s="2311"/>
      <c r="Q162" s="163"/>
      <c r="R162" s="173"/>
      <c r="S162" s="55"/>
      <c r="T162" s="138"/>
    </row>
    <row r="163" spans="1:20" ht="25.2" customHeight="1">
      <c r="A163" s="2402" t="str">
        <f>TEXT(A130,"DDDD")</f>
        <v>woensdag</v>
      </c>
      <c r="B163" s="2365" t="s">
        <v>25</v>
      </c>
      <c r="C163" s="2366"/>
      <c r="D163" s="2366"/>
      <c r="E163" s="2366"/>
      <c r="F163" s="2366"/>
      <c r="G163" s="2366"/>
      <c r="H163" s="2366"/>
      <c r="I163" s="2366"/>
      <c r="J163" s="2366"/>
      <c r="K163" s="2366"/>
      <c r="L163" s="2366"/>
      <c r="M163" s="2366"/>
      <c r="N163" s="2366"/>
      <c r="O163" s="2366"/>
      <c r="P163" s="2367"/>
      <c r="Q163" s="163"/>
      <c r="R163" s="232"/>
      <c r="S163" s="233"/>
      <c r="T163" s="233"/>
    </row>
    <row r="164" spans="1:20" ht="25.2" customHeight="1">
      <c r="A164" s="2448"/>
      <c r="B164" s="456" t="s">
        <v>16</v>
      </c>
      <c r="C164" s="457"/>
      <c r="D164" s="458"/>
      <c r="E164" s="1543"/>
      <c r="F164" s="580"/>
      <c r="G164" s="581"/>
      <c r="H164" s="581"/>
      <c r="I164" s="581"/>
      <c r="J164" s="581"/>
      <c r="K164" s="581"/>
      <c r="L164" s="564"/>
      <c r="M164" s="2368"/>
      <c r="N164" s="2369"/>
      <c r="O164" s="2369"/>
      <c r="P164" s="2370"/>
      <c r="Q164" s="163"/>
      <c r="R164" s="13"/>
      <c r="S164" s="14">
        <f>B166*8</f>
        <v>48</v>
      </c>
      <c r="T164" s="15">
        <f>SUM(R164:R171)</f>
        <v>0</v>
      </c>
    </row>
    <row r="165" spans="1:20" ht="25.2" customHeight="1">
      <c r="A165" s="2448"/>
      <c r="B165" s="234" t="s">
        <v>22</v>
      </c>
      <c r="C165" s="678"/>
      <c r="D165" s="1949"/>
      <c r="E165" s="1241"/>
      <c r="F165" s="170"/>
      <c r="G165" s="350"/>
      <c r="H165" s="350"/>
      <c r="I165" s="350"/>
      <c r="J165" s="350"/>
      <c r="K165" s="350"/>
      <c r="L165" s="350"/>
      <c r="M165" s="2383"/>
      <c r="N165" s="2310"/>
      <c r="O165" s="2310"/>
      <c r="P165" s="2373"/>
      <c r="Q165" s="163"/>
      <c r="R165" s="23"/>
      <c r="S165" s="24"/>
      <c r="T165" s="25"/>
    </row>
    <row r="166" spans="1:20" ht="25.2" customHeight="1">
      <c r="A166" s="2448"/>
      <c r="B166" s="240">
        <v>6</v>
      </c>
      <c r="C166" s="463"/>
      <c r="D166" s="113"/>
      <c r="E166" s="63"/>
      <c r="F166" s="182"/>
      <c r="G166" s="350"/>
      <c r="H166" s="350"/>
      <c r="I166" s="350"/>
      <c r="J166" s="350"/>
      <c r="K166" s="279"/>
      <c r="L166" s="497"/>
      <c r="M166" s="2309"/>
      <c r="N166" s="2310"/>
      <c r="O166" s="2310"/>
      <c r="P166" s="2373"/>
      <c r="Q166" s="163"/>
      <c r="R166" s="23"/>
      <c r="S166" s="24"/>
      <c r="T166" s="25"/>
    </row>
    <row r="167" spans="1:20" ht="25.2" customHeight="1">
      <c r="A167" s="2448"/>
      <c r="B167" s="210"/>
      <c r="C167" s="463"/>
      <c r="D167" s="1105"/>
      <c r="E167" s="512"/>
      <c r="F167" s="182"/>
      <c r="G167" s="350"/>
      <c r="H167" s="350"/>
      <c r="I167" s="350"/>
      <c r="J167" s="1752"/>
      <c r="K167" s="142"/>
      <c r="L167" s="350"/>
      <c r="M167" s="2337"/>
      <c r="N167" s="2337"/>
      <c r="O167" s="2337"/>
      <c r="P167" s="2338"/>
      <c r="Q167" s="163"/>
      <c r="R167" s="653"/>
      <c r="S167" s="24"/>
      <c r="T167" s="25"/>
    </row>
    <row r="168" spans="1:20" ht="25.2" customHeight="1">
      <c r="A168" s="2448"/>
      <c r="B168" s="210"/>
      <c r="C168" s="463"/>
      <c r="D168" s="1105"/>
      <c r="E168" s="512"/>
      <c r="F168" s="19"/>
      <c r="G168" s="278"/>
      <c r="H168" s="278"/>
      <c r="I168" s="278"/>
      <c r="J168" s="278"/>
      <c r="K168" s="501"/>
      <c r="L168" s="142"/>
      <c r="M168" s="2337"/>
      <c r="N168" s="2337"/>
      <c r="O168" s="2337"/>
      <c r="P168" s="2338"/>
      <c r="Q168" s="163"/>
      <c r="R168" s="653"/>
      <c r="S168" s="24"/>
      <c r="T168" s="25"/>
    </row>
    <row r="169" spans="1:20" ht="25.2" customHeight="1">
      <c r="A169" s="2448"/>
      <c r="B169" s="210"/>
      <c r="C169" s="705"/>
      <c r="D169" s="1105"/>
      <c r="E169" s="112"/>
      <c r="F169" s="170"/>
      <c r="G169" s="350"/>
      <c r="H169" s="350"/>
      <c r="I169" s="350"/>
      <c r="J169" s="350"/>
      <c r="K169" s="136"/>
      <c r="L169" s="142"/>
      <c r="M169" s="2337"/>
      <c r="N169" s="2337"/>
      <c r="O169" s="2337"/>
      <c r="P169" s="2338"/>
      <c r="Q169" s="163"/>
      <c r="R169" s="653"/>
      <c r="S169" s="24"/>
      <c r="T169" s="25"/>
    </row>
    <row r="170" spans="1:20" ht="25.2" customHeight="1">
      <c r="A170" s="2448"/>
      <c r="B170" s="210"/>
      <c r="C170" s="705"/>
      <c r="D170" s="112"/>
      <c r="E170" s="600"/>
      <c r="F170" s="170"/>
      <c r="G170" s="350"/>
      <c r="H170" s="350"/>
      <c r="I170" s="350"/>
      <c r="J170" s="350"/>
      <c r="K170" s="136"/>
      <c r="L170" s="142"/>
      <c r="M170" s="2337"/>
      <c r="N170" s="2337"/>
      <c r="O170" s="2337"/>
      <c r="P170" s="2338"/>
      <c r="Q170" s="163"/>
      <c r="R170" s="653"/>
      <c r="S170" s="24"/>
      <c r="T170" s="25"/>
    </row>
    <row r="171" spans="1:20" ht="25.2" customHeight="1">
      <c r="A171" s="2448"/>
      <c r="B171" s="461"/>
      <c r="C171" s="691"/>
      <c r="D171" s="572"/>
      <c r="E171" s="572"/>
      <c r="F171" s="2196"/>
      <c r="G171" s="2197"/>
      <c r="H171" s="2197"/>
      <c r="I171" s="2197"/>
      <c r="J171" s="2197"/>
      <c r="K171" s="2198"/>
      <c r="L171" s="261"/>
      <c r="M171" s="2472"/>
      <c r="N171" s="2473"/>
      <c r="O171" s="2473"/>
      <c r="P171" s="2474"/>
      <c r="Q171" s="163"/>
      <c r="R171" s="514"/>
      <c r="S171" s="515"/>
      <c r="T171" s="516"/>
    </row>
    <row r="172" spans="1:20" ht="25.2" customHeight="1">
      <c r="A172" s="2402"/>
      <c r="B172" s="134" t="s">
        <v>21</v>
      </c>
      <c r="C172" s="197"/>
      <c r="D172" s="251"/>
      <c r="E172" s="30"/>
      <c r="F172" s="252"/>
      <c r="G172" s="253"/>
      <c r="H172" s="254"/>
      <c r="I172" s="254"/>
      <c r="J172" s="254"/>
      <c r="K172" s="135"/>
      <c r="L172" s="135"/>
      <c r="M172" s="2419"/>
      <c r="N172" s="2420"/>
      <c r="O172" s="2420"/>
      <c r="P172" s="2421"/>
      <c r="Q172" s="163"/>
      <c r="R172" s="483"/>
      <c r="S172" s="518">
        <f>B174*8</f>
        <v>32</v>
      </c>
      <c r="T172" s="571">
        <f>SUM(R172:R180)</f>
        <v>0</v>
      </c>
    </row>
    <row r="173" spans="1:20" ht="25.2" customHeight="1">
      <c r="A173" s="2402"/>
      <c r="B173" s="134" t="s">
        <v>17</v>
      </c>
      <c r="C173" s="1637"/>
      <c r="D173" s="1888"/>
      <c r="E173" s="143"/>
      <c r="F173" s="170"/>
      <c r="G173" s="350"/>
      <c r="H173" s="350"/>
      <c r="I173" s="350"/>
      <c r="J173" s="350"/>
      <c r="K173" s="135"/>
      <c r="L173" s="317"/>
      <c r="M173" s="2379"/>
      <c r="N173" s="2371"/>
      <c r="O173" s="2371"/>
      <c r="P173" s="2390"/>
      <c r="Q173" s="163"/>
      <c r="R173" s="137"/>
      <c r="S173" s="55"/>
      <c r="T173" s="138"/>
    </row>
    <row r="174" spans="1:20" ht="25.2" customHeight="1">
      <c r="A174" s="2402"/>
      <c r="B174" s="139">
        <v>4</v>
      </c>
      <c r="C174" s="51"/>
      <c r="D174" s="80"/>
      <c r="E174" s="80"/>
      <c r="F174" s="182"/>
      <c r="G174" s="350"/>
      <c r="H174" s="350"/>
      <c r="I174" s="350"/>
      <c r="J174" s="350"/>
      <c r="K174" s="142"/>
      <c r="L174" s="142"/>
      <c r="M174" s="2379"/>
      <c r="N174" s="2371"/>
      <c r="O174" s="2371"/>
      <c r="P174" s="2390"/>
      <c r="Q174" s="163"/>
      <c r="R174" s="137"/>
      <c r="S174" s="55"/>
      <c r="T174" s="138"/>
    </row>
    <row r="175" spans="1:20" ht="25.2" customHeight="1">
      <c r="A175" s="2402"/>
      <c r="B175" s="139"/>
      <c r="C175" s="471"/>
      <c r="D175" s="472"/>
      <c r="E175" s="63"/>
      <c r="F175" s="951"/>
      <c r="G175" s="350"/>
      <c r="H175" s="350"/>
      <c r="I175" s="350"/>
      <c r="J175" s="350"/>
      <c r="K175" s="136"/>
      <c r="L175" s="497"/>
      <c r="M175" s="3187"/>
      <c r="N175" s="2616"/>
      <c r="O175" s="2616"/>
      <c r="P175" s="2744"/>
      <c r="Q175" s="163"/>
      <c r="R175" s="137"/>
      <c r="S175" s="55"/>
      <c r="T175" s="138"/>
    </row>
    <row r="176" spans="1:20" ht="25.2" customHeight="1">
      <c r="A176" s="2402"/>
      <c r="B176" s="139"/>
      <c r="C176" s="463"/>
      <c r="D176" s="113"/>
      <c r="E176" s="63"/>
      <c r="F176" s="951"/>
      <c r="G176" s="350"/>
      <c r="H176" s="350"/>
      <c r="I176" s="350"/>
      <c r="J176" s="350"/>
      <c r="K176" s="136"/>
      <c r="L176" s="497"/>
      <c r="M176" s="2615"/>
      <c r="N176" s="2616"/>
      <c r="O176" s="2616"/>
      <c r="P176" s="2744"/>
      <c r="Q176" s="163"/>
      <c r="R176" s="137"/>
      <c r="S176" s="55"/>
      <c r="T176" s="138"/>
    </row>
    <row r="177" spans="1:20" ht="25.2" customHeight="1">
      <c r="A177" s="2402"/>
      <c r="B177" s="139"/>
      <c r="C177" s="471"/>
      <c r="D177" s="472"/>
      <c r="E177" s="63"/>
      <c r="F177" s="951"/>
      <c r="G177" s="350"/>
      <c r="H177" s="350"/>
      <c r="I177" s="350"/>
      <c r="J177" s="350"/>
      <c r="K177" s="136"/>
      <c r="L177" s="497"/>
      <c r="M177" s="2383"/>
      <c r="N177" s="2310"/>
      <c r="O177" s="2310"/>
      <c r="P177" s="2373"/>
      <c r="Q177" s="163"/>
      <c r="R177" s="137"/>
      <c r="S177" s="55"/>
      <c r="T177" s="138"/>
    </row>
    <row r="178" spans="1:20" ht="25.2" customHeight="1">
      <c r="A178" s="2402"/>
      <c r="B178" s="139"/>
      <c r="C178" s="463"/>
      <c r="D178" s="112"/>
      <c r="E178" s="112"/>
      <c r="F178" s="19"/>
      <c r="G178" s="278"/>
      <c r="H178" s="278"/>
      <c r="I178" s="278"/>
      <c r="J178" s="278"/>
      <c r="K178" s="312"/>
      <c r="L178" s="142"/>
      <c r="M178" s="2371"/>
      <c r="N178" s="2371"/>
      <c r="O178" s="2371"/>
      <c r="P178" s="2390"/>
      <c r="Q178" s="163"/>
      <c r="R178" s="248"/>
      <c r="S178" s="55"/>
      <c r="T178" s="138"/>
    </row>
    <row r="179" spans="1:20" ht="25.2" customHeight="1">
      <c r="A179" s="2402"/>
      <c r="B179" s="139"/>
      <c r="C179" s="509"/>
      <c r="D179" s="273"/>
      <c r="E179" s="273"/>
      <c r="F179" s="301"/>
      <c r="G179" s="165"/>
      <c r="H179" s="166"/>
      <c r="I179" s="166"/>
      <c r="J179" s="166"/>
      <c r="K179" s="642"/>
      <c r="L179" s="642"/>
      <c r="M179" s="2419"/>
      <c r="N179" s="2420"/>
      <c r="O179" s="2420"/>
      <c r="P179" s="2421"/>
      <c r="Q179" s="163"/>
      <c r="R179" s="137"/>
      <c r="S179" s="55"/>
      <c r="T179" s="138"/>
    </row>
    <row r="180" spans="1:20" ht="25.2" customHeight="1">
      <c r="A180" s="2403"/>
      <c r="B180" s="145"/>
      <c r="C180" s="320"/>
      <c r="D180" s="628"/>
      <c r="E180" s="981"/>
      <c r="F180" s="321"/>
      <c r="G180" s="322"/>
      <c r="H180" s="323"/>
      <c r="I180" s="307"/>
      <c r="J180" s="324"/>
      <c r="K180" s="629"/>
      <c r="L180" s="147"/>
      <c r="M180" s="2391"/>
      <c r="N180" s="2392"/>
      <c r="O180" s="2392"/>
      <c r="P180" s="2393"/>
      <c r="Q180" s="163"/>
      <c r="R180" s="148"/>
      <c r="S180" s="69"/>
      <c r="T180" s="149"/>
    </row>
    <row r="181" spans="1:20" ht="25.2" customHeight="1">
      <c r="A181" s="2346" t="s">
        <v>26</v>
      </c>
      <c r="B181" s="2394" t="s">
        <v>27</v>
      </c>
      <c r="C181" s="2395"/>
      <c r="D181" s="2395"/>
      <c r="E181" s="2395"/>
      <c r="F181" s="2395"/>
      <c r="G181" s="2395"/>
      <c r="H181" s="2395"/>
      <c r="I181" s="2395"/>
      <c r="J181" s="2395"/>
      <c r="K181" s="2395"/>
      <c r="L181" s="2395"/>
      <c r="M181" s="2395"/>
      <c r="N181" s="2395"/>
      <c r="O181" s="2395"/>
      <c r="P181" s="2396"/>
      <c r="Q181" s="163"/>
      <c r="R181" s="232"/>
      <c r="S181" s="233"/>
      <c r="T181" s="233"/>
    </row>
    <row r="182" spans="1:20" ht="25.2" customHeight="1">
      <c r="A182" s="2347"/>
      <c r="B182" s="150"/>
      <c r="C182" s="2268"/>
      <c r="D182" s="2269"/>
      <c r="E182" s="2268"/>
      <c r="F182" s="2270"/>
      <c r="G182" s="2270"/>
      <c r="H182" s="2270"/>
      <c r="I182" s="2269"/>
      <c r="J182" s="2324"/>
      <c r="K182" s="2325"/>
      <c r="L182" s="2325"/>
      <c r="M182" s="2326"/>
      <c r="N182" s="2324"/>
      <c r="O182" s="2325"/>
      <c r="P182" s="2326"/>
      <c r="Q182" s="163"/>
      <c r="R182" s="232"/>
      <c r="S182" s="233"/>
      <c r="T182" s="233"/>
    </row>
    <row r="183" spans="1:20" ht="25.2" customHeight="1">
      <c r="A183" s="2347"/>
      <c r="B183" s="549"/>
      <c r="C183" s="2268"/>
      <c r="D183" s="2269"/>
      <c r="E183" s="2268"/>
      <c r="F183" s="2270"/>
      <c r="G183" s="2270"/>
      <c r="H183" s="2270"/>
      <c r="I183" s="2269"/>
      <c r="J183" s="2284"/>
      <c r="K183" s="2285"/>
      <c r="L183" s="2285"/>
      <c r="M183" s="2286"/>
      <c r="N183" s="2284"/>
      <c r="O183" s="2285"/>
      <c r="P183" s="2286"/>
      <c r="Q183" s="163"/>
      <c r="R183" s="232"/>
      <c r="S183" s="233"/>
      <c r="T183" s="233"/>
    </row>
    <row r="184" spans="1:20" ht="25.2" customHeight="1">
      <c r="A184" s="2347"/>
      <c r="B184" s="150"/>
      <c r="C184" s="2268"/>
      <c r="D184" s="2269"/>
      <c r="E184" s="2268"/>
      <c r="F184" s="2270"/>
      <c r="G184" s="2270"/>
      <c r="H184" s="2270"/>
      <c r="I184" s="2269"/>
      <c r="J184" s="2284"/>
      <c r="K184" s="2285"/>
      <c r="L184" s="2285"/>
      <c r="M184" s="2286"/>
      <c r="N184" s="2284"/>
      <c r="O184" s="2285"/>
      <c r="P184" s="2286"/>
      <c r="Q184" s="163"/>
      <c r="R184" s="232"/>
      <c r="S184" s="233"/>
      <c r="T184" s="233"/>
    </row>
    <row r="185" spans="1:20" ht="25.2" customHeight="1">
      <c r="A185" s="2347"/>
      <c r="B185" s="155"/>
      <c r="C185" s="2268"/>
      <c r="D185" s="2353"/>
      <c r="E185" s="2268"/>
      <c r="F185" s="2270"/>
      <c r="G185" s="2270"/>
      <c r="H185" s="2270"/>
      <c r="I185" s="2269"/>
      <c r="J185" s="2284"/>
      <c r="K185" s="2285"/>
      <c r="L185" s="2285"/>
      <c r="M185" s="2286"/>
      <c r="N185" s="2324"/>
      <c r="O185" s="2325"/>
      <c r="P185" s="2326"/>
      <c r="Q185" s="163"/>
      <c r="R185" s="232"/>
      <c r="S185" s="233"/>
      <c r="T185" s="233"/>
    </row>
    <row r="186" spans="1:20" ht="25.2" customHeight="1">
      <c r="A186" s="2347"/>
      <c r="B186" s="150"/>
      <c r="C186" s="2352"/>
      <c r="D186" s="2353"/>
      <c r="E186" s="2352"/>
      <c r="F186" s="2354"/>
      <c r="G186" s="2354"/>
      <c r="H186" s="2354"/>
      <c r="I186" s="2353"/>
      <c r="J186" s="2324"/>
      <c r="K186" s="2325"/>
      <c r="L186" s="2325"/>
      <c r="M186" s="2326"/>
      <c r="N186" s="2324"/>
      <c r="O186" s="2325"/>
      <c r="P186" s="2326"/>
      <c r="Q186" s="163"/>
      <c r="R186" s="232"/>
      <c r="S186" s="233"/>
      <c r="T186" s="233"/>
    </row>
    <row r="187" spans="1:20" ht="25.2" customHeight="1">
      <c r="A187" s="2347"/>
      <c r="B187" s="2355" t="s">
        <v>28</v>
      </c>
      <c r="C187" s="2356"/>
      <c r="D187" s="2356"/>
      <c r="E187" s="2356"/>
      <c r="F187" s="2356"/>
      <c r="G187" s="2356"/>
      <c r="H187" s="2356"/>
      <c r="I187" s="2356"/>
      <c r="J187" s="2356"/>
      <c r="K187" s="2356"/>
      <c r="L187" s="2356"/>
      <c r="M187" s="2356"/>
      <c r="N187" s="2356"/>
      <c r="O187" s="2356"/>
      <c r="P187" s="2357"/>
      <c r="Q187" s="163"/>
      <c r="R187" s="232"/>
      <c r="S187" s="233"/>
      <c r="T187" s="233"/>
    </row>
    <row r="188" spans="1:20" ht="25.2" customHeight="1">
      <c r="A188" s="2347"/>
      <c r="B188" s="157"/>
      <c r="C188" s="2277"/>
      <c r="D188" s="2278"/>
      <c r="E188" s="2277"/>
      <c r="F188" s="2279"/>
      <c r="G188" s="2279"/>
      <c r="H188" s="2279"/>
      <c r="I188" s="2279"/>
      <c r="J188" s="2279"/>
      <c r="K188" s="2279"/>
      <c r="L188" s="2279"/>
      <c r="M188" s="2279"/>
      <c r="N188" s="2279"/>
      <c r="O188" s="2279"/>
      <c r="P188" s="2280"/>
      <c r="Q188" s="163"/>
      <c r="R188" s="232"/>
      <c r="S188" s="233"/>
      <c r="T188" s="233"/>
    </row>
    <row r="189" spans="1:20" ht="25.2" customHeight="1">
      <c r="A189" s="2347"/>
      <c r="B189" s="157"/>
      <c r="C189" s="2327"/>
      <c r="D189" s="2328"/>
      <c r="E189" s="2329"/>
      <c r="F189" s="2330"/>
      <c r="G189" s="2330"/>
      <c r="H189" s="2330"/>
      <c r="I189" s="2330"/>
      <c r="J189" s="2330"/>
      <c r="K189" s="2330"/>
      <c r="L189" s="2330"/>
      <c r="M189" s="2330"/>
      <c r="N189" s="2330"/>
      <c r="O189" s="2330"/>
      <c r="P189" s="2331"/>
      <c r="Q189" s="163"/>
      <c r="R189" s="232"/>
      <c r="S189" s="233"/>
      <c r="T189" s="233"/>
    </row>
    <row r="190" spans="1:20" ht="25.2" customHeight="1" thickBot="1">
      <c r="A190" s="2348"/>
      <c r="B190" s="158"/>
      <c r="C190" s="2332"/>
      <c r="D190" s="2333"/>
      <c r="E190" s="2334"/>
      <c r="F190" s="2335"/>
      <c r="G190" s="2335"/>
      <c r="H190" s="2335"/>
      <c r="I190" s="2335"/>
      <c r="J190" s="2335"/>
      <c r="K190" s="2335"/>
      <c r="L190" s="2335"/>
      <c r="M190" s="2335"/>
      <c r="N190" s="2335"/>
      <c r="O190" s="2335"/>
      <c r="P190" s="2336"/>
      <c r="Q190" s="163"/>
      <c r="R190" s="232"/>
      <c r="S190" s="233"/>
      <c r="T190" s="233"/>
    </row>
    <row r="192" spans="1:20" ht="15" customHeight="1" thickBot="1"/>
    <row r="193" spans="1:20" ht="57" customHeight="1">
      <c r="A193" s="2428" t="str">
        <f>A1</f>
        <v>WK25</v>
      </c>
      <c r="B193" s="2429"/>
      <c r="C193" s="440" t="s">
        <v>1</v>
      </c>
      <c r="D193" s="3" t="s">
        <v>43</v>
      </c>
      <c r="E193" s="440" t="s">
        <v>3</v>
      </c>
      <c r="F193" s="4" t="s">
        <v>4</v>
      </c>
      <c r="G193" s="5" t="s">
        <v>5</v>
      </c>
      <c r="H193" s="5" t="s">
        <v>6</v>
      </c>
      <c r="I193" s="5" t="s">
        <v>7</v>
      </c>
      <c r="J193" s="5" t="s">
        <v>8</v>
      </c>
      <c r="K193" s="5" t="s">
        <v>9</v>
      </c>
      <c r="L193" s="5" t="s">
        <v>10</v>
      </c>
      <c r="M193" s="2314" t="s">
        <v>11</v>
      </c>
      <c r="N193" s="2315"/>
      <c r="O193" s="2315"/>
      <c r="P193" s="2316"/>
      <c r="Q193" s="163"/>
      <c r="R193" s="2384" t="s">
        <v>12</v>
      </c>
      <c r="S193" s="2384" t="s">
        <v>13</v>
      </c>
      <c r="T193" s="2384" t="s">
        <v>14</v>
      </c>
    </row>
    <row r="194" spans="1:20" ht="25.2" customHeight="1" thickBot="1">
      <c r="A194" s="2319">
        <f>+A2+3</f>
        <v>46555</v>
      </c>
      <c r="B194" s="2387" t="s">
        <v>15</v>
      </c>
      <c r="C194" s="2388"/>
      <c r="D194" s="2388"/>
      <c r="E194" s="2388"/>
      <c r="F194" s="2388"/>
      <c r="G194" s="2388"/>
      <c r="H194" s="2388"/>
      <c r="I194" s="2388"/>
      <c r="J194" s="2388"/>
      <c r="K194" s="2388"/>
      <c r="L194" s="2388"/>
      <c r="M194" s="2388"/>
      <c r="N194" s="2388"/>
      <c r="O194" s="2388"/>
      <c r="P194" s="2389"/>
      <c r="Q194" s="163"/>
      <c r="R194" s="2384"/>
      <c r="S194" s="2384"/>
      <c r="T194" s="2384"/>
    </row>
    <row r="195" spans="1:20" ht="25.2" customHeight="1">
      <c r="A195" s="2320"/>
      <c r="B195" s="10" t="s">
        <v>16</v>
      </c>
      <c r="C195" s="11"/>
      <c r="D195" s="11"/>
      <c r="E195" s="683"/>
      <c r="F195" s="161"/>
      <c r="G195" s="12"/>
      <c r="H195" s="12"/>
      <c r="I195" s="12"/>
      <c r="J195" s="12"/>
      <c r="K195" s="12"/>
      <c r="L195" s="12"/>
      <c r="M195" s="2380"/>
      <c r="N195" s="2381"/>
      <c r="O195" s="2381"/>
      <c r="P195" s="2382"/>
      <c r="Q195" s="163"/>
      <c r="R195" s="101"/>
      <c r="S195" s="102">
        <f>B197*8</f>
        <v>24</v>
      </c>
      <c r="T195" s="103">
        <f>SUM(R195:R204)</f>
        <v>0</v>
      </c>
    </row>
    <row r="196" spans="1:20" ht="25.2" customHeight="1">
      <c r="A196" s="2320"/>
      <c r="B196" s="16" t="s">
        <v>24</v>
      </c>
      <c r="C196" s="51"/>
      <c r="D196" s="18"/>
      <c r="E196" s="744" t="s">
        <v>143</v>
      </c>
      <c r="F196" s="108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26">
        <v>3</v>
      </c>
      <c r="C197" s="51"/>
      <c r="D197" s="475" t="s">
        <v>18</v>
      </c>
      <c r="E197" s="476" t="s">
        <v>19</v>
      </c>
      <c r="F197" s="108"/>
      <c r="G197" s="20"/>
      <c r="H197" s="21"/>
      <c r="I197" s="21"/>
      <c r="J197" s="21"/>
      <c r="K197" s="21"/>
      <c r="L197" s="21"/>
      <c r="M197" s="2309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16"/>
      <c r="C198" s="17"/>
      <c r="D198" s="63"/>
      <c r="E198" s="63"/>
      <c r="F198" s="19"/>
      <c r="G198" s="275"/>
      <c r="H198" s="27"/>
      <c r="I198" s="27"/>
      <c r="J198" s="27"/>
      <c r="K198" s="27"/>
      <c r="L198" s="27"/>
      <c r="M198" s="2445"/>
      <c r="N198" s="2446"/>
      <c r="O198" s="2446"/>
      <c r="P198" s="2447"/>
      <c r="Q198" s="163"/>
      <c r="R198" s="105"/>
      <c r="S198" s="24"/>
      <c r="T198" s="106"/>
    </row>
    <row r="199" spans="1:20" ht="25.2" customHeight="1">
      <c r="A199" s="2320"/>
      <c r="B199" s="16"/>
      <c r="C199" s="51"/>
      <c r="D199" s="18"/>
      <c r="E199" s="18"/>
      <c r="F199" s="182"/>
      <c r="G199" s="20"/>
      <c r="H199" s="21"/>
      <c r="I199" s="21"/>
      <c r="J199" s="21"/>
      <c r="K199" s="21"/>
      <c r="L199" s="21"/>
      <c r="M199" s="2478"/>
      <c r="N199" s="2479"/>
      <c r="O199" s="2479"/>
      <c r="P199" s="2822"/>
      <c r="Q199" s="163"/>
      <c r="R199" s="105"/>
      <c r="S199" s="24"/>
      <c r="T199" s="106"/>
    </row>
    <row r="200" spans="1:20" ht="25.2" customHeight="1">
      <c r="A200" s="2320"/>
      <c r="B200" s="16"/>
      <c r="C200" s="51"/>
      <c r="D200" s="18"/>
      <c r="E200" s="18"/>
      <c r="F200" s="182"/>
      <c r="G200" s="20"/>
      <c r="H200" s="21"/>
      <c r="I200" s="21"/>
      <c r="J200" s="21"/>
      <c r="K200" s="21"/>
      <c r="L200" s="21"/>
      <c r="M200" s="3095"/>
      <c r="N200" s="3096"/>
      <c r="O200" s="3096"/>
      <c r="P200" s="3097"/>
      <c r="Q200" s="163"/>
      <c r="R200" s="105"/>
      <c r="S200" s="24"/>
      <c r="T200" s="106"/>
    </row>
    <row r="201" spans="1:20" ht="25.2" customHeight="1">
      <c r="A201" s="2320"/>
      <c r="B201" s="16"/>
      <c r="C201" s="51"/>
      <c r="D201" s="18"/>
      <c r="E201" s="18"/>
      <c r="F201" s="182"/>
      <c r="G201" s="20"/>
      <c r="H201" s="21"/>
      <c r="I201" s="21"/>
      <c r="J201" s="21"/>
      <c r="K201" s="21"/>
      <c r="L201" s="21"/>
      <c r="M201" s="2488"/>
      <c r="N201" s="2489"/>
      <c r="O201" s="2489"/>
      <c r="P201" s="2591"/>
      <c r="Q201" s="163"/>
      <c r="R201" s="105"/>
      <c r="S201" s="24"/>
      <c r="T201" s="106"/>
    </row>
    <row r="202" spans="1:20" ht="25.2" customHeight="1">
      <c r="A202" s="2320"/>
      <c r="B202" s="16"/>
      <c r="C202" s="51"/>
      <c r="D202" s="18"/>
      <c r="E202" s="18"/>
      <c r="F202" s="182"/>
      <c r="G202" s="20"/>
      <c r="H202" s="21"/>
      <c r="I202" s="21"/>
      <c r="J202" s="21"/>
      <c r="K202" s="21"/>
      <c r="L202" s="166"/>
      <c r="M202" s="2309"/>
      <c r="N202" s="2310"/>
      <c r="O202" s="2310"/>
      <c r="P202" s="2311"/>
      <c r="Q202" s="163"/>
      <c r="R202" s="105"/>
      <c r="S202" s="24"/>
      <c r="T202" s="106"/>
    </row>
    <row r="203" spans="1:20" ht="25.2" customHeight="1">
      <c r="A203" s="2320"/>
      <c r="B203" s="16"/>
      <c r="C203" s="300"/>
      <c r="D203" s="273"/>
      <c r="E203" s="273"/>
      <c r="F203" s="301"/>
      <c r="G203" s="753"/>
      <c r="H203" s="626"/>
      <c r="I203" s="165"/>
      <c r="J203" s="166"/>
      <c r="K203" s="166"/>
      <c r="L203" s="166"/>
      <c r="M203" s="2309"/>
      <c r="N203" s="2310"/>
      <c r="O203" s="2310"/>
      <c r="P203" s="2311"/>
      <c r="Q203" s="163"/>
      <c r="R203" s="105"/>
      <c r="S203" s="24"/>
      <c r="T203" s="106"/>
    </row>
    <row r="204" spans="1:20" ht="25.2" customHeight="1">
      <c r="A204" s="2320"/>
      <c r="B204" s="16"/>
      <c r="C204" s="51"/>
      <c r="D204" s="18"/>
      <c r="E204" s="572"/>
      <c r="F204" s="108"/>
      <c r="G204" s="20"/>
      <c r="H204" s="21"/>
      <c r="I204" s="21"/>
      <c r="J204" s="21"/>
      <c r="K204" s="21"/>
      <c r="L204" s="21"/>
      <c r="M204" s="2309"/>
      <c r="N204" s="2310"/>
      <c r="O204" s="2310"/>
      <c r="P204" s="2311"/>
      <c r="Q204" s="163"/>
      <c r="R204" s="105"/>
      <c r="S204" s="24"/>
      <c r="T204" s="106"/>
    </row>
    <row r="205" spans="1:20" ht="25.2" customHeight="1">
      <c r="A205" s="2320"/>
      <c r="B205" s="41" t="s">
        <v>21</v>
      </c>
      <c r="C205" s="42"/>
      <c r="D205" s="11"/>
      <c r="E205" s="30"/>
      <c r="F205" s="168"/>
      <c r="G205" s="46"/>
      <c r="H205" s="12"/>
      <c r="I205" s="12"/>
      <c r="J205" s="12"/>
      <c r="K205" s="12"/>
      <c r="L205" s="12"/>
      <c r="M205" s="2380"/>
      <c r="N205" s="2381"/>
      <c r="O205" s="2381"/>
      <c r="P205" s="2382"/>
      <c r="Q205" s="163"/>
      <c r="R205" s="132"/>
      <c r="S205" s="48">
        <f>B207*8</f>
        <v>16</v>
      </c>
      <c r="T205" s="133">
        <f>SUM(R205:R212)</f>
        <v>0</v>
      </c>
    </row>
    <row r="206" spans="1:20" ht="25.2" customHeight="1">
      <c r="A206" s="2320"/>
      <c r="B206" s="50" t="s">
        <v>17</v>
      </c>
      <c r="C206" s="51"/>
      <c r="D206" s="475" t="s">
        <v>18</v>
      </c>
      <c r="E206" s="476" t="s">
        <v>19</v>
      </c>
      <c r="F206" s="108"/>
      <c r="G206" s="20"/>
      <c r="H206" s="21"/>
      <c r="I206" s="21"/>
      <c r="J206" s="21"/>
      <c r="K206" s="21"/>
      <c r="L206" s="21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57">
        <v>2</v>
      </c>
      <c r="C207" s="79"/>
      <c r="D207" s="18"/>
      <c r="E207" s="18"/>
      <c r="F207" s="19"/>
      <c r="G207" s="275"/>
      <c r="H207" s="27"/>
      <c r="I207" s="27"/>
      <c r="J207" s="27"/>
      <c r="K207" s="21"/>
      <c r="L207" s="21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57"/>
      <c r="C208" s="51"/>
      <c r="D208" s="18"/>
      <c r="E208" s="18"/>
      <c r="F208" s="19"/>
      <c r="G208" s="275"/>
      <c r="H208" s="27"/>
      <c r="I208" s="27"/>
      <c r="J208" s="27"/>
      <c r="K208" s="21"/>
      <c r="L208" s="21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57"/>
      <c r="C209" s="726"/>
      <c r="D209" s="18"/>
      <c r="E209" s="18"/>
      <c r="F209" s="170"/>
      <c r="G209" s="275"/>
      <c r="H209" s="27"/>
      <c r="I209" s="27"/>
      <c r="J209" s="27"/>
      <c r="K209" s="21"/>
      <c r="L209" s="21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57"/>
      <c r="C210" s="51"/>
      <c r="D210" s="444"/>
      <c r="E210" s="30"/>
      <c r="F210" s="19"/>
      <c r="G210" s="275"/>
      <c r="H210" s="27"/>
      <c r="I210" s="27"/>
      <c r="J210" s="27"/>
      <c r="K210" s="21"/>
      <c r="L210" s="21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57"/>
      <c r="C211" s="79"/>
      <c r="D211" s="18"/>
      <c r="E211" s="18"/>
      <c r="F211" s="108"/>
      <c r="G211" s="20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57"/>
      <c r="C212" s="79"/>
      <c r="D212" s="18"/>
      <c r="E212" s="18"/>
      <c r="F212" s="108"/>
      <c r="G212" s="20"/>
      <c r="H212" s="78"/>
      <c r="I212" s="78"/>
      <c r="J212" s="78"/>
      <c r="K212" s="78"/>
      <c r="L212" s="78"/>
      <c r="M212" s="2309"/>
      <c r="N212" s="2310"/>
      <c r="O212" s="2310"/>
      <c r="P212" s="2311"/>
      <c r="Q212" s="163"/>
      <c r="R212" s="137"/>
      <c r="S212" s="55"/>
      <c r="T212" s="138"/>
    </row>
    <row r="213" spans="1:20" ht="25.2" customHeight="1">
      <c r="A213" s="2320"/>
      <c r="B213" s="71" t="s">
        <v>23</v>
      </c>
      <c r="C213" s="42"/>
      <c r="D213" s="11"/>
      <c r="E213" s="43"/>
      <c r="F213" s="168"/>
      <c r="G213" s="46"/>
      <c r="H213" s="12"/>
      <c r="I213" s="12"/>
      <c r="J213" s="12"/>
      <c r="K213" s="12"/>
      <c r="L213" s="12"/>
      <c r="M213" s="2380"/>
      <c r="N213" s="2381"/>
      <c r="O213" s="2381"/>
      <c r="P213" s="2382"/>
      <c r="Q213" s="163"/>
      <c r="R213" s="171"/>
      <c r="S213" s="73">
        <f>B215*8</f>
        <v>48</v>
      </c>
      <c r="T213" s="172">
        <f>SUM(R213:R226)</f>
        <v>0</v>
      </c>
    </row>
    <row r="214" spans="1:20" ht="25.2" customHeight="1">
      <c r="A214" s="2320"/>
      <c r="B214" s="75" t="s">
        <v>22</v>
      </c>
      <c r="C214" s="51"/>
      <c r="D214" s="475" t="s">
        <v>18</v>
      </c>
      <c r="E214" s="476" t="s">
        <v>19</v>
      </c>
      <c r="F214" s="174"/>
      <c r="G214" s="83"/>
      <c r="H214" s="78"/>
      <c r="I214" s="78"/>
      <c r="J214" s="78"/>
      <c r="K214" s="78"/>
      <c r="L214" s="78"/>
      <c r="M214" s="2309"/>
      <c r="N214" s="2310"/>
      <c r="O214" s="2310"/>
      <c r="P214" s="2311"/>
      <c r="Q214" s="163"/>
      <c r="R214" s="173"/>
      <c r="S214" s="55"/>
      <c r="T214" s="138"/>
    </row>
    <row r="215" spans="1:20" ht="25.2" customHeight="1">
      <c r="A215" s="2320"/>
      <c r="B215" s="77">
        <v>6</v>
      </c>
      <c r="C215" s="946"/>
      <c r="D215" s="1955"/>
      <c r="E215" s="2199"/>
      <c r="F215" s="1262"/>
      <c r="G215" s="142"/>
      <c r="H215" s="142"/>
      <c r="I215" s="142"/>
      <c r="J215" s="142"/>
      <c r="K215" s="142"/>
      <c r="L215" s="83"/>
      <c r="M215" s="2309"/>
      <c r="N215" s="2310"/>
      <c r="O215" s="2310"/>
      <c r="P215" s="2311"/>
      <c r="Q215" s="163"/>
      <c r="R215" s="173"/>
      <c r="S215" s="55"/>
      <c r="T215" s="138"/>
    </row>
    <row r="216" spans="1:20" ht="25.2" customHeight="1">
      <c r="A216" s="2320"/>
      <c r="B216" s="77"/>
      <c r="C216" s="946"/>
      <c r="D216" s="1955"/>
      <c r="E216" s="693"/>
      <c r="F216" s="1305"/>
      <c r="G216" s="135"/>
      <c r="H216" s="135"/>
      <c r="I216" s="135"/>
      <c r="J216" s="135"/>
      <c r="K216" s="141"/>
      <c r="L216" s="78"/>
      <c r="M216" s="2309"/>
      <c r="N216" s="2310"/>
      <c r="O216" s="2310"/>
      <c r="P216" s="2311"/>
      <c r="Q216" s="163"/>
      <c r="R216" s="173"/>
      <c r="S216" s="55"/>
      <c r="T216" s="138"/>
    </row>
    <row r="217" spans="1:20" ht="25.2" customHeight="1">
      <c r="A217" s="2320"/>
      <c r="B217" s="77"/>
      <c r="C217" s="445"/>
      <c r="D217" s="446"/>
      <c r="E217" s="607"/>
      <c r="F217" s="182"/>
      <c r="G217" s="350"/>
      <c r="H217" s="350"/>
      <c r="I217" s="350"/>
      <c r="J217" s="350"/>
      <c r="K217" s="21"/>
      <c r="L217" s="78"/>
      <c r="M217" s="2309"/>
      <c r="N217" s="2310"/>
      <c r="O217" s="2310"/>
      <c r="P217" s="2311"/>
      <c r="Q217" s="163"/>
      <c r="R217" s="173"/>
      <c r="S217" s="55"/>
      <c r="T217" s="138"/>
    </row>
    <row r="218" spans="1:20" ht="25.2" customHeight="1">
      <c r="A218" s="2320"/>
      <c r="B218" s="77"/>
      <c r="C218" s="445"/>
      <c r="D218" s="446"/>
      <c r="E218" s="447"/>
      <c r="F218" s="182"/>
      <c r="G218" s="350"/>
      <c r="H218" s="350"/>
      <c r="I218" s="350"/>
      <c r="J218" s="350"/>
      <c r="K218" s="21"/>
      <c r="L218" s="78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320"/>
      <c r="B219" s="77"/>
      <c r="C219" s="445"/>
      <c r="D219" s="446"/>
      <c r="E219" s="447"/>
      <c r="F219" s="182"/>
      <c r="G219" s="350"/>
      <c r="H219" s="350"/>
      <c r="I219" s="350"/>
      <c r="J219" s="350"/>
      <c r="K219" s="21"/>
      <c r="L219" s="78"/>
      <c r="M219" s="2486"/>
      <c r="N219" s="2486"/>
      <c r="O219" s="2486"/>
      <c r="P219" s="2500"/>
      <c r="Q219" s="163"/>
      <c r="R219" s="173"/>
      <c r="S219" s="55"/>
      <c r="T219" s="138"/>
    </row>
    <row r="220" spans="1:20" ht="25.2" customHeight="1">
      <c r="A220" s="2320"/>
      <c r="B220" s="77"/>
      <c r="C220" s="445"/>
      <c r="D220" s="446"/>
      <c r="E220" s="447"/>
      <c r="F220" s="2097"/>
      <c r="G220" s="524"/>
      <c r="H220" s="277"/>
      <c r="I220" s="277"/>
      <c r="J220" s="277"/>
      <c r="K220" s="116"/>
      <c r="L220" s="318"/>
      <c r="M220" s="2489"/>
      <c r="N220" s="2489"/>
      <c r="O220" s="2489"/>
      <c r="P220" s="2591"/>
      <c r="Q220" s="163"/>
      <c r="R220" s="173"/>
      <c r="S220" s="55"/>
      <c r="T220" s="138"/>
    </row>
    <row r="221" spans="1:20" ht="25.2" customHeight="1">
      <c r="A221" s="2320"/>
      <c r="B221" s="77"/>
      <c r="C221" s="2200"/>
      <c r="D221" s="2201"/>
      <c r="E221" s="2194"/>
      <c r="F221" s="182"/>
      <c r="G221" s="350"/>
      <c r="H221" s="350"/>
      <c r="I221" s="350"/>
      <c r="J221" s="350"/>
      <c r="K221" s="21"/>
      <c r="L221" s="142"/>
      <c r="M221" s="2309"/>
      <c r="N221" s="2310"/>
      <c r="O221" s="2310"/>
      <c r="P221" s="2311"/>
      <c r="Q221" s="163"/>
      <c r="R221" s="173"/>
      <c r="S221" s="55"/>
      <c r="T221" s="138"/>
    </row>
    <row r="222" spans="1:20" ht="25.2" customHeight="1">
      <c r="A222" s="2320"/>
      <c r="B222" s="77"/>
      <c r="C222" s="502"/>
      <c r="D222" s="1934"/>
      <c r="E222" s="530"/>
      <c r="F222" s="1305"/>
      <c r="G222" s="135"/>
      <c r="H222" s="135"/>
      <c r="I222" s="135"/>
      <c r="J222" s="135"/>
      <c r="K222" s="141"/>
      <c r="L222" s="135"/>
      <c r="M222" s="2309"/>
      <c r="N222" s="2310"/>
      <c r="O222" s="2310"/>
      <c r="P222" s="2311"/>
      <c r="Q222" s="479"/>
      <c r="R222" s="526"/>
      <c r="S222" s="55"/>
      <c r="T222" s="138"/>
    </row>
    <row r="223" spans="1:20" ht="25.2" customHeight="1">
      <c r="A223" s="2320"/>
      <c r="B223" s="77"/>
      <c r="C223" s="1906"/>
      <c r="D223" s="502"/>
      <c r="E223" s="530"/>
      <c r="F223" s="1174"/>
      <c r="G223" s="135"/>
      <c r="H223" s="135"/>
      <c r="I223" s="135"/>
      <c r="J223" s="135"/>
      <c r="K223" s="142"/>
      <c r="L223" s="142"/>
      <c r="M223" s="2309"/>
      <c r="N223" s="2310"/>
      <c r="O223" s="2310"/>
      <c r="P223" s="2311"/>
      <c r="Q223" s="479"/>
      <c r="R223" s="526"/>
      <c r="S223" s="55"/>
      <c r="T223" s="138"/>
    </row>
    <row r="224" spans="1:20" ht="25.2" customHeight="1">
      <c r="A224" s="2320"/>
      <c r="B224" s="77"/>
      <c r="C224" s="51"/>
      <c r="D224" s="18"/>
      <c r="E224" s="63"/>
      <c r="F224" s="108"/>
      <c r="G224" s="20"/>
      <c r="H224" s="21"/>
      <c r="I224" s="21"/>
      <c r="J224" s="21"/>
      <c r="K224" s="21"/>
      <c r="L224" s="21"/>
      <c r="M224" s="2309"/>
      <c r="N224" s="2310"/>
      <c r="O224" s="2310"/>
      <c r="P224" s="2311"/>
      <c r="Q224" s="163"/>
      <c r="R224" s="173"/>
      <c r="S224" s="55"/>
      <c r="T224" s="138"/>
    </row>
    <row r="225" spans="1:20" ht="25.2" customHeight="1">
      <c r="A225" s="2320"/>
      <c r="B225" s="77"/>
      <c r="C225" s="51"/>
      <c r="D225" s="18"/>
      <c r="E225" s="455" t="s">
        <v>114</v>
      </c>
      <c r="F225" s="108"/>
      <c r="G225" s="20"/>
      <c r="H225" s="21"/>
      <c r="I225" s="21"/>
      <c r="J225" s="21"/>
      <c r="K225" s="21"/>
      <c r="L225" s="21"/>
      <c r="M225" s="2309"/>
      <c r="N225" s="2310"/>
      <c r="O225" s="2310"/>
      <c r="P225" s="2311"/>
      <c r="Q225" s="163"/>
      <c r="R225" s="173"/>
      <c r="S225" s="55"/>
      <c r="T225" s="138"/>
    </row>
    <row r="226" spans="1:20" ht="25.2" customHeight="1">
      <c r="A226" s="2320"/>
      <c r="B226" s="75"/>
      <c r="C226" s="79"/>
      <c r="D226" s="18"/>
      <c r="E226" s="18"/>
      <c r="F226" s="108"/>
      <c r="G226" s="20"/>
      <c r="H226" s="21"/>
      <c r="I226" s="21"/>
      <c r="J226" s="21"/>
      <c r="K226" s="21"/>
      <c r="L226" s="21"/>
      <c r="M226" s="2309"/>
      <c r="N226" s="2310"/>
      <c r="O226" s="2310"/>
      <c r="P226" s="2311"/>
      <c r="Q226" s="163"/>
      <c r="R226" s="173"/>
      <c r="S226" s="55"/>
      <c r="T226" s="138"/>
    </row>
    <row r="227" spans="1:20" ht="25.2" customHeight="1">
      <c r="A227" s="2402" t="str">
        <f>TEXT(A194,"DDDD")</f>
        <v>donderdag</v>
      </c>
      <c r="B227" s="2404" t="s">
        <v>25</v>
      </c>
      <c r="C227" s="2405"/>
      <c r="D227" s="2405"/>
      <c r="E227" s="2405"/>
      <c r="F227" s="2405"/>
      <c r="G227" s="2405"/>
      <c r="H227" s="2405"/>
      <c r="I227" s="2405"/>
      <c r="J227" s="2405"/>
      <c r="K227" s="2405"/>
      <c r="L227" s="2405"/>
      <c r="M227" s="2405"/>
      <c r="N227" s="2405"/>
      <c r="O227" s="2405"/>
      <c r="P227" s="2406"/>
      <c r="Q227" s="163"/>
      <c r="R227" s="232"/>
      <c r="S227" s="233"/>
      <c r="T227" s="233"/>
    </row>
    <row r="228" spans="1:20" ht="25.2" customHeight="1">
      <c r="A228" s="2402"/>
      <c r="B228" s="10" t="s">
        <v>16</v>
      </c>
      <c r="C228" s="96"/>
      <c r="D228" s="97"/>
      <c r="E228" s="1096"/>
      <c r="F228" s="108"/>
      <c r="G228" s="20"/>
      <c r="H228" s="20"/>
      <c r="I228" s="20"/>
      <c r="J228" s="20"/>
      <c r="K228" s="20"/>
      <c r="L228" s="21"/>
      <c r="M228" s="2309"/>
      <c r="N228" s="2310"/>
      <c r="O228" s="2310"/>
      <c r="P228" s="2311"/>
      <c r="Q228" s="163"/>
      <c r="R228" s="105"/>
      <c r="S228" s="102">
        <f>B230*8</f>
        <v>32</v>
      </c>
      <c r="T228" s="103">
        <f>SUM(R228:R236)</f>
        <v>0</v>
      </c>
    </row>
    <row r="229" spans="1:20" ht="25.2" customHeight="1">
      <c r="A229" s="2402"/>
      <c r="B229" s="104" t="s">
        <v>22</v>
      </c>
      <c r="C229" s="51"/>
      <c r="D229" s="18"/>
      <c r="E229" s="18"/>
      <c r="F229" s="182"/>
      <c r="G229" s="350"/>
      <c r="H229" s="350"/>
      <c r="I229" s="350"/>
      <c r="J229" s="350"/>
      <c r="K229" s="279"/>
      <c r="L229" s="21"/>
      <c r="M229" s="2309"/>
      <c r="N229" s="2310"/>
      <c r="O229" s="2310"/>
      <c r="P229" s="2311"/>
      <c r="Q229" s="163"/>
      <c r="R229" s="105"/>
      <c r="S229" s="24"/>
      <c r="T229" s="106"/>
    </row>
    <row r="230" spans="1:20" ht="25.2" customHeight="1">
      <c r="A230" s="2402"/>
      <c r="B230" s="107">
        <v>4</v>
      </c>
      <c r="C230" s="449"/>
      <c r="D230" s="18"/>
      <c r="E230" s="18"/>
      <c r="F230" s="182"/>
      <c r="G230" s="350"/>
      <c r="H230" s="350"/>
      <c r="I230" s="350"/>
      <c r="J230" s="350"/>
      <c r="K230" s="279"/>
      <c r="L230" s="21"/>
      <c r="M230" s="2407"/>
      <c r="N230" s="2408"/>
      <c r="O230" s="2408"/>
      <c r="P230" s="2409"/>
      <c r="Q230" s="163"/>
      <c r="R230" s="105"/>
      <c r="S230" s="24"/>
      <c r="T230" s="106"/>
    </row>
    <row r="231" spans="1:20" ht="25.2" customHeight="1">
      <c r="A231" s="2402"/>
      <c r="B231" s="107"/>
      <c r="C231" s="197"/>
      <c r="D231" s="198"/>
      <c r="E231" s="18"/>
      <c r="F231" s="182"/>
      <c r="G231" s="350"/>
      <c r="H231" s="350"/>
      <c r="I231" s="350"/>
      <c r="J231" s="350"/>
      <c r="K231" s="279"/>
      <c r="L231" s="21"/>
      <c r="M231" s="2379"/>
      <c r="N231" s="2371"/>
      <c r="O231" s="2371"/>
      <c r="P231" s="2390"/>
      <c r="Q231" s="163"/>
      <c r="R231" s="105"/>
      <c r="S231" s="24"/>
      <c r="T231" s="106"/>
    </row>
    <row r="232" spans="1:20" ht="25.2" customHeight="1">
      <c r="A232" s="2402"/>
      <c r="B232" s="104"/>
      <c r="C232" s="181"/>
      <c r="D232" s="18"/>
      <c r="E232" s="18"/>
      <c r="F232" s="182"/>
      <c r="G232" s="350"/>
      <c r="H232" s="350"/>
      <c r="I232" s="350"/>
      <c r="J232" s="350"/>
      <c r="K232" s="279"/>
      <c r="L232" s="21"/>
      <c r="M232" s="2379"/>
      <c r="N232" s="2371"/>
      <c r="O232" s="2371"/>
      <c r="P232" s="2390"/>
      <c r="Q232" s="163"/>
      <c r="R232" s="105"/>
      <c r="S232" s="24"/>
      <c r="T232" s="106"/>
    </row>
    <row r="233" spans="1:20" ht="25.2" customHeight="1">
      <c r="A233" s="2402"/>
      <c r="B233" s="104"/>
      <c r="C233" s="942"/>
      <c r="D233" s="18"/>
      <c r="E233" s="18"/>
      <c r="F233" s="170"/>
      <c r="G233" s="350"/>
      <c r="H233" s="350"/>
      <c r="I233" s="350"/>
      <c r="J233" s="350"/>
      <c r="K233" s="279"/>
      <c r="L233" s="21"/>
      <c r="M233" s="2379"/>
      <c r="N233" s="2371"/>
      <c r="O233" s="2371"/>
      <c r="P233" s="2390"/>
      <c r="Q233" s="163"/>
      <c r="R233" s="105"/>
      <c r="S233" s="24"/>
      <c r="T233" s="106"/>
    </row>
    <row r="234" spans="1:20" ht="25.2" customHeight="1">
      <c r="A234" s="2402"/>
      <c r="B234" s="111"/>
      <c r="C234" s="51"/>
      <c r="D234" s="80"/>
      <c r="E234" s="1235"/>
      <c r="F234" s="182"/>
      <c r="G234" s="350"/>
      <c r="H234" s="350"/>
      <c r="I234" s="350"/>
      <c r="J234" s="350"/>
      <c r="K234" s="279"/>
      <c r="L234" s="142"/>
      <c r="M234" s="2379"/>
      <c r="N234" s="2371"/>
      <c r="O234" s="2371"/>
      <c r="P234" s="2390"/>
      <c r="R234" s="105"/>
      <c r="S234" s="24"/>
      <c r="T234" s="106"/>
    </row>
    <row r="235" spans="1:20" ht="25.2" customHeight="1">
      <c r="A235" s="2402"/>
      <c r="B235" s="111"/>
      <c r="C235" s="51"/>
      <c r="D235" s="80"/>
      <c r="E235" s="80"/>
      <c r="F235" s="182"/>
      <c r="G235" s="350"/>
      <c r="H235" s="350"/>
      <c r="I235" s="350"/>
      <c r="J235" s="350"/>
      <c r="K235" s="279"/>
      <c r="L235" s="142"/>
      <c r="M235" s="2379"/>
      <c r="N235" s="2371"/>
      <c r="O235" s="2371"/>
      <c r="P235" s="2390"/>
      <c r="R235" s="105"/>
      <c r="S235" s="24"/>
      <c r="T235" s="106"/>
    </row>
    <row r="236" spans="1:20" ht="25.2" customHeight="1">
      <c r="A236" s="2402"/>
      <c r="B236" s="117"/>
      <c r="C236" s="51"/>
      <c r="D236" s="80"/>
      <c r="E236" s="80"/>
      <c r="F236" s="182"/>
      <c r="G236" s="21"/>
      <c r="H236" s="21"/>
      <c r="I236" s="21"/>
      <c r="J236" s="21"/>
      <c r="K236" s="142"/>
      <c r="L236" s="142"/>
      <c r="M236" s="2379"/>
      <c r="N236" s="2371"/>
      <c r="O236" s="2371"/>
      <c r="P236" s="2390"/>
      <c r="R236" s="105"/>
      <c r="S236" s="39"/>
      <c r="T236" s="125"/>
    </row>
    <row r="237" spans="1:20" ht="25.2" customHeight="1">
      <c r="A237" s="2402"/>
      <c r="B237" s="126" t="s">
        <v>21</v>
      </c>
      <c r="C237" s="450"/>
      <c r="D237" s="245"/>
      <c r="E237" s="245"/>
      <c r="F237" s="246"/>
      <c r="G237" s="129"/>
      <c r="H237" s="100"/>
      <c r="I237" s="130"/>
      <c r="J237" s="451"/>
      <c r="K237" s="451"/>
      <c r="L237" s="451"/>
      <c r="M237" s="2397"/>
      <c r="N237" s="2398"/>
      <c r="O237" s="2398"/>
      <c r="P237" s="2399"/>
      <c r="Q237" s="163"/>
      <c r="R237" s="132"/>
      <c r="S237" s="48">
        <f>B239*8</f>
        <v>24</v>
      </c>
      <c r="T237" s="133">
        <f>SUM(R237:R245)</f>
        <v>0</v>
      </c>
    </row>
    <row r="238" spans="1:20" ht="25.2" customHeight="1">
      <c r="A238" s="2402"/>
      <c r="B238" s="50" t="s">
        <v>17</v>
      </c>
      <c r="C238" s="502"/>
      <c r="D238" s="503"/>
      <c r="E238" s="18"/>
      <c r="F238" s="182"/>
      <c r="G238" s="350"/>
      <c r="H238" s="350"/>
      <c r="I238" s="350"/>
      <c r="J238" s="350"/>
      <c r="K238" s="142"/>
      <c r="L238" s="142"/>
      <c r="M238" s="2824"/>
      <c r="N238" s="2824"/>
      <c r="O238" s="2824"/>
      <c r="P238" s="2825"/>
      <c r="Q238" s="163"/>
      <c r="R238" s="137"/>
      <c r="S238" s="55"/>
      <c r="T238" s="138"/>
    </row>
    <row r="239" spans="1:20" ht="25.2" customHeight="1">
      <c r="A239" s="2402"/>
      <c r="B239" s="139">
        <v>3</v>
      </c>
      <c r="C239" s="181"/>
      <c r="D239" s="18"/>
      <c r="E239" s="1220"/>
      <c r="F239" s="182"/>
      <c r="G239" s="350"/>
      <c r="H239" s="350"/>
      <c r="I239" s="350"/>
      <c r="J239" s="350"/>
      <c r="K239" s="142"/>
      <c r="L239" s="142"/>
      <c r="M239" s="2376"/>
      <c r="N239" s="2377"/>
      <c r="O239" s="2377"/>
      <c r="P239" s="2401"/>
      <c r="Q239" s="163"/>
      <c r="R239" s="137"/>
      <c r="S239" s="55"/>
      <c r="T239" s="138"/>
    </row>
    <row r="240" spans="1:20" ht="25.2" customHeight="1">
      <c r="A240" s="2402"/>
      <c r="B240" s="134"/>
      <c r="C240" s="181"/>
      <c r="D240" s="18"/>
      <c r="E240" s="18"/>
      <c r="F240" s="108"/>
      <c r="G240" s="20"/>
      <c r="H240" s="21"/>
      <c r="I240" s="21"/>
      <c r="J240" s="21"/>
      <c r="K240" s="135"/>
      <c r="L240" s="135"/>
      <c r="M240" s="2379"/>
      <c r="N240" s="2371"/>
      <c r="O240" s="2371"/>
      <c r="P240" s="2390"/>
      <c r="Q240" s="163"/>
      <c r="R240" s="137"/>
      <c r="S240" s="55"/>
      <c r="T240" s="138"/>
    </row>
    <row r="241" spans="1:20" ht="25.2" customHeight="1">
      <c r="A241" s="2402"/>
      <c r="B241" s="134"/>
      <c r="C241" s="181"/>
      <c r="D241" s="18"/>
      <c r="E241" s="18"/>
      <c r="F241" s="108"/>
      <c r="G241" s="275"/>
      <c r="H241" s="27"/>
      <c r="I241" s="27"/>
      <c r="J241" s="27"/>
      <c r="K241" s="135"/>
      <c r="L241" s="135"/>
      <c r="M241" s="2379"/>
      <c r="N241" s="2371"/>
      <c r="O241" s="2371"/>
      <c r="P241" s="2390"/>
      <c r="Q241" s="163"/>
      <c r="R241" s="137"/>
      <c r="S241" s="55"/>
      <c r="T241" s="138"/>
    </row>
    <row r="242" spans="1:20" ht="25.2" customHeight="1">
      <c r="A242" s="2402"/>
      <c r="B242" s="134"/>
      <c r="C242" s="181"/>
      <c r="D242" s="18"/>
      <c r="E242" s="18"/>
      <c r="F242" s="108"/>
      <c r="G242" s="20"/>
      <c r="H242" s="21"/>
      <c r="I242" s="21"/>
      <c r="J242" s="21"/>
      <c r="K242" s="135"/>
      <c r="L242" s="135"/>
      <c r="M242" s="2379"/>
      <c r="N242" s="2371"/>
      <c r="O242" s="2371"/>
      <c r="P242" s="2390"/>
      <c r="Q242" s="163"/>
      <c r="R242" s="137"/>
      <c r="S242" s="55"/>
      <c r="T242" s="138"/>
    </row>
    <row r="243" spans="1:20" ht="25.2" customHeight="1">
      <c r="A243" s="2402"/>
      <c r="B243" s="134"/>
      <c r="C243" s="184"/>
      <c r="D243" s="80"/>
      <c r="E243" s="18"/>
      <c r="F243" s="108"/>
      <c r="G243" s="20"/>
      <c r="H243" s="21"/>
      <c r="I243" s="21"/>
      <c r="J243" s="21"/>
      <c r="K243" s="78"/>
      <c r="L243" s="78"/>
      <c r="M243" s="2379"/>
      <c r="N243" s="2371"/>
      <c r="O243" s="2371"/>
      <c r="P243" s="2390"/>
      <c r="Q243" s="163"/>
      <c r="R243" s="137"/>
      <c r="S243" s="55"/>
      <c r="T243" s="138"/>
    </row>
    <row r="244" spans="1:20" ht="25.2" customHeight="1">
      <c r="A244" s="2402"/>
      <c r="B244" s="144"/>
      <c r="C244" s="51"/>
      <c r="D244" s="80"/>
      <c r="E244" s="80"/>
      <c r="F244" s="174"/>
      <c r="G244" s="83"/>
      <c r="H244" s="78"/>
      <c r="I244" s="116"/>
      <c r="J244" s="142"/>
      <c r="K244" s="142"/>
      <c r="L244" s="142"/>
      <c r="M244" s="2379"/>
      <c r="N244" s="2371"/>
      <c r="O244" s="2371"/>
      <c r="P244" s="2390"/>
      <c r="Q244" s="163"/>
      <c r="R244" s="137"/>
      <c r="S244" s="55"/>
      <c r="T244" s="138"/>
    </row>
    <row r="245" spans="1:20" ht="25.2" customHeight="1">
      <c r="A245" s="2403"/>
      <c r="B245" s="145"/>
      <c r="C245" s="65"/>
      <c r="D245" s="189"/>
      <c r="E245" s="1604"/>
      <c r="F245" s="190"/>
      <c r="G245" s="122"/>
      <c r="H245" s="123"/>
      <c r="I245" s="37"/>
      <c r="J245" s="147"/>
      <c r="K245" s="147"/>
      <c r="L245" s="147"/>
      <c r="M245" s="2391"/>
      <c r="N245" s="2392"/>
      <c r="O245" s="2392"/>
      <c r="P245" s="2393"/>
      <c r="Q245" s="163"/>
      <c r="R245" s="148"/>
      <c r="S245" s="69"/>
      <c r="T245" s="149"/>
    </row>
    <row r="246" spans="1:20" ht="25.2" customHeight="1">
      <c r="A246" s="2346" t="s">
        <v>26</v>
      </c>
      <c r="B246" s="2394" t="s">
        <v>27</v>
      </c>
      <c r="C246" s="2395"/>
      <c r="D246" s="2395"/>
      <c r="E246" s="2395"/>
      <c r="F246" s="2395"/>
      <c r="G246" s="2395"/>
      <c r="H246" s="2395"/>
      <c r="I246" s="2395"/>
      <c r="J246" s="2395"/>
      <c r="K246" s="2395"/>
      <c r="L246" s="2395"/>
      <c r="M246" s="2395"/>
      <c r="N246" s="2395"/>
      <c r="O246" s="2395"/>
      <c r="P246" s="2396"/>
      <c r="Q246" s="163"/>
      <c r="R246" s="232"/>
      <c r="S246" s="233"/>
      <c r="T246" s="233"/>
    </row>
    <row r="247" spans="1:20" ht="25.2" customHeight="1">
      <c r="A247" s="2347"/>
      <c r="B247" s="150"/>
      <c r="C247" s="2268"/>
      <c r="D247" s="2269"/>
      <c r="E247" s="2268"/>
      <c r="F247" s="2270"/>
      <c r="G247" s="2270"/>
      <c r="H247" s="2270"/>
      <c r="I247" s="2269"/>
      <c r="J247" s="2284"/>
      <c r="K247" s="2285"/>
      <c r="L247" s="2285"/>
      <c r="M247" s="2286"/>
      <c r="N247" s="2324"/>
      <c r="O247" s="2325"/>
      <c r="P247" s="2326"/>
      <c r="Q247" s="163"/>
      <c r="R247" s="232"/>
      <c r="S247" s="233"/>
      <c r="T247" s="233"/>
    </row>
    <row r="248" spans="1:20" ht="25.2" customHeight="1">
      <c r="A248" s="2347"/>
      <c r="B248" s="549"/>
      <c r="C248" s="2268"/>
      <c r="D248" s="2269"/>
      <c r="E248" s="2268"/>
      <c r="F248" s="2270"/>
      <c r="G248" s="2270"/>
      <c r="H248" s="2270"/>
      <c r="I248" s="2269"/>
      <c r="J248" s="2284"/>
      <c r="K248" s="2285"/>
      <c r="L248" s="2285"/>
      <c r="M248" s="2286"/>
      <c r="N248" s="2284"/>
      <c r="O248" s="2285"/>
      <c r="P248" s="2286"/>
      <c r="Q248" s="163"/>
      <c r="R248" s="232"/>
      <c r="S248" s="233"/>
      <c r="T248" s="233"/>
    </row>
    <row r="249" spans="1:20" ht="25.2" customHeight="1">
      <c r="A249" s="2347"/>
      <c r="B249" s="150"/>
      <c r="C249" s="2268"/>
      <c r="D249" s="2269"/>
      <c r="E249" s="2268"/>
      <c r="F249" s="2270"/>
      <c r="G249" s="2270"/>
      <c r="H249" s="2270"/>
      <c r="I249" s="2269"/>
      <c r="J249" s="2284"/>
      <c r="K249" s="2285"/>
      <c r="L249" s="2285"/>
      <c r="M249" s="2286"/>
      <c r="N249" s="2284"/>
      <c r="O249" s="2285"/>
      <c r="P249" s="2286"/>
      <c r="Q249" s="163"/>
      <c r="R249" s="232"/>
      <c r="S249" s="233"/>
      <c r="T249" s="233"/>
    </row>
    <row r="250" spans="1:20" ht="25.2" customHeight="1">
      <c r="A250" s="2347"/>
      <c r="B250" s="155"/>
      <c r="C250" s="2268"/>
      <c r="D250" s="2353"/>
      <c r="E250" s="2268"/>
      <c r="F250" s="2270"/>
      <c r="G250" s="2270"/>
      <c r="H250" s="2270"/>
      <c r="I250" s="2269"/>
      <c r="J250" s="2284"/>
      <c r="K250" s="2285"/>
      <c r="L250" s="2285"/>
      <c r="M250" s="2286"/>
      <c r="N250" s="2324"/>
      <c r="O250" s="2325"/>
      <c r="P250" s="2326"/>
      <c r="Q250" s="163"/>
      <c r="R250" s="232"/>
      <c r="S250" s="233"/>
      <c r="T250" s="233"/>
    </row>
    <row r="251" spans="1:20" ht="25.2" customHeight="1">
      <c r="A251" s="2347"/>
      <c r="B251" s="150"/>
      <c r="C251" s="2268"/>
      <c r="D251" s="2269"/>
      <c r="E251" s="2268"/>
      <c r="F251" s="2270"/>
      <c r="G251" s="2270"/>
      <c r="H251" s="2270"/>
      <c r="I251" s="2269"/>
      <c r="J251" s="2284"/>
      <c r="K251" s="2285"/>
      <c r="L251" s="2285"/>
      <c r="M251" s="2286"/>
      <c r="N251" s="2324"/>
      <c r="O251" s="2325"/>
      <c r="P251" s="2326"/>
      <c r="Q251" s="163"/>
      <c r="R251" s="232"/>
      <c r="S251" s="233"/>
      <c r="T251" s="233"/>
    </row>
    <row r="252" spans="1:20" ht="25.2" customHeight="1">
      <c r="A252" s="2347"/>
      <c r="B252" s="2355" t="s">
        <v>28</v>
      </c>
      <c r="C252" s="2356"/>
      <c r="D252" s="2356"/>
      <c r="E252" s="2356"/>
      <c r="F252" s="2356"/>
      <c r="G252" s="2356"/>
      <c r="H252" s="2356"/>
      <c r="I252" s="2356"/>
      <c r="J252" s="2356"/>
      <c r="K252" s="2356"/>
      <c r="L252" s="2356"/>
      <c r="M252" s="2356"/>
      <c r="N252" s="2356"/>
      <c r="O252" s="2356"/>
      <c r="P252" s="2357"/>
      <c r="Q252" s="163"/>
      <c r="R252" s="232"/>
      <c r="S252" s="233"/>
      <c r="T252" s="233"/>
    </row>
    <row r="253" spans="1:20" ht="25.2" customHeight="1">
      <c r="A253" s="2347"/>
      <c r="B253" s="157"/>
      <c r="C253" s="2277"/>
      <c r="D253" s="2278"/>
      <c r="E253" s="2277"/>
      <c r="F253" s="2279"/>
      <c r="G253" s="2279"/>
      <c r="H253" s="2279"/>
      <c r="I253" s="2279"/>
      <c r="J253" s="2279"/>
      <c r="K253" s="2279"/>
      <c r="L253" s="2279"/>
      <c r="M253" s="2279"/>
      <c r="N253" s="2279"/>
      <c r="O253" s="2279"/>
      <c r="P253" s="2280"/>
      <c r="Q253" s="163"/>
      <c r="R253" s="232"/>
      <c r="S253" s="233"/>
      <c r="T253" s="233"/>
    </row>
    <row r="254" spans="1:20" ht="25.2" customHeight="1">
      <c r="A254" s="2347"/>
      <c r="B254" s="157"/>
      <c r="C254" s="2327"/>
      <c r="D254" s="2328"/>
      <c r="E254" s="2329"/>
      <c r="F254" s="2330"/>
      <c r="G254" s="2330"/>
      <c r="H254" s="2330"/>
      <c r="I254" s="2330"/>
      <c r="J254" s="2330"/>
      <c r="K254" s="2330"/>
      <c r="L254" s="2330"/>
      <c r="M254" s="2330"/>
      <c r="N254" s="2330"/>
      <c r="O254" s="2330"/>
      <c r="P254" s="2331"/>
      <c r="Q254" s="163"/>
      <c r="R254" s="232"/>
      <c r="S254" s="233"/>
      <c r="T254" s="233"/>
    </row>
    <row r="255" spans="1:20" ht="25.2" customHeight="1" thickBot="1">
      <c r="A255" s="2348"/>
      <c r="B255" s="158"/>
      <c r="C255" s="2332"/>
      <c r="D255" s="2333"/>
      <c r="E255" s="2334"/>
      <c r="F255" s="2335"/>
      <c r="G255" s="2335"/>
      <c r="H255" s="2335"/>
      <c r="I255" s="2335"/>
      <c r="J255" s="2335"/>
      <c r="K255" s="2335"/>
      <c r="L255" s="2335"/>
      <c r="M255" s="2335"/>
      <c r="N255" s="2335"/>
      <c r="O255" s="2335"/>
      <c r="P255" s="2336"/>
      <c r="Q255" s="163"/>
      <c r="R255" s="232"/>
      <c r="S255" s="233"/>
      <c r="T255" s="233"/>
    </row>
    <row r="257" spans="1:20" ht="15" customHeight="1" thickBot="1"/>
    <row r="258" spans="1:20" ht="57" customHeight="1">
      <c r="A258" s="2428" t="str">
        <f>A1</f>
        <v>WK25</v>
      </c>
      <c r="B258" s="2429"/>
      <c r="C258" s="2" t="s">
        <v>1</v>
      </c>
      <c r="D258" s="3" t="s">
        <v>44</v>
      </c>
      <c r="E258" s="2" t="s">
        <v>3</v>
      </c>
      <c r="F258" s="4" t="s">
        <v>4</v>
      </c>
      <c r="G258" s="5" t="s">
        <v>5</v>
      </c>
      <c r="H258" s="5" t="s">
        <v>6</v>
      </c>
      <c r="I258" s="5" t="s">
        <v>7</v>
      </c>
      <c r="J258" s="5" t="s">
        <v>8</v>
      </c>
      <c r="K258" s="5" t="s">
        <v>9</v>
      </c>
      <c r="L258" s="5" t="s">
        <v>10</v>
      </c>
      <c r="M258" s="2314" t="s">
        <v>11</v>
      </c>
      <c r="N258" s="2315"/>
      <c r="O258" s="2315"/>
      <c r="P258" s="2316"/>
      <c r="R258" s="2384" t="s">
        <v>12</v>
      </c>
      <c r="S258" s="2384" t="s">
        <v>13</v>
      </c>
      <c r="T258" s="2384" t="s">
        <v>14</v>
      </c>
    </row>
    <row r="259" spans="1:20" ht="25.2" customHeight="1">
      <c r="A259" s="2319">
        <f>+A2+4</f>
        <v>46556</v>
      </c>
      <c r="B259" s="2387" t="s">
        <v>15</v>
      </c>
      <c r="C259" s="2388"/>
      <c r="D259" s="2388"/>
      <c r="E259" s="2388"/>
      <c r="F259" s="2388"/>
      <c r="G259" s="2388"/>
      <c r="H259" s="2388"/>
      <c r="I259" s="2388"/>
      <c r="J259" s="2388"/>
      <c r="K259" s="2388"/>
      <c r="L259" s="2388"/>
      <c r="M259" s="2388"/>
      <c r="N259" s="2388"/>
      <c r="O259" s="2388"/>
      <c r="P259" s="2389"/>
      <c r="R259" s="2384"/>
      <c r="S259" s="2384"/>
      <c r="T259" s="2384"/>
    </row>
    <row r="260" spans="1:20" ht="25.2" customHeight="1">
      <c r="A260" s="2320"/>
      <c r="B260" s="10" t="s">
        <v>16</v>
      </c>
      <c r="C260" s="11"/>
      <c r="D260" s="11"/>
      <c r="E260" s="744"/>
      <c r="F260" s="161"/>
      <c r="G260" s="12"/>
      <c r="H260" s="12"/>
      <c r="I260" s="12"/>
      <c r="J260" s="12"/>
      <c r="K260" s="162"/>
      <c r="L260" s="12"/>
      <c r="M260" s="2380"/>
      <c r="N260" s="2381"/>
      <c r="O260" s="2381"/>
      <c r="P260" s="2382"/>
      <c r="R260" s="101"/>
      <c r="S260" s="102">
        <f>B262*8</f>
        <v>32</v>
      </c>
      <c r="T260" s="103">
        <f>SUM(R260:R270)</f>
        <v>0</v>
      </c>
    </row>
    <row r="261" spans="1:20" ht="25.2" customHeight="1">
      <c r="A261" s="2320"/>
      <c r="B261" s="16" t="s">
        <v>24</v>
      </c>
      <c r="C261" s="51"/>
      <c r="D261" s="475" t="s">
        <v>18</v>
      </c>
      <c r="E261" s="476" t="s">
        <v>19</v>
      </c>
      <c r="F261" s="108"/>
      <c r="G261" s="20"/>
      <c r="H261" s="21"/>
      <c r="I261" s="21"/>
      <c r="J261" s="21"/>
      <c r="K261" s="164"/>
      <c r="L261" s="21"/>
      <c r="M261" s="2309"/>
      <c r="N261" s="2310"/>
      <c r="O261" s="2310"/>
      <c r="P261" s="2311"/>
      <c r="R261" s="105"/>
      <c r="S261" s="24"/>
      <c r="T261" s="106"/>
    </row>
    <row r="262" spans="1:20" ht="25.2" customHeight="1">
      <c r="A262" s="2320"/>
      <c r="B262" s="26">
        <v>4</v>
      </c>
      <c r="C262" s="300"/>
      <c r="D262" s="685"/>
      <c r="E262" s="1605"/>
      <c r="F262" s="170"/>
      <c r="G262" s="166"/>
      <c r="H262" s="166"/>
      <c r="I262" s="166"/>
      <c r="J262" s="60"/>
      <c r="K262" s="166"/>
      <c r="L262" s="21"/>
      <c r="M262" s="2309"/>
      <c r="N262" s="2310"/>
      <c r="O262" s="2310"/>
      <c r="P262" s="2311"/>
      <c r="R262" s="105"/>
      <c r="S262" s="24"/>
      <c r="T262" s="106"/>
    </row>
    <row r="263" spans="1:20" ht="25.2" customHeight="1">
      <c r="A263" s="2320"/>
      <c r="B263" s="16"/>
      <c r="C263" s="300"/>
      <c r="D263" s="273"/>
      <c r="E263" s="273"/>
      <c r="F263" s="170"/>
      <c r="G263" s="166"/>
      <c r="H263" s="166"/>
      <c r="I263" s="166"/>
      <c r="J263" s="60"/>
      <c r="K263" s="166"/>
      <c r="L263" s="21"/>
      <c r="M263" s="2309"/>
      <c r="N263" s="2310"/>
      <c r="O263" s="2310"/>
      <c r="P263" s="2311"/>
      <c r="Q263" s="163"/>
      <c r="R263" s="105"/>
      <c r="S263" s="24"/>
      <c r="T263" s="106"/>
    </row>
    <row r="264" spans="1:20" ht="25.2" customHeight="1">
      <c r="A264" s="2320"/>
      <c r="B264" s="16"/>
      <c r="C264" s="776"/>
      <c r="D264" s="18"/>
      <c r="E264" s="18"/>
      <c r="F264" s="170"/>
      <c r="G264" s="350"/>
      <c r="H264" s="350"/>
      <c r="I264" s="350"/>
      <c r="J264" s="350"/>
      <c r="K264" s="142"/>
      <c r="L264" s="21"/>
      <c r="M264" s="2309"/>
      <c r="N264" s="2310"/>
      <c r="O264" s="2310"/>
      <c r="P264" s="2311"/>
      <c r="R264" s="105"/>
      <c r="S264" s="24"/>
      <c r="T264" s="106"/>
    </row>
    <row r="265" spans="1:20" ht="25.2" customHeight="1">
      <c r="A265" s="2320"/>
      <c r="B265" s="16"/>
      <c r="C265" s="79"/>
      <c r="D265" s="18"/>
      <c r="E265" s="18"/>
      <c r="F265" s="182"/>
      <c r="G265" s="20"/>
      <c r="H265" s="20"/>
      <c r="I265" s="20"/>
      <c r="J265" s="20"/>
      <c r="K265" s="20"/>
      <c r="L265" s="21"/>
      <c r="M265" s="2309"/>
      <c r="N265" s="2310"/>
      <c r="O265" s="2310"/>
      <c r="P265" s="2311"/>
      <c r="R265" s="105"/>
      <c r="S265" s="24"/>
      <c r="T265" s="106"/>
    </row>
    <row r="266" spans="1:20" ht="25.2" customHeight="1">
      <c r="A266" s="2320"/>
      <c r="B266" s="16"/>
      <c r="C266" s="79"/>
      <c r="D266" s="80"/>
      <c r="E266" s="18"/>
      <c r="F266" s="182"/>
      <c r="G266" s="20"/>
      <c r="H266" s="20"/>
      <c r="I266" s="20"/>
      <c r="J266" s="20"/>
      <c r="K266" s="20"/>
      <c r="L266" s="142"/>
      <c r="M266" s="2383"/>
      <c r="N266" s="2310"/>
      <c r="O266" s="2310"/>
      <c r="P266" s="2311"/>
      <c r="Q266" s="163"/>
      <c r="R266" s="105"/>
      <c r="S266" s="24"/>
      <c r="T266" s="106"/>
    </row>
    <row r="267" spans="1:20" ht="25.2" customHeight="1">
      <c r="A267" s="2320"/>
      <c r="B267" s="16"/>
      <c r="C267" s="79"/>
      <c r="D267" s="80"/>
      <c r="E267" s="18"/>
      <c r="F267" s="170"/>
      <c r="G267" s="20"/>
      <c r="H267" s="20"/>
      <c r="I267" s="20"/>
      <c r="J267" s="20"/>
      <c r="K267" s="20"/>
      <c r="L267" s="142"/>
      <c r="M267" s="2478"/>
      <c r="N267" s="2479"/>
      <c r="O267" s="2479"/>
      <c r="P267" s="2822"/>
      <c r="R267" s="105"/>
      <c r="S267" s="24"/>
      <c r="T267" s="106"/>
    </row>
    <row r="268" spans="1:20" ht="25.2" customHeight="1">
      <c r="A268" s="2320"/>
      <c r="B268" s="16"/>
      <c r="C268" s="776"/>
      <c r="D268" s="80"/>
      <c r="E268" s="18"/>
      <c r="F268" s="170"/>
      <c r="G268" s="20"/>
      <c r="H268" s="20"/>
      <c r="I268" s="20"/>
      <c r="J268" s="20"/>
      <c r="K268" s="20"/>
      <c r="L268" s="21"/>
      <c r="M268" s="2309"/>
      <c r="N268" s="2310"/>
      <c r="O268" s="2310"/>
      <c r="P268" s="2311"/>
      <c r="R268" s="105"/>
      <c r="S268" s="24"/>
      <c r="T268" s="106"/>
    </row>
    <row r="269" spans="1:20" ht="25.2" customHeight="1">
      <c r="A269" s="2320"/>
      <c r="B269" s="16"/>
      <c r="C269" s="17"/>
      <c r="D269" s="63"/>
      <c r="E269" s="18"/>
      <c r="F269" s="19"/>
      <c r="G269" s="83"/>
      <c r="H269" s="83"/>
      <c r="I269" s="83"/>
      <c r="J269" s="83"/>
      <c r="K269" s="83"/>
      <c r="L269" s="83"/>
      <c r="M269" s="2309"/>
      <c r="N269" s="2310"/>
      <c r="O269" s="2310"/>
      <c r="P269" s="2311"/>
      <c r="Q269" s="453"/>
      <c r="R269" s="105"/>
      <c r="S269" s="24"/>
      <c r="T269" s="106"/>
    </row>
    <row r="270" spans="1:20" ht="25.2" customHeight="1">
      <c r="A270" s="2320"/>
      <c r="B270" s="16"/>
      <c r="C270" s="230"/>
      <c r="D270" s="80"/>
      <c r="E270" s="80"/>
      <c r="F270" s="174"/>
      <c r="G270" s="83"/>
      <c r="H270" s="78"/>
      <c r="I270" s="78"/>
      <c r="J270" s="78"/>
      <c r="K270" s="169"/>
      <c r="L270" s="78"/>
      <c r="M270" s="2482"/>
      <c r="N270" s="2483"/>
      <c r="O270" s="2483"/>
      <c r="P270" s="2484"/>
      <c r="R270" s="105"/>
      <c r="S270" s="24"/>
      <c r="T270" s="106"/>
    </row>
    <row r="271" spans="1:20" ht="25.2" customHeight="1">
      <c r="A271" s="2467"/>
      <c r="B271" s="534" t="s">
        <v>21</v>
      </c>
      <c r="C271" s="578"/>
      <c r="D271" s="563"/>
      <c r="E271" s="752"/>
      <c r="F271" s="580"/>
      <c r="G271" s="581"/>
      <c r="H271" s="564"/>
      <c r="I271" s="564"/>
      <c r="J271" s="564"/>
      <c r="K271" s="568"/>
      <c r="L271" s="564"/>
      <c r="M271" s="2368"/>
      <c r="N271" s="2369"/>
      <c r="O271" s="2369"/>
      <c r="P271" s="2370"/>
      <c r="R271" s="132"/>
      <c r="S271" s="48">
        <f>B273*8</f>
        <v>24</v>
      </c>
      <c r="T271" s="133">
        <f>SUM(R271:R278)</f>
        <v>0</v>
      </c>
    </row>
    <row r="272" spans="1:20" ht="25.2" customHeight="1">
      <c r="A272" s="2467"/>
      <c r="B272" s="216" t="s">
        <v>17</v>
      </c>
      <c r="C272" s="230"/>
      <c r="D272" s="475" t="s">
        <v>18</v>
      </c>
      <c r="E272" s="476" t="s">
        <v>19</v>
      </c>
      <c r="F272" s="108"/>
      <c r="G272" s="20"/>
      <c r="H272" s="21"/>
      <c r="I272" s="21"/>
      <c r="J272" s="21"/>
      <c r="K272" s="183"/>
      <c r="L272" s="135"/>
      <c r="M272" s="2309"/>
      <c r="N272" s="2310"/>
      <c r="O272" s="2310"/>
      <c r="P272" s="2373"/>
      <c r="R272" s="137"/>
      <c r="S272" s="55"/>
      <c r="T272" s="138"/>
    </row>
    <row r="273" spans="1:20" ht="25.2" customHeight="1">
      <c r="A273" s="2467"/>
      <c r="B273" s="217">
        <v>3</v>
      </c>
      <c r="C273" s="1107"/>
      <c r="D273" s="1108"/>
      <c r="E273" s="476"/>
      <c r="F273" s="19"/>
      <c r="G273" s="20"/>
      <c r="H273" s="21"/>
      <c r="I273" s="21"/>
      <c r="J273" s="21"/>
      <c r="K273" s="135"/>
      <c r="L273" s="135"/>
      <c r="M273" s="2309"/>
      <c r="N273" s="2310"/>
      <c r="O273" s="2310"/>
      <c r="P273" s="2373"/>
      <c r="R273" s="137"/>
      <c r="S273" s="55"/>
      <c r="T273" s="138"/>
    </row>
    <row r="274" spans="1:20" ht="25.2" customHeight="1">
      <c r="A274" s="2467"/>
      <c r="B274" s="217"/>
      <c r="C274" s="649"/>
      <c r="D274" s="441"/>
      <c r="E274" s="319"/>
      <c r="F274" s="19"/>
      <c r="G274" s="20"/>
      <c r="H274" s="21"/>
      <c r="I274" s="21"/>
      <c r="J274" s="21"/>
      <c r="K274" s="135"/>
      <c r="L274" s="78"/>
      <c r="M274" s="2309"/>
      <c r="N274" s="2310"/>
      <c r="O274" s="2310"/>
      <c r="P274" s="2373"/>
      <c r="Q274" s="163"/>
      <c r="R274" s="137"/>
      <c r="S274" s="55"/>
      <c r="T274" s="138"/>
    </row>
    <row r="275" spans="1:20" ht="25.2" customHeight="1">
      <c r="A275" s="2467"/>
      <c r="B275" s="217"/>
      <c r="C275" s="586"/>
      <c r="D275" s="18"/>
      <c r="E275" s="30"/>
      <c r="F275" s="19"/>
      <c r="G275" s="20"/>
      <c r="H275" s="21"/>
      <c r="I275" s="21"/>
      <c r="J275" s="21"/>
      <c r="K275" s="135"/>
      <c r="L275" s="78"/>
      <c r="M275" s="2309"/>
      <c r="N275" s="2310"/>
      <c r="O275" s="2310"/>
      <c r="P275" s="2373"/>
      <c r="Q275" s="163"/>
      <c r="R275" s="137"/>
      <c r="S275" s="55"/>
      <c r="T275" s="138"/>
    </row>
    <row r="276" spans="1:20" ht="25.2" customHeight="1">
      <c r="A276" s="2467"/>
      <c r="B276" s="217"/>
      <c r="C276" s="79"/>
      <c r="D276" s="18"/>
      <c r="E276" s="18"/>
      <c r="F276" s="19"/>
      <c r="G276" s="27"/>
      <c r="H276" s="27"/>
      <c r="I276" s="27"/>
      <c r="J276" s="27"/>
      <c r="K276" s="27"/>
      <c r="L276" s="21"/>
      <c r="M276" s="2309"/>
      <c r="N276" s="2310"/>
      <c r="O276" s="2310"/>
      <c r="P276" s="2373"/>
      <c r="R276" s="137"/>
      <c r="S276" s="55"/>
      <c r="T276" s="138"/>
    </row>
    <row r="277" spans="1:20" ht="25.2" customHeight="1">
      <c r="A277" s="2467"/>
      <c r="B277" s="217"/>
      <c r="C277" s="79"/>
      <c r="D277" s="18"/>
      <c r="E277" s="1109"/>
      <c r="F277" s="304"/>
      <c r="G277" s="20"/>
      <c r="H277" s="21"/>
      <c r="I277" s="21"/>
      <c r="J277" s="21"/>
      <c r="K277" s="164"/>
      <c r="L277" s="21"/>
      <c r="M277" s="2309"/>
      <c r="N277" s="2310"/>
      <c r="O277" s="2310"/>
      <c r="P277" s="2373"/>
      <c r="R277" s="137"/>
      <c r="S277" s="55"/>
      <c r="T277" s="138"/>
    </row>
    <row r="278" spans="1:20" ht="25.2" customHeight="1">
      <c r="A278" s="2467"/>
      <c r="B278" s="582"/>
      <c r="C278" s="583"/>
      <c r="D278" s="572"/>
      <c r="E278" s="1606"/>
      <c r="F278" s="714"/>
      <c r="G278" s="261"/>
      <c r="H278" s="261"/>
      <c r="I278" s="261"/>
      <c r="J278" s="261"/>
      <c r="K278" s="262"/>
      <c r="L278" s="261"/>
      <c r="M278" s="2473"/>
      <c r="N278" s="2473"/>
      <c r="O278" s="2473"/>
      <c r="P278" s="2474"/>
      <c r="R278" s="137"/>
      <c r="S278" s="55"/>
      <c r="T278" s="138"/>
    </row>
    <row r="279" spans="1:20" ht="25.2" customHeight="1">
      <c r="A279" s="2320"/>
      <c r="B279" s="75" t="s">
        <v>23</v>
      </c>
      <c r="C279" s="181"/>
      <c r="D279" s="30"/>
      <c r="E279" s="30"/>
      <c r="F279" s="252"/>
      <c r="G279" s="253"/>
      <c r="H279" s="254"/>
      <c r="I279" s="254"/>
      <c r="J279" s="254"/>
      <c r="K279" s="254"/>
      <c r="L279" s="254"/>
      <c r="M279" s="2419"/>
      <c r="N279" s="2420"/>
      <c r="O279" s="2420"/>
      <c r="P279" s="2421"/>
      <c r="R279" s="171"/>
      <c r="S279" s="73">
        <f>B281*8</f>
        <v>48</v>
      </c>
      <c r="T279" s="172">
        <f>SUM(R279:R289)</f>
        <v>0</v>
      </c>
    </row>
    <row r="280" spans="1:20" ht="25.2" customHeight="1">
      <c r="A280" s="2320"/>
      <c r="B280" s="75" t="s">
        <v>22</v>
      </c>
      <c r="C280" s="51"/>
      <c r="D280" s="475" t="s">
        <v>18</v>
      </c>
      <c r="E280" s="476" t="s">
        <v>19</v>
      </c>
      <c r="F280" s="304"/>
      <c r="G280" s="142"/>
      <c r="H280" s="142"/>
      <c r="I280" s="142"/>
      <c r="J280" s="142"/>
      <c r="K280" s="142"/>
      <c r="L280" s="142"/>
      <c r="M280" s="2383"/>
      <c r="N280" s="2310"/>
      <c r="O280" s="2310"/>
      <c r="P280" s="2311"/>
      <c r="R280" s="173"/>
      <c r="S280" s="55"/>
      <c r="T280" s="138"/>
    </row>
    <row r="281" spans="1:20" ht="25.2" customHeight="1">
      <c r="A281" s="2320"/>
      <c r="B281" s="77">
        <v>6</v>
      </c>
      <c r="C281" s="502"/>
      <c r="D281" s="1934"/>
      <c r="E281" s="649"/>
      <c r="F281" s="1305"/>
      <c r="G281" s="135"/>
      <c r="H281" s="135"/>
      <c r="I281" s="135"/>
      <c r="J281" s="135"/>
      <c r="K281" s="141"/>
      <c r="L281" s="135"/>
      <c r="M281" s="2309"/>
      <c r="N281" s="2310"/>
      <c r="O281" s="2310"/>
      <c r="P281" s="2311"/>
      <c r="R281" s="173"/>
      <c r="S281" s="55"/>
      <c r="T281" s="138"/>
    </row>
    <row r="282" spans="1:20" ht="25.2" customHeight="1">
      <c r="A282" s="2320"/>
      <c r="B282" s="77"/>
      <c r="C282" s="586"/>
      <c r="D282" s="502"/>
      <c r="E282" s="649"/>
      <c r="F282" s="1174"/>
      <c r="G282" s="135"/>
      <c r="H282" s="135"/>
      <c r="I282" s="135"/>
      <c r="J282" s="135"/>
      <c r="K282" s="142"/>
      <c r="L282" s="142"/>
      <c r="M282" s="2310"/>
      <c r="N282" s="2310"/>
      <c r="O282" s="2310"/>
      <c r="P282" s="2311"/>
      <c r="Q282" s="163"/>
      <c r="R282" s="173"/>
      <c r="S282" s="55"/>
      <c r="T282" s="138"/>
    </row>
    <row r="283" spans="1:20" ht="25.2" customHeight="1">
      <c r="A283" s="2320"/>
      <c r="B283" s="77"/>
      <c r="C283" s="79"/>
      <c r="D283" s="80"/>
      <c r="E283" s="18"/>
      <c r="F283" s="19"/>
      <c r="G283" s="20"/>
      <c r="H283" s="20"/>
      <c r="I283" s="20"/>
      <c r="J283" s="20"/>
      <c r="K283" s="20"/>
      <c r="L283" s="142"/>
      <c r="M283" s="2383"/>
      <c r="N283" s="2310"/>
      <c r="O283" s="2310"/>
      <c r="P283" s="2311"/>
      <c r="Q283" s="163"/>
      <c r="R283" s="173"/>
      <c r="S283" s="55"/>
      <c r="T283" s="138"/>
    </row>
    <row r="284" spans="1:20" ht="25.2" customHeight="1">
      <c r="A284" s="2320"/>
      <c r="B284" s="77"/>
      <c r="C284" s="445"/>
      <c r="D284" s="1955"/>
      <c r="E284" s="2199"/>
      <c r="F284" s="1262"/>
      <c r="G284" s="142"/>
      <c r="H284" s="142"/>
      <c r="I284" s="142"/>
      <c r="J284" s="142"/>
      <c r="K284" s="142"/>
      <c r="L284" s="83"/>
      <c r="M284" s="2309"/>
      <c r="N284" s="2310"/>
      <c r="O284" s="2310"/>
      <c r="P284" s="2311"/>
      <c r="Q284" s="163"/>
      <c r="R284" s="173"/>
      <c r="S284" s="55"/>
      <c r="T284" s="138"/>
    </row>
    <row r="285" spans="1:20" ht="25.2" customHeight="1">
      <c r="A285" s="2320"/>
      <c r="B285" s="77"/>
      <c r="C285" s="445"/>
      <c r="D285" s="1955"/>
      <c r="E285" s="693"/>
      <c r="F285" s="1305"/>
      <c r="G285" s="135"/>
      <c r="H285" s="135"/>
      <c r="I285" s="135"/>
      <c r="J285" s="135"/>
      <c r="K285" s="141"/>
      <c r="L285" s="78"/>
      <c r="M285" s="2309"/>
      <c r="N285" s="2310"/>
      <c r="O285" s="2310"/>
      <c r="P285" s="2311"/>
      <c r="Q285" s="163"/>
      <c r="R285" s="173"/>
      <c r="S285" s="55"/>
      <c r="T285" s="138"/>
    </row>
    <row r="286" spans="1:20" ht="25.2" customHeight="1">
      <c r="A286" s="2320"/>
      <c r="B286" s="77"/>
      <c r="C286" s="445"/>
      <c r="D286" s="1955"/>
      <c r="E286" s="2199"/>
      <c r="F286" s="1262"/>
      <c r="G286" s="142"/>
      <c r="H286" s="142"/>
      <c r="I286" s="142"/>
      <c r="J286" s="142"/>
      <c r="K286" s="142"/>
      <c r="L286" s="83"/>
      <c r="M286" s="2309"/>
      <c r="N286" s="2310"/>
      <c r="O286" s="2310"/>
      <c r="P286" s="2311"/>
      <c r="Q286" s="163"/>
      <c r="R286" s="173"/>
      <c r="S286" s="55"/>
      <c r="T286" s="138"/>
    </row>
    <row r="287" spans="1:20" ht="25.2" customHeight="1">
      <c r="A287" s="2320"/>
      <c r="B287" s="77"/>
      <c r="C287" s="445"/>
      <c r="D287" s="1580"/>
      <c r="E287" s="447"/>
      <c r="F287" s="1973"/>
      <c r="G287" s="135"/>
      <c r="H287" s="135"/>
      <c r="I287" s="135"/>
      <c r="J287" s="135"/>
      <c r="K287" s="141"/>
      <c r="L287" s="78"/>
      <c r="M287" s="2309"/>
      <c r="N287" s="2310"/>
      <c r="O287" s="2310"/>
      <c r="P287" s="2311"/>
      <c r="Q287" s="163"/>
      <c r="R287" s="173"/>
      <c r="S287" s="55"/>
      <c r="T287" s="138"/>
    </row>
    <row r="288" spans="1:20" ht="25.2" customHeight="1">
      <c r="A288" s="2320"/>
      <c r="B288" s="77"/>
      <c r="C288" s="79"/>
      <c r="D288" s="80"/>
      <c r="E288" s="528"/>
      <c r="F288" s="2195"/>
      <c r="G288" s="497"/>
      <c r="H288" s="497"/>
      <c r="I288" s="497"/>
      <c r="J288" s="524"/>
      <c r="K288" s="277"/>
      <c r="L288" s="78"/>
      <c r="M288" s="2309"/>
      <c r="N288" s="2310"/>
      <c r="O288" s="2310"/>
      <c r="P288" s="2311"/>
      <c r="R288" s="556"/>
      <c r="S288" s="55"/>
      <c r="T288" s="138"/>
    </row>
    <row r="289" spans="1:20" ht="25.2" customHeight="1">
      <c r="A289" s="2320"/>
      <c r="B289" s="77"/>
      <c r="C289" s="51"/>
      <c r="D289" s="80"/>
      <c r="E289" s="18"/>
      <c r="F289" s="309"/>
      <c r="G289" s="83"/>
      <c r="H289" s="78"/>
      <c r="I289" s="78"/>
      <c r="J289" s="78"/>
      <c r="K289" s="169"/>
      <c r="L289" s="78"/>
      <c r="M289" s="2309"/>
      <c r="N289" s="2310"/>
      <c r="O289" s="2310"/>
      <c r="P289" s="2311"/>
      <c r="R289" s="175"/>
      <c r="S289" s="92"/>
      <c r="T289" s="176"/>
    </row>
    <row r="290" spans="1:20" ht="25.2" customHeight="1">
      <c r="A290" s="2402" t="str">
        <f>TEXT(A259,"DDDD")</f>
        <v>vrijdag</v>
      </c>
      <c r="B290" s="2365" t="s">
        <v>25</v>
      </c>
      <c r="C290" s="2366"/>
      <c r="D290" s="2366"/>
      <c r="E290" s="2366"/>
      <c r="F290" s="2366"/>
      <c r="G290" s="2366"/>
      <c r="H290" s="2366"/>
      <c r="I290" s="2366"/>
      <c r="J290" s="2366"/>
      <c r="K290" s="2366"/>
      <c r="L290" s="2366"/>
      <c r="M290" s="2366"/>
      <c r="N290" s="2366"/>
      <c r="O290" s="2366"/>
      <c r="P290" s="2367"/>
      <c r="R290" s="232"/>
      <c r="S290" s="233"/>
      <c r="T290" s="233"/>
    </row>
    <row r="291" spans="1:20" ht="25.2" customHeight="1">
      <c r="A291" s="2402"/>
      <c r="B291" s="10" t="s">
        <v>16</v>
      </c>
      <c r="C291" s="96"/>
      <c r="D291" s="97"/>
      <c r="E291" s="207"/>
      <c r="F291" s="182"/>
      <c r="G291" s="350"/>
      <c r="H291" s="350"/>
      <c r="I291" s="350"/>
      <c r="J291" s="350"/>
      <c r="K291" s="142"/>
      <c r="L291" s="100"/>
      <c r="M291" s="2380"/>
      <c r="N291" s="2381"/>
      <c r="O291" s="2381"/>
      <c r="P291" s="2382"/>
      <c r="R291" s="13"/>
      <c r="S291" s="14">
        <f>B293*8</f>
        <v>32</v>
      </c>
      <c r="T291" s="15">
        <f>SUM(R291:R301)</f>
        <v>0</v>
      </c>
    </row>
    <row r="292" spans="1:20" ht="25.2" customHeight="1">
      <c r="A292" s="2402"/>
      <c r="B292" s="104" t="s">
        <v>22</v>
      </c>
      <c r="C292" s="181"/>
      <c r="D292" s="18"/>
      <c r="E292" s="18"/>
      <c r="F292" s="170"/>
      <c r="G292" s="350"/>
      <c r="H292" s="350"/>
      <c r="I292" s="350"/>
      <c r="J292" s="350"/>
      <c r="K292" s="142"/>
      <c r="L292" s="21"/>
      <c r="M292" s="2371"/>
      <c r="N292" s="2371"/>
      <c r="O292" s="2371"/>
      <c r="P292" s="2390"/>
      <c r="R292" s="23"/>
      <c r="S292" s="24"/>
      <c r="T292" s="25"/>
    </row>
    <row r="293" spans="1:20" ht="25.2" customHeight="1">
      <c r="A293" s="2402"/>
      <c r="B293" s="107">
        <v>4</v>
      </c>
      <c r="C293" s="181"/>
      <c r="D293" s="18"/>
      <c r="E293" s="18"/>
      <c r="F293" s="182"/>
      <c r="G293" s="350"/>
      <c r="H293" s="350"/>
      <c r="I293" s="350"/>
      <c r="J293" s="350"/>
      <c r="K293" s="142"/>
      <c r="L293" s="21"/>
      <c r="M293" s="2371"/>
      <c r="N293" s="2371"/>
      <c r="O293" s="2371"/>
      <c r="P293" s="2390"/>
      <c r="R293" s="23"/>
      <c r="S293" s="24"/>
      <c r="T293" s="25"/>
    </row>
    <row r="294" spans="1:20" ht="25.2" customHeight="1">
      <c r="A294" s="2402"/>
      <c r="B294" s="104"/>
      <c r="C294" s="471"/>
      <c r="D294" s="472"/>
      <c r="E294" s="339"/>
      <c r="F294" s="182"/>
      <c r="G294" s="350"/>
      <c r="H294" s="350"/>
      <c r="I294" s="350"/>
      <c r="J294" s="350"/>
      <c r="K294" s="142"/>
      <c r="L294" s="27"/>
      <c r="M294" s="2446"/>
      <c r="N294" s="2446"/>
      <c r="O294" s="2446"/>
      <c r="P294" s="2447"/>
      <c r="R294" s="23"/>
      <c r="S294" s="24"/>
      <c r="T294" s="25"/>
    </row>
    <row r="295" spans="1:20" ht="25.2" customHeight="1">
      <c r="A295" s="2402"/>
      <c r="B295" s="104"/>
      <c r="C295" s="471"/>
      <c r="D295" s="472"/>
      <c r="E295" s="143"/>
      <c r="F295" s="182"/>
      <c r="G295" s="350"/>
      <c r="H295" s="350"/>
      <c r="I295" s="350"/>
      <c r="J295" s="350"/>
      <c r="K295" s="142"/>
      <c r="L295" s="27"/>
      <c r="M295" s="2309"/>
      <c r="N295" s="2310"/>
      <c r="O295" s="2310"/>
      <c r="P295" s="2311"/>
      <c r="R295" s="105"/>
      <c r="S295" s="24"/>
      <c r="T295" s="25"/>
    </row>
    <row r="296" spans="1:20" ht="25.2" customHeight="1">
      <c r="A296" s="2402"/>
      <c r="B296" s="104"/>
      <c r="C296" s="943"/>
      <c r="D296" s="1698"/>
      <c r="E296" s="112"/>
      <c r="F296" s="170"/>
      <c r="G296" s="350"/>
      <c r="H296" s="350"/>
      <c r="I296" s="350"/>
      <c r="J296" s="350"/>
      <c r="K296" s="142"/>
      <c r="L296" s="27"/>
      <c r="M296" s="2309"/>
      <c r="N296" s="2310"/>
      <c r="O296" s="2310"/>
      <c r="P296" s="2311"/>
      <c r="R296" s="105"/>
      <c r="S296" s="24"/>
      <c r="T296" s="25"/>
    </row>
    <row r="297" spans="1:20" ht="25.2" customHeight="1">
      <c r="A297" s="2402"/>
      <c r="B297" s="104"/>
      <c r="C297" s="431"/>
      <c r="D297" s="663"/>
      <c r="E297" s="2202"/>
      <c r="F297" s="182"/>
      <c r="G297" s="350"/>
      <c r="H297" s="350"/>
      <c r="I297" s="350"/>
      <c r="J297" s="350"/>
      <c r="K297" s="142"/>
      <c r="L297" s="2172"/>
      <c r="M297" s="2309"/>
      <c r="N297" s="2310"/>
      <c r="O297" s="2310"/>
      <c r="P297" s="2311"/>
      <c r="R297" s="105"/>
      <c r="S297" s="24"/>
      <c r="T297" s="25"/>
    </row>
    <row r="298" spans="1:20" ht="25.2" customHeight="1">
      <c r="A298" s="2402"/>
      <c r="B298" s="104"/>
      <c r="C298" s="114"/>
      <c r="D298" s="143"/>
      <c r="E298" s="63"/>
      <c r="F298" s="182"/>
      <c r="G298" s="350"/>
      <c r="H298" s="350"/>
      <c r="I298" s="350"/>
      <c r="J298" s="350"/>
      <c r="K298" s="142"/>
      <c r="L298" s="277"/>
      <c r="M298" s="2309"/>
      <c r="N298" s="2310"/>
      <c r="O298" s="2310"/>
      <c r="P298" s="2311"/>
      <c r="R298" s="105"/>
      <c r="S298" s="24"/>
      <c r="T298" s="25"/>
    </row>
    <row r="299" spans="1:20" ht="25.2" customHeight="1">
      <c r="A299" s="2402"/>
      <c r="B299" s="618"/>
      <c r="C299" s="463"/>
      <c r="D299" s="617"/>
      <c r="E299" s="63"/>
      <c r="F299" s="19"/>
      <c r="G299" s="524"/>
      <c r="H299" s="277"/>
      <c r="I299" s="277"/>
      <c r="J299" s="277"/>
      <c r="K299" s="21"/>
      <c r="L299" s="481"/>
      <c r="M299" s="2309"/>
      <c r="N299" s="2310"/>
      <c r="O299" s="2310"/>
      <c r="P299" s="2311"/>
      <c r="R299" s="105"/>
      <c r="S299" s="24"/>
      <c r="T299" s="25"/>
    </row>
    <row r="300" spans="1:20" ht="25.2" customHeight="1">
      <c r="A300" s="2402"/>
      <c r="B300" s="104"/>
      <c r="C300" s="1719"/>
      <c r="D300" s="1902"/>
      <c r="E300" s="1465"/>
      <c r="F300" s="1305"/>
      <c r="G300" s="1090"/>
      <c r="H300" s="1090"/>
      <c r="I300" s="2124"/>
      <c r="J300" s="1137"/>
      <c r="K300" s="1307"/>
      <c r="L300" s="1307"/>
      <c r="M300" s="2310"/>
      <c r="N300" s="2310"/>
      <c r="O300" s="2310"/>
      <c r="P300" s="2311"/>
      <c r="R300" s="23"/>
      <c r="S300" s="24"/>
      <c r="T300" s="25"/>
    </row>
    <row r="301" spans="1:20" ht="25.2" customHeight="1">
      <c r="A301" s="2402"/>
      <c r="B301" s="117"/>
      <c r="C301" s="188"/>
      <c r="D301" s="189"/>
      <c r="E301" s="189"/>
      <c r="F301" s="190"/>
      <c r="G301" s="122"/>
      <c r="H301" s="123"/>
      <c r="I301" s="123"/>
      <c r="J301" s="307"/>
      <c r="K301" s="123"/>
      <c r="L301" s="123"/>
      <c r="M301" s="2438"/>
      <c r="N301" s="2438"/>
      <c r="O301" s="2438"/>
      <c r="P301" s="2439"/>
      <c r="R301" s="514"/>
      <c r="S301" s="515"/>
      <c r="T301" s="516"/>
    </row>
    <row r="302" spans="1:20" ht="25.2" customHeight="1">
      <c r="A302" s="2402"/>
      <c r="B302" s="134" t="s">
        <v>21</v>
      </c>
      <c r="C302" s="181"/>
      <c r="D302" s="308"/>
      <c r="E302" s="308"/>
      <c r="F302" s="309"/>
      <c r="G302" s="310"/>
      <c r="H302" s="238"/>
      <c r="I302" s="311"/>
      <c r="J302" s="135"/>
      <c r="K302" s="135"/>
      <c r="L302" s="135"/>
      <c r="M302" s="2376"/>
      <c r="N302" s="2377"/>
      <c r="O302" s="2377"/>
      <c r="P302" s="2401"/>
      <c r="R302" s="483"/>
      <c r="S302" s="518">
        <f>B304*8</f>
        <v>24</v>
      </c>
      <c r="T302" s="571">
        <f>SUM(R302:R310)</f>
        <v>0</v>
      </c>
    </row>
    <row r="303" spans="1:20" ht="25.2" customHeight="1">
      <c r="A303" s="2402"/>
      <c r="B303" s="134" t="s">
        <v>17</v>
      </c>
      <c r="C303" s="274"/>
      <c r="D303" s="63"/>
      <c r="E303" s="63"/>
      <c r="F303" s="182"/>
      <c r="G303" s="350"/>
      <c r="H303" s="350"/>
      <c r="I303" s="350"/>
      <c r="J303" s="350"/>
      <c r="K303" s="142"/>
      <c r="L303" s="135"/>
      <c r="M303" s="2379"/>
      <c r="N303" s="2371"/>
      <c r="O303" s="2371"/>
      <c r="P303" s="2390"/>
      <c r="R303" s="137"/>
      <c r="S303" s="55"/>
      <c r="T303" s="138"/>
    </row>
    <row r="304" spans="1:20" ht="25.2" customHeight="1">
      <c r="A304" s="2402"/>
      <c r="B304" s="139">
        <v>3</v>
      </c>
      <c r="C304" s="181"/>
      <c r="D304" s="18"/>
      <c r="E304" s="18"/>
      <c r="F304" s="19"/>
      <c r="G304" s="20"/>
      <c r="H304" s="21"/>
      <c r="I304" s="21"/>
      <c r="J304" s="21"/>
      <c r="K304" s="135" t="s">
        <v>68</v>
      </c>
      <c r="L304" s="135"/>
      <c r="M304" s="2379"/>
      <c r="N304" s="2371"/>
      <c r="O304" s="2371"/>
      <c r="P304" s="2390"/>
      <c r="R304" s="137"/>
      <c r="S304" s="55"/>
      <c r="T304" s="138"/>
    </row>
    <row r="305" spans="1:20" ht="25.2" customHeight="1">
      <c r="A305" s="2402"/>
      <c r="B305" s="139"/>
      <c r="C305" s="181"/>
      <c r="D305" s="18"/>
      <c r="E305" s="18"/>
      <c r="F305" s="19"/>
      <c r="G305" s="20"/>
      <c r="H305" s="21"/>
      <c r="I305" s="21"/>
      <c r="J305" s="21"/>
      <c r="K305" s="135"/>
      <c r="L305" s="135"/>
      <c r="M305" s="2379"/>
      <c r="N305" s="2371"/>
      <c r="O305" s="2371"/>
      <c r="P305" s="2390"/>
      <c r="R305" s="137"/>
      <c r="S305" s="55"/>
      <c r="T305" s="138"/>
    </row>
    <row r="306" spans="1:20" ht="25.2" customHeight="1">
      <c r="A306" s="2402"/>
      <c r="B306" s="139"/>
      <c r="C306" s="181"/>
      <c r="D306" s="18"/>
      <c r="E306" s="18"/>
      <c r="F306" s="19"/>
      <c r="G306" s="20"/>
      <c r="H306" s="21"/>
      <c r="I306" s="21"/>
      <c r="J306" s="21"/>
      <c r="K306" s="135"/>
      <c r="L306" s="135"/>
      <c r="M306" s="2379"/>
      <c r="N306" s="2371"/>
      <c r="O306" s="2371"/>
      <c r="P306" s="2390"/>
      <c r="R306" s="137"/>
      <c r="S306" s="55"/>
      <c r="T306" s="138"/>
    </row>
    <row r="307" spans="1:20" ht="25.2" customHeight="1">
      <c r="A307" s="2402"/>
      <c r="B307" s="139"/>
      <c r="C307" s="181"/>
      <c r="D307" s="18"/>
      <c r="E307" s="18"/>
      <c r="F307" s="19"/>
      <c r="G307" s="20"/>
      <c r="H307" s="21"/>
      <c r="I307" s="21"/>
      <c r="J307" s="21"/>
      <c r="K307" s="135"/>
      <c r="L307" s="135"/>
      <c r="M307" s="2379"/>
      <c r="N307" s="2371"/>
      <c r="O307" s="2371"/>
      <c r="P307" s="2390"/>
      <c r="R307" s="137"/>
      <c r="S307" s="55"/>
      <c r="T307" s="138"/>
    </row>
    <row r="308" spans="1:20" ht="25.2" customHeight="1">
      <c r="A308" s="2402"/>
      <c r="B308" s="134"/>
      <c r="C308" s="443"/>
      <c r="D308" s="272"/>
      <c r="E308" s="272"/>
      <c r="F308" s="19"/>
      <c r="G308" s="20"/>
      <c r="H308" s="21"/>
      <c r="I308" s="21"/>
      <c r="J308" s="21"/>
      <c r="K308" s="135"/>
      <c r="L308" s="135"/>
      <c r="M308" s="2379"/>
      <c r="N308" s="2371"/>
      <c r="O308" s="2371"/>
      <c r="P308" s="2390"/>
      <c r="R308" s="137"/>
      <c r="S308" s="55"/>
      <c r="T308" s="138"/>
    </row>
    <row r="309" spans="1:20" ht="25.2" customHeight="1">
      <c r="A309" s="2402"/>
      <c r="B309" s="134"/>
      <c r="C309" s="181"/>
      <c r="D309" s="18"/>
      <c r="E309" s="271"/>
      <c r="F309" s="108"/>
      <c r="G309" s="21"/>
      <c r="H309" s="21"/>
      <c r="I309" s="21"/>
      <c r="J309" s="141"/>
      <c r="K309" s="135"/>
      <c r="L309" s="135"/>
      <c r="M309" s="2379"/>
      <c r="N309" s="2371"/>
      <c r="O309" s="2371"/>
      <c r="P309" s="2390"/>
      <c r="R309" s="137"/>
      <c r="S309" s="55"/>
      <c r="T309" s="138"/>
    </row>
    <row r="310" spans="1:20" ht="25.2" customHeight="1">
      <c r="A310" s="2403"/>
      <c r="B310" s="145"/>
      <c r="C310" s="65"/>
      <c r="D310" s="189"/>
      <c r="E310" s="1606"/>
      <c r="F310" s="190"/>
      <c r="G310" s="122"/>
      <c r="H310" s="123"/>
      <c r="I310" s="37"/>
      <c r="J310" s="147"/>
      <c r="K310" s="147"/>
      <c r="L310" s="147"/>
      <c r="M310" s="2391"/>
      <c r="N310" s="2392"/>
      <c r="O310" s="2392"/>
      <c r="P310" s="2393"/>
      <c r="R310" s="148"/>
      <c r="S310" s="69"/>
      <c r="T310" s="149"/>
    </row>
    <row r="311" spans="1:20" ht="25.2" customHeight="1">
      <c r="A311" s="2346" t="s">
        <v>26</v>
      </c>
      <c r="B311" s="2394" t="s">
        <v>27</v>
      </c>
      <c r="C311" s="2395"/>
      <c r="D311" s="2395"/>
      <c r="E311" s="2395"/>
      <c r="F311" s="2395"/>
      <c r="G311" s="2395"/>
      <c r="H311" s="2395"/>
      <c r="I311" s="2395"/>
      <c r="J311" s="2395"/>
      <c r="K311" s="2395"/>
      <c r="L311" s="2395"/>
      <c r="M311" s="2395"/>
      <c r="N311" s="2395"/>
      <c r="O311" s="2395"/>
      <c r="P311" s="2396"/>
    </row>
    <row r="312" spans="1:20" ht="25.2" customHeight="1">
      <c r="A312" s="2347"/>
      <c r="B312" s="150"/>
      <c r="C312" s="2268"/>
      <c r="D312" s="2269"/>
      <c r="E312" s="2268"/>
      <c r="F312" s="2270"/>
      <c r="G312" s="2270"/>
      <c r="H312" s="2270"/>
      <c r="I312" s="2269"/>
      <c r="J312" s="2284"/>
      <c r="K312" s="2285"/>
      <c r="L312" s="2285"/>
      <c r="M312" s="2286"/>
      <c r="N312" s="2324"/>
      <c r="O312" s="2325"/>
      <c r="P312" s="2326"/>
    </row>
    <row r="313" spans="1:20" ht="25.2" customHeight="1">
      <c r="A313" s="2347"/>
      <c r="B313" s="549"/>
      <c r="C313" s="2268"/>
      <c r="D313" s="2269"/>
      <c r="E313" s="2268"/>
      <c r="F313" s="2270"/>
      <c r="G313" s="2270"/>
      <c r="H313" s="2270"/>
      <c r="I313" s="2269"/>
      <c r="J313" s="2284"/>
      <c r="K313" s="2285"/>
      <c r="L313" s="2285"/>
      <c r="M313" s="2286"/>
      <c r="N313" s="2284"/>
      <c r="O313" s="2285"/>
      <c r="P313" s="2286"/>
    </row>
    <row r="314" spans="1:20" ht="25.2" customHeight="1">
      <c r="A314" s="2347"/>
      <c r="B314" s="150"/>
      <c r="C314" s="2268"/>
      <c r="D314" s="2269"/>
      <c r="E314" s="2268"/>
      <c r="F314" s="2270"/>
      <c r="G314" s="2270"/>
      <c r="H314" s="2270"/>
      <c r="I314" s="2269"/>
      <c r="J314" s="2284"/>
      <c r="K314" s="2285"/>
      <c r="L314" s="2285"/>
      <c r="M314" s="2286"/>
      <c r="N314" s="2284"/>
      <c r="O314" s="2285"/>
      <c r="P314" s="2286"/>
    </row>
    <row r="315" spans="1:20" ht="25.2" customHeight="1">
      <c r="A315" s="2347"/>
      <c r="B315" s="155"/>
      <c r="C315" s="2268"/>
      <c r="D315" s="2353"/>
      <c r="E315" s="2268"/>
      <c r="F315" s="2270"/>
      <c r="G315" s="2270"/>
      <c r="H315" s="2270"/>
      <c r="I315" s="2269"/>
      <c r="J315" s="2284"/>
      <c r="K315" s="2285"/>
      <c r="L315" s="2285"/>
      <c r="M315" s="2286"/>
      <c r="N315" s="2324"/>
      <c r="O315" s="2325"/>
      <c r="P315" s="2326"/>
    </row>
    <row r="316" spans="1:20" ht="25.2" customHeight="1">
      <c r="A316" s="2347"/>
      <c r="B316" s="150"/>
      <c r="C316" s="2352"/>
      <c r="D316" s="2353"/>
      <c r="E316" s="3172"/>
      <c r="F316" s="3173"/>
      <c r="G316" s="3173"/>
      <c r="H316" s="3173"/>
      <c r="I316" s="3174"/>
      <c r="J316" s="3175"/>
      <c r="K316" s="3176"/>
      <c r="L316" s="3176"/>
      <c r="M316" s="3177"/>
      <c r="N316" s="2324"/>
      <c r="O316" s="2325"/>
      <c r="P316" s="2326"/>
    </row>
    <row r="317" spans="1:20" ht="25.2" customHeight="1">
      <c r="A317" s="2347"/>
      <c r="B317" s="2355" t="s">
        <v>28</v>
      </c>
      <c r="C317" s="2356"/>
      <c r="D317" s="2356"/>
      <c r="E317" s="2356"/>
      <c r="F317" s="2356"/>
      <c r="G317" s="2356"/>
      <c r="H317" s="2356"/>
      <c r="I317" s="2356"/>
      <c r="J317" s="2356"/>
      <c r="K317" s="2356"/>
      <c r="L317" s="2356"/>
      <c r="M317" s="2356"/>
      <c r="N317" s="2356"/>
      <c r="O317" s="2356"/>
      <c r="P317" s="2357"/>
    </row>
    <row r="318" spans="1:20" ht="25.2" customHeight="1">
      <c r="A318" s="2347"/>
      <c r="B318" s="157"/>
      <c r="C318" s="2277"/>
      <c r="D318" s="2278"/>
      <c r="E318" s="2277"/>
      <c r="F318" s="2279"/>
      <c r="G318" s="2279"/>
      <c r="H318" s="2279"/>
      <c r="I318" s="2279"/>
      <c r="J318" s="2279"/>
      <c r="K318" s="2279"/>
      <c r="L318" s="2279"/>
      <c r="M318" s="2279"/>
      <c r="N318" s="2279"/>
      <c r="O318" s="2279"/>
      <c r="P318" s="2280"/>
    </row>
    <row r="319" spans="1:20" ht="25.2" customHeight="1">
      <c r="A319" s="2347"/>
      <c r="B319" s="157"/>
      <c r="C319" s="2277"/>
      <c r="D319" s="2278"/>
      <c r="E319" s="2277"/>
      <c r="F319" s="2279"/>
      <c r="G319" s="2279"/>
      <c r="H319" s="2279"/>
      <c r="I319" s="2279"/>
      <c r="J319" s="2279"/>
      <c r="K319" s="2279"/>
      <c r="L319" s="2279"/>
      <c r="M319" s="2279"/>
      <c r="N319" s="2279"/>
      <c r="O319" s="2279"/>
      <c r="P319" s="2280"/>
    </row>
    <row r="320" spans="1:20" ht="25.2" customHeight="1" thickBot="1">
      <c r="A320" s="2348"/>
      <c r="B320" s="158"/>
      <c r="C320" s="2332"/>
      <c r="D320" s="2333"/>
      <c r="E320" s="2334"/>
      <c r="F320" s="2335"/>
      <c r="G320" s="2335"/>
      <c r="H320" s="2335"/>
      <c r="I320" s="2335"/>
      <c r="J320" s="2335"/>
      <c r="K320" s="2335"/>
      <c r="L320" s="2335"/>
      <c r="M320" s="2335"/>
      <c r="N320" s="2335"/>
      <c r="O320" s="2335"/>
      <c r="P320" s="2336"/>
    </row>
    <row r="322" spans="1:20" ht="15" customHeight="1" thickBot="1"/>
    <row r="323" spans="1:20" ht="57" customHeight="1" thickBot="1">
      <c r="A323" s="2428" t="str">
        <f>A1</f>
        <v>WK25</v>
      </c>
      <c r="B323" s="2429"/>
      <c r="C323" s="327" t="s">
        <v>1</v>
      </c>
      <c r="D323" s="328" t="s">
        <v>35</v>
      </c>
      <c r="E323" s="328" t="s">
        <v>3</v>
      </c>
      <c r="F323" s="328" t="s">
        <v>4</v>
      </c>
      <c r="G323" s="329" t="s">
        <v>5</v>
      </c>
      <c r="H323" s="329" t="s">
        <v>6</v>
      </c>
      <c r="I323" s="329" t="s">
        <v>7</v>
      </c>
      <c r="J323" s="329" t="s">
        <v>8</v>
      </c>
      <c r="K323" s="329" t="s">
        <v>9</v>
      </c>
      <c r="L323" s="329" t="s">
        <v>36</v>
      </c>
      <c r="M323" s="2314" t="s">
        <v>11</v>
      </c>
      <c r="N323" s="2315"/>
      <c r="O323" s="2315"/>
      <c r="P323" s="2316"/>
      <c r="Q323" s="330"/>
      <c r="R323" s="2317" t="s">
        <v>12</v>
      </c>
      <c r="S323" s="2317" t="s">
        <v>13</v>
      </c>
      <c r="T323" s="2317" t="s">
        <v>14</v>
      </c>
    </row>
    <row r="324" spans="1:20" ht="25.2" customHeight="1" thickBot="1">
      <c r="A324" s="2319">
        <f>A2+5</f>
        <v>46557</v>
      </c>
      <c r="B324" s="2321" t="s">
        <v>15</v>
      </c>
      <c r="C324" s="2322"/>
      <c r="D324" s="2322"/>
      <c r="E324" s="2322"/>
      <c r="F324" s="2322"/>
      <c r="G324" s="2322"/>
      <c r="H324" s="2322"/>
      <c r="I324" s="2322"/>
      <c r="J324" s="2322"/>
      <c r="K324" s="2322"/>
      <c r="L324" s="2322"/>
      <c r="M324" s="2322"/>
      <c r="N324" s="2322"/>
      <c r="O324" s="2322"/>
      <c r="P324" s="2323"/>
      <c r="Q324" s="330"/>
      <c r="R324" s="2318"/>
      <c r="S324" s="2318"/>
      <c r="T324" s="2318"/>
    </row>
    <row r="325" spans="1:20" ht="25.2" customHeight="1">
      <c r="A325" s="2320"/>
      <c r="B325" s="331" t="s">
        <v>16</v>
      </c>
      <c r="C325" s="332"/>
      <c r="D325" s="333"/>
      <c r="E325" s="333"/>
      <c r="F325" s="333"/>
      <c r="G325" s="334"/>
      <c r="H325" s="334"/>
      <c r="I325" s="334"/>
      <c r="J325" s="334"/>
      <c r="K325" s="335"/>
      <c r="L325" s="334"/>
      <c r="M325" s="2306"/>
      <c r="N325" s="2307"/>
      <c r="O325" s="2307"/>
      <c r="P325" s="2308"/>
      <c r="Q325" s="330"/>
      <c r="R325" s="336"/>
      <c r="S325" s="337">
        <f>B327*8</f>
        <v>16</v>
      </c>
      <c r="T325" s="133">
        <f>SUM(R325:R330)</f>
        <v>16</v>
      </c>
    </row>
    <row r="326" spans="1:20" ht="25.2" customHeight="1">
      <c r="A326" s="2320"/>
      <c r="B326" s="331"/>
      <c r="C326" s="338"/>
      <c r="D326" s="1332" t="s">
        <v>18</v>
      </c>
      <c r="E326" s="199" t="s">
        <v>19</v>
      </c>
      <c r="F326" s="339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330"/>
      <c r="R326" s="343">
        <v>16</v>
      </c>
      <c r="S326" s="344"/>
      <c r="T326" s="345"/>
    </row>
    <row r="327" spans="1:20" ht="25.2" customHeight="1">
      <c r="A327" s="2320"/>
      <c r="B327" s="331">
        <v>2</v>
      </c>
      <c r="C327" s="338"/>
      <c r="D327" s="346"/>
      <c r="E327" s="218" t="s">
        <v>31</v>
      </c>
      <c r="F327" s="339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330"/>
      <c r="R327" s="343"/>
      <c r="S327" s="344"/>
      <c r="T327" s="345"/>
    </row>
    <row r="328" spans="1:20" ht="25.2" customHeight="1">
      <c r="A328" s="2320"/>
      <c r="B328" s="331"/>
      <c r="C328" s="338"/>
      <c r="D328" s="347"/>
      <c r="E328" s="510" t="s">
        <v>108</v>
      </c>
      <c r="F328" s="339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330"/>
      <c r="R328" s="343"/>
      <c r="S328" s="344"/>
      <c r="T328" s="345"/>
    </row>
    <row r="329" spans="1:20" ht="25.2" customHeight="1">
      <c r="A329" s="2320"/>
      <c r="B329" s="331"/>
      <c r="C329" s="338"/>
      <c r="D329" s="339"/>
      <c r="E329" s="339"/>
      <c r="F329" s="339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330"/>
      <c r="R329" s="343"/>
      <c r="S329" s="344"/>
      <c r="T329" s="345"/>
    </row>
    <row r="330" spans="1:20" ht="25.2" customHeight="1" thickBot="1">
      <c r="A330" s="2320"/>
      <c r="B330" s="331"/>
      <c r="C330" s="353"/>
      <c r="D330" s="354"/>
      <c r="E330" s="354"/>
      <c r="F330" s="355"/>
      <c r="G330" s="356"/>
      <c r="H330" s="357"/>
      <c r="I330" s="357"/>
      <c r="J330" s="357"/>
      <c r="K330" s="358"/>
      <c r="L330" s="357"/>
      <c r="M330" s="2298"/>
      <c r="N330" s="2299"/>
      <c r="O330" s="2299"/>
      <c r="P330" s="2300"/>
      <c r="Q330" s="330"/>
      <c r="R330" s="359"/>
      <c r="S330" s="360"/>
      <c r="T330" s="361"/>
    </row>
    <row r="331" spans="1:20" ht="25.2" customHeight="1">
      <c r="A331" s="2320"/>
      <c r="B331" s="362" t="s">
        <v>21</v>
      </c>
      <c r="C331" s="363"/>
      <c r="D331" s="364"/>
      <c r="E331" s="364"/>
      <c r="F331" s="365"/>
      <c r="G331" s="366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67"/>
      <c r="S331" s="368">
        <f>B333*8</f>
        <v>16</v>
      </c>
      <c r="T331" s="133">
        <f>SUM(R331:R337)</f>
        <v>16</v>
      </c>
    </row>
    <row r="332" spans="1:20" ht="25.2" customHeight="1">
      <c r="A332" s="2320"/>
      <c r="B332" s="369"/>
      <c r="C332" s="338"/>
      <c r="D332" s="1332" t="s">
        <v>18</v>
      </c>
      <c r="E332" s="199" t="s">
        <v>19</v>
      </c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72">
        <v>16</v>
      </c>
      <c r="S332" s="373"/>
      <c r="T332" s="374"/>
    </row>
    <row r="333" spans="1:20" ht="25.2" customHeight="1">
      <c r="A333" s="2320"/>
      <c r="B333" s="369">
        <v>2</v>
      </c>
      <c r="C333" s="338"/>
      <c r="D333" s="346"/>
      <c r="E333" s="218" t="s">
        <v>31</v>
      </c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72"/>
      <c r="S333" s="373"/>
      <c r="T333" s="374"/>
    </row>
    <row r="334" spans="1:20" ht="25.2" customHeight="1">
      <c r="A334" s="2320"/>
      <c r="B334" s="369"/>
      <c r="C334" s="338"/>
      <c r="D334" s="347"/>
      <c r="E334" s="510" t="s">
        <v>108</v>
      </c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72"/>
      <c r="S334" s="373"/>
      <c r="T334" s="374"/>
    </row>
    <row r="335" spans="1:20" ht="25.2" customHeight="1">
      <c r="A335" s="2320"/>
      <c r="B335" s="369"/>
      <c r="C335" s="370"/>
      <c r="D335" s="394"/>
      <c r="E335" s="339"/>
      <c r="F335" s="371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72"/>
      <c r="S335" s="373"/>
      <c r="T335" s="374"/>
    </row>
    <row r="336" spans="1:20" ht="25.2" customHeight="1">
      <c r="A336" s="2320"/>
      <c r="B336" s="375"/>
      <c r="C336" s="348"/>
      <c r="D336" s="376"/>
      <c r="E336" s="376"/>
      <c r="F336" s="19"/>
      <c r="G336" s="350"/>
      <c r="H336" s="350"/>
      <c r="I336" s="350"/>
      <c r="J336" s="350"/>
      <c r="K336" s="350"/>
      <c r="L336" s="350"/>
      <c r="M336" s="2245"/>
      <c r="N336" s="2246"/>
      <c r="O336" s="2246"/>
      <c r="P336" s="2247"/>
      <c r="Q336" s="330"/>
      <c r="R336" s="372"/>
      <c r="S336" s="373"/>
      <c r="T336" s="374"/>
    </row>
    <row r="337" spans="1:20" ht="25.2" customHeight="1" thickBot="1">
      <c r="A337" s="2320"/>
      <c r="B337" s="375"/>
      <c r="C337" s="353"/>
      <c r="D337" s="354"/>
      <c r="E337" s="354"/>
      <c r="F337" s="355"/>
      <c r="G337" s="356"/>
      <c r="H337" s="357"/>
      <c r="I337" s="357"/>
      <c r="J337" s="357"/>
      <c r="K337" s="358"/>
      <c r="L337" s="357"/>
      <c r="M337" s="2298"/>
      <c r="N337" s="2299"/>
      <c r="O337" s="2299"/>
      <c r="P337" s="2300"/>
      <c r="Q337" s="330"/>
      <c r="R337" s="377"/>
      <c r="S337" s="378"/>
      <c r="T337" s="379"/>
    </row>
    <row r="338" spans="1:20" ht="25.2" customHeight="1">
      <c r="A338" s="2320"/>
      <c r="B338" s="380" t="s">
        <v>23</v>
      </c>
      <c r="C338" s="363"/>
      <c r="D338" s="364"/>
      <c r="E338" s="364"/>
      <c r="F338" s="334"/>
      <c r="G338" s="366"/>
      <c r="H338" s="334"/>
      <c r="I338" s="334"/>
      <c r="J338" s="334"/>
      <c r="K338" s="335"/>
      <c r="L338" s="334"/>
      <c r="M338" s="2306"/>
      <c r="N338" s="2307"/>
      <c r="O338" s="2307"/>
      <c r="P338" s="2308"/>
      <c r="Q338" s="330"/>
      <c r="R338" s="381"/>
      <c r="S338" s="382">
        <f>B340*8</f>
        <v>16</v>
      </c>
      <c r="T338" s="133">
        <f>SUM(R338:R343)</f>
        <v>16</v>
      </c>
    </row>
    <row r="339" spans="1:20" ht="25.2" customHeight="1">
      <c r="A339" s="2320"/>
      <c r="B339" s="383"/>
      <c r="C339" s="338"/>
      <c r="D339" s="1332" t="s">
        <v>18</v>
      </c>
      <c r="E339" s="199" t="s">
        <v>19</v>
      </c>
      <c r="F339" s="339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330"/>
      <c r="R339" s="384">
        <v>16</v>
      </c>
      <c r="S339" s="373"/>
      <c r="T339" s="374"/>
    </row>
    <row r="340" spans="1:20" ht="25.2" customHeight="1">
      <c r="A340" s="2320"/>
      <c r="B340" s="383">
        <v>2</v>
      </c>
      <c r="C340" s="338"/>
      <c r="D340" s="346"/>
      <c r="E340" s="218" t="s">
        <v>31</v>
      </c>
      <c r="F340" s="339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330"/>
      <c r="R340" s="384"/>
      <c r="S340" s="373"/>
      <c r="T340" s="374"/>
    </row>
    <row r="341" spans="1:20" ht="25.2" customHeight="1">
      <c r="A341" s="2320"/>
      <c r="B341" s="383"/>
      <c r="C341" s="338"/>
      <c r="D341" s="347"/>
      <c r="E341" s="510" t="s">
        <v>108</v>
      </c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84"/>
      <c r="S341" s="373"/>
      <c r="T341" s="374"/>
    </row>
    <row r="342" spans="1:20" ht="25.2" customHeight="1">
      <c r="A342" s="2320"/>
      <c r="B342" s="383"/>
      <c r="C342" s="370"/>
      <c r="D342" s="394"/>
      <c r="E342" s="339"/>
      <c r="F342" s="341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84"/>
      <c r="S342" s="373"/>
      <c r="T342" s="374"/>
    </row>
    <row r="343" spans="1:20" ht="25.2" customHeight="1" thickBot="1">
      <c r="A343" s="2320"/>
      <c r="B343" s="383"/>
      <c r="C343" s="385"/>
      <c r="D343" s="386"/>
      <c r="E343" s="386"/>
      <c r="F343" s="387"/>
      <c r="G343" s="388"/>
      <c r="H343" s="389"/>
      <c r="I343" s="389"/>
      <c r="J343" s="389"/>
      <c r="K343" s="390"/>
      <c r="L343" s="389"/>
      <c r="M343" s="2298"/>
      <c r="N343" s="2299"/>
      <c r="O343" s="2299"/>
      <c r="P343" s="2300"/>
      <c r="Q343" s="330"/>
      <c r="R343" s="391"/>
      <c r="S343" s="378"/>
      <c r="T343" s="379"/>
    </row>
    <row r="344" spans="1:20" ht="25.2" customHeight="1" thickBot="1">
      <c r="A344" s="2301" t="str">
        <f>TEXT(A324,"DDDD")</f>
        <v>zaterdag</v>
      </c>
      <c r="B344" s="2303" t="s">
        <v>25</v>
      </c>
      <c r="C344" s="2304"/>
      <c r="D344" s="2304"/>
      <c r="E344" s="2304"/>
      <c r="F344" s="2304"/>
      <c r="G344" s="2304"/>
      <c r="H344" s="2304"/>
      <c r="I344" s="2304"/>
      <c r="J344" s="2304"/>
      <c r="K344" s="2304"/>
      <c r="L344" s="2304"/>
      <c r="M344" s="2304"/>
      <c r="N344" s="2304"/>
      <c r="O344" s="2304"/>
      <c r="P344" s="2305"/>
      <c r="Q344" s="330"/>
      <c r="R344" s="392"/>
      <c r="S344" s="393"/>
      <c r="T344" s="393"/>
    </row>
    <row r="345" spans="1:20" ht="25.2" customHeight="1">
      <c r="A345" s="2301"/>
      <c r="B345" s="331" t="s">
        <v>16</v>
      </c>
      <c r="C345" s="332"/>
      <c r="D345" s="333"/>
      <c r="E345" s="333"/>
      <c r="F345" s="333"/>
      <c r="G345" s="334"/>
      <c r="H345" s="334"/>
      <c r="I345" s="334"/>
      <c r="J345" s="334"/>
      <c r="K345" s="335"/>
      <c r="L345" s="334"/>
      <c r="M345" s="2306"/>
      <c r="N345" s="2307"/>
      <c r="O345" s="2307"/>
      <c r="P345" s="2308"/>
      <c r="Q345" s="330"/>
      <c r="R345" s="336"/>
      <c r="S345" s="337">
        <f>B347*8</f>
        <v>16</v>
      </c>
      <c r="T345" s="133">
        <f>SUM(R345:R349)</f>
        <v>16</v>
      </c>
    </row>
    <row r="346" spans="1:20" ht="25.2" customHeight="1">
      <c r="A346" s="2301"/>
      <c r="B346" s="331"/>
      <c r="C346" s="338"/>
      <c r="D346" s="339"/>
      <c r="E346" s="339"/>
      <c r="F346" s="182"/>
      <c r="G346" s="350"/>
      <c r="H346" s="350"/>
      <c r="I346" s="350"/>
      <c r="J346" s="350"/>
      <c r="K346" s="142"/>
      <c r="L346" s="340"/>
      <c r="M346" s="2245"/>
      <c r="N346" s="2246"/>
      <c r="O346" s="2246"/>
      <c r="P346" s="2247"/>
      <c r="Q346" s="330"/>
      <c r="R346" s="343">
        <v>16</v>
      </c>
      <c r="S346" s="344"/>
      <c r="T346" s="345"/>
    </row>
    <row r="347" spans="1:20" ht="25.2" customHeight="1">
      <c r="A347" s="2301"/>
      <c r="B347" s="331">
        <v>2</v>
      </c>
      <c r="C347" s="338"/>
      <c r="D347" s="339"/>
      <c r="E347" s="339"/>
      <c r="F347" s="19"/>
      <c r="G347" s="20"/>
      <c r="H347" s="20"/>
      <c r="I347" s="20"/>
      <c r="J347" s="20"/>
      <c r="K347" s="20"/>
      <c r="L347" s="340"/>
      <c r="M347" s="2245"/>
      <c r="N347" s="2246"/>
      <c r="O347" s="2246"/>
      <c r="P347" s="2247"/>
      <c r="Q347" s="330"/>
      <c r="R347" s="343"/>
      <c r="S347" s="344"/>
      <c r="T347" s="345"/>
    </row>
    <row r="348" spans="1:20" ht="25.2" customHeight="1">
      <c r="A348" s="2301"/>
      <c r="B348" s="331"/>
      <c r="C348" s="338"/>
      <c r="D348" s="339"/>
      <c r="E348" s="339"/>
      <c r="F348" s="339"/>
      <c r="G348" s="340"/>
      <c r="H348" s="341"/>
      <c r="I348" s="341"/>
      <c r="J348" s="341"/>
      <c r="K348" s="342"/>
      <c r="L348" s="341"/>
      <c r="M348" s="2245"/>
      <c r="N348" s="2246"/>
      <c r="O348" s="2246"/>
      <c r="P348" s="2247"/>
      <c r="Q348" s="330"/>
      <c r="R348" s="343"/>
      <c r="S348" s="344"/>
      <c r="T348" s="345"/>
    </row>
    <row r="349" spans="1:20" ht="25.2" customHeight="1">
      <c r="A349" s="2301"/>
      <c r="B349" s="331"/>
      <c r="C349" s="353"/>
      <c r="D349" s="354"/>
      <c r="E349" s="354"/>
      <c r="F349" s="355"/>
      <c r="G349" s="356"/>
      <c r="H349" s="357"/>
      <c r="I349" s="357"/>
      <c r="J349" s="357"/>
      <c r="K349" s="358"/>
      <c r="L349" s="357"/>
      <c r="M349" s="2298"/>
      <c r="N349" s="2299"/>
      <c r="O349" s="2299"/>
      <c r="P349" s="2300"/>
      <c r="Q349" s="330"/>
      <c r="R349" s="359"/>
      <c r="S349" s="360"/>
      <c r="T349" s="361"/>
    </row>
    <row r="350" spans="1:20" ht="25.2" customHeight="1">
      <c r="A350" s="2301"/>
      <c r="B350" s="362" t="s">
        <v>21</v>
      </c>
      <c r="C350" s="363"/>
      <c r="D350" s="364"/>
      <c r="E350" s="364"/>
      <c r="F350" s="365"/>
      <c r="G350" s="366"/>
      <c r="H350" s="334"/>
      <c r="I350" s="334"/>
      <c r="J350" s="334"/>
      <c r="K350" s="335"/>
      <c r="L350" s="334"/>
      <c r="M350" s="2306"/>
      <c r="N350" s="2307"/>
      <c r="O350" s="2307"/>
      <c r="P350" s="2308"/>
      <c r="Q350" s="330"/>
      <c r="R350" s="367"/>
      <c r="S350" s="368">
        <f>B352*8</f>
        <v>16</v>
      </c>
      <c r="T350" s="133">
        <f>SUM(R350:R353)</f>
        <v>16</v>
      </c>
    </row>
    <row r="351" spans="1:20" ht="25.2" customHeight="1">
      <c r="A351" s="2301"/>
      <c r="B351" s="369"/>
      <c r="C351" s="370"/>
      <c r="D351" s="394"/>
      <c r="E351" s="339"/>
      <c r="F351" s="182"/>
      <c r="G351" s="350"/>
      <c r="H351" s="350"/>
      <c r="I351" s="350"/>
      <c r="J351" s="350"/>
      <c r="K351" s="142"/>
      <c r="L351" s="341"/>
      <c r="M351" s="2245"/>
      <c r="N351" s="2246"/>
      <c r="O351" s="2246"/>
      <c r="P351" s="2247"/>
      <c r="Q351" s="330"/>
      <c r="R351" s="372">
        <v>8</v>
      </c>
      <c r="S351" s="373"/>
      <c r="T351" s="374"/>
    </row>
    <row r="352" spans="1:20" ht="25.2" customHeight="1">
      <c r="A352" s="2301"/>
      <c r="B352" s="369">
        <v>2</v>
      </c>
      <c r="C352" s="370"/>
      <c r="D352" s="394"/>
      <c r="E352" s="339"/>
      <c r="F352" s="182"/>
      <c r="G352" s="350"/>
      <c r="H352" s="350"/>
      <c r="I352" s="350"/>
      <c r="J352" s="350"/>
      <c r="K352" s="142"/>
      <c r="L352" s="340"/>
      <c r="M352" s="2245"/>
      <c r="N352" s="2246"/>
      <c r="O352" s="2246"/>
      <c r="P352" s="2247"/>
      <c r="Q352" s="330"/>
      <c r="R352" s="372">
        <v>8</v>
      </c>
      <c r="S352" s="373"/>
      <c r="T352" s="374"/>
    </row>
    <row r="353" spans="1:20" ht="25.2" customHeight="1">
      <c r="A353" s="2301"/>
      <c r="B353" s="375"/>
      <c r="C353" s="385"/>
      <c r="D353" s="386"/>
      <c r="E353" s="386"/>
      <c r="F353" s="387"/>
      <c r="G353" s="388"/>
      <c r="H353" s="389"/>
      <c r="I353" s="389"/>
      <c r="J353" s="389"/>
      <c r="K353" s="390"/>
      <c r="L353" s="389"/>
      <c r="M353" s="2248"/>
      <c r="N353" s="2249"/>
      <c r="O353" s="2249"/>
      <c r="P353" s="2250"/>
      <c r="Q353" s="330"/>
      <c r="R353" s="377"/>
      <c r="S353" s="378"/>
      <c r="T353" s="379"/>
    </row>
    <row r="354" spans="1:20" ht="25.2" customHeight="1">
      <c r="A354" s="2301"/>
      <c r="B354" s="395" t="s">
        <v>23</v>
      </c>
      <c r="C354" s="396"/>
      <c r="D354" s="397"/>
      <c r="E354" s="397"/>
      <c r="F354" s="398"/>
      <c r="G354" s="399"/>
      <c r="H354" s="400"/>
      <c r="I354" s="400"/>
      <c r="J354" s="400"/>
      <c r="K354" s="401"/>
      <c r="L354" s="400"/>
      <c r="M354" s="2251"/>
      <c r="N354" s="2252"/>
      <c r="O354" s="2252"/>
      <c r="P354" s="2253"/>
      <c r="Q354" s="330"/>
      <c r="R354" s="381"/>
      <c r="S354" s="382">
        <f>B356*8</f>
        <v>16</v>
      </c>
      <c r="T354" s="133">
        <f>SUM(R354:R358)</f>
        <v>16</v>
      </c>
    </row>
    <row r="355" spans="1:20" ht="25.2" customHeight="1">
      <c r="A355" s="2301"/>
      <c r="B355" s="383"/>
      <c r="C355" s="1656"/>
      <c r="D355" s="394"/>
      <c r="E355" s="339"/>
      <c r="F355" s="170"/>
      <c r="G355" s="20"/>
      <c r="H355" s="20"/>
      <c r="I355" s="20"/>
      <c r="J355" s="20"/>
      <c r="K355" s="20"/>
      <c r="L355" s="27"/>
      <c r="M355" s="2245"/>
      <c r="N355" s="2246"/>
      <c r="O355" s="2246"/>
      <c r="P355" s="2247"/>
      <c r="Q355" s="330"/>
      <c r="R355" s="384">
        <v>8</v>
      </c>
      <c r="S355" s="373"/>
      <c r="T355" s="374"/>
    </row>
    <row r="356" spans="1:20" ht="25.2" customHeight="1">
      <c r="A356" s="2301"/>
      <c r="B356" s="383">
        <v>2</v>
      </c>
      <c r="C356" s="370"/>
      <c r="D356" s="394"/>
      <c r="E356" s="339"/>
      <c r="F356" s="182"/>
      <c r="G356" s="20"/>
      <c r="H356" s="20"/>
      <c r="I356" s="20"/>
      <c r="J356" s="20"/>
      <c r="K356" s="20"/>
      <c r="L356" s="340"/>
      <c r="M356" s="2245"/>
      <c r="N356" s="2246"/>
      <c r="O356" s="2246"/>
      <c r="P356" s="2247"/>
      <c r="Q356" s="330"/>
      <c r="R356" s="384">
        <v>8</v>
      </c>
      <c r="S356" s="373"/>
      <c r="T356" s="374"/>
    </row>
    <row r="357" spans="1:20" ht="25.2" customHeight="1">
      <c r="A357" s="2301"/>
      <c r="B357" s="383"/>
      <c r="C357" s="370"/>
      <c r="D357" s="394"/>
      <c r="E357" s="394"/>
      <c r="F357" s="371"/>
      <c r="G357" s="340"/>
      <c r="H357" s="341"/>
      <c r="I357" s="341"/>
      <c r="J357" s="341"/>
      <c r="K357" s="342"/>
      <c r="L357" s="341"/>
      <c r="M357" s="2245"/>
      <c r="N357" s="2246"/>
      <c r="O357" s="2246"/>
      <c r="P357" s="2247"/>
      <c r="Q357" s="330"/>
      <c r="R357" s="384"/>
      <c r="S357" s="373"/>
      <c r="T357" s="374"/>
    </row>
    <row r="358" spans="1:20" ht="25.2" customHeight="1" thickBot="1">
      <c r="A358" s="2302"/>
      <c r="B358" s="402"/>
      <c r="C358" s="403"/>
      <c r="D358" s="404"/>
      <c r="E358" s="404"/>
      <c r="F358" s="405"/>
      <c r="G358" s="406"/>
      <c r="H358" s="407"/>
      <c r="I358" s="407"/>
      <c r="J358" s="407"/>
      <c r="K358" s="408"/>
      <c r="L358" s="407"/>
      <c r="M358" s="2248"/>
      <c r="N358" s="2249"/>
      <c r="O358" s="2249"/>
      <c r="P358" s="2250"/>
      <c r="Q358" s="330"/>
      <c r="R358" s="391"/>
      <c r="S358" s="378"/>
      <c r="T358" s="379"/>
    </row>
    <row r="359" spans="1:20" ht="25.2" customHeight="1">
      <c r="A359" s="2254" t="s">
        <v>26</v>
      </c>
      <c r="B359" s="2256" t="s">
        <v>27</v>
      </c>
      <c r="C359" s="2257"/>
      <c r="D359" s="2257"/>
      <c r="E359" s="2257"/>
      <c r="F359" s="2257"/>
      <c r="G359" s="2257"/>
      <c r="H359" s="2257"/>
      <c r="I359" s="2257"/>
      <c r="J359" s="2257"/>
      <c r="K359" s="2257"/>
      <c r="L359" s="2257"/>
      <c r="M359" s="2257"/>
      <c r="N359" s="2257"/>
      <c r="O359" s="2257"/>
      <c r="P359" s="2258"/>
      <c r="Q359" s="330"/>
      <c r="R359" s="409"/>
      <c r="S359" s="410"/>
      <c r="T359" s="410"/>
    </row>
    <row r="360" spans="1:20" ht="25.2" customHeight="1">
      <c r="A360" s="2255"/>
      <c r="B360" s="414"/>
      <c r="C360" s="2259"/>
      <c r="D360" s="2260"/>
      <c r="E360" s="2259"/>
      <c r="F360" s="2261"/>
      <c r="G360" s="2261"/>
      <c r="H360" s="2261"/>
      <c r="I360" s="2260"/>
      <c r="J360" s="2262"/>
      <c r="K360" s="2263"/>
      <c r="L360" s="2263"/>
      <c r="M360" s="2264"/>
      <c r="N360" s="2265"/>
      <c r="O360" s="2266"/>
      <c r="P360" s="2267"/>
      <c r="Q360" s="330"/>
      <c r="R360" s="409"/>
      <c r="S360" s="410"/>
      <c r="T360" s="410"/>
    </row>
    <row r="361" spans="1:20" ht="25.2" customHeight="1">
      <c r="A361" s="2255"/>
      <c r="B361" s="155"/>
      <c r="C361" s="2268"/>
      <c r="D361" s="2269"/>
      <c r="E361" s="2268"/>
      <c r="F361" s="2270"/>
      <c r="G361" s="2270"/>
      <c r="H361" s="2270"/>
      <c r="I361" s="2269"/>
      <c r="J361" s="2284"/>
      <c r="K361" s="2285"/>
      <c r="L361" s="2285"/>
      <c r="M361" s="2286"/>
      <c r="N361" s="2284"/>
      <c r="O361" s="2285"/>
      <c r="P361" s="2286"/>
      <c r="Q361" s="330"/>
      <c r="R361" s="409"/>
      <c r="S361" s="410"/>
      <c r="T361" s="410"/>
    </row>
    <row r="362" spans="1:20" ht="25.2" customHeight="1">
      <c r="A362" s="2255"/>
      <c r="B362" s="411"/>
      <c r="C362" s="412"/>
      <c r="D362" s="413"/>
      <c r="E362" s="2287"/>
      <c r="F362" s="2288"/>
      <c r="G362" s="2288"/>
      <c r="H362" s="2288"/>
      <c r="I362" s="2289"/>
      <c r="J362" s="2265"/>
      <c r="K362" s="2266"/>
      <c r="L362" s="2266"/>
      <c r="M362" s="2290"/>
      <c r="N362" s="2265"/>
      <c r="O362" s="2266"/>
      <c r="P362" s="2267"/>
      <c r="Q362" s="330"/>
      <c r="R362" s="409"/>
      <c r="S362" s="410"/>
      <c r="T362" s="410"/>
    </row>
    <row r="363" spans="1:20" ht="25.2" customHeight="1">
      <c r="A363" s="2255"/>
      <c r="B363" s="414"/>
      <c r="C363" s="415"/>
      <c r="D363" s="416"/>
      <c r="E363" s="2291"/>
      <c r="F363" s="2292"/>
      <c r="G363" s="2292"/>
      <c r="H363" s="2292"/>
      <c r="I363" s="2293"/>
      <c r="J363" s="2294"/>
      <c r="K363" s="2295"/>
      <c r="L363" s="2295"/>
      <c r="M363" s="2296"/>
      <c r="N363" s="2294"/>
      <c r="O363" s="2295"/>
      <c r="P363" s="2297"/>
      <c r="Q363" s="330"/>
      <c r="R363" s="409"/>
      <c r="S363" s="410"/>
      <c r="T363" s="410"/>
    </row>
    <row r="364" spans="1:20" ht="25.2" customHeight="1">
      <c r="A364" s="2255"/>
      <c r="B364" s="2271" t="s">
        <v>28</v>
      </c>
      <c r="C364" s="2272"/>
      <c r="D364" s="2272"/>
      <c r="E364" s="2272"/>
      <c r="F364" s="2272"/>
      <c r="G364" s="2272"/>
      <c r="H364" s="2272"/>
      <c r="I364" s="2272"/>
      <c r="J364" s="2272"/>
      <c r="K364" s="2272"/>
      <c r="L364" s="2272"/>
      <c r="M364" s="2272"/>
      <c r="N364" s="2272"/>
      <c r="O364" s="2272"/>
      <c r="P364" s="2273"/>
      <c r="Q364" s="330"/>
      <c r="R364" s="409"/>
      <c r="S364" s="410"/>
      <c r="T364" s="410"/>
    </row>
    <row r="365" spans="1:20" ht="25.2" customHeight="1">
      <c r="A365" s="2255"/>
      <c r="B365" s="343"/>
      <c r="C365" s="417"/>
      <c r="D365" s="418"/>
      <c r="E365" s="2274"/>
      <c r="F365" s="2275"/>
      <c r="G365" s="2275"/>
      <c r="H365" s="2275"/>
      <c r="I365" s="2275"/>
      <c r="J365" s="2275"/>
      <c r="K365" s="2275"/>
      <c r="L365" s="2275"/>
      <c r="M365" s="2275"/>
      <c r="N365" s="2275"/>
      <c r="O365" s="2275"/>
      <c r="P365" s="2276"/>
      <c r="Q365" s="330"/>
      <c r="R365" s="409"/>
      <c r="S365" s="410"/>
      <c r="T365" s="410"/>
    </row>
    <row r="366" spans="1:20" ht="25.2" customHeight="1">
      <c r="A366" s="2255"/>
      <c r="B366" s="157"/>
      <c r="C366" s="2277"/>
      <c r="D366" s="2278"/>
      <c r="E366" s="2277"/>
      <c r="F366" s="2279"/>
      <c r="G366" s="2279"/>
      <c r="H366" s="2279"/>
      <c r="I366" s="2279"/>
      <c r="J366" s="2279"/>
      <c r="K366" s="2279"/>
      <c r="L366" s="2279"/>
      <c r="M366" s="2279"/>
      <c r="N366" s="2279"/>
      <c r="O366" s="2279"/>
      <c r="P366" s="2280"/>
      <c r="Q366" s="330"/>
      <c r="R366" s="409"/>
      <c r="S366" s="410"/>
      <c r="T366" s="410"/>
    </row>
    <row r="367" spans="1:20" ht="25.2" customHeight="1" thickBot="1">
      <c r="A367" s="2255"/>
      <c r="B367" s="359"/>
      <c r="C367" s="419"/>
      <c r="D367" s="420"/>
      <c r="E367" s="2281"/>
      <c r="F367" s="2282"/>
      <c r="G367" s="2282"/>
      <c r="H367" s="2282"/>
      <c r="I367" s="2282"/>
      <c r="J367" s="2282"/>
      <c r="K367" s="2282"/>
      <c r="L367" s="2282"/>
      <c r="M367" s="2282"/>
      <c r="N367" s="2282"/>
      <c r="O367" s="2282"/>
      <c r="P367" s="2283"/>
      <c r="Q367" s="330"/>
      <c r="R367" s="409"/>
      <c r="S367" s="410"/>
      <c r="T367" s="410"/>
    </row>
    <row r="369" spans="1:20" ht="15" customHeight="1" thickBot="1"/>
    <row r="370" spans="1:20" ht="57" customHeight="1" thickBot="1">
      <c r="A370" s="2428" t="str">
        <f>A1</f>
        <v>WK25</v>
      </c>
      <c r="B370" s="2429"/>
      <c r="C370" s="327" t="s">
        <v>1</v>
      </c>
      <c r="D370" s="328" t="s">
        <v>35</v>
      </c>
      <c r="E370" s="328" t="s">
        <v>3</v>
      </c>
      <c r="F370" s="328" t="s">
        <v>4</v>
      </c>
      <c r="G370" s="329" t="s">
        <v>5</v>
      </c>
      <c r="H370" s="329" t="s">
        <v>6</v>
      </c>
      <c r="I370" s="329" t="s">
        <v>7</v>
      </c>
      <c r="J370" s="329" t="s">
        <v>8</v>
      </c>
      <c r="K370" s="329" t="s">
        <v>9</v>
      </c>
      <c r="L370" s="329" t="s">
        <v>36</v>
      </c>
      <c r="M370" s="2314" t="s">
        <v>11</v>
      </c>
      <c r="N370" s="2315"/>
      <c r="O370" s="2315"/>
      <c r="P370" s="2316"/>
      <c r="Q370" s="330"/>
      <c r="R370" s="2317" t="s">
        <v>12</v>
      </c>
      <c r="S370" s="2317" t="s">
        <v>13</v>
      </c>
      <c r="T370" s="2317" t="s">
        <v>14</v>
      </c>
    </row>
    <row r="371" spans="1:20" ht="25.2" customHeight="1" thickBot="1">
      <c r="A371" s="2319">
        <f>+A2+6</f>
        <v>46558</v>
      </c>
      <c r="B371" s="2321" t="s">
        <v>15</v>
      </c>
      <c r="C371" s="2322"/>
      <c r="D371" s="2322"/>
      <c r="E371" s="2322"/>
      <c r="F371" s="2322"/>
      <c r="G371" s="2322"/>
      <c r="H371" s="2322"/>
      <c r="I371" s="2322"/>
      <c r="J371" s="2322"/>
      <c r="K371" s="2322"/>
      <c r="L371" s="2322"/>
      <c r="M371" s="2322"/>
      <c r="N371" s="2322"/>
      <c r="O371" s="2322"/>
      <c r="P371" s="2323"/>
      <c r="Q371" s="330"/>
      <c r="R371" s="2318"/>
      <c r="S371" s="2318"/>
      <c r="T371" s="2318"/>
    </row>
    <row r="372" spans="1:20" ht="25.2" customHeight="1">
      <c r="A372" s="2320"/>
      <c r="B372" s="331" t="s">
        <v>16</v>
      </c>
      <c r="C372" s="332"/>
      <c r="D372" s="333"/>
      <c r="E372" s="333"/>
      <c r="F372" s="333"/>
      <c r="G372" s="334"/>
      <c r="H372" s="334"/>
      <c r="I372" s="334"/>
      <c r="J372" s="334"/>
      <c r="K372" s="335"/>
      <c r="L372" s="334"/>
      <c r="M372" s="2306"/>
      <c r="N372" s="2307"/>
      <c r="O372" s="2307"/>
      <c r="P372" s="2308"/>
      <c r="Q372" s="330"/>
      <c r="R372" s="336"/>
      <c r="S372" s="337">
        <f>B374*8</f>
        <v>16</v>
      </c>
      <c r="T372" s="133">
        <f>SUM(R372:R380)</f>
        <v>0</v>
      </c>
    </row>
    <row r="373" spans="1:20" ht="25.2" customHeight="1">
      <c r="A373" s="2320"/>
      <c r="B373" s="331"/>
      <c r="C373" s="338"/>
      <c r="D373" s="1332" t="s">
        <v>18</v>
      </c>
      <c r="E373" s="199" t="s">
        <v>19</v>
      </c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>
        <v>2</v>
      </c>
      <c r="C374" s="338"/>
      <c r="D374" s="346"/>
      <c r="E374" s="218" t="s">
        <v>31</v>
      </c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47"/>
      <c r="E375" s="510" t="s">
        <v>108</v>
      </c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38"/>
      <c r="D376" s="339"/>
      <c r="E376" s="339"/>
      <c r="F376" s="339"/>
      <c r="G376" s="340"/>
      <c r="H376" s="341"/>
      <c r="I376" s="341"/>
      <c r="J376" s="341"/>
      <c r="K376" s="342"/>
      <c r="L376" s="34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2203"/>
      <c r="D377" s="2204"/>
      <c r="E377" s="2204"/>
      <c r="F377" s="2205"/>
      <c r="G377" s="2206"/>
      <c r="H377" s="2206"/>
      <c r="I377" s="2206"/>
      <c r="J377" s="2206"/>
      <c r="K377" s="2206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>
      <c r="A379" s="2320"/>
      <c r="B379" s="331"/>
      <c r="C379" s="348"/>
      <c r="D379" s="376"/>
      <c r="E379" s="376"/>
      <c r="F379" s="349"/>
      <c r="G379" s="350"/>
      <c r="H379" s="351"/>
      <c r="I379" s="351"/>
      <c r="J379" s="351"/>
      <c r="K379" s="352"/>
      <c r="L379" s="351"/>
      <c r="M379" s="2245"/>
      <c r="N379" s="2246"/>
      <c r="O379" s="2246"/>
      <c r="P379" s="2247"/>
      <c r="Q379" s="330"/>
      <c r="R379" s="343"/>
      <c r="S379" s="344"/>
      <c r="T379" s="345"/>
    </row>
    <row r="380" spans="1:20" ht="25.2" customHeight="1" thickBot="1">
      <c r="A380" s="2320"/>
      <c r="B380" s="331"/>
      <c r="C380" s="353"/>
      <c r="D380" s="354"/>
      <c r="E380" s="354"/>
      <c r="F380" s="355"/>
      <c r="G380" s="356"/>
      <c r="H380" s="357"/>
      <c r="I380" s="357"/>
      <c r="J380" s="357"/>
      <c r="K380" s="358"/>
      <c r="L380" s="357"/>
      <c r="M380" s="2298"/>
      <c r="N380" s="2299"/>
      <c r="O380" s="2299"/>
      <c r="P380" s="2300"/>
      <c r="Q380" s="330"/>
      <c r="R380" s="359"/>
      <c r="S380" s="360"/>
      <c r="T380" s="361"/>
    </row>
    <row r="381" spans="1:20" ht="25.2" customHeight="1">
      <c r="A381" s="2320"/>
      <c r="B381" s="362" t="s">
        <v>21</v>
      </c>
      <c r="C381" s="363"/>
      <c r="D381" s="364"/>
      <c r="E381" s="364"/>
      <c r="F381" s="365"/>
      <c r="G381" s="366"/>
      <c r="H381" s="334"/>
      <c r="I381" s="334"/>
      <c r="J381" s="334"/>
      <c r="K381" s="335"/>
      <c r="L381" s="334"/>
      <c r="M381" s="2306"/>
      <c r="N381" s="2307"/>
      <c r="O381" s="2307"/>
      <c r="P381" s="2308"/>
      <c r="Q381" s="330"/>
      <c r="R381" s="367"/>
      <c r="S381" s="368">
        <f>B383*8</f>
        <v>16</v>
      </c>
      <c r="T381" s="133">
        <f>SUM(R381:R389)</f>
        <v>0</v>
      </c>
    </row>
    <row r="382" spans="1:20" ht="25.2" customHeight="1">
      <c r="A382" s="2320"/>
      <c r="B382" s="369"/>
      <c r="C382" s="338"/>
      <c r="D382" s="1332" t="s">
        <v>18</v>
      </c>
      <c r="E382" s="199" t="s">
        <v>19</v>
      </c>
      <c r="F382" s="339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>
        <v>2</v>
      </c>
      <c r="C383" s="338"/>
      <c r="D383" s="346"/>
      <c r="E383" s="218" t="s">
        <v>31</v>
      </c>
      <c r="F383" s="339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38"/>
      <c r="D384" s="347"/>
      <c r="E384" s="510" t="s">
        <v>108</v>
      </c>
      <c r="F384" s="339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19"/>
      <c r="G385" s="27"/>
      <c r="H385" s="27"/>
      <c r="I385" s="27"/>
      <c r="J385" s="27"/>
      <c r="K385" s="341"/>
      <c r="L385" s="341"/>
      <c r="M385" s="2809"/>
      <c r="N385" s="2810"/>
      <c r="O385" s="2810"/>
      <c r="P385" s="2811"/>
      <c r="Q385" s="330"/>
      <c r="R385" s="372"/>
      <c r="S385" s="373"/>
      <c r="T385" s="374"/>
    </row>
    <row r="386" spans="1:20" ht="25.2" customHeight="1">
      <c r="A386" s="2320"/>
      <c r="B386" s="369"/>
      <c r="C386" s="2203"/>
      <c r="D386" s="2204"/>
      <c r="E386" s="2204"/>
      <c r="F386" s="2205"/>
      <c r="G386" s="2206"/>
      <c r="H386" s="2206"/>
      <c r="I386" s="2206"/>
      <c r="J386" s="2206"/>
      <c r="K386" s="2206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>
      <c r="A388" s="2320"/>
      <c r="B388" s="375"/>
      <c r="C388" s="348"/>
      <c r="D388" s="376"/>
      <c r="E388" s="376"/>
      <c r="F388" s="349"/>
      <c r="G388" s="350"/>
      <c r="H388" s="351"/>
      <c r="I388" s="351"/>
      <c r="J388" s="351"/>
      <c r="K388" s="352"/>
      <c r="L388" s="351"/>
      <c r="M388" s="2245"/>
      <c r="N388" s="2246"/>
      <c r="O388" s="2246"/>
      <c r="P388" s="2247"/>
      <c r="Q388" s="330"/>
      <c r="R388" s="372"/>
      <c r="S388" s="373"/>
      <c r="T388" s="374"/>
    </row>
    <row r="389" spans="1:20" ht="25.2" customHeight="1" thickBot="1">
      <c r="A389" s="2320"/>
      <c r="B389" s="375"/>
      <c r="C389" s="353"/>
      <c r="D389" s="354"/>
      <c r="E389" s="354"/>
      <c r="F389" s="355"/>
      <c r="G389" s="356"/>
      <c r="H389" s="357"/>
      <c r="I389" s="357"/>
      <c r="J389" s="357"/>
      <c r="K389" s="358"/>
      <c r="L389" s="357"/>
      <c r="M389" s="2298"/>
      <c r="N389" s="2299"/>
      <c r="O389" s="2299"/>
      <c r="P389" s="2300"/>
      <c r="Q389" s="330"/>
      <c r="R389" s="377"/>
      <c r="S389" s="378"/>
      <c r="T389" s="379"/>
    </row>
    <row r="390" spans="1:20" ht="25.2" customHeight="1">
      <c r="A390" s="2320"/>
      <c r="B390" s="380" t="s">
        <v>23</v>
      </c>
      <c r="C390" s="363"/>
      <c r="D390" s="364"/>
      <c r="E390" s="364"/>
      <c r="F390" s="334"/>
      <c r="G390" s="366"/>
      <c r="H390" s="334"/>
      <c r="I390" s="334"/>
      <c r="J390" s="334"/>
      <c r="K390" s="335"/>
      <c r="L390" s="334"/>
      <c r="M390" s="2306"/>
      <c r="N390" s="2307"/>
      <c r="O390" s="2307"/>
      <c r="P390" s="2308"/>
      <c r="Q390" s="330"/>
      <c r="R390" s="381"/>
      <c r="S390" s="382">
        <f>B392*8</f>
        <v>16</v>
      </c>
      <c r="T390" s="133">
        <f>SUM(R390:R398)</f>
        <v>0</v>
      </c>
    </row>
    <row r="391" spans="1:20" ht="25.2" customHeight="1">
      <c r="A391" s="2320"/>
      <c r="B391" s="383"/>
      <c r="C391" s="338"/>
      <c r="D391" s="1332" t="s">
        <v>18</v>
      </c>
      <c r="E391" s="199" t="s">
        <v>19</v>
      </c>
      <c r="F391" s="339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>
        <v>2</v>
      </c>
      <c r="C392" s="338"/>
      <c r="D392" s="346"/>
      <c r="E392" s="218" t="s">
        <v>31</v>
      </c>
      <c r="F392" s="339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38"/>
      <c r="D393" s="347"/>
      <c r="E393" s="510" t="s">
        <v>108</v>
      </c>
      <c r="F393" s="339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70"/>
      <c r="D394" s="394"/>
      <c r="E394" s="339"/>
      <c r="F394" s="34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2203"/>
      <c r="D395" s="2204"/>
      <c r="E395" s="2204"/>
      <c r="F395" s="2205"/>
      <c r="G395" s="2206"/>
      <c r="H395" s="2206"/>
      <c r="I395" s="2206"/>
      <c r="J395" s="2206"/>
      <c r="K395" s="2206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51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>
      <c r="A397" s="2320"/>
      <c r="B397" s="383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330"/>
      <c r="R397" s="384"/>
      <c r="S397" s="373"/>
      <c r="T397" s="374"/>
    </row>
    <row r="398" spans="1:20" ht="25.2" customHeight="1" thickBot="1">
      <c r="A398" s="2320"/>
      <c r="B398" s="383"/>
      <c r="C398" s="385"/>
      <c r="D398" s="386"/>
      <c r="E398" s="386"/>
      <c r="F398" s="387"/>
      <c r="G398" s="388"/>
      <c r="H398" s="389"/>
      <c r="I398" s="389"/>
      <c r="J398" s="389"/>
      <c r="K398" s="390"/>
      <c r="L398" s="389"/>
      <c r="M398" s="2298"/>
      <c r="N398" s="2299"/>
      <c r="O398" s="2299"/>
      <c r="P398" s="2300"/>
      <c r="Q398" s="330"/>
      <c r="R398" s="391"/>
      <c r="S398" s="378"/>
      <c r="T398" s="379"/>
    </row>
    <row r="399" spans="1:20" ht="25.2" customHeight="1">
      <c r="A399" s="2301" t="str">
        <f>TEXT(A371,"DDDD")</f>
        <v>zondag</v>
      </c>
      <c r="B399" s="2303" t="s">
        <v>25</v>
      </c>
      <c r="C399" s="2304"/>
      <c r="D399" s="2304"/>
      <c r="E399" s="2304"/>
      <c r="F399" s="2304"/>
      <c r="G399" s="2304"/>
      <c r="H399" s="2304"/>
      <c r="I399" s="2304"/>
      <c r="J399" s="2304"/>
      <c r="K399" s="2304"/>
      <c r="L399" s="2304"/>
      <c r="M399" s="2304"/>
      <c r="N399" s="2304"/>
      <c r="O399" s="2304"/>
      <c r="P399" s="2305"/>
      <c r="Q399" s="330"/>
      <c r="R399" s="392"/>
      <c r="S399" s="393"/>
      <c r="T399" s="393"/>
    </row>
    <row r="400" spans="1:20" ht="25.2" customHeight="1">
      <c r="A400" s="2301"/>
      <c r="B400" s="331" t="s">
        <v>16</v>
      </c>
      <c r="C400" s="2203"/>
      <c r="D400" s="2204"/>
      <c r="E400" s="2204"/>
      <c r="F400" s="2205"/>
      <c r="G400" s="2206"/>
      <c r="H400" s="2206"/>
      <c r="I400" s="2206"/>
      <c r="J400" s="2206"/>
      <c r="K400" s="2206"/>
      <c r="L400" s="340"/>
      <c r="M400" s="2306"/>
      <c r="N400" s="2307"/>
      <c r="O400" s="2307"/>
      <c r="P400" s="2308"/>
      <c r="Q400" s="330"/>
      <c r="R400" s="755"/>
      <c r="S400" s="756">
        <f>B402*8</f>
        <v>16</v>
      </c>
      <c r="T400" s="598">
        <f>SUM(R400:R404)</f>
        <v>0</v>
      </c>
    </row>
    <row r="401" spans="1:20" ht="25.2" customHeight="1">
      <c r="A401" s="2301"/>
      <c r="B401" s="331"/>
      <c r="C401" s="338"/>
      <c r="D401" s="339"/>
      <c r="E401" s="339"/>
      <c r="F401" s="182"/>
      <c r="G401" s="20"/>
      <c r="H401" s="20"/>
      <c r="I401" s="20"/>
      <c r="J401" s="20"/>
      <c r="K401" s="20"/>
      <c r="L401" s="340"/>
      <c r="M401" s="2245"/>
      <c r="N401" s="2246"/>
      <c r="O401" s="2246"/>
      <c r="P401" s="2247"/>
      <c r="Q401" s="330"/>
      <c r="R401" s="588"/>
      <c r="S401" s="344"/>
      <c r="T401" s="757"/>
    </row>
    <row r="402" spans="1:20" ht="25.2" customHeight="1">
      <c r="A402" s="2301"/>
      <c r="B402" s="331">
        <v>2</v>
      </c>
      <c r="C402" s="2114"/>
      <c r="D402" s="1841"/>
      <c r="E402" s="339"/>
      <c r="F402" s="170"/>
      <c r="G402" s="20"/>
      <c r="H402" s="20"/>
      <c r="I402" s="20"/>
      <c r="J402" s="20"/>
      <c r="K402" s="20"/>
      <c r="L402" s="562"/>
      <c r="M402" s="2688"/>
      <c r="N402" s="2689"/>
      <c r="O402" s="2689"/>
      <c r="P402" s="2690"/>
      <c r="Q402" s="330"/>
      <c r="R402" s="758"/>
      <c r="S402" s="344"/>
      <c r="T402" s="757"/>
    </row>
    <row r="403" spans="1:20" ht="25.2" customHeight="1">
      <c r="A403" s="2301"/>
      <c r="B403" s="331"/>
      <c r="C403" s="641"/>
      <c r="D403" s="587"/>
      <c r="E403" s="587"/>
      <c r="F403" s="19"/>
      <c r="G403" s="593"/>
      <c r="H403" s="593"/>
      <c r="I403" s="593"/>
      <c r="J403" s="593"/>
      <c r="K403" s="593"/>
      <c r="L403" s="593"/>
      <c r="M403" s="3065"/>
      <c r="N403" s="3065"/>
      <c r="O403" s="3065"/>
      <c r="P403" s="3065"/>
      <c r="Q403" s="330"/>
      <c r="R403" s="759"/>
      <c r="S403" s="344"/>
      <c r="T403" s="757"/>
    </row>
    <row r="404" spans="1:20" ht="25.2" customHeight="1">
      <c r="A404" s="2301"/>
      <c r="B404" s="331"/>
      <c r="C404" s="370"/>
      <c r="D404" s="394"/>
      <c r="E404" s="394"/>
      <c r="F404" s="371"/>
      <c r="G404" s="340"/>
      <c r="H404" s="341"/>
      <c r="I404" s="341"/>
      <c r="J404" s="341"/>
      <c r="K404" s="342"/>
      <c r="L404" s="341"/>
      <c r="M404" s="2670"/>
      <c r="N404" s="2671"/>
      <c r="O404" s="2671"/>
      <c r="P404" s="2672"/>
      <c r="Q404" s="330"/>
      <c r="R404" s="760"/>
      <c r="S404" s="761"/>
      <c r="T404" s="762"/>
    </row>
    <row r="405" spans="1:20" ht="25.2" customHeight="1">
      <c r="A405" s="2301"/>
      <c r="B405" s="362" t="s">
        <v>21</v>
      </c>
      <c r="C405" s="2203"/>
      <c r="D405" s="2204"/>
      <c r="E405" s="2204"/>
      <c r="F405" s="2205"/>
      <c r="G405" s="2206"/>
      <c r="H405" s="2206"/>
      <c r="I405" s="2206"/>
      <c r="J405" s="2206"/>
      <c r="K405" s="2206"/>
      <c r="L405" s="334"/>
      <c r="M405" s="2306"/>
      <c r="N405" s="2307"/>
      <c r="O405" s="2307"/>
      <c r="P405" s="2308"/>
      <c r="Q405" s="330"/>
      <c r="R405" s="754"/>
      <c r="S405" s="763">
        <f>B407*8</f>
        <v>16</v>
      </c>
      <c r="T405" s="571">
        <f>SUM(R405:R409)</f>
        <v>0</v>
      </c>
    </row>
    <row r="406" spans="1:20" ht="25.2" customHeight="1">
      <c r="A406" s="2301"/>
      <c r="B406" s="369"/>
      <c r="C406" s="1657"/>
      <c r="D406" s="339"/>
      <c r="E406" s="339"/>
      <c r="F406" s="170"/>
      <c r="G406" s="20"/>
      <c r="H406" s="20"/>
      <c r="I406" s="20"/>
      <c r="J406" s="20"/>
      <c r="K406" s="20"/>
      <c r="L406" s="27"/>
      <c r="M406" s="2245"/>
      <c r="N406" s="2246"/>
      <c r="O406" s="2246"/>
      <c r="P406" s="2247"/>
      <c r="Q406" s="330"/>
      <c r="R406" s="616"/>
      <c r="S406" s="373"/>
      <c r="T406" s="374"/>
    </row>
    <row r="407" spans="1:20" ht="25.2" customHeight="1">
      <c r="A407" s="2301"/>
      <c r="B407" s="369">
        <v>2</v>
      </c>
      <c r="C407" s="1657"/>
      <c r="D407" s="339"/>
      <c r="E407" s="339"/>
      <c r="F407" s="170"/>
      <c r="G407" s="20"/>
      <c r="H407" s="20"/>
      <c r="I407" s="20"/>
      <c r="J407" s="20"/>
      <c r="K407" s="20"/>
      <c r="L407" s="341"/>
      <c r="M407" s="2245"/>
      <c r="N407" s="2246"/>
      <c r="O407" s="2246"/>
      <c r="P407" s="2247"/>
      <c r="Q407" s="330"/>
      <c r="R407" s="616"/>
      <c r="S407" s="373"/>
      <c r="T407" s="374"/>
    </row>
    <row r="408" spans="1:20" ht="25.2" customHeight="1">
      <c r="A408" s="2301"/>
      <c r="B408" s="369"/>
      <c r="C408" s="370"/>
      <c r="D408" s="394"/>
      <c r="E408" s="394"/>
      <c r="F408" s="371"/>
      <c r="G408" s="340"/>
      <c r="H408" s="341"/>
      <c r="I408" s="341"/>
      <c r="J408" s="341"/>
      <c r="K408" s="342"/>
      <c r="L408" s="341"/>
      <c r="M408" s="2245"/>
      <c r="N408" s="2246"/>
      <c r="O408" s="2246"/>
      <c r="P408" s="2247"/>
      <c r="Q408" s="330"/>
      <c r="R408" s="372"/>
      <c r="S408" s="373"/>
      <c r="T408" s="374"/>
    </row>
    <row r="409" spans="1:20" ht="25.2" customHeight="1">
      <c r="A409" s="2301"/>
      <c r="B409" s="375"/>
      <c r="C409" s="478"/>
      <c r="D409" s="386"/>
      <c r="E409" s="386"/>
      <c r="F409" s="387"/>
      <c r="G409" s="388"/>
      <c r="H409" s="389"/>
      <c r="I409" s="389"/>
      <c r="J409" s="389"/>
      <c r="K409" s="390"/>
      <c r="L409" s="389"/>
      <c r="M409" s="2248"/>
      <c r="N409" s="2249"/>
      <c r="O409" s="2249"/>
      <c r="P409" s="2250"/>
      <c r="Q409" s="330"/>
      <c r="R409" s="377"/>
      <c r="S409" s="378"/>
      <c r="T409" s="379"/>
    </row>
    <row r="410" spans="1:20" ht="25.2" customHeight="1">
      <c r="A410" s="2301"/>
      <c r="B410" s="395" t="s">
        <v>23</v>
      </c>
      <c r="C410" s="2203"/>
      <c r="D410" s="2204"/>
      <c r="E410" s="2204"/>
      <c r="F410" s="2205"/>
      <c r="G410" s="2206"/>
      <c r="H410" s="2206"/>
      <c r="I410" s="2206"/>
      <c r="J410" s="2206"/>
      <c r="K410" s="2206"/>
      <c r="L410" s="400"/>
      <c r="M410" s="2251"/>
      <c r="N410" s="2252"/>
      <c r="O410" s="2252"/>
      <c r="P410" s="2253"/>
      <c r="Q410" s="330"/>
      <c r="R410" s="381"/>
      <c r="S410" s="382">
        <f>B412*8</f>
        <v>16</v>
      </c>
      <c r="T410" s="133">
        <f>SUM(R410:R417)</f>
        <v>0</v>
      </c>
    </row>
    <row r="411" spans="1:20" ht="25.2" customHeight="1">
      <c r="A411" s="2301"/>
      <c r="B411" s="383"/>
      <c r="C411" s="314"/>
      <c r="D411" s="315"/>
      <c r="E411" s="339"/>
      <c r="F411" s="182"/>
      <c r="G411" s="20"/>
      <c r="H411" s="20"/>
      <c r="I411" s="20"/>
      <c r="J411" s="20"/>
      <c r="K411" s="20"/>
      <c r="L411" s="340"/>
      <c r="M411" s="2309"/>
      <c r="N411" s="2310"/>
      <c r="O411" s="2310"/>
      <c r="P411" s="2311"/>
      <c r="Q411" s="330"/>
      <c r="R411" s="384"/>
      <c r="S411" s="373"/>
      <c r="T411" s="374"/>
    </row>
    <row r="412" spans="1:20" ht="25.2" customHeight="1">
      <c r="A412" s="2301"/>
      <c r="B412" s="383">
        <v>2</v>
      </c>
      <c r="C412" s="2207"/>
      <c r="D412" s="1936"/>
      <c r="E412" s="339"/>
      <c r="F412" s="182"/>
      <c r="G412" s="20"/>
      <c r="H412" s="20"/>
      <c r="I412" s="20"/>
      <c r="J412" s="20"/>
      <c r="K412" s="20"/>
      <c r="L412" s="340"/>
      <c r="M412" s="2245"/>
      <c r="N412" s="2246"/>
      <c r="O412" s="2246"/>
      <c r="P412" s="2247"/>
      <c r="Q412" s="330"/>
      <c r="R412" s="384"/>
      <c r="S412" s="373"/>
      <c r="T412" s="374"/>
    </row>
    <row r="413" spans="1:20" ht="25.2" customHeight="1">
      <c r="A413" s="2301"/>
      <c r="B413" s="383"/>
      <c r="C413" s="594"/>
      <c r="D413" s="595"/>
      <c r="E413" s="595"/>
      <c r="F413" s="19"/>
      <c r="G413" s="27"/>
      <c r="H413" s="341"/>
      <c r="I413" s="27"/>
      <c r="J413" s="27"/>
      <c r="K413" s="27"/>
      <c r="L413" s="340"/>
      <c r="M413" s="2245"/>
      <c r="N413" s="2246"/>
      <c r="O413" s="2246"/>
      <c r="P413" s="2247"/>
      <c r="Q413" s="330"/>
      <c r="R413" s="384"/>
      <c r="S413" s="373"/>
      <c r="T413" s="374"/>
    </row>
    <row r="414" spans="1:20" ht="25.2" customHeight="1">
      <c r="A414" s="2301"/>
      <c r="B414" s="383"/>
      <c r="C414" s="594"/>
      <c r="D414" s="595"/>
      <c r="E414" s="595"/>
      <c r="F414" s="19"/>
      <c r="G414" s="27"/>
      <c r="H414" s="341"/>
      <c r="I414" s="27"/>
      <c r="J414" s="27"/>
      <c r="K414" s="27"/>
      <c r="L414" s="340"/>
      <c r="M414" s="2245"/>
      <c r="N414" s="2246"/>
      <c r="O414" s="2246"/>
      <c r="P414" s="2247"/>
      <c r="Q414" s="330"/>
      <c r="R414" s="384"/>
      <c r="S414" s="373"/>
      <c r="T414" s="374"/>
    </row>
    <row r="415" spans="1:20" ht="25.2" customHeight="1">
      <c r="A415" s="2301"/>
      <c r="B415" s="383"/>
      <c r="C415" s="594"/>
      <c r="D415" s="595"/>
      <c r="E415" s="595"/>
      <c r="F415" s="19"/>
      <c r="G415" s="27"/>
      <c r="H415" s="341"/>
      <c r="I415" s="27"/>
      <c r="J415" s="27"/>
      <c r="K415" s="27"/>
      <c r="L415" s="340"/>
      <c r="M415" s="2246"/>
      <c r="N415" s="2246"/>
      <c r="O415" s="2246"/>
      <c r="P415" s="2247"/>
      <c r="Q415" s="330"/>
      <c r="R415" s="384"/>
      <c r="S415" s="373"/>
      <c r="T415" s="374"/>
    </row>
    <row r="416" spans="1:20" ht="25.2" customHeight="1">
      <c r="A416" s="2301"/>
      <c r="B416" s="383"/>
      <c r="C416" s="370"/>
      <c r="D416" s="394"/>
      <c r="E416" s="394"/>
      <c r="F416" s="19"/>
      <c r="G416" s="27"/>
      <c r="H416" s="341"/>
      <c r="I416" s="27"/>
      <c r="J416" s="27"/>
      <c r="K416" s="27"/>
      <c r="L416" s="340"/>
      <c r="M416" s="2245"/>
      <c r="N416" s="2246"/>
      <c r="O416" s="2246"/>
      <c r="P416" s="2247"/>
      <c r="Q416" s="330"/>
      <c r="R416" s="384"/>
      <c r="S416" s="373"/>
      <c r="T416" s="374"/>
    </row>
    <row r="417" spans="1:20" ht="25.2" customHeight="1" thickBot="1">
      <c r="A417" s="2302"/>
      <c r="B417" s="402"/>
      <c r="C417" s="403"/>
      <c r="D417" s="404"/>
      <c r="E417" s="404"/>
      <c r="F417" s="405"/>
      <c r="G417" s="406"/>
      <c r="H417" s="407"/>
      <c r="I417" s="407"/>
      <c r="J417" s="407"/>
      <c r="K417" s="408"/>
      <c r="L417" s="407"/>
      <c r="M417" s="2248"/>
      <c r="N417" s="2249"/>
      <c r="O417" s="2249"/>
      <c r="P417" s="2250"/>
      <c r="Q417" s="330"/>
      <c r="R417" s="391"/>
      <c r="S417" s="378"/>
      <c r="T417" s="379"/>
    </row>
    <row r="418" spans="1:20" ht="25.2" customHeight="1">
      <c r="A418" s="2254" t="s">
        <v>26</v>
      </c>
      <c r="B418" s="2256" t="s">
        <v>27</v>
      </c>
      <c r="C418" s="2257"/>
      <c r="D418" s="2257"/>
      <c r="E418" s="2257"/>
      <c r="F418" s="2257"/>
      <c r="G418" s="2257"/>
      <c r="H418" s="2257"/>
      <c r="I418" s="2257"/>
      <c r="J418" s="2257"/>
      <c r="K418" s="2257"/>
      <c r="L418" s="2257"/>
      <c r="M418" s="2257"/>
      <c r="N418" s="2257"/>
      <c r="O418" s="2257"/>
      <c r="P418" s="2258"/>
      <c r="Q418" s="330"/>
      <c r="R418" s="409"/>
      <c r="S418" s="410"/>
      <c r="T418" s="410"/>
    </row>
    <row r="419" spans="1:20" ht="25.2" customHeight="1">
      <c r="A419" s="2255"/>
      <c r="B419" s="414"/>
      <c r="C419" s="2259"/>
      <c r="D419" s="2260"/>
      <c r="E419" s="2259"/>
      <c r="F419" s="2261"/>
      <c r="G419" s="2261"/>
      <c r="H419" s="2261"/>
      <c r="I419" s="2260"/>
      <c r="J419" s="2262"/>
      <c r="K419" s="2263"/>
      <c r="L419" s="2263"/>
      <c r="M419" s="2264"/>
      <c r="N419" s="2265"/>
      <c r="O419" s="2266"/>
      <c r="P419" s="2267"/>
      <c r="Q419" s="330"/>
      <c r="R419" s="409"/>
      <c r="S419" s="410"/>
      <c r="T419" s="410"/>
    </row>
    <row r="420" spans="1:20" ht="25.2" customHeight="1">
      <c r="A420" s="2255"/>
      <c r="B420" s="155"/>
      <c r="C420" s="2268"/>
      <c r="D420" s="2269"/>
      <c r="E420" s="2268"/>
      <c r="F420" s="2270"/>
      <c r="G420" s="2270"/>
      <c r="H420" s="2270"/>
      <c r="I420" s="2269"/>
      <c r="J420" s="2284"/>
      <c r="K420" s="2285"/>
      <c r="L420" s="2285"/>
      <c r="M420" s="2286"/>
      <c r="N420" s="2284"/>
      <c r="O420" s="2285"/>
      <c r="P420" s="2286"/>
      <c r="Q420" s="330"/>
      <c r="R420" s="409"/>
      <c r="S420" s="410"/>
      <c r="T420" s="410"/>
    </row>
    <row r="421" spans="1:20" ht="25.2" customHeight="1">
      <c r="A421" s="2255"/>
      <c r="B421" s="411"/>
      <c r="C421" s="412"/>
      <c r="D421" s="413"/>
      <c r="E421" s="2287"/>
      <c r="F421" s="2288"/>
      <c r="G421" s="2288"/>
      <c r="H421" s="2288"/>
      <c r="I421" s="2289"/>
      <c r="J421" s="2265"/>
      <c r="K421" s="2266"/>
      <c r="L421" s="2266"/>
      <c r="M421" s="2290"/>
      <c r="N421" s="2265"/>
      <c r="O421" s="2266"/>
      <c r="P421" s="2267"/>
      <c r="Q421" s="330"/>
      <c r="R421" s="409"/>
      <c r="S421" s="410"/>
      <c r="T421" s="410"/>
    </row>
    <row r="422" spans="1:20" ht="25.2" customHeight="1">
      <c r="A422" s="2255"/>
      <c r="B422" s="414"/>
      <c r="C422" s="415"/>
      <c r="D422" s="416"/>
      <c r="E422" s="2291"/>
      <c r="F422" s="2292"/>
      <c r="G422" s="2292"/>
      <c r="H422" s="2292"/>
      <c r="I422" s="2293"/>
      <c r="J422" s="2294"/>
      <c r="K422" s="2295"/>
      <c r="L422" s="2295"/>
      <c r="M422" s="2296"/>
      <c r="N422" s="2294"/>
      <c r="O422" s="2295"/>
      <c r="P422" s="2297"/>
      <c r="Q422" s="330"/>
      <c r="R422" s="409"/>
      <c r="S422" s="410"/>
      <c r="T422" s="410"/>
    </row>
    <row r="423" spans="1:20" ht="25.2" customHeight="1">
      <c r="A423" s="2255"/>
      <c r="B423" s="2271" t="s">
        <v>28</v>
      </c>
      <c r="C423" s="2272"/>
      <c r="D423" s="2272"/>
      <c r="E423" s="2272"/>
      <c r="F423" s="2272"/>
      <c r="G423" s="2272"/>
      <c r="H423" s="2272"/>
      <c r="I423" s="2272"/>
      <c r="J423" s="2272"/>
      <c r="K423" s="2272"/>
      <c r="L423" s="2272"/>
      <c r="M423" s="2272"/>
      <c r="N423" s="2272"/>
      <c r="O423" s="2272"/>
      <c r="P423" s="2273"/>
      <c r="Q423" s="330"/>
      <c r="R423" s="409"/>
      <c r="S423" s="410"/>
      <c r="T423" s="410"/>
    </row>
    <row r="424" spans="1:20" ht="25.2" customHeight="1">
      <c r="A424" s="2255"/>
      <c r="B424" s="343"/>
      <c r="C424" s="417"/>
      <c r="D424" s="418"/>
      <c r="E424" s="2274"/>
      <c r="F424" s="2275"/>
      <c r="G424" s="2275"/>
      <c r="H424" s="2275"/>
      <c r="I424" s="2275"/>
      <c r="J424" s="2275"/>
      <c r="K424" s="2275"/>
      <c r="L424" s="2275"/>
      <c r="M424" s="2275"/>
      <c r="N424" s="2275"/>
      <c r="O424" s="2275"/>
      <c r="P424" s="2276"/>
      <c r="Q424" s="330"/>
      <c r="R424" s="409"/>
      <c r="S424" s="410"/>
      <c r="T424" s="410"/>
    </row>
    <row r="425" spans="1:20" ht="25.2" customHeight="1">
      <c r="A425" s="2255"/>
      <c r="B425" s="157"/>
      <c r="C425" s="2277"/>
      <c r="D425" s="2278"/>
      <c r="E425" s="2277"/>
      <c r="F425" s="2279"/>
      <c r="G425" s="2279"/>
      <c r="H425" s="2279"/>
      <c r="I425" s="2279"/>
      <c r="J425" s="2279"/>
      <c r="K425" s="2279"/>
      <c r="L425" s="2279"/>
      <c r="M425" s="2279"/>
      <c r="N425" s="2279"/>
      <c r="O425" s="2279"/>
      <c r="P425" s="2280"/>
      <c r="Q425" s="330"/>
      <c r="R425" s="409"/>
      <c r="S425" s="410"/>
      <c r="T425" s="410"/>
    </row>
    <row r="426" spans="1:20" ht="25.2" customHeight="1" thickBot="1">
      <c r="A426" s="2255"/>
      <c r="B426" s="359"/>
      <c r="C426" s="419"/>
      <c r="D426" s="420"/>
      <c r="E426" s="2281"/>
      <c r="F426" s="2282"/>
      <c r="G426" s="2282"/>
      <c r="H426" s="2282"/>
      <c r="I426" s="2282"/>
      <c r="J426" s="2282"/>
      <c r="K426" s="2282"/>
      <c r="L426" s="2282"/>
      <c r="M426" s="2282"/>
      <c r="N426" s="2282"/>
      <c r="O426" s="2282"/>
      <c r="P426" s="2283"/>
      <c r="Q426" s="330"/>
      <c r="R426" s="409"/>
      <c r="S426" s="410"/>
      <c r="T426" s="410"/>
    </row>
  </sheetData>
  <mergeCells count="572">
    <mergeCell ref="M172:P172"/>
    <mergeCell ref="M145:P145"/>
    <mergeCell ref="M146:P146"/>
    <mergeCell ref="M175:P175"/>
    <mergeCell ref="M176:P176"/>
    <mergeCell ref="M177:P177"/>
    <mergeCell ref="M178:P178"/>
    <mergeCell ref="M179:P179"/>
    <mergeCell ref="M169:P169"/>
    <mergeCell ref="M170:P170"/>
    <mergeCell ref="M167:P167"/>
    <mergeCell ref="M168:P168"/>
    <mergeCell ref="M161:P161"/>
    <mergeCell ref="M162:P162"/>
    <mergeCell ref="M147:P147"/>
    <mergeCell ref="M148:P148"/>
    <mergeCell ref="M149:P149"/>
    <mergeCell ref="M150:P150"/>
    <mergeCell ref="M17:P17"/>
    <mergeCell ref="M18:P18"/>
    <mergeCell ref="M20:P20"/>
    <mergeCell ref="M21:P21"/>
    <mergeCell ref="M22:P22"/>
    <mergeCell ref="M23:P23"/>
    <mergeCell ref="N54:P54"/>
    <mergeCell ref="N55:P55"/>
    <mergeCell ref="B58:P58"/>
    <mergeCell ref="M51:P51"/>
    <mergeCell ref="M19:P19"/>
    <mergeCell ref="C55:D55"/>
    <mergeCell ref="M30:P30"/>
    <mergeCell ref="M31:P31"/>
    <mergeCell ref="M32:P32"/>
    <mergeCell ref="M33:P33"/>
    <mergeCell ref="M25:P25"/>
    <mergeCell ref="M26:P26"/>
    <mergeCell ref="M27:P27"/>
    <mergeCell ref="M28:P28"/>
    <mergeCell ref="M29:P29"/>
    <mergeCell ref="M41:P41"/>
    <mergeCell ref="M48:P48"/>
    <mergeCell ref="M49:P49"/>
    <mergeCell ref="C60:D60"/>
    <mergeCell ref="E60:P60"/>
    <mergeCell ref="C61:D61"/>
    <mergeCell ref="E61:P61"/>
    <mergeCell ref="C56:D56"/>
    <mergeCell ref="E56:I56"/>
    <mergeCell ref="J56:M56"/>
    <mergeCell ref="N56:O56"/>
    <mergeCell ref="C57:D57"/>
    <mergeCell ref="E57:I57"/>
    <mergeCell ref="J57:M57"/>
    <mergeCell ref="N57:O57"/>
    <mergeCell ref="A1:B1"/>
    <mergeCell ref="M1:P1"/>
    <mergeCell ref="R1:R2"/>
    <mergeCell ref="S1:S2"/>
    <mergeCell ref="T1:T2"/>
    <mergeCell ref="A2:A36"/>
    <mergeCell ref="B2:P2"/>
    <mergeCell ref="M3:P3"/>
    <mergeCell ref="M4:P4"/>
    <mergeCell ref="M5:P5"/>
    <mergeCell ref="M11:P11"/>
    <mergeCell ref="M12:P12"/>
    <mergeCell ref="M13:P13"/>
    <mergeCell ref="M14:P14"/>
    <mergeCell ref="M6:P6"/>
    <mergeCell ref="M7:P7"/>
    <mergeCell ref="M8:P8"/>
    <mergeCell ref="M10:P10"/>
    <mergeCell ref="M34:P34"/>
    <mergeCell ref="M9:P9"/>
    <mergeCell ref="M35:P35"/>
    <mergeCell ref="M36:P36"/>
    <mergeCell ref="M15:P15"/>
    <mergeCell ref="M16:P16"/>
    <mergeCell ref="A52:A61"/>
    <mergeCell ref="B52:P52"/>
    <mergeCell ref="C53:D53"/>
    <mergeCell ref="E53:I53"/>
    <mergeCell ref="J53:M53"/>
    <mergeCell ref="N53:O53"/>
    <mergeCell ref="M44:P44"/>
    <mergeCell ref="M45:P45"/>
    <mergeCell ref="M46:P46"/>
    <mergeCell ref="M47:P47"/>
    <mergeCell ref="A37:A51"/>
    <mergeCell ref="B37:P37"/>
    <mergeCell ref="M38:P38"/>
    <mergeCell ref="M39:P39"/>
    <mergeCell ref="M40:P40"/>
    <mergeCell ref="M43:P43"/>
    <mergeCell ref="M42:P42"/>
    <mergeCell ref="C54:D54"/>
    <mergeCell ref="E54:I54"/>
    <mergeCell ref="J54:M54"/>
    <mergeCell ref="E55:I55"/>
    <mergeCell ref="J55:M55"/>
    <mergeCell ref="C59:D59"/>
    <mergeCell ref="E59:P59"/>
    <mergeCell ref="A64:B64"/>
    <mergeCell ref="M64:P64"/>
    <mergeCell ref="R64:R65"/>
    <mergeCell ref="S64:S65"/>
    <mergeCell ref="T64:T65"/>
    <mergeCell ref="A65:A92"/>
    <mergeCell ref="B65:P65"/>
    <mergeCell ref="M66:P66"/>
    <mergeCell ref="M67:P67"/>
    <mergeCell ref="M68:P68"/>
    <mergeCell ref="M75:P75"/>
    <mergeCell ref="M76:P76"/>
    <mergeCell ref="M77:P77"/>
    <mergeCell ref="M78:P78"/>
    <mergeCell ref="M69:P69"/>
    <mergeCell ref="M70:P70"/>
    <mergeCell ref="M73:P73"/>
    <mergeCell ref="M74:P74"/>
    <mergeCell ref="M87:P87"/>
    <mergeCell ref="M79:P79"/>
    <mergeCell ref="M80:P80"/>
    <mergeCell ref="M81:P81"/>
    <mergeCell ref="M82:P82"/>
    <mergeCell ref="M83:P83"/>
    <mergeCell ref="A117:A126"/>
    <mergeCell ref="B117:P117"/>
    <mergeCell ref="C118:D118"/>
    <mergeCell ref="E118:I118"/>
    <mergeCell ref="J118:M118"/>
    <mergeCell ref="N118:P118"/>
    <mergeCell ref="M105:P105"/>
    <mergeCell ref="M106:P106"/>
    <mergeCell ref="M107:P107"/>
    <mergeCell ref="M108:P108"/>
    <mergeCell ref="M109:P109"/>
    <mergeCell ref="M110:P110"/>
    <mergeCell ref="A93:A116"/>
    <mergeCell ref="B93:P93"/>
    <mergeCell ref="M94:P94"/>
    <mergeCell ref="M95:P95"/>
    <mergeCell ref="M96:P96"/>
    <mergeCell ref="M97:P97"/>
    <mergeCell ref="M102:P102"/>
    <mergeCell ref="C119:D119"/>
    <mergeCell ref="E119:I119"/>
    <mergeCell ref="J119:M119"/>
    <mergeCell ref="N119:P119"/>
    <mergeCell ref="C120:D120"/>
    <mergeCell ref="E120:I120"/>
    <mergeCell ref="J120:M120"/>
    <mergeCell ref="N120:P120"/>
    <mergeCell ref="M111:P111"/>
    <mergeCell ref="M114:P114"/>
    <mergeCell ref="M115:P115"/>
    <mergeCell ref="M116:P116"/>
    <mergeCell ref="B123:P123"/>
    <mergeCell ref="C124:D124"/>
    <mergeCell ref="E124:P124"/>
    <mergeCell ref="M112:P112"/>
    <mergeCell ref="M113:P113"/>
    <mergeCell ref="C125:D125"/>
    <mergeCell ref="E125:P125"/>
    <mergeCell ref="C126:D126"/>
    <mergeCell ref="E126:P126"/>
    <mergeCell ref="C121:D121"/>
    <mergeCell ref="E121:I121"/>
    <mergeCell ref="J121:M121"/>
    <mergeCell ref="N121:P121"/>
    <mergeCell ref="C122:D122"/>
    <mergeCell ref="E122:I122"/>
    <mergeCell ref="J122:M122"/>
    <mergeCell ref="N122:P122"/>
    <mergeCell ref="A129:B129"/>
    <mergeCell ref="M129:P129"/>
    <mergeCell ref="R129:R130"/>
    <mergeCell ref="S129:S130"/>
    <mergeCell ref="T129:T130"/>
    <mergeCell ref="A130:A162"/>
    <mergeCell ref="B130:P130"/>
    <mergeCell ref="M131:P131"/>
    <mergeCell ref="M132:P132"/>
    <mergeCell ref="M133:P133"/>
    <mergeCell ref="M139:P139"/>
    <mergeCell ref="M140:P140"/>
    <mergeCell ref="M141:P141"/>
    <mergeCell ref="M142:P142"/>
    <mergeCell ref="M143:P143"/>
    <mergeCell ref="M144:P144"/>
    <mergeCell ref="M134:P134"/>
    <mergeCell ref="M135:P135"/>
    <mergeCell ref="M136:P136"/>
    <mergeCell ref="M137:P137"/>
    <mergeCell ref="M138:P138"/>
    <mergeCell ref="M151:P151"/>
    <mergeCell ref="M160:P160"/>
    <mergeCell ref="A181:A190"/>
    <mergeCell ref="B181:P181"/>
    <mergeCell ref="C182:D182"/>
    <mergeCell ref="E182:I182"/>
    <mergeCell ref="J182:M182"/>
    <mergeCell ref="N182:P182"/>
    <mergeCell ref="M171:P171"/>
    <mergeCell ref="M173:P173"/>
    <mergeCell ref="M174:P174"/>
    <mergeCell ref="A163:A180"/>
    <mergeCell ref="B163:P163"/>
    <mergeCell ref="M164:P164"/>
    <mergeCell ref="M165:P165"/>
    <mergeCell ref="M166:P166"/>
    <mergeCell ref="C183:D183"/>
    <mergeCell ref="E183:I183"/>
    <mergeCell ref="J183:M183"/>
    <mergeCell ref="N183:P183"/>
    <mergeCell ref="C184:D184"/>
    <mergeCell ref="E184:I184"/>
    <mergeCell ref="J184:M184"/>
    <mergeCell ref="N184:P184"/>
    <mergeCell ref="M180:P180"/>
    <mergeCell ref="B187:P187"/>
    <mergeCell ref="C188:D188"/>
    <mergeCell ref="E188:P188"/>
    <mergeCell ref="C189:D189"/>
    <mergeCell ref="E189:P189"/>
    <mergeCell ref="C190:D190"/>
    <mergeCell ref="E190:P190"/>
    <mergeCell ref="C185:D185"/>
    <mergeCell ref="E185:I185"/>
    <mergeCell ref="J185:M185"/>
    <mergeCell ref="N185:P185"/>
    <mergeCell ref="C186:D186"/>
    <mergeCell ref="E186:I186"/>
    <mergeCell ref="J186:M186"/>
    <mergeCell ref="N186:P186"/>
    <mergeCell ref="A193:B193"/>
    <mergeCell ref="M193:P193"/>
    <mergeCell ref="R193:R194"/>
    <mergeCell ref="S193:S194"/>
    <mergeCell ref="T193:T194"/>
    <mergeCell ref="A194:A226"/>
    <mergeCell ref="B194:P194"/>
    <mergeCell ref="M195:P195"/>
    <mergeCell ref="M196:P196"/>
    <mergeCell ref="M197:P197"/>
    <mergeCell ref="M205:P205"/>
    <mergeCell ref="M206:P206"/>
    <mergeCell ref="M207:P207"/>
    <mergeCell ref="M208:P208"/>
    <mergeCell ref="M209:P209"/>
    <mergeCell ref="M210:P210"/>
    <mergeCell ref="M198:P198"/>
    <mergeCell ref="M199:P199"/>
    <mergeCell ref="M204:P204"/>
    <mergeCell ref="M222:P222"/>
    <mergeCell ref="M223:P223"/>
    <mergeCell ref="M224:P224"/>
    <mergeCell ref="M200:P200"/>
    <mergeCell ref="M201:P201"/>
    <mergeCell ref="M225:P225"/>
    <mergeCell ref="M226:P226"/>
    <mergeCell ref="M211:P211"/>
    <mergeCell ref="M212:P212"/>
    <mergeCell ref="M213:P213"/>
    <mergeCell ref="M214:P214"/>
    <mergeCell ref="M215:P215"/>
    <mergeCell ref="A246:A255"/>
    <mergeCell ref="B246:P246"/>
    <mergeCell ref="C247:D247"/>
    <mergeCell ref="E247:I247"/>
    <mergeCell ref="J247:M247"/>
    <mergeCell ref="N247:P247"/>
    <mergeCell ref="M236:P236"/>
    <mergeCell ref="M237:P237"/>
    <mergeCell ref="M238:P238"/>
    <mergeCell ref="M239:P239"/>
    <mergeCell ref="M240:P240"/>
    <mergeCell ref="M241:P241"/>
    <mergeCell ref="A227:A245"/>
    <mergeCell ref="B227:P227"/>
    <mergeCell ref="M228:P228"/>
    <mergeCell ref="M229:P229"/>
    <mergeCell ref="M230:P230"/>
    <mergeCell ref="M242:P242"/>
    <mergeCell ref="M243:P243"/>
    <mergeCell ref="M244:P244"/>
    <mergeCell ref="M245:P245"/>
    <mergeCell ref="C254:D254"/>
    <mergeCell ref="E254:P254"/>
    <mergeCell ref="M231:P231"/>
    <mergeCell ref="M232:P232"/>
    <mergeCell ref="M233:P233"/>
    <mergeCell ref="M234:P234"/>
    <mergeCell ref="M235:P235"/>
    <mergeCell ref="C248:D248"/>
    <mergeCell ref="E248:I248"/>
    <mergeCell ref="J248:M248"/>
    <mergeCell ref="N248:P248"/>
    <mergeCell ref="E250:I250"/>
    <mergeCell ref="J250:M250"/>
    <mergeCell ref="N250:P250"/>
    <mergeCell ref="C251:D251"/>
    <mergeCell ref="E251:I251"/>
    <mergeCell ref="J251:M251"/>
    <mergeCell ref="N251:P251"/>
    <mergeCell ref="C249:D249"/>
    <mergeCell ref="E249:I249"/>
    <mergeCell ref="S258:S259"/>
    <mergeCell ref="T258:T259"/>
    <mergeCell ref="A259:A289"/>
    <mergeCell ref="B259:P259"/>
    <mergeCell ref="M260:P260"/>
    <mergeCell ref="M261:P261"/>
    <mergeCell ref="M262:P262"/>
    <mergeCell ref="M271:P271"/>
    <mergeCell ref="M272:P272"/>
    <mergeCell ref="M273:P273"/>
    <mergeCell ref="M276:P276"/>
    <mergeCell ref="M263:P263"/>
    <mergeCell ref="M264:P264"/>
    <mergeCell ref="M266:P266"/>
    <mergeCell ref="M268:P268"/>
    <mergeCell ref="M269:P269"/>
    <mergeCell ref="M270:P270"/>
    <mergeCell ref="M282:P282"/>
    <mergeCell ref="M275:P275"/>
    <mergeCell ref="M288:P288"/>
    <mergeCell ref="M267:P267"/>
    <mergeCell ref="M265:P265"/>
    <mergeCell ref="N249:P249"/>
    <mergeCell ref="R258:R259"/>
    <mergeCell ref="E255:P255"/>
    <mergeCell ref="C250:D250"/>
    <mergeCell ref="J312:M312"/>
    <mergeCell ref="N312:P312"/>
    <mergeCell ref="M301:P301"/>
    <mergeCell ref="M302:P302"/>
    <mergeCell ref="M303:P303"/>
    <mergeCell ref="M304:P304"/>
    <mergeCell ref="M308:P308"/>
    <mergeCell ref="M309:P309"/>
    <mergeCell ref="M292:P292"/>
    <mergeCell ref="M293:P293"/>
    <mergeCell ref="M294:P294"/>
    <mergeCell ref="M310:P310"/>
    <mergeCell ref="M307:P307"/>
    <mergeCell ref="M283:P283"/>
    <mergeCell ref="R323:R324"/>
    <mergeCell ref="M337:P337"/>
    <mergeCell ref="M338:P338"/>
    <mergeCell ref="M339:P339"/>
    <mergeCell ref="M340:P340"/>
    <mergeCell ref="A311:A320"/>
    <mergeCell ref="B311:P311"/>
    <mergeCell ref="C312:D312"/>
    <mergeCell ref="E312:I312"/>
    <mergeCell ref="J314:M314"/>
    <mergeCell ref="N314:P314"/>
    <mergeCell ref="C313:D313"/>
    <mergeCell ref="E313:I313"/>
    <mergeCell ref="J313:M313"/>
    <mergeCell ref="N313:P313"/>
    <mergeCell ref="C314:D314"/>
    <mergeCell ref="E314:I314"/>
    <mergeCell ref="E316:I316"/>
    <mergeCell ref="J316:M316"/>
    <mergeCell ref="N316:P316"/>
    <mergeCell ref="C319:D319"/>
    <mergeCell ref="E319:P319"/>
    <mergeCell ref="C320:D320"/>
    <mergeCell ref="E320:P320"/>
    <mergeCell ref="M358:P358"/>
    <mergeCell ref="M349:P349"/>
    <mergeCell ref="M350:P350"/>
    <mergeCell ref="M351:P351"/>
    <mergeCell ref="M352:P352"/>
    <mergeCell ref="S323:S324"/>
    <mergeCell ref="T323:T324"/>
    <mergeCell ref="A324:A343"/>
    <mergeCell ref="B324:P324"/>
    <mergeCell ref="M325:P325"/>
    <mergeCell ref="M326:P326"/>
    <mergeCell ref="M327:P327"/>
    <mergeCell ref="M331:P331"/>
    <mergeCell ref="M332:P332"/>
    <mergeCell ref="M333:P333"/>
    <mergeCell ref="M334:P334"/>
    <mergeCell ref="M335:P335"/>
    <mergeCell ref="M328:P328"/>
    <mergeCell ref="M329:P329"/>
    <mergeCell ref="M330:P330"/>
    <mergeCell ref="M341:P341"/>
    <mergeCell ref="M342:P342"/>
    <mergeCell ref="A323:B323"/>
    <mergeCell ref="M323:P323"/>
    <mergeCell ref="M353:P353"/>
    <mergeCell ref="M354:P354"/>
    <mergeCell ref="M355:P355"/>
    <mergeCell ref="N362:P362"/>
    <mergeCell ref="A359:A367"/>
    <mergeCell ref="B359:P359"/>
    <mergeCell ref="C360:D360"/>
    <mergeCell ref="E360:I360"/>
    <mergeCell ref="C361:D361"/>
    <mergeCell ref="E361:I361"/>
    <mergeCell ref="J361:M361"/>
    <mergeCell ref="N361:P361"/>
    <mergeCell ref="B364:P364"/>
    <mergeCell ref="E365:P365"/>
    <mergeCell ref="C366:D366"/>
    <mergeCell ref="E366:P366"/>
    <mergeCell ref="A344:A358"/>
    <mergeCell ref="B344:P344"/>
    <mergeCell ref="M345:P345"/>
    <mergeCell ref="M346:P346"/>
    <mergeCell ref="M347:P347"/>
    <mergeCell ref="M348:P348"/>
    <mergeCell ref="M356:P356"/>
    <mergeCell ref="M357:P357"/>
    <mergeCell ref="M394:P394"/>
    <mergeCell ref="M395:P395"/>
    <mergeCell ref="N360:P360"/>
    <mergeCell ref="E367:P367"/>
    <mergeCell ref="E362:I362"/>
    <mergeCell ref="J362:M362"/>
    <mergeCell ref="N420:P420"/>
    <mergeCell ref="M409:P409"/>
    <mergeCell ref="M410:P410"/>
    <mergeCell ref="M411:P411"/>
    <mergeCell ref="M412:P412"/>
    <mergeCell ref="M413:P413"/>
    <mergeCell ref="M414:P414"/>
    <mergeCell ref="M385:P385"/>
    <mergeCell ref="M386:P386"/>
    <mergeCell ref="B371:P371"/>
    <mergeCell ref="A370:B370"/>
    <mergeCell ref="A371:A398"/>
    <mergeCell ref="M391:P391"/>
    <mergeCell ref="M392:P392"/>
    <mergeCell ref="M393:P393"/>
    <mergeCell ref="S370:S371"/>
    <mergeCell ref="T370:T371"/>
    <mergeCell ref="M389:P389"/>
    <mergeCell ref="M390:P390"/>
    <mergeCell ref="M379:P379"/>
    <mergeCell ref="M380:P380"/>
    <mergeCell ref="M381:P381"/>
    <mergeCell ref="M382:P382"/>
    <mergeCell ref="R370:R371"/>
    <mergeCell ref="M370:P370"/>
    <mergeCell ref="M377:P377"/>
    <mergeCell ref="M378:P378"/>
    <mergeCell ref="M372:P372"/>
    <mergeCell ref="M373:P373"/>
    <mergeCell ref="M374:P374"/>
    <mergeCell ref="M375:P375"/>
    <mergeCell ref="M376:P376"/>
    <mergeCell ref="M383:P383"/>
    <mergeCell ref="M384:P384"/>
    <mergeCell ref="E421:I421"/>
    <mergeCell ref="J421:M421"/>
    <mergeCell ref="N421:P421"/>
    <mergeCell ref="M416:P416"/>
    <mergeCell ref="M417:P417"/>
    <mergeCell ref="M415:P415"/>
    <mergeCell ref="A418:A426"/>
    <mergeCell ref="B418:P418"/>
    <mergeCell ref="C419:D419"/>
    <mergeCell ref="E419:I419"/>
    <mergeCell ref="J419:M419"/>
    <mergeCell ref="A399:A417"/>
    <mergeCell ref="E426:P426"/>
    <mergeCell ref="E422:I422"/>
    <mergeCell ref="J422:M422"/>
    <mergeCell ref="N422:P422"/>
    <mergeCell ref="B423:P423"/>
    <mergeCell ref="E424:P424"/>
    <mergeCell ref="C425:D425"/>
    <mergeCell ref="E425:P425"/>
    <mergeCell ref="N419:P419"/>
    <mergeCell ref="C420:D420"/>
    <mergeCell ref="E420:I420"/>
    <mergeCell ref="J420:M420"/>
    <mergeCell ref="M71:P71"/>
    <mergeCell ref="M72:P72"/>
    <mergeCell ref="M98:P98"/>
    <mergeCell ref="E363:I363"/>
    <mergeCell ref="J363:M363"/>
    <mergeCell ref="N363:P363"/>
    <mergeCell ref="M406:P406"/>
    <mergeCell ref="M407:P407"/>
    <mergeCell ref="M408:P408"/>
    <mergeCell ref="M404:P404"/>
    <mergeCell ref="M405:P405"/>
    <mergeCell ref="B399:P399"/>
    <mergeCell ref="M400:P400"/>
    <mergeCell ref="M401:P401"/>
    <mergeCell ref="M402:P402"/>
    <mergeCell ref="M403:P403"/>
    <mergeCell ref="M396:P396"/>
    <mergeCell ref="M397:P397"/>
    <mergeCell ref="M398:P398"/>
    <mergeCell ref="M387:P387"/>
    <mergeCell ref="M388:P388"/>
    <mergeCell ref="J360:M360"/>
    <mergeCell ref="M343:P343"/>
    <mergeCell ref="M336:P336"/>
    <mergeCell ref="M50:P50"/>
    <mergeCell ref="M296:P296"/>
    <mergeCell ref="M284:P284"/>
    <mergeCell ref="M285:P285"/>
    <mergeCell ref="M289:P289"/>
    <mergeCell ref="M277:P277"/>
    <mergeCell ref="M278:P278"/>
    <mergeCell ref="M279:P279"/>
    <mergeCell ref="M280:P280"/>
    <mergeCell ref="M281:P281"/>
    <mergeCell ref="B252:P252"/>
    <mergeCell ref="C253:D253"/>
    <mergeCell ref="E253:P253"/>
    <mergeCell ref="A258:B258"/>
    <mergeCell ref="M258:P258"/>
    <mergeCell ref="C255:D255"/>
    <mergeCell ref="M274:P274"/>
    <mergeCell ref="A290:A310"/>
    <mergeCell ref="B290:P290"/>
    <mergeCell ref="M291:P291"/>
    <mergeCell ref="J249:M249"/>
    <mergeCell ref="M90:P90"/>
    <mergeCell ref="M91:P91"/>
    <mergeCell ref="M92:P92"/>
    <mergeCell ref="M202:P202"/>
    <mergeCell ref="M203:P203"/>
    <mergeCell ref="M295:P295"/>
    <mergeCell ref="M297:P297"/>
    <mergeCell ref="M298:P298"/>
    <mergeCell ref="M299:P299"/>
    <mergeCell ref="M300:P300"/>
    <mergeCell ref="B317:P317"/>
    <mergeCell ref="C318:D318"/>
    <mergeCell ref="E318:P318"/>
    <mergeCell ref="C315:D315"/>
    <mergeCell ref="E315:I315"/>
    <mergeCell ref="J315:M315"/>
    <mergeCell ref="N315:P315"/>
    <mergeCell ref="C316:D316"/>
    <mergeCell ref="M216:P216"/>
    <mergeCell ref="M217:P217"/>
    <mergeCell ref="M218:P218"/>
    <mergeCell ref="M219:P220"/>
    <mergeCell ref="M221:P221"/>
    <mergeCell ref="M286:P286"/>
    <mergeCell ref="M287:P287"/>
    <mergeCell ref="M305:P305"/>
    <mergeCell ref="M306:P306"/>
    <mergeCell ref="M84:P84"/>
    <mergeCell ref="M155:P155"/>
    <mergeCell ref="M153:P153"/>
    <mergeCell ref="M154:P154"/>
    <mergeCell ref="M158:P158"/>
    <mergeCell ref="M156:P156"/>
    <mergeCell ref="M157:P157"/>
    <mergeCell ref="M159:P159"/>
    <mergeCell ref="M152:P152"/>
    <mergeCell ref="M101:P101"/>
    <mergeCell ref="M104:P104"/>
    <mergeCell ref="M99:P99"/>
    <mergeCell ref="M100:P100"/>
    <mergeCell ref="M103:P103"/>
    <mergeCell ref="M85:P85"/>
    <mergeCell ref="M86:P86"/>
    <mergeCell ref="M88:P89"/>
  </mergeCells>
  <conditionalFormatting sqref="F6:F7 F14 F32 F34 F41:F42">
    <cfRule type="containsText" dxfId="3290" priority="29" operator="containsText" text="STP">
      <formula>NOT(ISERROR(SEARCH("STP",F6)))</formula>
    </cfRule>
  </conditionalFormatting>
  <conditionalFormatting sqref="F17:F18">
    <cfRule type="containsText" dxfId="3289" priority="39" operator="containsText" text="STP">
      <formula>NOT(ISERROR(SEARCH("STP",F17)))</formula>
    </cfRule>
  </conditionalFormatting>
  <conditionalFormatting sqref="F24">
    <cfRule type="containsText" dxfId="3288" priority="30" operator="containsText" text="STP">
      <formula>NOT(ISERROR(SEARCH("STP",F24)))</formula>
    </cfRule>
  </conditionalFormatting>
  <conditionalFormatting sqref="F51">
    <cfRule type="containsText" dxfId="3287" priority="44" operator="containsText" text="STP">
      <formula>NOT(ISERROR(SEARCH("STP",F51)))</formula>
    </cfRule>
  </conditionalFormatting>
  <conditionalFormatting sqref="F70">
    <cfRule type="containsText" dxfId="3286" priority="14" operator="containsText" text="STP">
      <formula>NOT(ISERROR(SEARCH("STP",F70)))</formula>
    </cfRule>
  </conditionalFormatting>
  <conditionalFormatting sqref="F84:F85">
    <cfRule type="containsText" dxfId="3285" priority="15" operator="containsText" text="STP">
      <formula>NOT(ISERROR(SEARCH("STP",F84)))</formula>
    </cfRule>
  </conditionalFormatting>
  <conditionalFormatting sqref="F89">
    <cfRule type="containsText" dxfId="3284" priority="26" operator="containsText" text="STP">
      <formula>NOT(ISERROR(SEARCH("STP",F89)))</formula>
    </cfRule>
  </conditionalFormatting>
  <conditionalFormatting sqref="F96">
    <cfRule type="containsText" dxfId="3283" priority="37" operator="containsText" text="STP">
      <formula>NOT(ISERROR(SEARCH("STP",F96)))</formula>
    </cfRule>
  </conditionalFormatting>
  <conditionalFormatting sqref="F101">
    <cfRule type="containsText" dxfId="3282" priority="24" operator="containsText" text="STP">
      <formula>NOT(ISERROR(SEARCH("STP",F101)))</formula>
    </cfRule>
  </conditionalFormatting>
  <conditionalFormatting sqref="F111">
    <cfRule type="containsText" dxfId="3281" priority="23" operator="containsText" text="STP">
      <formula>NOT(ISERROR(SEARCH("STP",F111)))</formula>
    </cfRule>
  </conditionalFormatting>
  <conditionalFormatting sqref="F135 F143:F144 F150 F153:F154 F165 F169:F170 F173">
    <cfRule type="containsText" dxfId="3280" priority="12" operator="containsText" text="STP">
      <formula>NOT(ISERROR(SEARCH("STP",F135)))</formula>
    </cfRule>
  </conditionalFormatting>
  <conditionalFormatting sqref="F141">
    <cfRule type="containsText" dxfId="3279" priority="13" operator="containsText" text="STP">
      <formula>NOT(ISERROR(SEARCH("STP",F141)))</formula>
    </cfRule>
  </conditionalFormatting>
  <conditionalFormatting sqref="F157:F158">
    <cfRule type="containsText" dxfId="3278" priority="16" operator="containsText" text="STP">
      <formula>NOT(ISERROR(SEARCH("STP",F157)))</formula>
    </cfRule>
  </conditionalFormatting>
  <conditionalFormatting sqref="F160:F161">
    <cfRule type="containsText" dxfId="3277" priority="22" operator="containsText" text="STP">
      <formula>NOT(ISERROR(SEARCH("STP",F160)))</formula>
    </cfRule>
  </conditionalFormatting>
  <conditionalFormatting sqref="F209 F220">
    <cfRule type="containsText" dxfId="3276" priority="34" operator="containsText" text="STP">
      <formula>NOT(ISERROR(SEARCH("STP",F209)))</formula>
    </cfRule>
  </conditionalFormatting>
  <conditionalFormatting sqref="F215:F216">
    <cfRule type="containsText" dxfId="3275" priority="10" operator="containsText" text="STP">
      <formula>NOT(ISERROR(SEARCH("STP",F215)))</formula>
    </cfRule>
  </conditionalFormatting>
  <conditionalFormatting sqref="F222:F223">
    <cfRule type="containsText" dxfId="3274" priority="17" operator="containsText" text="STP">
      <formula>NOT(ISERROR(SEARCH("STP",F222)))</formula>
    </cfRule>
  </conditionalFormatting>
  <conditionalFormatting sqref="F233">
    <cfRule type="containsText" dxfId="3273" priority="7" operator="containsText" text="STP">
      <formula>NOT(ISERROR(SEARCH("STP",F233)))</formula>
    </cfRule>
  </conditionalFormatting>
  <conditionalFormatting sqref="F262:F264">
    <cfRule type="containsText" dxfId="3272" priority="6" operator="containsText" text="STP">
      <formula>NOT(ISERROR(SEARCH("STP",F262)))</formula>
    </cfRule>
  </conditionalFormatting>
  <conditionalFormatting sqref="F267:F268">
    <cfRule type="containsText" dxfId="3271" priority="5" operator="containsText" text="STP">
      <formula>NOT(ISERROR(SEARCH("STP",F267)))</formula>
    </cfRule>
  </conditionalFormatting>
  <conditionalFormatting sqref="F281:F282">
    <cfRule type="containsText" dxfId="3270" priority="8" operator="containsText" text="STP">
      <formula>NOT(ISERROR(SEARCH("STP",F281)))</formula>
    </cfRule>
  </conditionalFormatting>
  <conditionalFormatting sqref="F284:F287">
    <cfRule type="containsText" dxfId="3269" priority="9" operator="containsText" text="STP">
      <formula>NOT(ISERROR(SEARCH("STP",F284)))</formula>
    </cfRule>
  </conditionalFormatting>
  <conditionalFormatting sqref="F292">
    <cfRule type="containsText" dxfId="3268" priority="4" operator="containsText" text="STP">
      <formula>NOT(ISERROR(SEARCH("STP",F292)))</formula>
    </cfRule>
  </conditionalFormatting>
  <conditionalFormatting sqref="F296">
    <cfRule type="containsText" dxfId="3267" priority="2" operator="containsText" text="STP">
      <formula>NOT(ISERROR(SEARCH("STP",F296)))</formula>
    </cfRule>
  </conditionalFormatting>
  <conditionalFormatting sqref="F300">
    <cfRule type="containsText" dxfId="3266" priority="3" operator="containsText" text="STP">
      <formula>NOT(ISERROR(SEARCH("STP",F300)))</formula>
    </cfRule>
  </conditionalFormatting>
  <conditionalFormatting sqref="F355 F402 F406:F407">
    <cfRule type="containsText" dxfId="3265" priority="1" operator="containsText" text="STP">
      <formula>NOT(ISERROR(SEARCH("STP",F355)))</formula>
    </cfRule>
  </conditionalFormatting>
  <conditionalFormatting sqref="T3">
    <cfRule type="cellIs" dxfId="3264" priority="155" operator="lessThan">
      <formula>$S$3</formula>
    </cfRule>
    <cfRule type="cellIs" dxfId="3263" priority="154" operator="equal">
      <formula>$S$3</formula>
    </cfRule>
    <cfRule type="cellIs" dxfId="3262" priority="153" operator="greaterThan">
      <formula>$S$3</formula>
    </cfRule>
  </conditionalFormatting>
  <conditionalFormatting sqref="T11">
    <cfRule type="cellIs" dxfId="3261" priority="151" operator="equal">
      <formula>$S$11</formula>
    </cfRule>
    <cfRule type="cellIs" dxfId="3260" priority="150" operator="greaterThan">
      <formula>$S$11</formula>
    </cfRule>
    <cfRule type="cellIs" dxfId="3259" priority="152" operator="lessThan">
      <formula>$S$11</formula>
    </cfRule>
  </conditionalFormatting>
  <conditionalFormatting sqref="T21">
    <cfRule type="cellIs" dxfId="3258" priority="149" operator="lessThan">
      <formula>$S$11</formula>
    </cfRule>
    <cfRule type="cellIs" dxfId="3257" priority="148" operator="equal">
      <formula>$S$11</formula>
    </cfRule>
    <cfRule type="cellIs" dxfId="3256" priority="147" operator="greaterThan">
      <formula>$S$11</formula>
    </cfRule>
  </conditionalFormatting>
  <conditionalFormatting sqref="T38">
    <cfRule type="cellIs" dxfId="3255" priority="146" operator="lessThan">
      <formula>$S$38</formula>
    </cfRule>
    <cfRule type="cellIs" dxfId="3254" priority="145" operator="equal">
      <formula>$S$38</formula>
    </cfRule>
    <cfRule type="cellIs" dxfId="3253" priority="144" operator="greaterThan">
      <formula>$S$38</formula>
    </cfRule>
  </conditionalFormatting>
  <conditionalFormatting sqref="T45">
    <cfRule type="cellIs" dxfId="3252" priority="143" operator="lessThan">
      <formula>$S$45</formula>
    </cfRule>
    <cfRule type="cellIs" dxfId="3251" priority="142" operator="equal">
      <formula>$S$45</formula>
    </cfRule>
    <cfRule type="cellIs" dxfId="3250" priority="141" operator="greaterThan">
      <formula>$S$45</formula>
    </cfRule>
  </conditionalFormatting>
  <conditionalFormatting sqref="T66">
    <cfRule type="cellIs" dxfId="3249" priority="138" operator="greaterThan">
      <formula>$S$66</formula>
    </cfRule>
    <cfRule type="cellIs" dxfId="3248" priority="139" operator="equal">
      <formula>$S$66</formula>
    </cfRule>
    <cfRule type="cellIs" dxfId="3247" priority="140" operator="lessThan">
      <formula>$S$66</formula>
    </cfRule>
  </conditionalFormatting>
  <conditionalFormatting sqref="T75">
    <cfRule type="cellIs" dxfId="3246" priority="137" operator="lessThan">
      <formula>$S$75</formula>
    </cfRule>
    <cfRule type="cellIs" dxfId="3245" priority="136" operator="equal">
      <formula>$S$75</formula>
    </cfRule>
    <cfRule type="cellIs" dxfId="3244" priority="135" operator="greaterThan">
      <formula>$S$75</formula>
    </cfRule>
  </conditionalFormatting>
  <conditionalFormatting sqref="T82">
    <cfRule type="cellIs" dxfId="3243" priority="134" operator="lessThan">
      <formula>$S$82</formula>
    </cfRule>
    <cfRule type="cellIs" dxfId="3242" priority="133" operator="equal">
      <formula>$S$82</formula>
    </cfRule>
    <cfRule type="cellIs" dxfId="3241" priority="132" operator="greaterThan">
      <formula>$S$82</formula>
    </cfRule>
  </conditionalFormatting>
  <conditionalFormatting sqref="T94">
    <cfRule type="cellIs" dxfId="3240" priority="129" operator="greaterThan">
      <formula>$S$94</formula>
    </cfRule>
    <cfRule type="cellIs" dxfId="3239" priority="131" operator="lessThan">
      <formula>$S$94</formula>
    </cfRule>
    <cfRule type="cellIs" dxfId="3238" priority="130" operator="equal">
      <formula>$S$94</formula>
    </cfRule>
  </conditionalFormatting>
  <conditionalFormatting sqref="T106">
    <cfRule type="cellIs" dxfId="3237" priority="128" operator="lessThan">
      <formula>$S$11</formula>
    </cfRule>
    <cfRule type="cellIs" dxfId="3236" priority="127" operator="equal">
      <formula>$S$11</formula>
    </cfRule>
    <cfRule type="cellIs" dxfId="3235" priority="126" operator="greaterThan">
      <formula>$S$11</formula>
    </cfRule>
  </conditionalFormatting>
  <conditionalFormatting sqref="T131">
    <cfRule type="cellIs" dxfId="3234" priority="125" operator="lessThan">
      <formula>$S$131</formula>
    </cfRule>
    <cfRule type="cellIs" dxfId="3233" priority="124" operator="equal">
      <formula>$S$131</formula>
    </cfRule>
    <cfRule type="cellIs" dxfId="3232" priority="123" operator="greaterThan">
      <formula>$S$131</formula>
    </cfRule>
  </conditionalFormatting>
  <conditionalFormatting sqref="T139">
    <cfRule type="cellIs" dxfId="3231" priority="122" operator="lessThan">
      <formula>$S$139</formula>
    </cfRule>
    <cfRule type="cellIs" dxfId="3230" priority="120" operator="greaterThan">
      <formula>$S$139</formula>
    </cfRule>
    <cfRule type="cellIs" dxfId="3229" priority="121" operator="equal">
      <formula>$S$139</formula>
    </cfRule>
  </conditionalFormatting>
  <conditionalFormatting sqref="T148">
    <cfRule type="cellIs" dxfId="3228" priority="119" operator="lessThan">
      <formula>$S$148</formula>
    </cfRule>
    <cfRule type="cellIs" dxfId="3227" priority="118" operator="equal">
      <formula>$S$148</formula>
    </cfRule>
    <cfRule type="cellIs" dxfId="3226" priority="117" operator="greaterThan">
      <formula>$S$148</formula>
    </cfRule>
  </conditionalFormatting>
  <conditionalFormatting sqref="T164">
    <cfRule type="cellIs" dxfId="3225" priority="116" operator="lessThan">
      <formula>$S$164</formula>
    </cfRule>
    <cfRule type="cellIs" dxfId="3224" priority="115" operator="equal">
      <formula>$S$164</formula>
    </cfRule>
    <cfRule type="cellIs" dxfId="3223" priority="114" operator="greaterThan">
      <formula>$S$164</formula>
    </cfRule>
  </conditionalFormatting>
  <conditionalFormatting sqref="T172">
    <cfRule type="cellIs" dxfId="3222" priority="113" operator="lessThan">
      <formula>$S$11</formula>
    </cfRule>
    <cfRule type="cellIs" dxfId="3221" priority="112" operator="equal">
      <formula>$S$11</formula>
    </cfRule>
    <cfRule type="cellIs" dxfId="3220" priority="111" operator="greaterThan">
      <formula>$S$11</formula>
    </cfRule>
  </conditionalFormatting>
  <conditionalFormatting sqref="T195">
    <cfRule type="cellIs" dxfId="3219" priority="108" operator="greaterThan">
      <formula>$S$66</formula>
    </cfRule>
    <cfRule type="cellIs" dxfId="3218" priority="109" operator="equal">
      <formula>$S$66</formula>
    </cfRule>
    <cfRule type="cellIs" dxfId="3217" priority="110" operator="lessThan">
      <formula>$S$66</formula>
    </cfRule>
  </conditionalFormatting>
  <conditionalFormatting sqref="T205">
    <cfRule type="cellIs" dxfId="3216" priority="107" operator="lessThan">
      <formula>$S$75</formula>
    </cfRule>
    <cfRule type="cellIs" dxfId="3215" priority="106" operator="equal">
      <formula>$S$75</formula>
    </cfRule>
    <cfRule type="cellIs" dxfId="3214" priority="105" operator="greaterThan">
      <formula>$S$75</formula>
    </cfRule>
  </conditionalFormatting>
  <conditionalFormatting sqref="T213">
    <cfRule type="cellIs" dxfId="3213" priority="104" operator="lessThan">
      <formula>$S$82</formula>
    </cfRule>
    <cfRule type="cellIs" dxfId="3212" priority="103" operator="equal">
      <formula>$S$82</formula>
    </cfRule>
    <cfRule type="cellIs" dxfId="3211" priority="102" operator="greaterThan">
      <formula>$S$82</formula>
    </cfRule>
  </conditionalFormatting>
  <conditionalFormatting sqref="T228">
    <cfRule type="cellIs" dxfId="3210" priority="100" operator="equal">
      <formula>$S$228</formula>
    </cfRule>
    <cfRule type="cellIs" dxfId="3209" priority="99" operator="greaterThan">
      <formula>$S$228</formula>
    </cfRule>
    <cfRule type="cellIs" dxfId="3208" priority="101" operator="lessThan">
      <formula>$S$228</formula>
    </cfRule>
  </conditionalFormatting>
  <conditionalFormatting sqref="T237">
    <cfRule type="cellIs" dxfId="3207" priority="98" operator="lessThan">
      <formula>$S$237</formula>
    </cfRule>
    <cfRule type="cellIs" dxfId="3206" priority="97" operator="equal">
      <formula>$S$237</formula>
    </cfRule>
    <cfRule type="cellIs" dxfId="3205" priority="96" operator="greaterThan">
      <formula>$S$237</formula>
    </cfRule>
  </conditionalFormatting>
  <conditionalFormatting sqref="T260">
    <cfRule type="cellIs" dxfId="3204" priority="95" operator="lessThan">
      <formula>$S$260</formula>
    </cfRule>
    <cfRule type="cellIs" dxfId="3203" priority="93" operator="greaterThan">
      <formula>$S$260</formula>
    </cfRule>
    <cfRule type="cellIs" dxfId="3202" priority="94" operator="equal">
      <formula>$S$260</formula>
    </cfRule>
  </conditionalFormatting>
  <conditionalFormatting sqref="T271">
    <cfRule type="cellIs" dxfId="3201" priority="90" operator="greaterThan">
      <formula>$S$271</formula>
    </cfRule>
    <cfRule type="cellIs" dxfId="3200" priority="91" operator="equal">
      <formula>$S$271</formula>
    </cfRule>
    <cfRule type="cellIs" dxfId="3199" priority="92" operator="lessThan">
      <formula>$S$271</formula>
    </cfRule>
  </conditionalFormatting>
  <conditionalFormatting sqref="T279">
    <cfRule type="cellIs" dxfId="3198" priority="89" operator="lessThan">
      <formula>$S$279</formula>
    </cfRule>
    <cfRule type="cellIs" dxfId="3197" priority="88" operator="equal">
      <formula>$S$279</formula>
    </cfRule>
    <cfRule type="cellIs" dxfId="3196" priority="87" operator="greaterThan">
      <formula>$S$279</formula>
    </cfRule>
  </conditionalFormatting>
  <conditionalFormatting sqref="T291">
    <cfRule type="cellIs" dxfId="3195" priority="86" operator="lessThan">
      <formula>$S$291</formula>
    </cfRule>
    <cfRule type="cellIs" dxfId="3194" priority="84" operator="greaterThan">
      <formula>$S$291</formula>
    </cfRule>
    <cfRule type="cellIs" dxfId="3193" priority="85" operator="equal">
      <formula>$S$291</formula>
    </cfRule>
  </conditionalFormatting>
  <conditionalFormatting sqref="T302">
    <cfRule type="cellIs" dxfId="3192" priority="81" operator="greaterThan">
      <formula>$S$302</formula>
    </cfRule>
    <cfRule type="cellIs" dxfId="3191" priority="82" operator="equal">
      <formula>$S$302</formula>
    </cfRule>
    <cfRule type="cellIs" dxfId="3190" priority="83" operator="lessThan">
      <formula>$S$302</formula>
    </cfRule>
  </conditionalFormatting>
  <conditionalFormatting sqref="T325">
    <cfRule type="cellIs" dxfId="3189" priority="78" operator="greaterThan">
      <formula>$S$325</formula>
    </cfRule>
    <cfRule type="cellIs" dxfId="3188" priority="80" operator="lessThan">
      <formula>$S$325</formula>
    </cfRule>
    <cfRule type="cellIs" dxfId="3187" priority="79" operator="equal">
      <formula>$S$325</formula>
    </cfRule>
  </conditionalFormatting>
  <conditionalFormatting sqref="T331">
    <cfRule type="cellIs" dxfId="3186" priority="75" operator="greaterThan">
      <formula>$S$331</formula>
    </cfRule>
    <cfRule type="cellIs" dxfId="3185" priority="76" operator="equal">
      <formula>$S$331</formula>
    </cfRule>
    <cfRule type="cellIs" dxfId="3184" priority="77" operator="lessThan">
      <formula>$S$331</formula>
    </cfRule>
  </conditionalFormatting>
  <conditionalFormatting sqref="T338">
    <cfRule type="cellIs" dxfId="3183" priority="72" operator="greaterThan">
      <formula>$S$338</formula>
    </cfRule>
    <cfRule type="cellIs" dxfId="3182" priority="73" operator="equal">
      <formula>$S$338</formula>
    </cfRule>
    <cfRule type="cellIs" dxfId="3181" priority="74" operator="lessThan">
      <formula>$S$338</formula>
    </cfRule>
  </conditionalFormatting>
  <conditionalFormatting sqref="T345">
    <cfRule type="cellIs" dxfId="3180" priority="69" operator="greaterThan">
      <formula>$S$345</formula>
    </cfRule>
    <cfRule type="cellIs" dxfId="3179" priority="70" operator="equal">
      <formula>$S$338</formula>
    </cfRule>
    <cfRule type="cellIs" dxfId="3178" priority="71" operator="lessThan">
      <formula>$S$338</formula>
    </cfRule>
  </conditionalFormatting>
  <conditionalFormatting sqref="T350">
    <cfRule type="cellIs" dxfId="3177" priority="67" operator="equal">
      <formula>$S$350</formula>
    </cfRule>
    <cfRule type="cellIs" dxfId="3176" priority="68" operator="lessThan">
      <formula>$S$350</formula>
    </cfRule>
    <cfRule type="cellIs" dxfId="3175" priority="66" operator="greaterThan">
      <formula>$S$350</formula>
    </cfRule>
  </conditionalFormatting>
  <conditionalFormatting sqref="T354">
    <cfRule type="cellIs" dxfId="3174" priority="64" operator="equal">
      <formula>$S$354</formula>
    </cfRule>
    <cfRule type="cellIs" dxfId="3173" priority="63" operator="greaterThan">
      <formula>$S$354</formula>
    </cfRule>
    <cfRule type="cellIs" dxfId="3172" priority="65" operator="lessThan">
      <formula>$S$354</formula>
    </cfRule>
  </conditionalFormatting>
  <conditionalFormatting sqref="T372">
    <cfRule type="cellIs" dxfId="3171" priority="60" operator="greaterThan">
      <formula>$S$372</formula>
    </cfRule>
    <cfRule type="cellIs" dxfId="3170" priority="61" operator="equal">
      <formula>$S$372</formula>
    </cfRule>
    <cfRule type="cellIs" dxfId="3169" priority="62" operator="lessThan">
      <formula>$S$372</formula>
    </cfRule>
  </conditionalFormatting>
  <conditionalFormatting sqref="T381">
    <cfRule type="cellIs" dxfId="3168" priority="57" operator="greaterThan">
      <formula>$S$381</formula>
    </cfRule>
    <cfRule type="cellIs" dxfId="3167" priority="59" operator="lessThan">
      <formula>$S$381</formula>
    </cfRule>
    <cfRule type="cellIs" dxfId="3166" priority="58" operator="equal">
      <formula>$S$381</formula>
    </cfRule>
  </conditionalFormatting>
  <conditionalFormatting sqref="T390">
    <cfRule type="cellIs" dxfId="3165" priority="55" operator="equal">
      <formula>$S$390</formula>
    </cfRule>
    <cfRule type="cellIs" dxfId="3164" priority="54" operator="greaterThan">
      <formula>$S$390</formula>
    </cfRule>
    <cfRule type="cellIs" dxfId="3163" priority="56" operator="lessThan">
      <formula>$S$390</formula>
    </cfRule>
  </conditionalFormatting>
  <conditionalFormatting sqref="T400">
    <cfRule type="cellIs" dxfId="3162" priority="53" operator="lessThan">
      <formula>$S$400</formula>
    </cfRule>
    <cfRule type="cellIs" dxfId="3161" priority="52" operator="equal">
      <formula>$S$400</formula>
    </cfRule>
    <cfRule type="cellIs" dxfId="3160" priority="51" operator="greaterThan">
      <formula>$S$400</formula>
    </cfRule>
  </conditionalFormatting>
  <conditionalFormatting sqref="T405">
    <cfRule type="cellIs" dxfId="3159" priority="48" operator="greaterThan">
      <formula>$S$405</formula>
    </cfRule>
    <cfRule type="cellIs" dxfId="3158" priority="49" operator="equal">
      <formula>$S$405</formula>
    </cfRule>
    <cfRule type="cellIs" dxfId="3157" priority="50" operator="lessThan">
      <formula>$S$405</formula>
    </cfRule>
  </conditionalFormatting>
  <conditionalFormatting sqref="T410">
    <cfRule type="cellIs" dxfId="3156" priority="46" operator="equal">
      <formula>$S$410</formula>
    </cfRule>
    <cfRule type="cellIs" dxfId="3155" priority="47" operator="lessThan">
      <formula>$S$410</formula>
    </cfRule>
    <cfRule type="cellIs" dxfId="3154" priority="45" operator="greaterThan">
      <formula>$S$410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5681E-76E5-4850-BA01-4E5CE5031C3B}">
  <sheetPr codeName="Blad27"/>
  <dimension ref="A1:T415"/>
  <sheetViews>
    <sheetView zoomScale="55" zoomScaleNormal="55" workbookViewId="0">
      <selection activeCell="J374" sqref="J374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24" width="8.88671875" style="8"/>
    <col min="25" max="25" width="2.88671875" style="8" customWidth="1"/>
    <col min="26" max="16384" width="8.88671875" style="8"/>
  </cols>
  <sheetData>
    <row r="1" spans="1:20" ht="58.2" customHeight="1">
      <c r="A1" s="2428" t="s">
        <v>145</v>
      </c>
      <c r="B1" s="2429"/>
      <c r="C1" s="2" t="s">
        <v>1</v>
      </c>
      <c r="D1" s="793" t="s">
        <v>47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46559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SUM(R3:R14)</f>
        <v>0</v>
      </c>
    </row>
    <row r="4" spans="1:20" ht="25.2" customHeight="1">
      <c r="A4" s="2320"/>
      <c r="B4" s="795" t="s">
        <v>22</v>
      </c>
      <c r="C4" s="51"/>
      <c r="D4" s="80" t="s">
        <v>18</v>
      </c>
      <c r="E4" s="18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6</v>
      </c>
      <c r="C5" s="51"/>
      <c r="D5" s="18"/>
      <c r="E5" s="18"/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82"/>
      <c r="G6" s="350"/>
      <c r="H6" s="350"/>
      <c r="I6" s="350"/>
      <c r="J6" s="350"/>
      <c r="K6" s="21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51"/>
      <c r="F7" s="182"/>
      <c r="G7" s="350"/>
      <c r="H7" s="350"/>
      <c r="I7" s="350"/>
      <c r="J7" s="350"/>
      <c r="K7" s="21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51"/>
      <c r="D8" s="18"/>
      <c r="E8" s="18"/>
      <c r="F8" s="182"/>
      <c r="G8" s="350"/>
      <c r="H8" s="350"/>
      <c r="I8" s="350"/>
      <c r="J8" s="350"/>
      <c r="K8" s="21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795"/>
      <c r="C9" s="51"/>
      <c r="D9" s="18"/>
      <c r="E9" s="18"/>
      <c r="F9" s="182"/>
      <c r="G9" s="350"/>
      <c r="H9" s="350"/>
      <c r="I9" s="350"/>
      <c r="J9" s="350"/>
      <c r="K9" s="21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82"/>
      <c r="G10" s="350"/>
      <c r="H10" s="350"/>
      <c r="I10" s="350"/>
      <c r="J10" s="350"/>
      <c r="K10" s="21"/>
      <c r="L10" s="2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795"/>
      <c r="C11" s="776"/>
      <c r="D11" s="18"/>
      <c r="E11" s="18"/>
      <c r="F11" s="170"/>
      <c r="G11" s="350"/>
      <c r="H11" s="350"/>
      <c r="I11" s="350"/>
      <c r="J11" s="350"/>
      <c r="K11" s="21"/>
      <c r="L11" s="21"/>
      <c r="M11" s="2309"/>
      <c r="N11" s="2310"/>
      <c r="O11" s="2310"/>
      <c r="P11" s="2311"/>
      <c r="R11" s="23"/>
      <c r="S11" s="24"/>
      <c r="T11" s="25"/>
    </row>
    <row r="12" spans="1:20" ht="25.2" customHeight="1">
      <c r="A12" s="2320"/>
      <c r="B12" s="795"/>
      <c r="C12" s="776"/>
      <c r="D12" s="18"/>
      <c r="E12" s="18"/>
      <c r="F12" s="170"/>
      <c r="G12" s="350"/>
      <c r="H12" s="350"/>
      <c r="I12" s="350"/>
      <c r="J12" s="350"/>
      <c r="K12" s="21"/>
      <c r="L12" s="21"/>
      <c r="M12" s="2309"/>
      <c r="N12" s="2310"/>
      <c r="O12" s="2310"/>
      <c r="P12" s="2311"/>
      <c r="R12" s="23"/>
      <c r="S12" s="24"/>
      <c r="T12" s="25"/>
    </row>
    <row r="13" spans="1:20" ht="25.2" customHeight="1">
      <c r="A13" s="2320"/>
      <c r="B13" s="795"/>
      <c r="C13" s="51"/>
      <c r="D13" s="18"/>
      <c r="E13" s="18"/>
      <c r="F13" s="108"/>
      <c r="G13" s="20"/>
      <c r="H13" s="21"/>
      <c r="I13" s="21"/>
      <c r="J13" s="21"/>
      <c r="K13" s="21"/>
      <c r="L13" s="21"/>
      <c r="M13" s="2309"/>
      <c r="N13" s="2310"/>
      <c r="O13" s="2310"/>
      <c r="P13" s="2311"/>
      <c r="R13" s="23"/>
      <c r="S13" s="24"/>
      <c r="T13" s="25"/>
    </row>
    <row r="14" spans="1:20" ht="25.2" customHeight="1">
      <c r="A14" s="2320"/>
      <c r="B14" s="797"/>
      <c r="C14" s="798"/>
      <c r="D14" s="250"/>
      <c r="E14" s="621"/>
      <c r="F14" s="190"/>
      <c r="G14" s="122"/>
      <c r="H14" s="123"/>
      <c r="I14" s="123"/>
      <c r="J14" s="123"/>
      <c r="K14" s="123"/>
      <c r="L14" s="123"/>
      <c r="M14" s="2410"/>
      <c r="N14" s="2411"/>
      <c r="O14" s="2411"/>
      <c r="P14" s="2412"/>
      <c r="R14" s="38"/>
      <c r="S14" s="39"/>
      <c r="T14" s="40"/>
    </row>
    <row r="15" spans="1:20" ht="25.2" customHeight="1">
      <c r="A15" s="2320"/>
      <c r="B15" s="799" t="s">
        <v>21</v>
      </c>
      <c r="C15" s="42"/>
      <c r="D15" s="43"/>
      <c r="E15" s="207"/>
      <c r="F15" s="168"/>
      <c r="G15" s="46"/>
      <c r="H15" s="12"/>
      <c r="I15" s="12"/>
      <c r="J15" s="12"/>
      <c r="K15" s="12"/>
      <c r="L15" s="12"/>
      <c r="M15" s="2380"/>
      <c r="N15" s="2381"/>
      <c r="O15" s="2381"/>
      <c r="P15" s="2382"/>
      <c r="R15" s="47"/>
      <c r="S15" s="48">
        <f>B17*8</f>
        <v>56</v>
      </c>
      <c r="T15" s="49">
        <f>SUM(R15:R24)</f>
        <v>0</v>
      </c>
    </row>
    <row r="16" spans="1:20" ht="25.2" customHeight="1">
      <c r="A16" s="2320"/>
      <c r="B16" s="800" t="s">
        <v>24</v>
      </c>
      <c r="C16" s="51"/>
      <c r="D16" s="80" t="s">
        <v>18</v>
      </c>
      <c r="E16" s="18" t="s">
        <v>19</v>
      </c>
      <c r="F16" s="108"/>
      <c r="G16" s="20"/>
      <c r="H16" s="21"/>
      <c r="I16" s="21"/>
      <c r="J16" s="21"/>
      <c r="K16" s="21"/>
      <c r="L16" s="21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1">
        <v>7</v>
      </c>
      <c r="C17" s="51"/>
      <c r="D17" s="18"/>
      <c r="E17" s="18"/>
      <c r="F17" s="108"/>
      <c r="G17" s="20"/>
      <c r="H17" s="21"/>
      <c r="I17" s="21"/>
      <c r="J17" s="21"/>
      <c r="K17" s="21"/>
      <c r="L17" s="21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0"/>
      <c r="C18" s="776"/>
      <c r="D18" s="18"/>
      <c r="E18" s="18"/>
      <c r="F18" s="170"/>
      <c r="G18" s="350"/>
      <c r="H18" s="350"/>
      <c r="I18" s="350"/>
      <c r="J18" s="350"/>
      <c r="K18" s="21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18"/>
      <c r="F19" s="182"/>
      <c r="G19" s="350"/>
      <c r="H19" s="350"/>
      <c r="I19" s="350"/>
      <c r="J19" s="350"/>
      <c r="K19" s="21"/>
      <c r="L19" s="78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0"/>
      <c r="C20" s="726"/>
      <c r="D20" s="18"/>
      <c r="E20" s="18"/>
      <c r="F20" s="170"/>
      <c r="G20" s="350"/>
      <c r="H20" s="350"/>
      <c r="I20" s="350"/>
      <c r="J20" s="350"/>
      <c r="K20" s="21"/>
      <c r="L20" s="78"/>
      <c r="M20" s="2309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800"/>
      <c r="C21" s="726"/>
      <c r="D21" s="18"/>
      <c r="E21" s="18"/>
      <c r="F21" s="170"/>
      <c r="G21" s="350"/>
      <c r="H21" s="350"/>
      <c r="I21" s="350"/>
      <c r="J21" s="350"/>
      <c r="K21" s="21"/>
      <c r="L21" s="78"/>
      <c r="M21" s="2309"/>
      <c r="N21" s="2310"/>
      <c r="O21" s="2310"/>
      <c r="P21" s="2311"/>
      <c r="R21" s="54"/>
      <c r="S21" s="55"/>
      <c r="T21" s="56"/>
    </row>
    <row r="22" spans="1:20" ht="25.2" customHeight="1">
      <c r="A22" s="2320"/>
      <c r="B22" s="800"/>
      <c r="C22" s="79"/>
      <c r="D22" s="80"/>
      <c r="E22" s="18"/>
      <c r="F22" s="182"/>
      <c r="G22" s="350"/>
      <c r="H22" s="350"/>
      <c r="I22" s="350"/>
      <c r="J22" s="350"/>
      <c r="K22" s="21"/>
      <c r="L22" s="78"/>
      <c r="M22" s="2309"/>
      <c r="N22" s="2310"/>
      <c r="O22" s="2310"/>
      <c r="P22" s="2311"/>
      <c r="R22" s="54"/>
      <c r="S22" s="55"/>
      <c r="T22" s="56"/>
    </row>
    <row r="23" spans="1:20" ht="25.2" customHeight="1">
      <c r="A23" s="2320"/>
      <c r="B23" s="800"/>
      <c r="C23" s="1759"/>
      <c r="D23" s="112"/>
      <c r="E23" s="2208"/>
      <c r="F23" s="182"/>
      <c r="G23" s="1090"/>
      <c r="H23" s="1090"/>
      <c r="I23" s="1090"/>
      <c r="J23" s="1090"/>
      <c r="K23" s="1090"/>
      <c r="L23" s="1307"/>
      <c r="M23" s="2309"/>
      <c r="N23" s="2310"/>
      <c r="O23" s="2310"/>
      <c r="P23" s="2311"/>
      <c r="R23" s="54"/>
      <c r="S23" s="55"/>
      <c r="T23" s="56"/>
    </row>
    <row r="24" spans="1:20" ht="25.2" customHeight="1">
      <c r="A24" s="2320"/>
      <c r="B24" s="802"/>
      <c r="C24" s="65"/>
      <c r="D24" s="66"/>
      <c r="E24" s="979"/>
      <c r="F24" s="190"/>
      <c r="G24" s="122"/>
      <c r="H24" s="123"/>
      <c r="I24" s="123"/>
      <c r="J24" s="123"/>
      <c r="K24" s="123"/>
      <c r="L24" s="123"/>
      <c r="M24" s="2410"/>
      <c r="N24" s="2411"/>
      <c r="O24" s="2411"/>
      <c r="P24" s="2412"/>
      <c r="R24" s="68"/>
      <c r="S24" s="69"/>
      <c r="T24" s="70"/>
    </row>
    <row r="25" spans="1:20" ht="25.2" customHeight="1">
      <c r="A25" s="2320"/>
      <c r="B25" s="803" t="s">
        <v>23</v>
      </c>
      <c r="C25" s="42"/>
      <c r="D25" s="43"/>
      <c r="E25" s="43"/>
      <c r="F25" s="168"/>
      <c r="G25" s="46"/>
      <c r="H25" s="12"/>
      <c r="I25" s="12"/>
      <c r="J25" s="12"/>
      <c r="K25" s="12"/>
      <c r="L25" s="12"/>
      <c r="M25" s="2380"/>
      <c r="N25" s="2381"/>
      <c r="O25" s="2381"/>
      <c r="P25" s="2382"/>
      <c r="R25" s="72"/>
      <c r="S25" s="73">
        <f>B27*8</f>
        <v>32</v>
      </c>
      <c r="T25" s="74">
        <f>SUM(R25:R34)</f>
        <v>0</v>
      </c>
    </row>
    <row r="26" spans="1:20" ht="25.2" customHeight="1">
      <c r="A26" s="2320"/>
      <c r="B26" s="804" t="s">
        <v>17</v>
      </c>
      <c r="C26" s="51"/>
      <c r="D26" s="80" t="s">
        <v>18</v>
      </c>
      <c r="E26" s="18" t="s">
        <v>19</v>
      </c>
      <c r="F26" s="108"/>
      <c r="G26" s="20"/>
      <c r="H26" s="21"/>
      <c r="I26" s="21"/>
      <c r="J26" s="21"/>
      <c r="K26" s="21"/>
      <c r="L26" s="21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5">
        <v>4</v>
      </c>
      <c r="C27" s="51"/>
      <c r="D27" s="18"/>
      <c r="E27" s="18"/>
      <c r="F27" s="174"/>
      <c r="G27" s="20"/>
      <c r="H27" s="21"/>
      <c r="I27" s="21"/>
      <c r="J27" s="21"/>
      <c r="K27" s="21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225"/>
      <c r="D28" s="226"/>
      <c r="E28" s="442"/>
      <c r="F28" s="182"/>
      <c r="G28" s="350"/>
      <c r="H28" s="350"/>
      <c r="I28" s="350"/>
      <c r="J28" s="350"/>
      <c r="K28" s="228"/>
      <c r="L28" s="228"/>
      <c r="M28" s="2413"/>
      <c r="N28" s="2413"/>
      <c r="O28" s="2413"/>
      <c r="P28" s="2414"/>
      <c r="Q28" s="163"/>
      <c r="R28" s="173"/>
      <c r="S28" s="55"/>
      <c r="T28" s="56"/>
    </row>
    <row r="29" spans="1:20" ht="25.2" customHeight="1">
      <c r="A29" s="2320"/>
      <c r="B29" s="804"/>
      <c r="C29" s="230"/>
      <c r="D29" s="18"/>
      <c r="E29" s="18"/>
      <c r="F29" s="182"/>
      <c r="G29" s="350"/>
      <c r="H29" s="350"/>
      <c r="I29" s="350"/>
      <c r="J29" s="350"/>
      <c r="K29" s="228"/>
      <c r="L29" s="228"/>
      <c r="M29" s="2309"/>
      <c r="N29" s="2310"/>
      <c r="O29" s="2310"/>
      <c r="P29" s="2311"/>
      <c r="R29" s="76"/>
      <c r="S29" s="55"/>
      <c r="T29" s="56"/>
    </row>
    <row r="30" spans="1:20" ht="25.2" customHeight="1">
      <c r="A30" s="2320"/>
      <c r="B30" s="804"/>
      <c r="C30" s="314"/>
      <c r="D30" s="477"/>
      <c r="E30" s="18"/>
      <c r="F30" s="170"/>
      <c r="G30" s="350"/>
      <c r="H30" s="350"/>
      <c r="I30" s="350"/>
      <c r="J30" s="350"/>
      <c r="K30" s="228"/>
      <c r="L30" s="228"/>
      <c r="M30" s="2413"/>
      <c r="N30" s="2413"/>
      <c r="O30" s="2413"/>
      <c r="P30" s="2414"/>
      <c r="Q30" s="163"/>
      <c r="R30" s="173"/>
      <c r="S30" s="55"/>
      <c r="T30" s="56"/>
    </row>
    <row r="31" spans="1:20" ht="25.2" customHeight="1">
      <c r="A31" s="2320"/>
      <c r="B31" s="804"/>
      <c r="C31" s="181"/>
      <c r="D31" s="18"/>
      <c r="E31" s="18"/>
      <c r="F31" s="182"/>
      <c r="G31" s="350"/>
      <c r="H31" s="350"/>
      <c r="I31" s="350"/>
      <c r="J31" s="350"/>
      <c r="K31" s="228"/>
      <c r="L31" s="78"/>
      <c r="M31" s="2413"/>
      <c r="N31" s="2413"/>
      <c r="O31" s="2413"/>
      <c r="P31" s="2414"/>
      <c r="R31" s="76"/>
      <c r="S31" s="55"/>
      <c r="T31" s="56"/>
    </row>
    <row r="32" spans="1:20" ht="25.2" customHeight="1">
      <c r="A32" s="2320"/>
      <c r="B32" s="804"/>
      <c r="C32" s="942"/>
      <c r="D32" s="18"/>
      <c r="E32" s="18"/>
      <c r="F32" s="170"/>
      <c r="G32" s="350"/>
      <c r="H32" s="350"/>
      <c r="I32" s="350"/>
      <c r="J32" s="350"/>
      <c r="K32" s="78"/>
      <c r="L32" s="78"/>
      <c r="M32" s="2485"/>
      <c r="N32" s="2486"/>
      <c r="O32" s="2486"/>
      <c r="P32" s="2500"/>
      <c r="R32" s="76"/>
      <c r="S32" s="55"/>
      <c r="T32" s="56"/>
    </row>
    <row r="33" spans="1:20" ht="25.2" customHeight="1">
      <c r="A33" s="2320"/>
      <c r="B33" s="804"/>
      <c r="C33" s="181"/>
      <c r="D33" s="18"/>
      <c r="E33" s="18"/>
      <c r="F33" s="174"/>
      <c r="G33" s="83"/>
      <c r="H33" s="78"/>
      <c r="I33" s="78"/>
      <c r="J33" s="78"/>
      <c r="K33" s="78"/>
      <c r="L33" s="78"/>
      <c r="M33" s="2488"/>
      <c r="N33" s="2489"/>
      <c r="O33" s="2489"/>
      <c r="P33" s="2591"/>
      <c r="R33" s="76"/>
      <c r="S33" s="55"/>
      <c r="T33" s="56"/>
    </row>
    <row r="34" spans="1:20" ht="25.2" customHeight="1">
      <c r="A34" s="2320"/>
      <c r="B34" s="806"/>
      <c r="C34" s="65"/>
      <c r="D34" s="65"/>
      <c r="E34" s="621"/>
      <c r="F34" s="190"/>
      <c r="G34" s="122"/>
      <c r="H34" s="123"/>
      <c r="I34" s="123"/>
      <c r="J34" s="123"/>
      <c r="K34" s="123"/>
      <c r="L34" s="123"/>
      <c r="M34" s="2410"/>
      <c r="N34" s="2411"/>
      <c r="O34" s="2411"/>
      <c r="P34" s="2412"/>
      <c r="R34" s="91"/>
      <c r="S34" s="92"/>
      <c r="T34" s="93"/>
    </row>
    <row r="35" spans="1:20" ht="25.2" customHeight="1">
      <c r="A35" s="2402" t="str">
        <f>TEXT(A2,"DDDD")</f>
        <v>maandag</v>
      </c>
      <c r="B35" s="2535" t="s">
        <v>25</v>
      </c>
      <c r="C35" s="2536"/>
      <c r="D35" s="2536"/>
      <c r="E35" s="2536"/>
      <c r="F35" s="2536"/>
      <c r="G35" s="2536"/>
      <c r="H35" s="2536"/>
      <c r="I35" s="2536"/>
      <c r="J35" s="2536"/>
      <c r="K35" s="2536"/>
      <c r="L35" s="2536"/>
      <c r="M35" s="2536"/>
      <c r="N35" s="2536"/>
      <c r="O35" s="2536"/>
      <c r="P35" s="2537"/>
    </row>
    <row r="36" spans="1:20" ht="25.2" customHeight="1">
      <c r="A36" s="2448"/>
      <c r="B36" s="456" t="s">
        <v>16</v>
      </c>
      <c r="C36" s="457"/>
      <c r="D36" s="458"/>
      <c r="E36" s="566"/>
      <c r="F36" s="459"/>
      <c r="G36" s="285"/>
      <c r="H36" s="285"/>
      <c r="I36" s="285"/>
      <c r="J36" s="285"/>
      <c r="K36" s="285"/>
      <c r="L36" s="285"/>
      <c r="M36" s="2368"/>
      <c r="N36" s="2369"/>
      <c r="O36" s="2369"/>
      <c r="P36" s="2370"/>
      <c r="R36" s="101"/>
      <c r="S36" s="102">
        <f>B38*8</f>
        <v>32</v>
      </c>
      <c r="T36" s="103">
        <f>SUM(R36:R44)</f>
        <v>0</v>
      </c>
    </row>
    <row r="37" spans="1:20" ht="25.2" customHeight="1">
      <c r="A37" s="2448"/>
      <c r="B37" s="234" t="s">
        <v>17</v>
      </c>
      <c r="C37" s="197"/>
      <c r="D37" s="968"/>
      <c r="E37" s="587"/>
      <c r="F37" s="182"/>
      <c r="G37" s="350"/>
      <c r="H37" s="350"/>
      <c r="I37" s="350"/>
      <c r="J37" s="350"/>
      <c r="K37" s="21"/>
      <c r="L37" s="21"/>
      <c r="M37" s="2309"/>
      <c r="N37" s="2310"/>
      <c r="O37" s="2310"/>
      <c r="P37" s="2373"/>
      <c r="R37" s="105"/>
      <c r="S37" s="24"/>
      <c r="T37" s="106"/>
    </row>
    <row r="38" spans="1:20" ht="25.2" customHeight="1">
      <c r="A38" s="2448"/>
      <c r="B38" s="240">
        <v>4</v>
      </c>
      <c r="C38" s="943"/>
      <c r="D38" s="198"/>
      <c r="E38" s="339"/>
      <c r="F38" s="170"/>
      <c r="G38" s="20"/>
      <c r="H38" s="20"/>
      <c r="I38" s="20"/>
      <c r="J38" s="20"/>
      <c r="K38" s="20"/>
      <c r="L38" s="21"/>
      <c r="M38" s="2309"/>
      <c r="N38" s="2310"/>
      <c r="O38" s="2310"/>
      <c r="P38" s="2373"/>
      <c r="R38" s="105"/>
      <c r="S38" s="24"/>
      <c r="T38" s="106"/>
    </row>
    <row r="39" spans="1:20" ht="25.2" customHeight="1">
      <c r="A39" s="2448"/>
      <c r="B39" s="234"/>
      <c r="C39" s="51"/>
      <c r="D39" s="18"/>
      <c r="E39" s="339"/>
      <c r="F39" s="182"/>
      <c r="G39" s="20"/>
      <c r="H39" s="20"/>
      <c r="I39" s="20"/>
      <c r="J39" s="20"/>
      <c r="K39" s="20"/>
      <c r="L39" s="21"/>
      <c r="M39" s="2309"/>
      <c r="N39" s="2310"/>
      <c r="O39" s="2310"/>
      <c r="P39" s="2373"/>
      <c r="R39" s="105"/>
      <c r="S39" s="24"/>
      <c r="T39" s="106"/>
    </row>
    <row r="40" spans="1:20" ht="25.2" customHeight="1">
      <c r="A40" s="2448"/>
      <c r="B40" s="234"/>
      <c r="C40" s="197"/>
      <c r="D40" s="198"/>
      <c r="E40" s="18"/>
      <c r="F40" s="182"/>
      <c r="G40" s="20"/>
      <c r="H40" s="20"/>
      <c r="I40" s="20"/>
      <c r="J40" s="20"/>
      <c r="K40" s="20"/>
      <c r="L40" s="21"/>
      <c r="M40" s="2309"/>
      <c r="N40" s="2310"/>
      <c r="O40" s="2310"/>
      <c r="P40" s="2373"/>
      <c r="R40" s="105"/>
      <c r="S40" s="24"/>
      <c r="T40" s="106"/>
    </row>
    <row r="41" spans="1:20" ht="25.2" customHeight="1">
      <c r="A41" s="2448"/>
      <c r="B41" s="234"/>
      <c r="C41" s="1657"/>
      <c r="D41" s="339"/>
      <c r="E41" s="339"/>
      <c r="F41" s="170"/>
      <c r="G41" s="20"/>
      <c r="H41" s="20"/>
      <c r="I41" s="20"/>
      <c r="J41" s="20"/>
      <c r="K41" s="20"/>
      <c r="L41" s="78"/>
      <c r="M41" s="2309"/>
      <c r="N41" s="2310"/>
      <c r="O41" s="2310"/>
      <c r="P41" s="2373"/>
      <c r="R41" s="105"/>
      <c r="S41" s="24"/>
      <c r="T41" s="106"/>
    </row>
    <row r="42" spans="1:20" ht="25.2" customHeight="1">
      <c r="A42" s="2448"/>
      <c r="B42" s="234"/>
      <c r="C42" s="338"/>
      <c r="D42" s="339"/>
      <c r="E42" s="339"/>
      <c r="F42" s="182"/>
      <c r="G42" s="350"/>
      <c r="H42" s="350"/>
      <c r="I42" s="350"/>
      <c r="J42" s="350"/>
      <c r="K42" s="20"/>
      <c r="L42" s="78"/>
      <c r="M42" s="2309"/>
      <c r="N42" s="2310"/>
      <c r="O42" s="2310"/>
      <c r="P42" s="2373"/>
      <c r="R42" s="546"/>
      <c r="S42" s="24"/>
      <c r="T42" s="106"/>
    </row>
    <row r="43" spans="1:20" ht="25.2" customHeight="1">
      <c r="A43" s="2448"/>
      <c r="B43" s="234"/>
      <c r="C43" s="338"/>
      <c r="D43" s="339"/>
      <c r="E43" s="339"/>
      <c r="F43" s="19"/>
      <c r="G43" s="20"/>
      <c r="H43" s="20"/>
      <c r="I43" s="20"/>
      <c r="J43" s="20"/>
      <c r="K43" s="20"/>
      <c r="L43" s="78"/>
      <c r="M43" s="2309"/>
      <c r="N43" s="2310"/>
      <c r="O43" s="2310"/>
      <c r="P43" s="2373"/>
      <c r="R43" s="546"/>
      <c r="S43" s="24"/>
      <c r="T43" s="106"/>
    </row>
    <row r="44" spans="1:20" ht="25.2" customHeight="1">
      <c r="A44" s="2448"/>
      <c r="B44" s="815"/>
      <c r="C44" s="1657"/>
      <c r="D44" s="339"/>
      <c r="E44" s="339"/>
      <c r="F44" s="170"/>
      <c r="G44" s="20"/>
      <c r="H44" s="20"/>
      <c r="I44" s="20"/>
      <c r="J44" s="20"/>
      <c r="K44" s="20"/>
      <c r="L44" s="78"/>
      <c r="M44" s="2482"/>
      <c r="N44" s="2483"/>
      <c r="O44" s="2483"/>
      <c r="P44" s="2618"/>
      <c r="R44" s="124"/>
      <c r="S44" s="39"/>
      <c r="T44" s="125"/>
    </row>
    <row r="45" spans="1:20" ht="25.2" customHeight="1">
      <c r="A45" s="2448"/>
      <c r="B45" s="889" t="s">
        <v>21</v>
      </c>
      <c r="C45" s="578"/>
      <c r="D45" s="282"/>
      <c r="E45" s="2209"/>
      <c r="F45" s="283"/>
      <c r="G45" s="284"/>
      <c r="H45" s="285"/>
      <c r="I45" s="286"/>
      <c r="J45" s="537"/>
      <c r="K45" s="537"/>
      <c r="L45" s="537"/>
      <c r="M45" s="2574"/>
      <c r="N45" s="2575"/>
      <c r="O45" s="2575"/>
      <c r="P45" s="2576"/>
      <c r="R45" s="132"/>
      <c r="S45" s="48">
        <f>B47*8</f>
        <v>32</v>
      </c>
      <c r="T45" s="133">
        <f>SUM(R45:R51)</f>
        <v>0</v>
      </c>
    </row>
    <row r="46" spans="1:20" ht="25.2" customHeight="1">
      <c r="A46" s="2448"/>
      <c r="B46" s="820" t="s">
        <v>22</v>
      </c>
      <c r="C46" s="197"/>
      <c r="D46" s="711"/>
      <c r="E46" s="484"/>
      <c r="F46" s="182"/>
      <c r="G46" s="388"/>
      <c r="H46" s="388"/>
      <c r="I46" s="388"/>
      <c r="J46" s="388"/>
      <c r="K46" s="21"/>
      <c r="L46" s="21"/>
      <c r="M46" s="2309"/>
      <c r="N46" s="2310"/>
      <c r="O46" s="2310"/>
      <c r="P46" s="2373"/>
      <c r="R46" s="137"/>
      <c r="S46" s="55"/>
      <c r="T46" s="138"/>
    </row>
    <row r="47" spans="1:20" ht="25.2" customHeight="1">
      <c r="A47" s="2448"/>
      <c r="B47" s="819">
        <v>4</v>
      </c>
      <c r="C47" s="223"/>
      <c r="D47" s="319"/>
      <c r="E47" s="319"/>
      <c r="F47" s="182"/>
      <c r="G47" s="388"/>
      <c r="H47" s="388"/>
      <c r="I47" s="388"/>
      <c r="J47" s="388"/>
      <c r="K47" s="21"/>
      <c r="L47" s="142"/>
      <c r="M47" s="2379"/>
      <c r="N47" s="2371"/>
      <c r="O47" s="2371"/>
      <c r="P47" s="2372"/>
      <c r="R47" s="137"/>
      <c r="S47" s="55"/>
      <c r="T47" s="138"/>
    </row>
    <row r="48" spans="1:20" ht="25.2" customHeight="1">
      <c r="A48" s="2448"/>
      <c r="B48" s="820"/>
      <c r="C48" s="181"/>
      <c r="D48" s="30"/>
      <c r="E48" s="58"/>
      <c r="F48" s="182"/>
      <c r="G48" s="340"/>
      <c r="H48" s="340"/>
      <c r="I48" s="340"/>
      <c r="J48" s="340"/>
      <c r="K48" s="21"/>
      <c r="L48" s="21"/>
      <c r="M48" s="2379"/>
      <c r="N48" s="2371"/>
      <c r="O48" s="2371"/>
      <c r="P48" s="2372"/>
      <c r="R48" s="137"/>
      <c r="S48" s="55"/>
      <c r="T48" s="138"/>
    </row>
    <row r="49" spans="1:20" ht="25.2" customHeight="1">
      <c r="A49" s="2448"/>
      <c r="B49" s="820"/>
      <c r="C49" s="51"/>
      <c r="D49" s="80"/>
      <c r="E49" s="80"/>
      <c r="F49" s="170"/>
      <c r="G49" s="20"/>
      <c r="H49" s="20"/>
      <c r="I49" s="20"/>
      <c r="J49" s="20"/>
      <c r="K49" s="20"/>
      <c r="L49" s="142"/>
      <c r="M49" s="2379"/>
      <c r="N49" s="2371"/>
      <c r="O49" s="2371"/>
      <c r="P49" s="2372"/>
      <c r="R49" s="137"/>
      <c r="S49" s="55"/>
      <c r="T49" s="138"/>
    </row>
    <row r="50" spans="1:20" ht="25.2" customHeight="1">
      <c r="A50" s="2448"/>
      <c r="B50" s="820"/>
      <c r="C50" s="338"/>
      <c r="D50" s="339"/>
      <c r="E50" s="339"/>
      <c r="F50" s="951"/>
      <c r="G50" s="350"/>
      <c r="H50" s="350"/>
      <c r="I50" s="350"/>
      <c r="J50" s="350"/>
      <c r="K50" s="20"/>
      <c r="L50" s="78"/>
      <c r="M50" s="2379"/>
      <c r="N50" s="2371"/>
      <c r="O50" s="2371"/>
      <c r="P50" s="2372"/>
      <c r="R50" s="137"/>
      <c r="S50" s="55"/>
      <c r="T50" s="138"/>
    </row>
    <row r="51" spans="1:20" ht="25.2" customHeight="1">
      <c r="A51" s="2449"/>
      <c r="B51" s="821"/>
      <c r="C51" s="255"/>
      <c r="D51" s="256"/>
      <c r="E51" s="256"/>
      <c r="F51" s="257"/>
      <c r="G51" s="258"/>
      <c r="H51" s="259"/>
      <c r="I51" s="260"/>
      <c r="J51" s="261"/>
      <c r="K51" s="262"/>
      <c r="L51" s="261"/>
      <c r="M51" s="3201"/>
      <c r="N51" s="3202"/>
      <c r="O51" s="3202"/>
      <c r="P51" s="3203"/>
      <c r="R51" s="148"/>
      <c r="S51" s="69"/>
      <c r="T51" s="149"/>
    </row>
    <row r="52" spans="1:20" ht="25.2" customHeight="1">
      <c r="A52" s="2346" t="s">
        <v>26</v>
      </c>
      <c r="B52" s="2349" t="s">
        <v>27</v>
      </c>
      <c r="C52" s="2350"/>
      <c r="D52" s="2350"/>
      <c r="E52" s="2350"/>
      <c r="F52" s="2350"/>
      <c r="G52" s="2350"/>
      <c r="H52" s="2350"/>
      <c r="I52" s="2350"/>
      <c r="J52" s="2350"/>
      <c r="K52" s="2350"/>
      <c r="L52" s="2350"/>
      <c r="M52" s="2350"/>
      <c r="N52" s="2350"/>
      <c r="O52" s="2350"/>
      <c r="P52" s="2351"/>
    </row>
    <row r="53" spans="1:20" ht="25.2" customHeight="1">
      <c r="A53" s="2347"/>
      <c r="B53" s="150"/>
      <c r="C53" s="2268"/>
      <c r="D53" s="2269"/>
      <c r="E53" s="2268"/>
      <c r="F53" s="2270"/>
      <c r="G53" s="2270"/>
      <c r="H53" s="2270"/>
      <c r="I53" s="2269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5"/>
      <c r="C54" s="2268"/>
      <c r="D54" s="2269"/>
      <c r="E54" s="2268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286"/>
    </row>
    <row r="55" spans="1:20" ht="25.2" customHeight="1">
      <c r="A55" s="2347"/>
      <c r="B55" s="150"/>
      <c r="C55" s="2268"/>
      <c r="D55" s="2269"/>
      <c r="E55" s="2268"/>
      <c r="F55" s="2270"/>
      <c r="G55" s="2270"/>
      <c r="H55" s="2270"/>
      <c r="I55" s="2269"/>
      <c r="J55" s="2284"/>
      <c r="K55" s="2285"/>
      <c r="L55" s="2285"/>
      <c r="M55" s="2286"/>
      <c r="N55" s="2284"/>
      <c r="O55" s="2285"/>
      <c r="P55" s="2286"/>
    </row>
    <row r="56" spans="1:20" ht="25.2" customHeight="1">
      <c r="A56" s="2347"/>
      <c r="B56" s="155"/>
      <c r="C56" s="2268"/>
      <c r="D56" s="2353"/>
      <c r="E56" s="2268"/>
      <c r="F56" s="2270"/>
      <c r="G56" s="2270"/>
      <c r="H56" s="2270"/>
      <c r="I56" s="2269"/>
      <c r="J56" s="2284"/>
      <c r="K56" s="2285"/>
      <c r="L56" s="2285"/>
      <c r="M56" s="2286"/>
      <c r="N56" s="2284"/>
      <c r="O56" s="2285"/>
      <c r="P56" s="2286"/>
    </row>
    <row r="57" spans="1:20" ht="25.2" customHeight="1">
      <c r="A57" s="2347"/>
      <c r="B57" s="150"/>
      <c r="C57" s="2268"/>
      <c r="D57" s="2269"/>
      <c r="E57" s="2268"/>
      <c r="F57" s="2270"/>
      <c r="G57" s="2270"/>
      <c r="H57" s="2270"/>
      <c r="I57" s="2269"/>
      <c r="J57" s="2284"/>
      <c r="K57" s="2285"/>
      <c r="L57" s="2285"/>
      <c r="M57" s="2286"/>
      <c r="N57" s="2324"/>
      <c r="O57" s="2326"/>
      <c r="P57" s="153"/>
    </row>
    <row r="58" spans="1:20" ht="25.2" customHeight="1">
      <c r="A58" s="2347"/>
      <c r="B58" s="2355" t="s">
        <v>28</v>
      </c>
      <c r="C58" s="2356"/>
      <c r="D58" s="2356"/>
      <c r="E58" s="2356"/>
      <c r="F58" s="2356"/>
      <c r="G58" s="2356"/>
      <c r="H58" s="2356"/>
      <c r="I58" s="2356"/>
      <c r="J58" s="2356"/>
      <c r="K58" s="2356"/>
      <c r="L58" s="2356"/>
      <c r="M58" s="2356"/>
      <c r="N58" s="2356"/>
      <c r="O58" s="2356"/>
      <c r="P58" s="2357"/>
    </row>
    <row r="59" spans="1:20" ht="25.2" customHeight="1">
      <c r="A59" s="2347"/>
      <c r="B59" s="156"/>
      <c r="C59" s="2329"/>
      <c r="D59" s="2422"/>
      <c r="E59" s="2329"/>
      <c r="F59" s="2330"/>
      <c r="G59" s="2330"/>
      <c r="H59" s="2330"/>
      <c r="I59" s="2330"/>
      <c r="J59" s="2330"/>
      <c r="K59" s="2330"/>
      <c r="L59" s="2330"/>
      <c r="M59" s="2330"/>
      <c r="N59" s="2330"/>
      <c r="O59" s="2330"/>
      <c r="P59" s="2331"/>
    </row>
    <row r="60" spans="1:20" ht="25.2" customHeight="1">
      <c r="A60" s="2347"/>
      <c r="B60" s="157"/>
      <c r="C60" s="2327"/>
      <c r="D60" s="2328"/>
      <c r="E60" s="2329"/>
      <c r="F60" s="2330"/>
      <c r="G60" s="2330"/>
      <c r="H60" s="2330"/>
      <c r="I60" s="2330"/>
      <c r="J60" s="2330"/>
      <c r="K60" s="2330"/>
      <c r="L60" s="2330"/>
      <c r="M60" s="2330"/>
      <c r="N60" s="2330"/>
      <c r="O60" s="2330"/>
      <c r="P60" s="2331"/>
    </row>
    <row r="61" spans="1:20" ht="25.2" customHeight="1">
      <c r="A61" s="2348"/>
      <c r="B61" s="158"/>
      <c r="C61" s="2332"/>
      <c r="D61" s="2333"/>
      <c r="E61" s="2334"/>
      <c r="F61" s="2335"/>
      <c r="G61" s="2335"/>
      <c r="H61" s="2335"/>
      <c r="I61" s="2335"/>
      <c r="J61" s="2335"/>
      <c r="K61" s="2335"/>
      <c r="L61" s="2335"/>
      <c r="M61" s="2335"/>
      <c r="N61" s="2335"/>
      <c r="O61" s="2335"/>
      <c r="P61" s="2336"/>
    </row>
    <row r="63" spans="1:20" ht="15" customHeight="1" thickBot="1"/>
    <row r="64" spans="1:20" ht="57.6" customHeight="1">
      <c r="A64" s="2428" t="str">
        <f>A1</f>
        <v>WK26</v>
      </c>
      <c r="B64" s="2429"/>
      <c r="C64" s="2" t="s">
        <v>1</v>
      </c>
      <c r="D64" s="793" t="s">
        <v>48</v>
      </c>
      <c r="E64" s="2" t="s">
        <v>3</v>
      </c>
      <c r="F64" s="4" t="s">
        <v>4</v>
      </c>
      <c r="G64" s="5" t="s">
        <v>56</v>
      </c>
      <c r="H64" s="5" t="s">
        <v>57</v>
      </c>
      <c r="I64" s="5" t="s">
        <v>58</v>
      </c>
      <c r="J64" s="5" t="s">
        <v>59</v>
      </c>
      <c r="K64" s="5" t="s">
        <v>9</v>
      </c>
      <c r="L64" s="5" t="s">
        <v>60</v>
      </c>
      <c r="M64" s="2521" t="s">
        <v>11</v>
      </c>
      <c r="N64" s="2522"/>
      <c r="O64" s="2522"/>
      <c r="P64" s="2523"/>
      <c r="R64" s="2384" t="s">
        <v>12</v>
      </c>
      <c r="S64" s="2384" t="s">
        <v>13</v>
      </c>
      <c r="T64" s="2384" t="s">
        <v>14</v>
      </c>
    </row>
    <row r="65" spans="1:20" ht="25.2" customHeight="1">
      <c r="A65" s="2319">
        <f>A2+1</f>
        <v>46560</v>
      </c>
      <c r="B65" s="2387" t="s">
        <v>15</v>
      </c>
      <c r="C65" s="2388"/>
      <c r="D65" s="2388"/>
      <c r="E65" s="2388"/>
      <c r="F65" s="2388"/>
      <c r="G65" s="2388"/>
      <c r="H65" s="2388"/>
      <c r="I65" s="2388"/>
      <c r="J65" s="2388"/>
      <c r="K65" s="2388"/>
      <c r="L65" s="2388"/>
      <c r="M65" s="2388"/>
      <c r="N65" s="2388"/>
      <c r="O65" s="2388"/>
      <c r="P65" s="2389"/>
      <c r="R65" s="2384"/>
      <c r="S65" s="2384"/>
      <c r="T65" s="2384"/>
    </row>
    <row r="66" spans="1:20" ht="25.2" customHeight="1">
      <c r="A66" s="2320"/>
      <c r="B66" s="10" t="s">
        <v>16</v>
      </c>
      <c r="C66" s="11"/>
      <c r="D66" s="11"/>
      <c r="E66" s="794"/>
      <c r="F66" s="161"/>
      <c r="G66" s="12"/>
      <c r="H66" s="12"/>
      <c r="I66" s="12"/>
      <c r="J66" s="12"/>
      <c r="K66" s="12"/>
      <c r="L66" s="12"/>
      <c r="M66" s="2380"/>
      <c r="N66" s="2381"/>
      <c r="O66" s="2381"/>
      <c r="P66" s="2382"/>
      <c r="Q66" s="163"/>
      <c r="R66" s="101"/>
      <c r="S66" s="102">
        <f>B68*8</f>
        <v>56</v>
      </c>
      <c r="T66" s="103">
        <f>SUM(R66:R74)</f>
        <v>0</v>
      </c>
    </row>
    <row r="67" spans="1:20" ht="25.2" customHeight="1">
      <c r="A67" s="2320"/>
      <c r="B67" s="795" t="s">
        <v>22</v>
      </c>
      <c r="C67" s="51"/>
      <c r="D67" s="80" t="s">
        <v>18</v>
      </c>
      <c r="E67" s="18" t="s">
        <v>19</v>
      </c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6">
        <v>7</v>
      </c>
      <c r="C68" s="51"/>
      <c r="D68" s="18"/>
      <c r="E68" s="18"/>
      <c r="F68" s="108"/>
      <c r="G68" s="20"/>
      <c r="H68" s="21"/>
      <c r="I68" s="21"/>
      <c r="J68" s="21"/>
      <c r="K68" s="21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776"/>
      <c r="D69" s="18"/>
      <c r="E69" s="18"/>
      <c r="F69" s="170"/>
      <c r="G69" s="388"/>
      <c r="H69" s="388"/>
      <c r="I69" s="388"/>
      <c r="J69" s="388"/>
      <c r="K69" s="21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776"/>
      <c r="D70" s="63"/>
      <c r="E70" s="63"/>
      <c r="F70" s="170"/>
      <c r="G70" s="350"/>
      <c r="H70" s="350"/>
      <c r="I70" s="350"/>
      <c r="J70" s="350"/>
      <c r="K70" s="21"/>
      <c r="L70" s="21"/>
      <c r="M70" s="2309"/>
      <c r="N70" s="2310"/>
      <c r="O70" s="2310"/>
      <c r="P70" s="2311"/>
      <c r="R70" s="23"/>
      <c r="S70" s="24"/>
      <c r="T70" s="106"/>
    </row>
    <row r="71" spans="1:20" ht="25.2" customHeight="1">
      <c r="A71" s="2320"/>
      <c r="B71" s="795"/>
      <c r="C71" s="776"/>
      <c r="D71" s="18"/>
      <c r="E71" s="18"/>
      <c r="F71" s="170"/>
      <c r="G71" s="350"/>
      <c r="H71" s="350"/>
      <c r="I71" s="350"/>
      <c r="J71" s="350"/>
      <c r="K71" s="21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5"/>
      <c r="C72" s="51"/>
      <c r="D72" s="18"/>
      <c r="E72" s="18"/>
      <c r="F72" s="182"/>
      <c r="G72" s="350"/>
      <c r="H72" s="350"/>
      <c r="I72" s="350"/>
      <c r="J72" s="350"/>
      <c r="K72" s="21"/>
      <c r="L72" s="21"/>
      <c r="M72" s="2310"/>
      <c r="N72" s="2310"/>
      <c r="O72" s="2310"/>
      <c r="P72" s="2373"/>
      <c r="Q72" s="163"/>
      <c r="R72" s="105"/>
      <c r="S72" s="24"/>
      <c r="T72" s="106"/>
    </row>
    <row r="73" spans="1:20" ht="25.2" customHeight="1">
      <c r="A73" s="2320"/>
      <c r="B73" s="795"/>
      <c r="C73" s="51"/>
      <c r="D73" s="18"/>
      <c r="E73" s="18"/>
      <c r="F73" s="951"/>
      <c r="G73" s="350"/>
      <c r="H73" s="350"/>
      <c r="I73" s="350"/>
      <c r="J73" s="350"/>
      <c r="K73" s="21"/>
      <c r="L73" s="21"/>
      <c r="M73" s="2309"/>
      <c r="N73" s="2310"/>
      <c r="O73" s="2310"/>
      <c r="P73" s="2311"/>
      <c r="Q73" s="163"/>
      <c r="R73" s="105"/>
      <c r="S73" s="24"/>
      <c r="T73" s="106"/>
    </row>
    <row r="74" spans="1:20" ht="25.2" customHeight="1">
      <c r="A74" s="2320"/>
      <c r="B74" s="795"/>
      <c r="C74" s="51"/>
      <c r="D74" s="18"/>
      <c r="E74" s="271"/>
      <c r="F74" s="108"/>
      <c r="G74" s="20"/>
      <c r="H74" s="21"/>
      <c r="I74" s="21"/>
      <c r="J74" s="21"/>
      <c r="K74" s="21"/>
      <c r="L74" s="21"/>
      <c r="M74" s="2309"/>
      <c r="N74" s="2310"/>
      <c r="O74" s="2310"/>
      <c r="P74" s="2311"/>
      <c r="Q74" s="163"/>
      <c r="R74" s="105"/>
      <c r="S74" s="24"/>
      <c r="T74" s="106"/>
    </row>
    <row r="75" spans="1:20" ht="25.2" customHeight="1">
      <c r="A75" s="2320"/>
      <c r="B75" s="799" t="s">
        <v>21</v>
      </c>
      <c r="C75" s="42"/>
      <c r="D75" s="11"/>
      <c r="E75" s="167"/>
      <c r="F75" s="168"/>
      <c r="G75" s="46"/>
      <c r="H75" s="12"/>
      <c r="I75" s="12"/>
      <c r="J75" s="12"/>
      <c r="K75" s="12"/>
      <c r="L75" s="12"/>
      <c r="M75" s="2380"/>
      <c r="N75" s="2381"/>
      <c r="O75" s="2381"/>
      <c r="P75" s="2382"/>
      <c r="Q75" s="163"/>
      <c r="R75" s="132"/>
      <c r="S75" s="48">
        <f>B77*8</f>
        <v>48</v>
      </c>
      <c r="T75" s="133">
        <f>SUM(R75:R84)</f>
        <v>0</v>
      </c>
    </row>
    <row r="76" spans="1:20" ht="25.2" customHeight="1">
      <c r="A76" s="2320"/>
      <c r="B76" s="800" t="s">
        <v>24</v>
      </c>
      <c r="C76" s="51"/>
      <c r="D76" s="80" t="s">
        <v>18</v>
      </c>
      <c r="E76" s="18" t="s">
        <v>19</v>
      </c>
      <c r="F76" s="108"/>
      <c r="G76" s="20"/>
      <c r="H76" s="21"/>
      <c r="I76" s="21"/>
      <c r="J76" s="21"/>
      <c r="K76" s="21"/>
      <c r="L76" s="21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>
        <v>6</v>
      </c>
      <c r="C77" s="51"/>
      <c r="D77" s="18"/>
      <c r="E77" s="18"/>
      <c r="F77" s="108"/>
      <c r="G77" s="20"/>
      <c r="H77" s="21"/>
      <c r="I77" s="21"/>
      <c r="J77" s="21"/>
      <c r="K77" s="21"/>
      <c r="L77" s="21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79"/>
      <c r="D78" s="18"/>
      <c r="E78" s="18"/>
      <c r="F78" s="182"/>
      <c r="G78" s="350"/>
      <c r="H78" s="350"/>
      <c r="I78" s="350"/>
      <c r="J78" s="350"/>
      <c r="K78" s="78"/>
      <c r="L78" s="78"/>
      <c r="M78" s="2450"/>
      <c r="N78" s="2413"/>
      <c r="O78" s="2413"/>
      <c r="P78" s="2642"/>
      <c r="Q78" s="163"/>
      <c r="R78" s="137"/>
      <c r="S78" s="55"/>
      <c r="T78" s="138"/>
    </row>
    <row r="79" spans="1:20" ht="25.2" customHeight="1">
      <c r="A79" s="2320"/>
      <c r="B79" s="801"/>
      <c r="C79" s="79"/>
      <c r="D79" s="51"/>
      <c r="E79" s="18"/>
      <c r="F79" s="182"/>
      <c r="G79" s="350"/>
      <c r="H79" s="350"/>
      <c r="I79" s="350"/>
      <c r="J79" s="350"/>
      <c r="K79" s="78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51"/>
      <c r="D80" s="18"/>
      <c r="E80" s="18"/>
      <c r="F80" s="170"/>
      <c r="G80" s="350"/>
      <c r="H80" s="350"/>
      <c r="I80" s="350"/>
      <c r="J80" s="350"/>
      <c r="K80" s="78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1"/>
      <c r="C81" s="79"/>
      <c r="D81" s="18"/>
      <c r="E81" s="18"/>
      <c r="F81" s="108"/>
      <c r="G81" s="20"/>
      <c r="H81" s="20"/>
      <c r="I81" s="20"/>
      <c r="J81" s="20"/>
      <c r="K81" s="20"/>
      <c r="L81" s="20"/>
      <c r="M81" s="2309"/>
      <c r="N81" s="2310"/>
      <c r="O81" s="2310"/>
      <c r="P81" s="2311"/>
      <c r="Q81" s="163"/>
      <c r="R81" s="137"/>
      <c r="S81" s="55"/>
      <c r="T81" s="138"/>
    </row>
    <row r="82" spans="1:20" ht="25.2" customHeight="1">
      <c r="A82" s="2320"/>
      <c r="B82" s="801"/>
      <c r="C82" s="79"/>
      <c r="D82" s="18"/>
      <c r="E82" s="18"/>
      <c r="F82" s="108"/>
      <c r="G82" s="20"/>
      <c r="H82" s="78"/>
      <c r="I82" s="78"/>
      <c r="J82" s="78"/>
      <c r="K82" s="78"/>
      <c r="L82" s="78"/>
      <c r="M82" s="2309"/>
      <c r="N82" s="2310"/>
      <c r="O82" s="2310"/>
      <c r="P82" s="2311"/>
      <c r="Q82" s="163"/>
      <c r="R82" s="137"/>
      <c r="S82" s="55"/>
      <c r="T82" s="138"/>
    </row>
    <row r="83" spans="1:20" ht="25.2" customHeight="1">
      <c r="A83" s="2320"/>
      <c r="B83" s="801"/>
      <c r="C83" s="79"/>
      <c r="D83" s="18"/>
      <c r="E83" s="18"/>
      <c r="F83" s="108"/>
      <c r="G83" s="20"/>
      <c r="H83" s="78"/>
      <c r="I83" s="78"/>
      <c r="J83" s="78"/>
      <c r="K83" s="78"/>
      <c r="L83" s="78"/>
      <c r="M83" s="2309"/>
      <c r="N83" s="2310"/>
      <c r="O83" s="2310"/>
      <c r="P83" s="2311"/>
      <c r="Q83" s="163"/>
      <c r="R83" s="137"/>
      <c r="S83" s="55"/>
      <c r="T83" s="138"/>
    </row>
    <row r="84" spans="1:20" ht="25.2" customHeight="1">
      <c r="A84" s="2320"/>
      <c r="B84" s="801"/>
      <c r="C84" s="79"/>
      <c r="D84" s="18"/>
      <c r="E84" s="271"/>
      <c r="F84" s="108"/>
      <c r="G84" s="20"/>
      <c r="H84" s="78"/>
      <c r="I84" s="78"/>
      <c r="J84" s="78"/>
      <c r="K84" s="78"/>
      <c r="L84" s="78"/>
      <c r="M84" s="2309"/>
      <c r="N84" s="2310"/>
      <c r="O84" s="2310"/>
      <c r="P84" s="2311"/>
      <c r="Q84" s="163"/>
      <c r="R84" s="137"/>
      <c r="S84" s="55"/>
      <c r="T84" s="138"/>
    </row>
    <row r="85" spans="1:20" ht="25.2" customHeight="1">
      <c r="A85" s="2320"/>
      <c r="B85" s="803" t="s">
        <v>23</v>
      </c>
      <c r="C85" s="42"/>
      <c r="D85" s="11"/>
      <c r="E85" s="43"/>
      <c r="F85" s="168"/>
      <c r="G85" s="46"/>
      <c r="H85" s="12"/>
      <c r="I85" s="12"/>
      <c r="J85" s="12"/>
      <c r="K85" s="12"/>
      <c r="L85" s="12"/>
      <c r="M85" s="2380"/>
      <c r="N85" s="2381"/>
      <c r="O85" s="2381"/>
      <c r="P85" s="2382"/>
      <c r="Q85" s="163"/>
      <c r="R85" s="171"/>
      <c r="S85" s="73">
        <f>B87*8</f>
        <v>40</v>
      </c>
      <c r="T85" s="172">
        <f>SUM(R85:R94)</f>
        <v>0</v>
      </c>
    </row>
    <row r="86" spans="1:20" ht="25.2" customHeight="1">
      <c r="A86" s="2320"/>
      <c r="B86" s="804" t="s">
        <v>17</v>
      </c>
      <c r="C86" s="51"/>
      <c r="D86" s="80" t="s">
        <v>18</v>
      </c>
      <c r="E86" s="18" t="s">
        <v>19</v>
      </c>
      <c r="F86" s="108"/>
      <c r="G86" s="20"/>
      <c r="H86" s="21"/>
      <c r="I86" s="21"/>
      <c r="J86" s="21"/>
      <c r="K86" s="21"/>
      <c r="L86" s="21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>
        <v>5</v>
      </c>
      <c r="C87" s="181"/>
      <c r="D87" s="18"/>
      <c r="E87" s="18"/>
      <c r="F87" s="182"/>
      <c r="G87" s="350"/>
      <c r="H87" s="350"/>
      <c r="I87" s="350"/>
      <c r="J87" s="350"/>
      <c r="K87" s="78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181"/>
      <c r="D88" s="18"/>
      <c r="E88" s="18"/>
      <c r="F88" s="182"/>
      <c r="G88" s="350"/>
      <c r="H88" s="350"/>
      <c r="I88" s="350"/>
      <c r="J88" s="350"/>
      <c r="K88" s="78"/>
      <c r="L88" s="78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805"/>
      <c r="C89" s="230"/>
      <c r="D89" s="18"/>
      <c r="E89" s="18"/>
      <c r="F89" s="182"/>
      <c r="G89" s="350"/>
      <c r="H89" s="350"/>
      <c r="I89" s="350"/>
      <c r="J89" s="350"/>
      <c r="K89" s="78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320"/>
      <c r="B90" s="805"/>
      <c r="C90" s="230"/>
      <c r="D90" s="18"/>
      <c r="E90" s="18"/>
      <c r="F90" s="182"/>
      <c r="G90" s="350"/>
      <c r="H90" s="350"/>
      <c r="I90" s="350"/>
      <c r="J90" s="350"/>
      <c r="K90" s="78"/>
      <c r="L90" s="78"/>
      <c r="M90" s="2309"/>
      <c r="N90" s="2310"/>
      <c r="O90" s="2310"/>
      <c r="P90" s="2311"/>
      <c r="Q90" s="163"/>
      <c r="R90" s="173"/>
      <c r="S90" s="55"/>
      <c r="T90" s="138"/>
    </row>
    <row r="91" spans="1:20" ht="25.2" customHeight="1">
      <c r="A91" s="2320"/>
      <c r="B91" s="805"/>
      <c r="C91" s="502"/>
      <c r="D91" s="554"/>
      <c r="E91" s="18"/>
      <c r="F91" s="182"/>
      <c r="G91" s="350"/>
      <c r="H91" s="350"/>
      <c r="I91" s="350"/>
      <c r="J91" s="350"/>
      <c r="K91" s="78"/>
      <c r="L91" s="78"/>
      <c r="M91" s="2309"/>
      <c r="N91" s="2310"/>
      <c r="O91" s="2310"/>
      <c r="P91" s="2311"/>
      <c r="Q91" s="163"/>
      <c r="R91" s="173"/>
      <c r="S91" s="55"/>
      <c r="T91" s="138"/>
    </row>
    <row r="92" spans="1:20" ht="25.2" customHeight="1">
      <c r="A92" s="2320"/>
      <c r="B92" s="805"/>
      <c r="C92" s="51"/>
      <c r="D92" s="80"/>
      <c r="E92" s="18"/>
      <c r="F92" s="182"/>
      <c r="G92" s="350"/>
      <c r="H92" s="350"/>
      <c r="I92" s="350"/>
      <c r="J92" s="350"/>
      <c r="K92" s="78"/>
      <c r="L92" s="78"/>
      <c r="M92" s="2309"/>
      <c r="N92" s="2310"/>
      <c r="O92" s="2310"/>
      <c r="P92" s="2311"/>
      <c r="Q92" s="163"/>
      <c r="R92" s="173"/>
      <c r="S92" s="55"/>
      <c r="T92" s="138"/>
    </row>
    <row r="93" spans="1:20" ht="25.2" customHeight="1">
      <c r="A93" s="2320"/>
      <c r="B93" s="805"/>
      <c r="C93" s="51"/>
      <c r="D93" s="80"/>
      <c r="E93" s="1506"/>
      <c r="F93" s="174"/>
      <c r="G93" s="83"/>
      <c r="H93" s="78"/>
      <c r="I93" s="78"/>
      <c r="J93" s="78"/>
      <c r="K93" s="78"/>
      <c r="L93" s="78"/>
      <c r="M93" s="2309"/>
      <c r="N93" s="2310"/>
      <c r="O93" s="2310"/>
      <c r="P93" s="2311"/>
      <c r="Q93" s="163"/>
      <c r="R93" s="173"/>
      <c r="S93" s="55"/>
      <c r="T93" s="138"/>
    </row>
    <row r="94" spans="1:20" ht="25.2" customHeight="1">
      <c r="A94" s="2320"/>
      <c r="B94" s="805"/>
      <c r="C94" s="51"/>
      <c r="D94" s="80"/>
      <c r="E94" s="788"/>
      <c r="F94" s="174"/>
      <c r="G94" s="83"/>
      <c r="H94" s="78"/>
      <c r="I94" s="78"/>
      <c r="J94" s="78"/>
      <c r="K94" s="78"/>
      <c r="L94" s="78"/>
      <c r="M94" s="2309"/>
      <c r="N94" s="2310"/>
      <c r="O94" s="2310"/>
      <c r="P94" s="2311"/>
      <c r="Q94" s="163"/>
      <c r="R94" s="173"/>
      <c r="S94" s="55"/>
      <c r="T94" s="138"/>
    </row>
    <row r="95" spans="1:20" ht="25.2" customHeight="1">
      <c r="A95" s="2402" t="str">
        <f>TEXT(A65,"DDDD")</f>
        <v>dinsdag</v>
      </c>
      <c r="B95" s="2598" t="s">
        <v>25</v>
      </c>
      <c r="C95" s="2599"/>
      <c r="D95" s="2599"/>
      <c r="E95" s="2599"/>
      <c r="F95" s="2599"/>
      <c r="G95" s="2599"/>
      <c r="H95" s="2599"/>
      <c r="I95" s="2599"/>
      <c r="J95" s="2599"/>
      <c r="K95" s="2599"/>
      <c r="L95" s="2599"/>
      <c r="M95" s="2599"/>
      <c r="N95" s="2599"/>
      <c r="O95" s="2599"/>
      <c r="P95" s="2600"/>
    </row>
    <row r="96" spans="1:20" ht="25.2" customHeight="1">
      <c r="A96" s="2402"/>
      <c r="B96" s="10" t="s">
        <v>16</v>
      </c>
      <c r="C96" s="937"/>
      <c r="D96" s="938"/>
      <c r="E96" s="1111"/>
      <c r="F96" s="108"/>
      <c r="G96" s="178"/>
      <c r="H96" s="178"/>
      <c r="I96" s="178"/>
      <c r="J96" s="178"/>
      <c r="K96" s="178"/>
      <c r="L96" s="178"/>
      <c r="M96" s="2417"/>
      <c r="N96" s="2417"/>
      <c r="O96" s="2417"/>
      <c r="P96" s="2418"/>
      <c r="Q96" s="163"/>
      <c r="R96" s="101"/>
      <c r="S96" s="102">
        <f>B98*8</f>
        <v>24</v>
      </c>
      <c r="T96" s="103">
        <f>SUM(R96:R103)</f>
        <v>0</v>
      </c>
    </row>
    <row r="97" spans="1:20" ht="25.2" customHeight="1">
      <c r="A97" s="2402"/>
      <c r="B97" s="104" t="s">
        <v>17</v>
      </c>
      <c r="C97" s="197"/>
      <c r="D97" s="198"/>
      <c r="E97" s="18"/>
      <c r="F97" s="170"/>
      <c r="G97" s="388"/>
      <c r="H97" s="388"/>
      <c r="I97" s="388"/>
      <c r="J97" s="388"/>
      <c r="K97" s="21"/>
      <c r="L97" s="21"/>
      <c r="M97" s="2310"/>
      <c r="N97" s="2310"/>
      <c r="O97" s="2310"/>
      <c r="P97" s="2311"/>
      <c r="Q97" s="163"/>
      <c r="R97" s="105"/>
      <c r="S97" s="24"/>
      <c r="T97" s="106"/>
    </row>
    <row r="98" spans="1:20" ht="25.2" customHeight="1">
      <c r="A98" s="2402"/>
      <c r="B98" s="107">
        <v>3</v>
      </c>
      <c r="C98" s="51"/>
      <c r="D98" s="18"/>
      <c r="E98" s="18"/>
      <c r="F98" s="170"/>
      <c r="G98" s="388"/>
      <c r="H98" s="388"/>
      <c r="I98" s="388"/>
      <c r="J98" s="388"/>
      <c r="K98" s="21"/>
      <c r="L98" s="21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104"/>
      <c r="C99" s="1101"/>
      <c r="D99" s="198"/>
      <c r="E99" s="319"/>
      <c r="F99" s="170"/>
      <c r="G99" s="388"/>
      <c r="H99" s="388"/>
      <c r="I99" s="388"/>
      <c r="J99" s="388"/>
      <c r="K99" s="21"/>
      <c r="L99" s="21"/>
      <c r="M99" s="2310"/>
      <c r="N99" s="2310"/>
      <c r="O99" s="2310"/>
      <c r="P99" s="2311"/>
      <c r="Q99" s="163"/>
      <c r="R99" s="105"/>
      <c r="S99" s="24"/>
      <c r="T99" s="106"/>
    </row>
    <row r="100" spans="1:20" ht="25.2" customHeight="1">
      <c r="A100" s="2402"/>
      <c r="B100" s="795"/>
      <c r="C100" s="502"/>
      <c r="D100" s="198"/>
      <c r="E100" s="319"/>
      <c r="F100" s="182"/>
      <c r="G100" s="388"/>
      <c r="H100" s="388"/>
      <c r="I100" s="388"/>
      <c r="J100" s="388"/>
      <c r="K100" s="21"/>
      <c r="L100" s="78"/>
      <c r="M100" s="2310"/>
      <c r="N100" s="2310"/>
      <c r="O100" s="2310"/>
      <c r="P100" s="2311"/>
      <c r="Q100" s="163"/>
      <c r="R100" s="105"/>
      <c r="S100" s="24"/>
      <c r="T100" s="106"/>
    </row>
    <row r="101" spans="1:20" ht="25.2" customHeight="1">
      <c r="A101" s="2402"/>
      <c r="B101" s="795"/>
      <c r="C101" s="705"/>
      <c r="D101" s="2210"/>
      <c r="E101" s="625"/>
      <c r="F101" s="170"/>
      <c r="G101" s="593"/>
      <c r="H101" s="593"/>
      <c r="I101" s="593"/>
      <c r="J101" s="593"/>
      <c r="K101" s="21"/>
      <c r="L101" s="142"/>
      <c r="M101" s="2310"/>
      <c r="N101" s="2310"/>
      <c r="O101" s="2310"/>
      <c r="P101" s="2311"/>
      <c r="Q101" s="163"/>
      <c r="R101" s="105"/>
      <c r="S101" s="24"/>
      <c r="T101" s="106"/>
    </row>
    <row r="102" spans="1:20" ht="25.2" customHeight="1">
      <c r="A102" s="2402"/>
      <c r="B102" s="795"/>
      <c r="C102" s="705"/>
      <c r="D102" s="319"/>
      <c r="E102" s="319"/>
      <c r="F102" s="170"/>
      <c r="G102" s="593"/>
      <c r="H102" s="593"/>
      <c r="I102" s="593"/>
      <c r="J102" s="593"/>
      <c r="K102" s="21"/>
      <c r="L102" s="142"/>
      <c r="M102" s="2310"/>
      <c r="N102" s="2310"/>
      <c r="O102" s="2310"/>
      <c r="P102" s="2311"/>
      <c r="Q102" s="163"/>
      <c r="R102" s="105"/>
      <c r="S102" s="24"/>
      <c r="T102" s="106"/>
    </row>
    <row r="103" spans="1:20" ht="25.2" customHeight="1">
      <c r="A103" s="2402"/>
      <c r="B103" s="808"/>
      <c r="C103" s="1372"/>
      <c r="D103" s="621"/>
      <c r="E103" s="621"/>
      <c r="F103" s="190"/>
      <c r="G103" s="122"/>
      <c r="H103" s="123"/>
      <c r="I103" s="123"/>
      <c r="J103" s="123"/>
      <c r="K103" s="123"/>
      <c r="L103" s="123"/>
      <c r="M103" s="2410"/>
      <c r="N103" s="2411"/>
      <c r="O103" s="2411"/>
      <c r="P103" s="2412"/>
      <c r="Q103" s="163"/>
      <c r="R103" s="124"/>
      <c r="S103" s="39"/>
      <c r="T103" s="125"/>
    </row>
    <row r="104" spans="1:20" ht="25.2" customHeight="1">
      <c r="A104" s="2402"/>
      <c r="B104" s="809" t="s">
        <v>21</v>
      </c>
      <c r="C104" s="937"/>
      <c r="D104" s="938"/>
      <c r="E104" s="1111"/>
      <c r="F104" s="108"/>
      <c r="G104" s="178"/>
      <c r="H104" s="178"/>
      <c r="I104" s="178"/>
      <c r="J104" s="178"/>
      <c r="K104" s="195"/>
      <c r="L104" s="1110"/>
      <c r="M104" s="2415"/>
      <c r="N104" s="2415"/>
      <c r="O104" s="2415"/>
      <c r="P104" s="2416"/>
      <c r="Q104" s="163"/>
      <c r="R104" s="132"/>
      <c r="S104" s="48">
        <f>B106*8</f>
        <v>32</v>
      </c>
      <c r="T104" s="133">
        <f>SUM(R104:R112)</f>
        <v>0</v>
      </c>
    </row>
    <row r="105" spans="1:20" ht="25.2" customHeight="1">
      <c r="A105" s="2402"/>
      <c r="B105" s="737" t="s">
        <v>22</v>
      </c>
      <c r="C105" s="51"/>
      <c r="D105" s="80"/>
      <c r="E105" s="230"/>
      <c r="F105" s="182"/>
      <c r="G105" s="388"/>
      <c r="H105" s="388"/>
      <c r="I105" s="388"/>
      <c r="J105" s="2211"/>
      <c r="K105" s="142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810">
        <v>4</v>
      </c>
      <c r="C106" s="51"/>
      <c r="D106" s="18"/>
      <c r="E106" s="18"/>
      <c r="F106" s="182"/>
      <c r="G106" s="388"/>
      <c r="H106" s="388"/>
      <c r="I106" s="388"/>
      <c r="J106" s="2211"/>
      <c r="K106" s="22"/>
      <c r="L106" s="142"/>
      <c r="M106" s="2371"/>
      <c r="N106" s="2371"/>
      <c r="O106" s="2371"/>
      <c r="P106" s="2390"/>
      <c r="R106" s="137"/>
      <c r="S106" s="55"/>
      <c r="T106" s="138"/>
    </row>
    <row r="107" spans="1:20" ht="25.2" customHeight="1">
      <c r="A107" s="2402"/>
      <c r="B107" s="810"/>
      <c r="C107" s="181"/>
      <c r="D107" s="18"/>
      <c r="E107" s="18"/>
      <c r="F107" s="182"/>
      <c r="G107" s="388"/>
      <c r="H107" s="388"/>
      <c r="I107" s="388"/>
      <c r="J107" s="2211"/>
      <c r="K107" s="22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02"/>
      <c r="B108" s="737"/>
      <c r="C108" s="181"/>
      <c r="D108" s="18"/>
      <c r="E108" s="51"/>
      <c r="F108" s="182"/>
      <c r="G108" s="388"/>
      <c r="H108" s="388"/>
      <c r="I108" s="388"/>
      <c r="J108" s="2211"/>
      <c r="K108" s="22"/>
      <c r="L108" s="142"/>
      <c r="M108" s="2379"/>
      <c r="N108" s="2371"/>
      <c r="O108" s="2371"/>
      <c r="P108" s="2390"/>
      <c r="Q108" s="163"/>
      <c r="R108" s="137"/>
      <c r="S108" s="55"/>
      <c r="T108" s="138"/>
    </row>
    <row r="109" spans="1:20" ht="25.2" customHeight="1">
      <c r="A109" s="2402"/>
      <c r="B109" s="737"/>
      <c r="C109" s="51"/>
      <c r="D109" s="80"/>
      <c r="E109" s="230"/>
      <c r="F109" s="182"/>
      <c r="G109" s="388"/>
      <c r="H109" s="388"/>
      <c r="I109" s="388"/>
      <c r="J109" s="2211"/>
      <c r="K109" s="22"/>
      <c r="L109" s="142"/>
      <c r="M109" s="2379"/>
      <c r="N109" s="2371"/>
      <c r="O109" s="2371"/>
      <c r="P109" s="2390"/>
      <c r="Q109" s="163"/>
      <c r="R109" s="137"/>
      <c r="S109" s="55"/>
      <c r="T109" s="138"/>
    </row>
    <row r="110" spans="1:20" ht="25.2" customHeight="1">
      <c r="A110" s="2402"/>
      <c r="B110" s="737"/>
      <c r="C110" s="51"/>
      <c r="D110" s="80"/>
      <c r="E110" s="230"/>
      <c r="F110" s="182"/>
      <c r="G110" s="388"/>
      <c r="H110" s="388"/>
      <c r="I110" s="388"/>
      <c r="J110" s="388"/>
      <c r="K110" s="116"/>
      <c r="L110" s="318"/>
      <c r="M110" s="2379"/>
      <c r="N110" s="2371"/>
      <c r="O110" s="2371"/>
      <c r="P110" s="2390"/>
      <c r="Q110" s="163"/>
      <c r="R110" s="137"/>
      <c r="S110" s="55"/>
      <c r="T110" s="138"/>
    </row>
    <row r="111" spans="1:20" ht="25.2" customHeight="1">
      <c r="A111" s="2402"/>
      <c r="B111" s="737"/>
      <c r="C111" s="230"/>
      <c r="D111" s="80"/>
      <c r="E111" s="230"/>
      <c r="F111" s="768"/>
      <c r="G111" s="593"/>
      <c r="H111" s="593"/>
      <c r="I111" s="593"/>
      <c r="J111" s="593"/>
      <c r="K111" s="142"/>
      <c r="L111" s="142"/>
      <c r="M111" s="2371"/>
      <c r="N111" s="2371"/>
      <c r="O111" s="2371"/>
      <c r="P111" s="2390"/>
      <c r="Q111" s="163"/>
      <c r="R111" s="248"/>
      <c r="S111" s="55"/>
      <c r="T111" s="138"/>
    </row>
    <row r="112" spans="1:20" ht="25.2" customHeight="1">
      <c r="A112" s="2403"/>
      <c r="B112" s="812"/>
      <c r="C112" s="65"/>
      <c r="D112" s="189"/>
      <c r="E112" s="271"/>
      <c r="F112" s="190"/>
      <c r="G112" s="322"/>
      <c r="H112" s="323"/>
      <c r="I112" s="307"/>
      <c r="J112" s="324"/>
      <c r="K112" s="324"/>
      <c r="L112" s="324"/>
      <c r="M112" s="2391"/>
      <c r="N112" s="2392"/>
      <c r="O112" s="2392"/>
      <c r="P112" s="2393"/>
      <c r="Q112" s="163"/>
      <c r="R112" s="148"/>
      <c r="S112" s="69"/>
      <c r="T112" s="149"/>
    </row>
    <row r="113" spans="1:20" ht="25.2" customHeight="1">
      <c r="A113" s="2346" t="s">
        <v>26</v>
      </c>
      <c r="B113" s="2394" t="s">
        <v>27</v>
      </c>
      <c r="C113" s="2395"/>
      <c r="D113" s="2395"/>
      <c r="E113" s="2395"/>
      <c r="F113" s="2395"/>
      <c r="G113" s="2395"/>
      <c r="H113" s="2395"/>
      <c r="I113" s="2395"/>
      <c r="J113" s="2395"/>
      <c r="K113" s="2395"/>
      <c r="L113" s="2395"/>
      <c r="M113" s="2395"/>
      <c r="N113" s="2395"/>
      <c r="O113" s="2395"/>
      <c r="P113" s="2396"/>
    </row>
    <row r="114" spans="1:20" ht="25.2" customHeight="1">
      <c r="A114" s="2347"/>
      <c r="B114" s="150"/>
      <c r="C114" s="2268"/>
      <c r="D114" s="2269"/>
      <c r="E114" s="2268"/>
      <c r="F114" s="2270"/>
      <c r="G114" s="2270"/>
      <c r="H114" s="2270"/>
      <c r="I114" s="2269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155"/>
      <c r="C115" s="2268"/>
      <c r="D115" s="2269"/>
      <c r="E115" s="2268"/>
      <c r="F115" s="2270"/>
      <c r="G115" s="2270"/>
      <c r="H115" s="2270"/>
      <c r="I115" s="2269"/>
      <c r="J115" s="2284"/>
      <c r="K115" s="2285"/>
      <c r="L115" s="2285"/>
      <c r="M115" s="2286"/>
      <c r="N115" s="2284"/>
      <c r="O115" s="2285"/>
      <c r="P115" s="2286"/>
    </row>
    <row r="116" spans="1:20" ht="25.2" customHeight="1">
      <c r="A116" s="2347"/>
      <c r="B116" s="150"/>
      <c r="C116" s="2268"/>
      <c r="D116" s="2269"/>
      <c r="E116" s="2268"/>
      <c r="F116" s="2270"/>
      <c r="G116" s="2270"/>
      <c r="H116" s="2270"/>
      <c r="I116" s="2269"/>
      <c r="J116" s="2284"/>
      <c r="K116" s="2285"/>
      <c r="L116" s="2285"/>
      <c r="M116" s="2286"/>
      <c r="N116" s="2284"/>
      <c r="O116" s="2285"/>
      <c r="P116" s="2286"/>
    </row>
    <row r="117" spans="1:20" ht="25.2" customHeight="1">
      <c r="A117" s="2347"/>
      <c r="B117" s="155"/>
      <c r="C117" s="2268"/>
      <c r="D117" s="2353"/>
      <c r="E117" s="2268"/>
      <c r="F117" s="2270"/>
      <c r="G117" s="2270"/>
      <c r="H117" s="2270"/>
      <c r="I117" s="2269"/>
      <c r="J117" s="2284"/>
      <c r="K117" s="2285"/>
      <c r="L117" s="2285"/>
      <c r="M117" s="2286"/>
      <c r="N117" s="2284"/>
      <c r="O117" s="2285"/>
      <c r="P117" s="2286"/>
    </row>
    <row r="118" spans="1:20" ht="25.2" customHeight="1">
      <c r="A118" s="2347"/>
      <c r="B118" s="150"/>
      <c r="C118" s="2352"/>
      <c r="D118" s="2353"/>
      <c r="E118" s="2352"/>
      <c r="F118" s="2354"/>
      <c r="G118" s="2354"/>
      <c r="H118" s="2354"/>
      <c r="I118" s="2353"/>
      <c r="J118" s="2324"/>
      <c r="K118" s="2325"/>
      <c r="L118" s="2325"/>
      <c r="M118" s="2326"/>
      <c r="N118" s="2324"/>
      <c r="O118" s="2325"/>
      <c r="P118" s="2326"/>
    </row>
    <row r="119" spans="1:20" ht="25.2" customHeight="1">
      <c r="A119" s="2347"/>
      <c r="B119" s="2355" t="s">
        <v>28</v>
      </c>
      <c r="C119" s="2356"/>
      <c r="D119" s="2356"/>
      <c r="E119" s="2356"/>
      <c r="F119" s="2356"/>
      <c r="G119" s="2356"/>
      <c r="H119" s="2356"/>
      <c r="I119" s="2356"/>
      <c r="J119" s="2356"/>
      <c r="K119" s="2356"/>
      <c r="L119" s="2356"/>
      <c r="M119" s="2356"/>
      <c r="N119" s="2356"/>
      <c r="O119" s="2356"/>
      <c r="P119" s="2357"/>
    </row>
    <row r="120" spans="1:20" ht="25.2" customHeight="1">
      <c r="A120" s="2347"/>
      <c r="B120" s="157"/>
      <c r="C120" s="2277"/>
      <c r="D120" s="2278"/>
      <c r="E120" s="2277"/>
      <c r="F120" s="2279"/>
      <c r="G120" s="2279"/>
      <c r="H120" s="2279"/>
      <c r="I120" s="2279"/>
      <c r="J120" s="2279"/>
      <c r="K120" s="2279"/>
      <c r="L120" s="2279"/>
      <c r="M120" s="2279"/>
      <c r="N120" s="2279"/>
      <c r="O120" s="2279"/>
      <c r="P120" s="2280"/>
    </row>
    <row r="121" spans="1:20" ht="25.2" customHeight="1">
      <c r="A121" s="2347"/>
      <c r="B121" s="157"/>
      <c r="C121" s="2327"/>
      <c r="D121" s="2328"/>
      <c r="E121" s="2329"/>
      <c r="F121" s="2330"/>
      <c r="G121" s="2330"/>
      <c r="H121" s="2330"/>
      <c r="I121" s="2330"/>
      <c r="J121" s="2330"/>
      <c r="K121" s="2330"/>
      <c r="L121" s="2330"/>
      <c r="M121" s="2330"/>
      <c r="N121" s="2330"/>
      <c r="O121" s="2330"/>
      <c r="P121" s="2331"/>
    </row>
    <row r="122" spans="1:20" ht="25.2" customHeight="1">
      <c r="A122" s="2348"/>
      <c r="B122" s="158"/>
      <c r="C122" s="2332"/>
      <c r="D122" s="2333"/>
      <c r="E122" s="2334"/>
      <c r="F122" s="2335"/>
      <c r="G122" s="2335"/>
      <c r="H122" s="2335"/>
      <c r="I122" s="2335"/>
      <c r="J122" s="2335"/>
      <c r="K122" s="2335"/>
      <c r="L122" s="2335"/>
      <c r="M122" s="2335"/>
      <c r="N122" s="2335"/>
      <c r="O122" s="2335"/>
      <c r="P122" s="2336"/>
    </row>
    <row r="124" spans="1:20" ht="15" customHeight="1" thickBot="1"/>
    <row r="125" spans="1:20" ht="56.4" customHeight="1">
      <c r="A125" s="2428" t="str">
        <f>A1</f>
        <v>WK26</v>
      </c>
      <c r="B125" s="2429"/>
      <c r="C125" s="440" t="s">
        <v>1</v>
      </c>
      <c r="D125" s="793" t="s">
        <v>49</v>
      </c>
      <c r="E125" s="440" t="s">
        <v>3</v>
      </c>
      <c r="F125" s="4" t="s">
        <v>4</v>
      </c>
      <c r="G125" s="5" t="s">
        <v>56</v>
      </c>
      <c r="H125" s="5" t="s">
        <v>57</v>
      </c>
      <c r="I125" s="5" t="s">
        <v>58</v>
      </c>
      <c r="J125" s="5" t="s">
        <v>59</v>
      </c>
      <c r="K125" s="5" t="s">
        <v>9</v>
      </c>
      <c r="L125" s="5" t="s">
        <v>60</v>
      </c>
      <c r="M125" s="2521" t="s">
        <v>11</v>
      </c>
      <c r="N125" s="2522"/>
      <c r="O125" s="2522"/>
      <c r="P125" s="2523"/>
      <c r="Q125" s="163"/>
      <c r="R125" s="2384" t="s">
        <v>12</v>
      </c>
      <c r="S125" s="2384" t="s">
        <v>13</v>
      </c>
      <c r="T125" s="2384" t="s">
        <v>14</v>
      </c>
    </row>
    <row r="126" spans="1:20" ht="25.2" customHeight="1">
      <c r="A126" s="2319">
        <f>A2+2</f>
        <v>46561</v>
      </c>
      <c r="B126" s="2387" t="s">
        <v>15</v>
      </c>
      <c r="C126" s="2388"/>
      <c r="D126" s="2388"/>
      <c r="E126" s="2388"/>
      <c r="F126" s="2388"/>
      <c r="G126" s="2388"/>
      <c r="H126" s="2388"/>
      <c r="I126" s="2388"/>
      <c r="J126" s="2388"/>
      <c r="K126" s="2388"/>
      <c r="L126" s="2388"/>
      <c r="M126" s="2388"/>
      <c r="N126" s="2388"/>
      <c r="O126" s="2388"/>
      <c r="P126" s="2389"/>
      <c r="Q126" s="163"/>
      <c r="R126" s="2384"/>
      <c r="S126" s="2384"/>
      <c r="T126" s="2384"/>
    </row>
    <row r="127" spans="1:20" ht="25.2" customHeight="1">
      <c r="A127" s="2320"/>
      <c r="B127" s="10" t="s">
        <v>16</v>
      </c>
      <c r="C127" s="11"/>
      <c r="D127" s="80" t="s">
        <v>18</v>
      </c>
      <c r="E127" s="18" t="s">
        <v>19</v>
      </c>
      <c r="F127" s="108"/>
      <c r="G127" s="12"/>
      <c r="H127" s="12"/>
      <c r="I127" s="12"/>
      <c r="J127" s="12"/>
      <c r="K127" s="12"/>
      <c r="L127" s="12"/>
      <c r="M127" s="2380"/>
      <c r="N127" s="2381"/>
      <c r="O127" s="2381"/>
      <c r="P127" s="2382"/>
      <c r="Q127" s="163"/>
      <c r="R127" s="101"/>
      <c r="S127" s="208">
        <f>B129*8</f>
        <v>56</v>
      </c>
      <c r="T127" s="209">
        <f>SUM(R127:R138)</f>
        <v>0</v>
      </c>
    </row>
    <row r="128" spans="1:20" ht="25.2" customHeight="1">
      <c r="A128" s="2320"/>
      <c r="B128" s="795" t="s">
        <v>22</v>
      </c>
      <c r="C128" s="51"/>
      <c r="D128" s="18"/>
      <c r="E128" s="18"/>
      <c r="F128" s="108"/>
      <c r="G128" s="20"/>
      <c r="H128" s="20"/>
      <c r="I128" s="20"/>
      <c r="J128" s="20"/>
      <c r="K128" s="20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796">
        <v>7</v>
      </c>
      <c r="C129" s="51"/>
      <c r="D129" s="18"/>
      <c r="E129" s="18"/>
      <c r="F129" s="182"/>
      <c r="G129" s="1388"/>
      <c r="H129" s="1388"/>
      <c r="I129" s="1388"/>
      <c r="J129" s="1388"/>
      <c r="K129" s="1388"/>
      <c r="L129" s="78"/>
      <c r="M129" s="2309"/>
      <c r="N129" s="2310"/>
      <c r="O129" s="2310"/>
      <c r="P129" s="2311"/>
      <c r="Q129" s="163"/>
      <c r="R129" s="105"/>
      <c r="S129" s="212"/>
      <c r="T129" s="213"/>
    </row>
    <row r="130" spans="1:20" ht="25.2" customHeight="1">
      <c r="A130" s="2320"/>
      <c r="B130" s="795"/>
      <c r="C130" s="51"/>
      <c r="D130" s="18"/>
      <c r="E130" s="454"/>
      <c r="F130" s="182"/>
      <c r="G130" s="1388"/>
      <c r="H130" s="1388"/>
      <c r="I130" s="1388"/>
      <c r="J130" s="1388"/>
      <c r="K130" s="1388"/>
      <c r="L130" s="78"/>
      <c r="M130" s="2309"/>
      <c r="N130" s="2310"/>
      <c r="O130" s="2310"/>
      <c r="P130" s="2311"/>
      <c r="Q130" s="163"/>
      <c r="R130" s="105"/>
      <c r="S130" s="212"/>
      <c r="T130" s="213"/>
    </row>
    <row r="131" spans="1:20" ht="25.2" customHeight="1">
      <c r="A131" s="2320"/>
      <c r="B131" s="795"/>
      <c r="C131" s="51"/>
      <c r="D131" s="18"/>
      <c r="E131" s="454"/>
      <c r="F131" s="182"/>
      <c r="G131" s="1388"/>
      <c r="H131" s="1388"/>
      <c r="I131" s="1388"/>
      <c r="J131" s="1388"/>
      <c r="K131" s="1388"/>
      <c r="L131" s="78"/>
      <c r="M131" s="2309"/>
      <c r="N131" s="2310"/>
      <c r="O131" s="2310"/>
      <c r="P131" s="2311"/>
      <c r="Q131" s="163"/>
      <c r="R131" s="105"/>
      <c r="S131" s="212"/>
      <c r="T131" s="213"/>
    </row>
    <row r="132" spans="1:20" ht="25.2" customHeight="1">
      <c r="A132" s="2320"/>
      <c r="B132" s="795"/>
      <c r="C132" s="776"/>
      <c r="D132" s="18"/>
      <c r="E132" s="454"/>
      <c r="F132" s="170"/>
      <c r="G132" s="1388"/>
      <c r="H132" s="1388"/>
      <c r="I132" s="1388"/>
      <c r="J132" s="593"/>
      <c r="K132" s="142"/>
      <c r="L132" s="83"/>
      <c r="M132" s="2309"/>
      <c r="N132" s="2310"/>
      <c r="O132" s="2310"/>
      <c r="P132" s="2311"/>
      <c r="Q132" s="163"/>
      <c r="R132" s="105"/>
      <c r="S132" s="212"/>
      <c r="T132" s="213"/>
    </row>
    <row r="133" spans="1:20" ht="25.2" customHeight="1">
      <c r="A133" s="2320"/>
      <c r="B133" s="795"/>
      <c r="C133" s="776"/>
      <c r="D133" s="18"/>
      <c r="E133" s="18"/>
      <c r="F133" s="170"/>
      <c r="G133" s="593"/>
      <c r="H133" s="593"/>
      <c r="I133" s="593"/>
      <c r="J133" s="1544"/>
      <c r="K133" s="1388"/>
      <c r="L133" s="78"/>
      <c r="M133" s="2309"/>
      <c r="N133" s="2310"/>
      <c r="O133" s="2310"/>
      <c r="P133" s="2311"/>
      <c r="Q133" s="163"/>
      <c r="R133" s="105"/>
      <c r="S133" s="212"/>
      <c r="T133" s="213"/>
    </row>
    <row r="134" spans="1:20" ht="25.2" customHeight="1">
      <c r="A134" s="2320"/>
      <c r="B134" s="795"/>
      <c r="C134" s="776"/>
      <c r="D134" s="18"/>
      <c r="E134" s="18"/>
      <c r="F134" s="170"/>
      <c r="G134" s="593"/>
      <c r="H134" s="593"/>
      <c r="I134" s="593"/>
      <c r="J134" s="1544"/>
      <c r="K134" s="1388"/>
      <c r="L134" s="78"/>
      <c r="M134" s="2309"/>
      <c r="N134" s="2310"/>
      <c r="O134" s="2310"/>
      <c r="P134" s="2311"/>
      <c r="Q134" s="163"/>
      <c r="R134" s="105"/>
      <c r="S134" s="212"/>
      <c r="T134" s="213"/>
    </row>
    <row r="135" spans="1:20" ht="25.2" customHeight="1">
      <c r="A135" s="2320"/>
      <c r="B135" s="795"/>
      <c r="C135" s="51"/>
      <c r="D135" s="18"/>
      <c r="E135" s="18"/>
      <c r="F135" s="182"/>
      <c r="G135" s="593"/>
      <c r="H135" s="593"/>
      <c r="I135" s="593"/>
      <c r="J135" s="1544"/>
      <c r="K135" s="1388"/>
      <c r="L135" s="78"/>
      <c r="M135" s="2309"/>
      <c r="N135" s="2310"/>
      <c r="O135" s="2310"/>
      <c r="P135" s="2311"/>
      <c r="Q135" s="163"/>
      <c r="R135" s="105"/>
      <c r="S135" s="212"/>
      <c r="T135" s="213"/>
    </row>
    <row r="136" spans="1:20" ht="25.2" customHeight="1">
      <c r="A136" s="2320"/>
      <c r="B136" s="795"/>
      <c r="C136" s="51"/>
      <c r="D136" s="18"/>
      <c r="E136" s="18"/>
      <c r="F136" s="170"/>
      <c r="G136" s="593"/>
      <c r="H136" s="593"/>
      <c r="I136" s="593"/>
      <c r="J136" s="1544"/>
      <c r="K136" s="1388"/>
      <c r="L136" s="78"/>
      <c r="M136" s="2309"/>
      <c r="N136" s="2310"/>
      <c r="O136" s="2310"/>
      <c r="P136" s="2311"/>
      <c r="Q136" s="163"/>
      <c r="R136" s="105"/>
      <c r="S136" s="212"/>
      <c r="T136" s="213"/>
    </row>
    <row r="137" spans="1:20" ht="25.2" customHeight="1">
      <c r="A137" s="2320"/>
      <c r="B137" s="795"/>
      <c r="C137" s="51"/>
      <c r="D137" s="18"/>
      <c r="E137" s="18"/>
      <c r="F137" s="170"/>
      <c r="G137" s="593"/>
      <c r="H137" s="593"/>
      <c r="I137" s="593"/>
      <c r="J137" s="1544"/>
      <c r="K137" s="1388"/>
      <c r="L137" s="78"/>
      <c r="M137" s="2309"/>
      <c r="N137" s="2310"/>
      <c r="O137" s="2310"/>
      <c r="P137" s="2311"/>
      <c r="Q137" s="163"/>
      <c r="R137" s="105"/>
      <c r="S137" s="212"/>
      <c r="T137" s="213"/>
    </row>
    <row r="138" spans="1:20" ht="25.2" customHeight="1">
      <c r="A138" s="2320"/>
      <c r="B138" s="795"/>
      <c r="C138" s="51"/>
      <c r="D138" s="18"/>
      <c r="E138" s="18"/>
      <c r="F138" s="768"/>
      <c r="G138" s="593"/>
      <c r="H138" s="593"/>
      <c r="I138" s="593"/>
      <c r="J138" s="1544"/>
      <c r="K138" s="1388"/>
      <c r="L138" s="78"/>
      <c r="M138" s="2309"/>
      <c r="N138" s="2310"/>
      <c r="O138" s="2310"/>
      <c r="P138" s="2311"/>
      <c r="Q138" s="163"/>
      <c r="R138" s="546"/>
      <c r="S138" s="24"/>
      <c r="T138" s="106"/>
    </row>
    <row r="139" spans="1:20" ht="25.2" customHeight="1">
      <c r="A139" s="2320"/>
      <c r="B139" s="799" t="s">
        <v>21</v>
      </c>
      <c r="C139" s="42"/>
      <c r="D139" s="11"/>
      <c r="E139" s="167"/>
      <c r="F139" s="168"/>
      <c r="G139" s="46"/>
      <c r="H139" s="12"/>
      <c r="I139" s="12"/>
      <c r="J139" s="12"/>
      <c r="K139" s="12"/>
      <c r="L139" s="12"/>
      <c r="M139" s="2380"/>
      <c r="N139" s="2381"/>
      <c r="O139" s="2381"/>
      <c r="P139" s="2382"/>
      <c r="Q139" s="163"/>
      <c r="R139" s="596"/>
      <c r="S139" s="597">
        <f>B141*8</f>
        <v>56</v>
      </c>
      <c r="T139" s="598">
        <f>SUM(R139:R147)</f>
        <v>0</v>
      </c>
    </row>
    <row r="140" spans="1:20" ht="25.2" customHeight="1">
      <c r="A140" s="2320"/>
      <c r="B140" s="800" t="s">
        <v>24</v>
      </c>
      <c r="C140" s="51"/>
      <c r="D140" s="80" t="s">
        <v>18</v>
      </c>
      <c r="E140" s="18" t="s">
        <v>19</v>
      </c>
      <c r="F140" s="108"/>
      <c r="G140" s="20"/>
      <c r="H140" s="21"/>
      <c r="I140" s="21"/>
      <c r="J140" s="21"/>
      <c r="K140" s="21"/>
      <c r="L140" s="21"/>
      <c r="M140" s="2309"/>
      <c r="N140" s="2310"/>
      <c r="O140" s="2310"/>
      <c r="P140" s="2311"/>
      <c r="Q140" s="163"/>
      <c r="R140" s="54"/>
      <c r="S140" s="55"/>
      <c r="T140" s="56"/>
    </row>
    <row r="141" spans="1:20" ht="25.2" customHeight="1">
      <c r="A141" s="2320"/>
      <c r="B141" s="801">
        <v>7</v>
      </c>
      <c r="C141" s="51"/>
      <c r="D141" s="18"/>
      <c r="E141" s="18"/>
      <c r="F141" s="182"/>
      <c r="G141" s="350"/>
      <c r="H141" s="350"/>
      <c r="I141" s="350"/>
      <c r="J141" s="350"/>
      <c r="K141" s="78"/>
      <c r="L141" s="21"/>
      <c r="M141" s="2309"/>
      <c r="N141" s="2310"/>
      <c r="O141" s="2310"/>
      <c r="P141" s="2311"/>
      <c r="Q141" s="163"/>
      <c r="R141" s="54"/>
      <c r="S141" s="55"/>
      <c r="T141" s="56"/>
    </row>
    <row r="142" spans="1:20" ht="25.2" customHeight="1">
      <c r="A142" s="2320"/>
      <c r="B142" s="801"/>
      <c r="C142" s="51"/>
      <c r="D142" s="18"/>
      <c r="E142" s="18"/>
      <c r="F142" s="182"/>
      <c r="G142" s="350"/>
      <c r="H142" s="350"/>
      <c r="I142" s="350"/>
      <c r="J142" s="350"/>
      <c r="K142" s="78"/>
      <c r="L142" s="78"/>
      <c r="M142" s="2309"/>
      <c r="N142" s="2310"/>
      <c r="O142" s="2310"/>
      <c r="P142" s="2311"/>
      <c r="Q142" s="163"/>
      <c r="R142" s="54"/>
      <c r="S142" s="55"/>
      <c r="T142" s="56"/>
    </row>
    <row r="143" spans="1:20" ht="25.2" customHeight="1">
      <c r="A143" s="2320"/>
      <c r="B143" s="801"/>
      <c r="C143" s="51"/>
      <c r="D143" s="18"/>
      <c r="E143" s="18"/>
      <c r="F143" s="182"/>
      <c r="G143" s="350"/>
      <c r="H143" s="350"/>
      <c r="I143" s="350"/>
      <c r="J143" s="350"/>
      <c r="K143" s="78"/>
      <c r="L143" s="21"/>
      <c r="M143" s="2309"/>
      <c r="N143" s="2310"/>
      <c r="O143" s="2310"/>
      <c r="P143" s="2311"/>
      <c r="R143" s="54"/>
      <c r="S143" s="55"/>
      <c r="T143" s="56"/>
    </row>
    <row r="144" spans="1:20" ht="25.2" customHeight="1">
      <c r="A144" s="2320"/>
      <c r="B144" s="801"/>
      <c r="C144" s="51"/>
      <c r="D144" s="18"/>
      <c r="E144" s="18"/>
      <c r="F144" s="170"/>
      <c r="G144" s="350"/>
      <c r="H144" s="350"/>
      <c r="I144" s="350"/>
      <c r="J144" s="350"/>
      <c r="K144" s="78"/>
      <c r="L144" s="78"/>
      <c r="M144" s="2309"/>
      <c r="N144" s="2310"/>
      <c r="O144" s="2310"/>
      <c r="P144" s="2311"/>
      <c r="Q144" s="163"/>
      <c r="R144" s="54"/>
      <c r="S144" s="55"/>
      <c r="T144" s="56"/>
    </row>
    <row r="145" spans="1:20" ht="25.2" customHeight="1">
      <c r="A145" s="2320"/>
      <c r="B145" s="801"/>
      <c r="C145" s="776"/>
      <c r="D145" s="18"/>
      <c r="E145" s="18"/>
      <c r="F145" s="170"/>
      <c r="G145" s="275"/>
      <c r="H145" s="27"/>
      <c r="I145" s="27"/>
      <c r="J145" s="27"/>
      <c r="K145" s="27"/>
      <c r="L145" s="21"/>
      <c r="M145" s="2309"/>
      <c r="N145" s="2310"/>
      <c r="O145" s="2310"/>
      <c r="P145" s="2311"/>
      <c r="Q145" s="163"/>
      <c r="R145" s="54"/>
      <c r="S145" s="55"/>
      <c r="T145" s="56"/>
    </row>
    <row r="146" spans="1:20" ht="25.2" customHeight="1">
      <c r="A146" s="2320"/>
      <c r="B146" s="801"/>
      <c r="C146" s="51"/>
      <c r="D146" s="18"/>
      <c r="E146" s="18"/>
      <c r="F146" s="182"/>
      <c r="G146" s="350"/>
      <c r="H146" s="350"/>
      <c r="I146" s="350"/>
      <c r="J146" s="350"/>
      <c r="K146" s="78"/>
      <c r="L146" s="21"/>
      <c r="M146" s="2309"/>
      <c r="N146" s="2310"/>
      <c r="O146" s="2310"/>
      <c r="P146" s="2311"/>
      <c r="Q146" s="163"/>
      <c r="R146" s="54"/>
      <c r="S146" s="55"/>
      <c r="T146" s="56"/>
    </row>
    <row r="147" spans="1:20" ht="25.2" customHeight="1">
      <c r="A147" s="2320"/>
      <c r="B147" s="801"/>
      <c r="C147" s="51"/>
      <c r="D147" s="18"/>
      <c r="E147" s="18"/>
      <c r="F147" s="170"/>
      <c r="G147" s="350"/>
      <c r="H147" s="350"/>
      <c r="I147" s="350"/>
      <c r="J147" s="350"/>
      <c r="K147" s="78"/>
      <c r="L147" s="21"/>
      <c r="M147" s="2309"/>
      <c r="N147" s="2310"/>
      <c r="O147" s="2310"/>
      <c r="P147" s="2311"/>
      <c r="R147" s="601"/>
      <c r="S147" s="92"/>
      <c r="T147" s="93"/>
    </row>
    <row r="148" spans="1:20" ht="25.2" customHeight="1">
      <c r="A148" s="2320"/>
      <c r="B148" s="803" t="s">
        <v>23</v>
      </c>
      <c r="C148" s="42"/>
      <c r="D148" s="11"/>
      <c r="E148" s="43"/>
      <c r="F148" s="168"/>
      <c r="G148" s="46"/>
      <c r="H148" s="12"/>
      <c r="I148" s="12"/>
      <c r="J148" s="12"/>
      <c r="K148" s="12"/>
      <c r="L148" s="12"/>
      <c r="M148" s="2380"/>
      <c r="N148" s="2381"/>
      <c r="O148" s="2381"/>
      <c r="P148" s="2382"/>
      <c r="Q148" s="163"/>
      <c r="R148" s="602"/>
      <c r="S148" s="603">
        <f>B150*8</f>
        <v>24</v>
      </c>
      <c r="T148" s="604">
        <f>SUM(R148:R155)</f>
        <v>0</v>
      </c>
    </row>
    <row r="149" spans="1:20" ht="25.2" customHeight="1">
      <c r="A149" s="2320"/>
      <c r="B149" s="804" t="s">
        <v>17</v>
      </c>
      <c r="C149" s="51"/>
      <c r="D149" s="80" t="s">
        <v>18</v>
      </c>
      <c r="E149" s="18" t="s">
        <v>19</v>
      </c>
      <c r="F149" s="108"/>
      <c r="G149" s="20"/>
      <c r="H149" s="21"/>
      <c r="I149" s="21"/>
      <c r="J149" s="21"/>
      <c r="K149" s="21"/>
      <c r="L149" s="21"/>
      <c r="M149" s="2309"/>
      <c r="N149" s="2310"/>
      <c r="O149" s="2310"/>
      <c r="P149" s="2311"/>
      <c r="Q149" s="163"/>
      <c r="R149" s="76"/>
      <c r="S149" s="55"/>
      <c r="T149" s="56"/>
    </row>
    <row r="150" spans="1:20" ht="25.2" customHeight="1">
      <c r="A150" s="2320"/>
      <c r="B150" s="805">
        <v>3</v>
      </c>
      <c r="C150" s="51"/>
      <c r="D150" s="18"/>
      <c r="E150" s="18"/>
      <c r="F150" s="170"/>
      <c r="G150" s="350"/>
      <c r="H150" s="350"/>
      <c r="I150" s="350"/>
      <c r="J150" s="350"/>
      <c r="K150" s="78"/>
      <c r="L150" s="78"/>
      <c r="M150" s="2310"/>
      <c r="N150" s="2310"/>
      <c r="O150" s="2310"/>
      <c r="P150" s="2311"/>
      <c r="Q150" s="163"/>
      <c r="R150" s="76"/>
      <c r="S150" s="55"/>
      <c r="T150" s="56"/>
    </row>
    <row r="151" spans="1:20" ht="25.2" customHeight="1">
      <c r="A151" s="2320"/>
      <c r="B151" s="805"/>
      <c r="C151" s="51"/>
      <c r="D151" s="18"/>
      <c r="E151" s="18"/>
      <c r="F151" s="108"/>
      <c r="G151" s="20"/>
      <c r="H151" s="21"/>
      <c r="I151" s="21"/>
      <c r="J151" s="21"/>
      <c r="K151" s="21"/>
      <c r="L151" s="78"/>
      <c r="M151" s="2310"/>
      <c r="N151" s="2310"/>
      <c r="O151" s="2310"/>
      <c r="P151" s="2311"/>
      <c r="Q151" s="163"/>
      <c r="R151" s="76"/>
      <c r="S151" s="55"/>
      <c r="T151" s="56"/>
    </row>
    <row r="152" spans="1:20" ht="25.2" customHeight="1">
      <c r="A152" s="2320"/>
      <c r="B152" s="805"/>
      <c r="C152" s="51"/>
      <c r="D152" s="18"/>
      <c r="E152" s="18"/>
      <c r="F152" s="170"/>
      <c r="G152" s="254"/>
      <c r="H152" s="254"/>
      <c r="I152" s="254"/>
      <c r="J152" s="22"/>
      <c r="K152" s="21"/>
      <c r="L152" s="21"/>
      <c r="M152" s="2309"/>
      <c r="N152" s="2310"/>
      <c r="O152" s="2310"/>
      <c r="P152" s="2311"/>
      <c r="Q152" s="163"/>
      <c r="R152" s="76"/>
      <c r="S152" s="55"/>
      <c r="T152" s="56"/>
    </row>
    <row r="153" spans="1:20" ht="25.2" customHeight="1">
      <c r="A153" s="2320"/>
      <c r="B153" s="805"/>
      <c r="C153" s="79"/>
      <c r="D153" s="18"/>
      <c r="E153" s="18"/>
      <c r="F153" s="108"/>
      <c r="G153" s="254"/>
      <c r="H153" s="254"/>
      <c r="I153" s="254"/>
      <c r="J153" s="22"/>
      <c r="K153" s="21"/>
      <c r="L153" s="21"/>
      <c r="M153" s="2309"/>
      <c r="N153" s="2310"/>
      <c r="O153" s="2310"/>
      <c r="P153" s="2311"/>
      <c r="Q153" s="163"/>
      <c r="R153" s="76"/>
      <c r="S153" s="55"/>
      <c r="T153" s="56"/>
    </row>
    <row r="154" spans="1:20" ht="25.2" customHeight="1">
      <c r="A154" s="2320"/>
      <c r="B154" s="805">
        <v>1</v>
      </c>
      <c r="C154" s="79"/>
      <c r="D154" s="18"/>
      <c r="E154" s="18"/>
      <c r="F154" s="170"/>
      <c r="G154" s="20"/>
      <c r="H154" s="20"/>
      <c r="I154" s="20"/>
      <c r="J154" s="20"/>
      <c r="K154" s="20"/>
      <c r="L154" s="20"/>
      <c r="M154" s="2309"/>
      <c r="N154" s="2310"/>
      <c r="O154" s="2310"/>
      <c r="P154" s="2311"/>
      <c r="Q154" s="163"/>
      <c r="R154" s="76"/>
      <c r="S154" s="55"/>
      <c r="T154" s="56"/>
    </row>
    <row r="155" spans="1:20" ht="25.2" customHeight="1">
      <c r="A155" s="2320"/>
      <c r="B155" s="805"/>
      <c r="C155" s="79"/>
      <c r="D155" s="18"/>
      <c r="E155" s="18"/>
      <c r="F155" s="170"/>
      <c r="G155" s="20"/>
      <c r="H155" s="20"/>
      <c r="I155" s="20"/>
      <c r="J155" s="20"/>
      <c r="K155" s="20"/>
      <c r="L155" s="20"/>
      <c r="M155" s="2309"/>
      <c r="N155" s="2310"/>
      <c r="O155" s="2310"/>
      <c r="P155" s="2311"/>
      <c r="Q155" s="163"/>
      <c r="R155" s="91"/>
      <c r="S155" s="92"/>
      <c r="T155" s="93"/>
    </row>
    <row r="156" spans="1:20" ht="25.2" customHeight="1">
      <c r="A156" s="2402" t="str">
        <f>TEXT(A126,"DDDD")</f>
        <v>woensdag</v>
      </c>
      <c r="B156" s="2598" t="s">
        <v>25</v>
      </c>
      <c r="C156" s="2599"/>
      <c r="D156" s="2599"/>
      <c r="E156" s="2599"/>
      <c r="F156" s="2599"/>
      <c r="G156" s="2599"/>
      <c r="H156" s="2599"/>
      <c r="I156" s="2599"/>
      <c r="J156" s="2599"/>
      <c r="K156" s="2599"/>
      <c r="L156" s="2599"/>
      <c r="M156" s="2599"/>
      <c r="N156" s="2599"/>
      <c r="O156" s="2599"/>
      <c r="P156" s="2600"/>
      <c r="Q156" s="163"/>
      <c r="R156" s="232"/>
      <c r="S156" s="233"/>
      <c r="T156" s="233"/>
    </row>
    <row r="157" spans="1:20" ht="25.2" customHeight="1">
      <c r="A157" s="2402"/>
      <c r="B157" s="10" t="s">
        <v>16</v>
      </c>
      <c r="C157" s="96"/>
      <c r="D157" s="97"/>
      <c r="E157" s="207"/>
      <c r="F157" s="99"/>
      <c r="G157" s="100"/>
      <c r="H157" s="100"/>
      <c r="I157" s="100"/>
      <c r="J157" s="100"/>
      <c r="K157" s="100"/>
      <c r="L157" s="100"/>
      <c r="M157" s="2380"/>
      <c r="N157" s="2381"/>
      <c r="O157" s="2381"/>
      <c r="P157" s="2382"/>
      <c r="Q157" s="163"/>
      <c r="R157" s="101"/>
      <c r="S157" s="102">
        <f>B159*8</f>
        <v>32</v>
      </c>
      <c r="T157" s="103">
        <f>SUM(R157:R164)</f>
        <v>0</v>
      </c>
    </row>
    <row r="158" spans="1:20" ht="25.2" customHeight="1">
      <c r="A158" s="2402"/>
      <c r="B158" s="104" t="s">
        <v>17</v>
      </c>
      <c r="C158" s="197"/>
      <c r="D158" s="198"/>
      <c r="E158" s="454"/>
      <c r="F158" s="182"/>
      <c r="G158" s="388"/>
      <c r="H158" s="388"/>
      <c r="I158" s="388"/>
      <c r="J158" s="2211"/>
      <c r="K158" s="21"/>
      <c r="L158" s="21"/>
      <c r="M158" s="2310"/>
      <c r="N158" s="2310"/>
      <c r="O158" s="2310"/>
      <c r="P158" s="2311"/>
      <c r="Q158" s="163"/>
      <c r="R158" s="105"/>
      <c r="S158" s="24"/>
      <c r="T158" s="106"/>
    </row>
    <row r="159" spans="1:20" ht="25.2" customHeight="1">
      <c r="A159" s="2402"/>
      <c r="B159" s="107">
        <v>4</v>
      </c>
      <c r="C159" s="230"/>
      <c r="D159" s="18"/>
      <c r="E159" s="18"/>
      <c r="F159" s="951"/>
      <c r="G159" s="350"/>
      <c r="H159" s="350"/>
      <c r="I159" s="350"/>
      <c r="J159" s="350"/>
      <c r="K159" s="78"/>
      <c r="L159" s="21"/>
      <c r="M159" s="2309"/>
      <c r="N159" s="2310"/>
      <c r="O159" s="2310"/>
      <c r="P159" s="2311"/>
      <c r="Q159" s="163"/>
      <c r="R159" s="105"/>
      <c r="S159" s="24"/>
      <c r="T159" s="106"/>
    </row>
    <row r="160" spans="1:20" ht="25.2" customHeight="1">
      <c r="A160" s="2402"/>
      <c r="B160" s="104"/>
      <c r="C160" s="502"/>
      <c r="D160" s="554"/>
      <c r="E160" s="80"/>
      <c r="F160" s="951"/>
      <c r="G160" s="350"/>
      <c r="H160" s="350"/>
      <c r="I160" s="350"/>
      <c r="J160" s="1752"/>
      <c r="K160" s="142"/>
      <c r="L160" s="20"/>
      <c r="M160" s="2309"/>
      <c r="N160" s="2310"/>
      <c r="O160" s="2310"/>
      <c r="P160" s="2311"/>
      <c r="Q160" s="163"/>
      <c r="R160" s="105"/>
      <c r="S160" s="24"/>
      <c r="T160" s="106"/>
    </row>
    <row r="161" spans="1:20" ht="25.2" customHeight="1">
      <c r="A161" s="2402"/>
      <c r="B161" s="104"/>
      <c r="C161" s="2212"/>
      <c r="D161" s="2213"/>
      <c r="E161" s="1180"/>
      <c r="F161" s="2214"/>
      <c r="G161" s="2215"/>
      <c r="H161" s="2215"/>
      <c r="I161" s="2215"/>
      <c r="J161" s="2216"/>
      <c r="K161" s="626"/>
      <c r="L161" s="2217"/>
      <c r="M161" s="3200"/>
      <c r="N161" s="2869"/>
      <c r="O161" s="2869"/>
      <c r="P161" s="2870"/>
      <c r="Q161" s="163"/>
      <c r="R161" s="105"/>
      <c r="S161" s="24"/>
      <c r="T161" s="106"/>
    </row>
    <row r="162" spans="1:20" ht="25.2" customHeight="1">
      <c r="A162" s="2402"/>
      <c r="B162" s="104"/>
      <c r="C162" s="764"/>
      <c r="D162" s="316"/>
      <c r="E162" s="1835"/>
      <c r="F162" s="110"/>
      <c r="G162" s="110"/>
      <c r="H162" s="110"/>
      <c r="I162" s="110"/>
      <c r="J162" s="110"/>
      <c r="K162" s="253"/>
      <c r="L162" s="110"/>
      <c r="M162" s="2615"/>
      <c r="N162" s="2616"/>
      <c r="O162" s="2616"/>
      <c r="P162" s="2617"/>
      <c r="Q162" s="163"/>
      <c r="R162" s="546"/>
      <c r="S162" s="24"/>
      <c r="T162" s="106"/>
    </row>
    <row r="163" spans="1:20" ht="25.2" customHeight="1">
      <c r="A163" s="2402"/>
      <c r="B163" s="104"/>
      <c r="C163" s="764"/>
      <c r="D163" s="316"/>
      <c r="E163" s="250"/>
      <c r="F163" s="108"/>
      <c r="G163" s="306"/>
      <c r="H163" s="142"/>
      <c r="I163" s="142"/>
      <c r="J163" s="142"/>
      <c r="K163" s="20"/>
      <c r="L163" s="78"/>
      <c r="M163" s="2309"/>
      <c r="N163" s="2310"/>
      <c r="O163" s="2310"/>
      <c r="P163" s="2311"/>
      <c r="Q163" s="163"/>
      <c r="R163" s="546"/>
      <c r="S163" s="24"/>
      <c r="T163" s="106"/>
    </row>
    <row r="164" spans="1:20" ht="25.2" customHeight="1">
      <c r="A164" s="2402"/>
      <c r="B164" s="808"/>
      <c r="C164" s="188"/>
      <c r="D164" s="189"/>
      <c r="F164" s="190"/>
      <c r="G164" s="122"/>
      <c r="H164" s="123"/>
      <c r="I164" s="123"/>
      <c r="J164" s="123"/>
      <c r="K164" s="123"/>
      <c r="L164" s="123"/>
      <c r="M164" s="2410"/>
      <c r="N164" s="2411"/>
      <c r="O164" s="2411"/>
      <c r="P164" s="2412"/>
      <c r="Q164" s="163"/>
      <c r="R164" s="124"/>
      <c r="S164" s="39"/>
      <c r="T164" s="125"/>
    </row>
    <row r="165" spans="1:20" ht="25.2" customHeight="1">
      <c r="A165" s="2402"/>
      <c r="B165" s="809" t="s">
        <v>21</v>
      </c>
      <c r="C165" s="197"/>
      <c r="D165" s="198"/>
      <c r="E165" s="18"/>
      <c r="F165" s="108"/>
      <c r="G165" s="20"/>
      <c r="H165" s="21"/>
      <c r="I165" s="21"/>
      <c r="J165" s="21"/>
      <c r="K165" s="135"/>
      <c r="L165" s="135"/>
      <c r="M165" s="2309"/>
      <c r="N165" s="2310"/>
      <c r="O165" s="2310"/>
      <c r="P165" s="2311"/>
      <c r="Q165" s="163"/>
      <c r="R165" s="137"/>
      <c r="S165" s="48">
        <f>B167*8</f>
        <v>32</v>
      </c>
      <c r="T165" s="133">
        <f>SUM(R165:R173)</f>
        <v>0</v>
      </c>
    </row>
    <row r="166" spans="1:20" ht="25.2" customHeight="1">
      <c r="A166" s="2402"/>
      <c r="B166" s="737" t="s">
        <v>22</v>
      </c>
      <c r="C166" s="51"/>
      <c r="D166" s="18"/>
      <c r="E166" s="18"/>
      <c r="F166" s="182"/>
      <c r="G166" s="350"/>
      <c r="H166" s="350"/>
      <c r="I166" s="350"/>
      <c r="J166" s="350"/>
      <c r="K166" s="135"/>
      <c r="L166" s="135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810">
        <v>4</v>
      </c>
      <c r="C167" s="670"/>
      <c r="D167" s="198"/>
      <c r="E167" s="18"/>
      <c r="F167" s="182"/>
      <c r="G167" s="350"/>
      <c r="H167" s="350"/>
      <c r="I167" s="350"/>
      <c r="J167" s="350"/>
      <c r="K167" s="21"/>
      <c r="L167" s="78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2"/>
      <c r="B168" s="801"/>
      <c r="C168" s="1238"/>
      <c r="D168" s="2218"/>
      <c r="E168" s="1931"/>
      <c r="F168" s="301"/>
      <c r="G168" s="2215"/>
      <c r="H168" s="2215"/>
      <c r="I168" s="2215"/>
      <c r="J168" s="2215"/>
      <c r="K168" s="2219"/>
      <c r="L168" s="626"/>
      <c r="M168" s="2869"/>
      <c r="N168" s="2869"/>
      <c r="O168" s="2869"/>
      <c r="P168" s="2870"/>
      <c r="Q168" s="163"/>
      <c r="R168" s="137"/>
      <c r="S168" s="55"/>
      <c r="T168" s="138"/>
    </row>
    <row r="169" spans="1:20" ht="25.2" customHeight="1">
      <c r="A169" s="2402"/>
      <c r="B169" s="810"/>
      <c r="C169" s="181"/>
      <c r="D169" s="18"/>
      <c r="E169" s="18"/>
      <c r="F169" s="108"/>
      <c r="G169" s="254"/>
      <c r="H169" s="254"/>
      <c r="I169" s="254"/>
      <c r="J169" s="22"/>
      <c r="K169" s="135"/>
      <c r="L169" s="135"/>
      <c r="M169" s="2379"/>
      <c r="N169" s="2371"/>
      <c r="O169" s="2371"/>
      <c r="P169" s="2390"/>
      <c r="Q169" s="163"/>
      <c r="R169" s="137"/>
      <c r="S169" s="55"/>
      <c r="T169" s="138"/>
    </row>
    <row r="170" spans="1:20" ht="25.2" customHeight="1">
      <c r="A170" s="2402"/>
      <c r="B170" s="810"/>
      <c r="C170" s="181"/>
      <c r="D170" s="18"/>
      <c r="E170" s="18"/>
      <c r="F170" s="108"/>
      <c r="G170" s="254"/>
      <c r="H170" s="254"/>
      <c r="I170" s="254"/>
      <c r="J170" s="22"/>
      <c r="K170" s="135"/>
      <c r="L170" s="135"/>
      <c r="M170" s="2379"/>
      <c r="N170" s="2371"/>
      <c r="O170" s="2371"/>
      <c r="P170" s="2390"/>
      <c r="Q170" s="163"/>
      <c r="R170" s="137"/>
      <c r="S170" s="55"/>
      <c r="T170" s="138"/>
    </row>
    <row r="171" spans="1:20" ht="25.2" customHeight="1">
      <c r="A171" s="2402"/>
      <c r="B171" s="737"/>
      <c r="C171" s="181"/>
      <c r="D171" s="18"/>
      <c r="E171" s="51"/>
      <c r="F171" s="108"/>
      <c r="G171" s="254"/>
      <c r="H171" s="254"/>
      <c r="I171" s="254"/>
      <c r="J171" s="22"/>
      <c r="K171" s="135"/>
      <c r="L171" s="135"/>
      <c r="M171" s="2379"/>
      <c r="N171" s="2371"/>
      <c r="O171" s="2371"/>
      <c r="P171" s="2390"/>
      <c r="Q171" s="163"/>
      <c r="R171" s="137"/>
      <c r="S171" s="55"/>
      <c r="T171" s="138"/>
    </row>
    <row r="172" spans="1:20" ht="25.2" customHeight="1">
      <c r="A172" s="2402"/>
      <c r="B172" s="737"/>
      <c r="C172" s="449"/>
      <c r="D172" s="18"/>
      <c r="E172" s="51"/>
      <c r="F172" s="170"/>
      <c r="G172" s="20"/>
      <c r="H172" s="21"/>
      <c r="I172" s="21"/>
      <c r="J172" s="21"/>
      <c r="K172" s="21"/>
      <c r="L172" s="21"/>
      <c r="M172" s="2628"/>
      <c r="N172" s="2433"/>
      <c r="O172" s="2433"/>
      <c r="P172" s="2434"/>
      <c r="Q172" s="163"/>
      <c r="R172" s="137"/>
      <c r="S172" s="55"/>
      <c r="T172" s="138"/>
    </row>
    <row r="173" spans="1:20" ht="25.2" customHeight="1">
      <c r="A173" s="2403"/>
      <c r="B173" s="812"/>
      <c r="C173" s="65"/>
      <c r="D173" s="189"/>
      <c r="E173" s="189"/>
      <c r="F173" s="190"/>
      <c r="G173" s="122"/>
      <c r="H173" s="123"/>
      <c r="I173" s="37"/>
      <c r="J173" s="147"/>
      <c r="K173" s="147"/>
      <c r="L173" s="147"/>
      <c r="M173" s="2391"/>
      <c r="N173" s="2392"/>
      <c r="O173" s="2392"/>
      <c r="P173" s="2393"/>
      <c r="Q173" s="163"/>
      <c r="R173" s="148"/>
      <c r="S173" s="69"/>
      <c r="T173" s="149"/>
    </row>
    <row r="174" spans="1:20" ht="25.2" customHeight="1">
      <c r="A174" s="2346" t="s">
        <v>26</v>
      </c>
      <c r="B174" s="2394" t="s">
        <v>27</v>
      </c>
      <c r="C174" s="2395"/>
      <c r="D174" s="2395"/>
      <c r="E174" s="2395"/>
      <c r="F174" s="2395"/>
      <c r="G174" s="2395"/>
      <c r="H174" s="2395"/>
      <c r="I174" s="2395"/>
      <c r="J174" s="2395"/>
      <c r="K174" s="2395"/>
      <c r="L174" s="2395"/>
      <c r="M174" s="2395"/>
      <c r="N174" s="2395"/>
      <c r="O174" s="2395"/>
      <c r="P174" s="2396"/>
      <c r="Q174" s="163"/>
      <c r="R174" s="232"/>
      <c r="S174" s="233"/>
      <c r="T174" s="233"/>
    </row>
    <row r="175" spans="1:20" ht="25.2" customHeight="1">
      <c r="A175" s="2347"/>
      <c r="B175" s="150"/>
      <c r="C175" s="2268"/>
      <c r="D175" s="2269"/>
      <c r="E175" s="2268"/>
      <c r="F175" s="2270"/>
      <c r="G175" s="2270"/>
      <c r="H175" s="2270"/>
      <c r="I175" s="2269"/>
      <c r="J175" s="2324"/>
      <c r="K175" s="2325"/>
      <c r="L175" s="2325"/>
      <c r="M175" s="2326"/>
      <c r="N175" s="2324"/>
      <c r="O175" s="2325"/>
      <c r="P175" s="2326"/>
      <c r="Q175" s="163"/>
      <c r="R175" s="232"/>
      <c r="S175" s="233"/>
      <c r="T175" s="233"/>
    </row>
    <row r="176" spans="1:20" ht="25.2" customHeight="1">
      <c r="A176" s="2347"/>
      <c r="B176" s="155"/>
      <c r="C176" s="2268"/>
      <c r="D176" s="2269"/>
      <c r="E176" s="2268"/>
      <c r="F176" s="2270"/>
      <c r="G176" s="2270"/>
      <c r="H176" s="2270"/>
      <c r="I176" s="2269"/>
      <c r="J176" s="2284"/>
      <c r="K176" s="2285"/>
      <c r="L176" s="2285"/>
      <c r="M176" s="2286"/>
      <c r="N176" s="2284"/>
      <c r="O176" s="2285"/>
      <c r="P176" s="2286"/>
      <c r="Q176" s="163"/>
      <c r="R176" s="232"/>
      <c r="S176" s="233"/>
      <c r="T176" s="233"/>
    </row>
    <row r="177" spans="1:20" ht="25.2" customHeight="1">
      <c r="A177" s="2347"/>
      <c r="B177" s="150"/>
      <c r="C177" s="2268"/>
      <c r="D177" s="2269"/>
      <c r="E177" s="2268"/>
      <c r="F177" s="2270"/>
      <c r="G177" s="2270"/>
      <c r="H177" s="2270"/>
      <c r="I177" s="2269"/>
      <c r="J177" s="2284"/>
      <c r="K177" s="2285"/>
      <c r="L177" s="2285"/>
      <c r="M177" s="2286"/>
      <c r="N177" s="2284"/>
      <c r="O177" s="2285"/>
      <c r="P177" s="2286"/>
      <c r="Q177" s="163"/>
      <c r="R177" s="232"/>
      <c r="S177" s="233"/>
      <c r="T177" s="233"/>
    </row>
    <row r="178" spans="1:20" ht="25.2" customHeight="1">
      <c r="A178" s="2347"/>
      <c r="B178" s="155"/>
      <c r="C178" s="2268"/>
      <c r="D178" s="2353"/>
      <c r="E178" s="2268"/>
      <c r="F178" s="2270"/>
      <c r="G178" s="2270"/>
      <c r="H178" s="2270"/>
      <c r="I178" s="2269"/>
      <c r="J178" s="2284"/>
      <c r="K178" s="2285"/>
      <c r="L178" s="2285"/>
      <c r="M178" s="2286"/>
      <c r="N178" s="2284"/>
      <c r="O178" s="2285"/>
      <c r="P178" s="2286"/>
      <c r="Q178" s="163"/>
      <c r="R178" s="232"/>
      <c r="S178" s="233"/>
      <c r="T178" s="233"/>
    </row>
    <row r="179" spans="1:20" ht="25.2" customHeight="1">
      <c r="A179" s="2347"/>
      <c r="B179" s="150"/>
      <c r="C179" s="2268"/>
      <c r="D179" s="2269"/>
      <c r="E179" s="2268"/>
      <c r="F179" s="2270"/>
      <c r="G179" s="2270"/>
      <c r="H179" s="2270"/>
      <c r="I179" s="2269"/>
      <c r="J179" s="2284"/>
      <c r="K179" s="2285"/>
      <c r="L179" s="2285"/>
      <c r="M179" s="2286"/>
      <c r="N179" s="2284"/>
      <c r="O179" s="2285"/>
      <c r="P179" s="2286"/>
      <c r="Q179" s="163"/>
      <c r="R179" s="232"/>
      <c r="S179" s="233"/>
      <c r="T179" s="233"/>
    </row>
    <row r="180" spans="1:20" ht="25.2" customHeight="1">
      <c r="A180" s="2347"/>
      <c r="B180" s="2355" t="s">
        <v>28</v>
      </c>
      <c r="C180" s="2356"/>
      <c r="D180" s="2356"/>
      <c r="E180" s="2356"/>
      <c r="F180" s="2356"/>
      <c r="G180" s="2356"/>
      <c r="H180" s="2356"/>
      <c r="I180" s="2356"/>
      <c r="J180" s="2356"/>
      <c r="K180" s="2356"/>
      <c r="L180" s="2356"/>
      <c r="M180" s="2356"/>
      <c r="N180" s="2356"/>
      <c r="O180" s="2356"/>
      <c r="P180" s="2357"/>
      <c r="Q180" s="163"/>
      <c r="R180" s="232"/>
      <c r="S180" s="233"/>
      <c r="T180" s="233"/>
    </row>
    <row r="181" spans="1:20" ht="25.2" customHeight="1">
      <c r="A181" s="2347"/>
      <c r="B181" s="157"/>
      <c r="C181" s="2277"/>
      <c r="D181" s="2278"/>
      <c r="E181" s="2277"/>
      <c r="F181" s="2279"/>
      <c r="G181" s="2279"/>
      <c r="H181" s="2279"/>
      <c r="I181" s="2279"/>
      <c r="J181" s="2279"/>
      <c r="K181" s="2279"/>
      <c r="L181" s="2279"/>
      <c r="M181" s="2279"/>
      <c r="N181" s="2279"/>
      <c r="O181" s="2279"/>
      <c r="P181" s="2280"/>
      <c r="Q181" s="163"/>
      <c r="R181" s="232"/>
      <c r="S181" s="233"/>
      <c r="T181" s="233"/>
    </row>
    <row r="182" spans="1:20" ht="25.2" customHeight="1">
      <c r="A182" s="2347"/>
      <c r="B182" s="157"/>
      <c r="C182" s="2327"/>
      <c r="D182" s="2328"/>
      <c r="E182" s="2329"/>
      <c r="F182" s="2330"/>
      <c r="G182" s="2330"/>
      <c r="H182" s="2330"/>
      <c r="I182" s="2330"/>
      <c r="J182" s="2330"/>
      <c r="K182" s="2330"/>
      <c r="L182" s="2330"/>
      <c r="M182" s="2330"/>
      <c r="N182" s="2330"/>
      <c r="O182" s="2330"/>
      <c r="P182" s="2331"/>
      <c r="Q182" s="163"/>
      <c r="R182" s="232"/>
      <c r="S182" s="233"/>
      <c r="T182" s="233"/>
    </row>
    <row r="183" spans="1:20" ht="25.2" customHeight="1">
      <c r="A183" s="2348"/>
      <c r="B183" s="158"/>
      <c r="C183" s="2332"/>
      <c r="D183" s="2333"/>
      <c r="E183" s="2334"/>
      <c r="F183" s="2335"/>
      <c r="G183" s="2335"/>
      <c r="H183" s="2335"/>
      <c r="I183" s="2335"/>
      <c r="J183" s="2335"/>
      <c r="K183" s="2335"/>
      <c r="L183" s="2335"/>
      <c r="M183" s="2335"/>
      <c r="N183" s="2335"/>
      <c r="O183" s="2335"/>
      <c r="P183" s="2336"/>
      <c r="Q183" s="163"/>
      <c r="R183" s="232"/>
      <c r="S183" s="233"/>
      <c r="T183" s="233"/>
    </row>
    <row r="185" spans="1:20" ht="15" customHeight="1" thickBot="1"/>
    <row r="186" spans="1:20" ht="57" customHeight="1">
      <c r="A186" s="2428" t="str">
        <f>A1</f>
        <v>WK26</v>
      </c>
      <c r="B186" s="2429"/>
      <c r="C186" s="440" t="s">
        <v>1</v>
      </c>
      <c r="D186" s="793" t="s">
        <v>51</v>
      </c>
      <c r="E186" s="440" t="s">
        <v>3</v>
      </c>
      <c r="F186" s="4" t="s">
        <v>4</v>
      </c>
      <c r="G186" s="5" t="s">
        <v>56</v>
      </c>
      <c r="H186" s="5" t="s">
        <v>57</v>
      </c>
      <c r="I186" s="5" t="s">
        <v>58</v>
      </c>
      <c r="J186" s="5" t="s">
        <v>59</v>
      </c>
      <c r="K186" s="5" t="s">
        <v>9</v>
      </c>
      <c r="L186" s="5" t="s">
        <v>60</v>
      </c>
      <c r="M186" s="2521" t="s">
        <v>11</v>
      </c>
      <c r="N186" s="2522"/>
      <c r="O186" s="2522"/>
      <c r="P186" s="2523"/>
      <c r="Q186" s="163"/>
      <c r="R186" s="2384" t="s">
        <v>12</v>
      </c>
      <c r="S186" s="2384" t="s">
        <v>13</v>
      </c>
      <c r="T186" s="2384" t="s">
        <v>14</v>
      </c>
    </row>
    <row r="187" spans="1:20" ht="25.2" customHeight="1">
      <c r="A187" s="2319">
        <f>+A2+3</f>
        <v>46562</v>
      </c>
      <c r="B187" s="2387" t="s">
        <v>15</v>
      </c>
      <c r="C187" s="2388"/>
      <c r="D187" s="2388"/>
      <c r="E187" s="2388"/>
      <c r="F187" s="2388"/>
      <c r="G187" s="2388"/>
      <c r="H187" s="2388"/>
      <c r="I187" s="2388"/>
      <c r="J187" s="2388"/>
      <c r="K187" s="2388"/>
      <c r="L187" s="2388"/>
      <c r="M187" s="2388"/>
      <c r="N187" s="2388"/>
      <c r="O187" s="2388"/>
      <c r="P187" s="2389"/>
      <c r="Q187" s="163"/>
      <c r="R187" s="2384"/>
      <c r="S187" s="2384"/>
      <c r="T187" s="2384"/>
    </row>
    <row r="188" spans="1:20" ht="25.2" customHeight="1">
      <c r="A188" s="2320"/>
      <c r="B188" s="10" t="s">
        <v>16</v>
      </c>
      <c r="C188" s="11"/>
      <c r="D188" s="11"/>
      <c r="E188" s="1121"/>
      <c r="F188" s="108"/>
      <c r="G188" s="12"/>
      <c r="H188" s="12"/>
      <c r="I188" s="12"/>
      <c r="J188" s="12"/>
      <c r="K188" s="12"/>
      <c r="L188" s="12"/>
      <c r="M188" s="2380"/>
      <c r="N188" s="2381"/>
      <c r="O188" s="2381"/>
      <c r="P188" s="2382"/>
      <c r="Q188" s="163"/>
      <c r="R188" s="101"/>
      <c r="S188" s="102">
        <f>B190*8</f>
        <v>56</v>
      </c>
      <c r="T188" s="103">
        <f>SUM(R188:R197)</f>
        <v>0</v>
      </c>
    </row>
    <row r="189" spans="1:20" ht="25.2" customHeight="1">
      <c r="A189" s="2320"/>
      <c r="B189" s="795" t="s">
        <v>22</v>
      </c>
      <c r="C189" s="51"/>
      <c r="D189" s="80" t="s">
        <v>18</v>
      </c>
      <c r="E189" s="18" t="s">
        <v>19</v>
      </c>
      <c r="F189" s="108"/>
      <c r="G189" s="20"/>
      <c r="H189" s="21"/>
      <c r="I189" s="21"/>
      <c r="J189" s="21"/>
      <c r="K189" s="21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795">
        <v>7</v>
      </c>
      <c r="C190" s="776"/>
      <c r="D190" s="80"/>
      <c r="E190" s="18"/>
      <c r="F190" s="170"/>
      <c r="G190" s="388"/>
      <c r="H190" s="388"/>
      <c r="I190" s="388"/>
      <c r="J190" s="2211"/>
      <c r="K190" s="21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795"/>
      <c r="C191" s="776"/>
      <c r="D191" s="80"/>
      <c r="E191" s="18"/>
      <c r="F191" s="170"/>
      <c r="G191" s="388"/>
      <c r="H191" s="388"/>
      <c r="I191" s="388"/>
      <c r="J191" s="2211"/>
      <c r="K191" s="21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795"/>
      <c r="C192" s="51"/>
      <c r="D192" s="80"/>
      <c r="E192" s="18"/>
      <c r="F192" s="182"/>
      <c r="G192" s="388"/>
      <c r="H192" s="388"/>
      <c r="I192" s="388"/>
      <c r="J192" s="2211"/>
      <c r="K192" s="21"/>
      <c r="L192" s="21"/>
      <c r="M192" s="2309"/>
      <c r="N192" s="2310"/>
      <c r="O192" s="2310"/>
      <c r="P192" s="2311"/>
      <c r="Q192" s="163"/>
      <c r="R192" s="105"/>
      <c r="S192" s="24"/>
      <c r="T192" s="106"/>
    </row>
    <row r="193" spans="1:20" ht="25.2" customHeight="1">
      <c r="A193" s="2320"/>
      <c r="B193" s="795"/>
      <c r="C193" s="51"/>
      <c r="D193" s="80"/>
      <c r="E193" s="18"/>
      <c r="F193" s="182"/>
      <c r="G193" s="388"/>
      <c r="H193" s="388"/>
      <c r="I193" s="388"/>
      <c r="J193" s="2211"/>
      <c r="K193" s="21"/>
      <c r="L193" s="21"/>
      <c r="M193" s="2309"/>
      <c r="N193" s="2310"/>
      <c r="O193" s="2310"/>
      <c r="P193" s="2311"/>
      <c r="Q193" s="163"/>
      <c r="R193" s="105"/>
      <c r="S193" s="24"/>
      <c r="T193" s="106"/>
    </row>
    <row r="194" spans="1:20" ht="25.2" customHeight="1">
      <c r="A194" s="2320"/>
      <c r="B194" s="796"/>
      <c r="C194" s="776"/>
      <c r="D194" s="18"/>
      <c r="E194" s="18"/>
      <c r="F194" s="170"/>
      <c r="G194" s="388"/>
      <c r="H194" s="388"/>
      <c r="I194" s="388"/>
      <c r="J194" s="2211"/>
      <c r="K194" s="21"/>
      <c r="L194" s="21"/>
      <c r="M194" s="2309"/>
      <c r="N194" s="2310"/>
      <c r="O194" s="2310"/>
      <c r="P194" s="2311"/>
      <c r="Q194" s="163"/>
      <c r="R194" s="105"/>
      <c r="S194" s="24"/>
      <c r="T194" s="106"/>
    </row>
    <row r="195" spans="1:20" ht="25.2" customHeight="1">
      <c r="A195" s="2320"/>
      <c r="B195" s="795"/>
      <c r="C195" s="51"/>
      <c r="D195" s="18"/>
      <c r="E195" s="18"/>
      <c r="F195" s="182"/>
      <c r="G195" s="388"/>
      <c r="H195" s="388"/>
      <c r="I195" s="388"/>
      <c r="J195" s="2211"/>
      <c r="K195" s="21"/>
      <c r="L195" s="21"/>
      <c r="M195" s="2309"/>
      <c r="N195" s="2310"/>
      <c r="O195" s="2310"/>
      <c r="P195" s="2311"/>
      <c r="Q195" s="163"/>
      <c r="R195" s="105"/>
      <c r="S195" s="24"/>
      <c r="T195" s="106"/>
    </row>
    <row r="196" spans="1:20" ht="25.2" customHeight="1">
      <c r="A196" s="2320"/>
      <c r="B196" s="795"/>
      <c r="C196" s="51"/>
      <c r="D196" s="18"/>
      <c r="E196" s="18"/>
      <c r="F196" s="182"/>
      <c r="G196" s="388"/>
      <c r="H196" s="388"/>
      <c r="I196" s="388"/>
      <c r="J196" s="2211"/>
      <c r="K196" s="21"/>
      <c r="L196" s="21"/>
      <c r="M196" s="2309"/>
      <c r="N196" s="2310"/>
      <c r="O196" s="2310"/>
      <c r="P196" s="2311"/>
      <c r="Q196" s="163"/>
      <c r="R196" s="105"/>
      <c r="S196" s="24"/>
      <c r="T196" s="106"/>
    </row>
    <row r="197" spans="1:20" ht="25.2" customHeight="1">
      <c r="A197" s="2320"/>
      <c r="B197" s="795"/>
      <c r="C197" s="776"/>
      <c r="D197" s="18"/>
      <c r="E197" s="80"/>
      <c r="F197" s="170"/>
      <c r="G197" s="388"/>
      <c r="H197" s="388"/>
      <c r="I197" s="388"/>
      <c r="J197" s="388"/>
      <c r="K197" s="21"/>
      <c r="L197" s="21"/>
      <c r="M197" s="2309"/>
      <c r="N197" s="2310"/>
      <c r="O197" s="2310"/>
      <c r="P197" s="2311"/>
      <c r="Q197" s="163"/>
      <c r="R197" s="105"/>
      <c r="S197" s="24"/>
      <c r="T197" s="106"/>
    </row>
    <row r="198" spans="1:20" ht="25.2" customHeight="1">
      <c r="A198" s="2320"/>
      <c r="B198" s="795"/>
      <c r="C198" s="181"/>
      <c r="D198" s="610"/>
      <c r="E198" s="319"/>
      <c r="F198" s="304"/>
      <c r="G198" s="593"/>
      <c r="H198" s="593"/>
      <c r="I198" s="593"/>
      <c r="J198" s="593"/>
      <c r="K198" s="253"/>
      <c r="L198" s="254"/>
      <c r="M198" s="2309"/>
      <c r="N198" s="2310"/>
      <c r="O198" s="2310"/>
      <c r="P198" s="2311"/>
      <c r="Q198" s="163"/>
      <c r="R198" s="266"/>
      <c r="S198" s="24"/>
      <c r="T198" s="106"/>
    </row>
    <row r="199" spans="1:20" ht="25.2" customHeight="1">
      <c r="A199" s="2320"/>
      <c r="B199" s="795"/>
      <c r="C199" s="181"/>
      <c r="D199" s="610"/>
      <c r="E199" s="319"/>
      <c r="F199" s="304"/>
      <c r="G199" s="593"/>
      <c r="H199" s="593"/>
      <c r="I199" s="593"/>
      <c r="J199" s="593"/>
      <c r="K199" s="253"/>
      <c r="L199" s="254"/>
      <c r="M199" s="2309"/>
      <c r="N199" s="2310"/>
      <c r="O199" s="2310"/>
      <c r="P199" s="2311"/>
      <c r="Q199" s="163"/>
      <c r="R199" s="266"/>
      <c r="S199" s="24"/>
      <c r="T199" s="106"/>
    </row>
    <row r="200" spans="1:20" ht="25.2" customHeight="1">
      <c r="A200" s="2320"/>
      <c r="B200" s="795"/>
      <c r="C200" s="181"/>
      <c r="D200" s="30"/>
      <c r="E200" s="1132"/>
      <c r="F200" s="252"/>
      <c r="G200" s="562"/>
      <c r="H200" s="562"/>
      <c r="I200" s="562"/>
      <c r="J200" s="562"/>
      <c r="K200" s="254"/>
      <c r="L200" s="254"/>
      <c r="M200" s="2410"/>
      <c r="N200" s="2411"/>
      <c r="O200" s="2411"/>
      <c r="P200" s="2412"/>
      <c r="Q200" s="163"/>
      <c r="R200" s="266"/>
      <c r="S200" s="24"/>
      <c r="T200" s="106"/>
    </row>
    <row r="201" spans="1:20" ht="25.2" customHeight="1">
      <c r="A201" s="2320"/>
      <c r="B201" s="799" t="s">
        <v>21</v>
      </c>
      <c r="C201" s="42"/>
      <c r="D201" s="11"/>
      <c r="E201" s="167"/>
      <c r="F201" s="168"/>
      <c r="G201" s="46"/>
      <c r="H201" s="12"/>
      <c r="I201" s="12"/>
      <c r="J201" s="12"/>
      <c r="K201" s="12"/>
      <c r="L201" s="12"/>
      <c r="M201" s="2380"/>
      <c r="N201" s="2381"/>
      <c r="O201" s="2381"/>
      <c r="P201" s="2382"/>
      <c r="Q201" s="163"/>
      <c r="R201" s="132"/>
      <c r="S201" s="48">
        <f>B203*8</f>
        <v>40</v>
      </c>
      <c r="T201" s="133">
        <f>SUM(R201:R211)</f>
        <v>0</v>
      </c>
    </row>
    <row r="202" spans="1:20" ht="25.2" customHeight="1">
      <c r="A202" s="2320"/>
      <c r="B202" s="800" t="s">
        <v>24</v>
      </c>
      <c r="C202" s="51"/>
      <c r="D202" s="80" t="s">
        <v>18</v>
      </c>
      <c r="E202" s="18" t="s">
        <v>19</v>
      </c>
      <c r="F202" s="108"/>
      <c r="G202" s="20"/>
      <c r="H202" s="21"/>
      <c r="I202" s="21"/>
      <c r="J202" s="21"/>
      <c r="K202" s="21"/>
      <c r="L202" s="21"/>
      <c r="M202" s="2309"/>
      <c r="N202" s="2310"/>
      <c r="O202" s="2310"/>
      <c r="P202" s="2311"/>
      <c r="Q202" s="163"/>
      <c r="R202" s="137"/>
      <c r="S202" s="55"/>
      <c r="T202" s="138"/>
    </row>
    <row r="203" spans="1:20" ht="25.2" customHeight="1">
      <c r="A203" s="2320"/>
      <c r="B203" s="801">
        <v>5</v>
      </c>
      <c r="C203" s="51"/>
      <c r="D203" s="18"/>
      <c r="E203" s="18"/>
      <c r="F203" s="108"/>
      <c r="G203" s="20"/>
      <c r="H203" s="21"/>
      <c r="I203" s="21"/>
      <c r="J203" s="21"/>
      <c r="K203" s="21"/>
      <c r="L203" s="21"/>
      <c r="M203" s="2309"/>
      <c r="N203" s="2310"/>
      <c r="O203" s="2310"/>
      <c r="P203" s="2311"/>
      <c r="Q203" s="163"/>
      <c r="R203" s="137"/>
      <c r="S203" s="55"/>
      <c r="T203" s="138"/>
    </row>
    <row r="204" spans="1:20" ht="25.2" customHeight="1">
      <c r="A204" s="2320"/>
      <c r="B204" s="801"/>
      <c r="C204" s="776"/>
      <c r="D204" s="18"/>
      <c r="E204" s="18"/>
      <c r="F204" s="170"/>
      <c r="G204" s="388"/>
      <c r="H204" s="388"/>
      <c r="I204" s="388"/>
      <c r="J204" s="2211"/>
      <c r="K204" s="21"/>
      <c r="L204" s="78"/>
      <c r="M204" s="2309"/>
      <c r="N204" s="2310"/>
      <c r="O204" s="2310"/>
      <c r="P204" s="2311"/>
      <c r="Q204" s="163"/>
      <c r="R204" s="137"/>
      <c r="S204" s="55"/>
      <c r="T204" s="138"/>
    </row>
    <row r="205" spans="1:20" ht="25.2" customHeight="1">
      <c r="A205" s="2320"/>
      <c r="B205" s="801"/>
      <c r="C205" s="726"/>
      <c r="D205" s="18"/>
      <c r="E205" s="18"/>
      <c r="F205" s="170"/>
      <c r="G205" s="388"/>
      <c r="H205" s="388"/>
      <c r="I205" s="388"/>
      <c r="J205" s="2211"/>
      <c r="K205" s="21"/>
      <c r="L205" s="78"/>
      <c r="M205" s="2309"/>
      <c r="N205" s="2310"/>
      <c r="O205" s="2310"/>
      <c r="P205" s="2311"/>
      <c r="Q205" s="163"/>
      <c r="R205" s="137"/>
      <c r="S205" s="55"/>
      <c r="T205" s="138"/>
    </row>
    <row r="206" spans="1:20" ht="25.2" customHeight="1">
      <c r="A206" s="2320"/>
      <c r="B206" s="801"/>
      <c r="C206" s="79"/>
      <c r="D206" s="18"/>
      <c r="E206" s="18"/>
      <c r="F206" s="182"/>
      <c r="G206" s="388"/>
      <c r="H206" s="388"/>
      <c r="I206" s="388"/>
      <c r="J206" s="2211"/>
      <c r="K206" s="21"/>
      <c r="L206" s="78"/>
      <c r="M206" s="2309"/>
      <c r="N206" s="2310"/>
      <c r="O206" s="2310"/>
      <c r="P206" s="2311"/>
      <c r="Q206" s="163"/>
      <c r="R206" s="137"/>
      <c r="S206" s="55"/>
      <c r="T206" s="138"/>
    </row>
    <row r="207" spans="1:20" ht="25.2" customHeight="1">
      <c r="A207" s="2320"/>
      <c r="B207" s="801"/>
      <c r="C207" s="79"/>
      <c r="D207" s="18"/>
      <c r="E207" s="18"/>
      <c r="F207" s="182"/>
      <c r="G207" s="388"/>
      <c r="H207" s="388"/>
      <c r="I207" s="388"/>
      <c r="J207" s="2211"/>
      <c r="K207" s="21"/>
      <c r="L207" s="78"/>
      <c r="M207" s="2309"/>
      <c r="N207" s="2310"/>
      <c r="O207" s="2310"/>
      <c r="P207" s="2311"/>
      <c r="Q207" s="163"/>
      <c r="R207" s="137"/>
      <c r="S207" s="55"/>
      <c r="T207" s="138"/>
    </row>
    <row r="208" spans="1:20" ht="25.2" customHeight="1">
      <c r="A208" s="2320"/>
      <c r="B208" s="801"/>
      <c r="C208" s="726"/>
      <c r="D208" s="18"/>
      <c r="E208" s="18"/>
      <c r="F208" s="170"/>
      <c r="G208" s="388"/>
      <c r="H208" s="388"/>
      <c r="I208" s="388"/>
      <c r="J208" s="2211"/>
      <c r="K208" s="21"/>
      <c r="L208" s="78"/>
      <c r="M208" s="2309"/>
      <c r="N208" s="2310"/>
      <c r="O208" s="2310"/>
      <c r="P208" s="2311"/>
      <c r="Q208" s="163"/>
      <c r="R208" s="137"/>
      <c r="S208" s="55"/>
      <c r="T208" s="138"/>
    </row>
    <row r="209" spans="1:20" ht="25.2" customHeight="1">
      <c r="A209" s="2320"/>
      <c r="B209" s="801"/>
      <c r="C209" s="79"/>
      <c r="D209" s="18"/>
      <c r="E209" s="18"/>
      <c r="F209" s="108"/>
      <c r="G209" s="20"/>
      <c r="H209" s="21"/>
      <c r="I209" s="21"/>
      <c r="J209" s="21"/>
      <c r="K209" s="21"/>
      <c r="L209" s="78"/>
      <c r="M209" s="2309"/>
      <c r="N209" s="2310"/>
      <c r="O209" s="2310"/>
      <c r="P209" s="2311"/>
      <c r="Q209" s="163"/>
      <c r="R209" s="137"/>
      <c r="S209" s="55"/>
      <c r="T209" s="138"/>
    </row>
    <row r="210" spans="1:20" ht="25.2" customHeight="1">
      <c r="A210" s="2320"/>
      <c r="B210" s="801"/>
      <c r="C210" s="79"/>
      <c r="D210" s="18"/>
      <c r="E210" s="18"/>
      <c r="F210" s="170"/>
      <c r="G210" s="20"/>
      <c r="H210" s="20"/>
      <c r="I210" s="20"/>
      <c r="J210" s="20"/>
      <c r="K210" s="20"/>
      <c r="L210" s="20"/>
      <c r="M210" s="2309"/>
      <c r="N210" s="2310"/>
      <c r="O210" s="2310"/>
      <c r="P210" s="2311"/>
      <c r="Q210" s="163"/>
      <c r="R210" s="137"/>
      <c r="S210" s="55"/>
      <c r="T210" s="138"/>
    </row>
    <row r="211" spans="1:20" ht="25.2" customHeight="1">
      <c r="A211" s="2320"/>
      <c r="B211" s="801"/>
      <c r="C211" s="79"/>
      <c r="D211" s="18"/>
      <c r="E211" s="271"/>
      <c r="F211" s="108"/>
      <c r="G211" s="20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37"/>
      <c r="S211" s="55"/>
      <c r="T211" s="138"/>
    </row>
    <row r="212" spans="1:20" ht="25.2" customHeight="1">
      <c r="A212" s="2320"/>
      <c r="B212" s="803" t="s">
        <v>23</v>
      </c>
      <c r="C212" s="42"/>
      <c r="D212" s="97"/>
      <c r="E212" s="893"/>
      <c r="F212" s="168"/>
      <c r="G212" s="46"/>
      <c r="H212" s="12"/>
      <c r="I212" s="12"/>
      <c r="J212" s="12"/>
      <c r="K212" s="12"/>
      <c r="L212" s="12"/>
      <c r="M212" s="2380"/>
      <c r="N212" s="2381"/>
      <c r="O212" s="2381"/>
      <c r="P212" s="2382"/>
      <c r="Q212" s="163"/>
      <c r="R212" s="171"/>
      <c r="S212" s="73">
        <f>B214*8</f>
        <v>32</v>
      </c>
      <c r="T212" s="172">
        <f>SUM(R212:R222)</f>
        <v>0</v>
      </c>
    </row>
    <row r="213" spans="1:20" ht="25.2" customHeight="1">
      <c r="A213" s="2320"/>
      <c r="B213" s="804" t="s">
        <v>17</v>
      </c>
      <c r="C213" s="223"/>
      <c r="D213" s="319" t="s">
        <v>18</v>
      </c>
      <c r="E213" s="904" t="s">
        <v>19</v>
      </c>
      <c r="F213" s="495"/>
      <c r="G213" s="20"/>
      <c r="H213" s="21"/>
      <c r="I213" s="21"/>
      <c r="J213" s="21"/>
      <c r="K213" s="21"/>
      <c r="L213" s="78"/>
      <c r="M213" s="2309"/>
      <c r="N213" s="2310"/>
      <c r="O213" s="2310"/>
      <c r="P213" s="2311"/>
      <c r="Q213" s="163"/>
      <c r="R213" s="173"/>
      <c r="S213" s="55"/>
      <c r="T213" s="138"/>
    </row>
    <row r="214" spans="1:20" ht="25.2" customHeight="1">
      <c r="A214" s="2320"/>
      <c r="B214" s="805">
        <v>4</v>
      </c>
      <c r="C214" s="445"/>
      <c r="D214" s="1603"/>
      <c r="E214" s="30"/>
      <c r="F214" s="448"/>
      <c r="G214" s="83"/>
      <c r="H214" s="21"/>
      <c r="I214" s="21"/>
      <c r="J214" s="21"/>
      <c r="K214" s="21"/>
      <c r="L214" s="78"/>
      <c r="M214" s="2309"/>
      <c r="N214" s="2310"/>
      <c r="O214" s="2310"/>
      <c r="P214" s="2311"/>
      <c r="Q214" s="163"/>
      <c r="R214" s="173"/>
      <c r="S214" s="55"/>
      <c r="T214" s="138"/>
    </row>
    <row r="215" spans="1:20" ht="25.2" customHeight="1">
      <c r="A215" s="2320"/>
      <c r="B215" s="805"/>
      <c r="C215" s="445"/>
      <c r="D215" s="1607"/>
      <c r="E215" s="30"/>
      <c r="F215" s="1591"/>
      <c r="G215" s="142"/>
      <c r="H215" s="83"/>
      <c r="I215" s="83"/>
      <c r="J215" s="83"/>
      <c r="K215" s="21"/>
      <c r="L215" s="78"/>
      <c r="M215" s="2309"/>
      <c r="N215" s="2310"/>
      <c r="O215" s="2310"/>
      <c r="P215" s="2311"/>
      <c r="Q215" s="163"/>
      <c r="R215" s="173"/>
      <c r="S215" s="55"/>
      <c r="T215" s="138"/>
    </row>
    <row r="216" spans="1:20" ht="25.2" customHeight="1">
      <c r="A216" s="2320"/>
      <c r="B216" s="805"/>
      <c r="C216" s="51"/>
      <c r="D216" s="18"/>
      <c r="E216" s="18"/>
      <c r="F216" s="182"/>
      <c r="G216" s="562"/>
      <c r="H216" s="388"/>
      <c r="I216" s="388"/>
      <c r="J216" s="2211"/>
      <c r="K216" s="21"/>
      <c r="L216" s="21"/>
      <c r="M216" s="2309"/>
      <c r="N216" s="2310"/>
      <c r="O216" s="2310"/>
      <c r="P216" s="2311"/>
      <c r="Q216" s="163"/>
      <c r="R216" s="173"/>
      <c r="S216" s="55"/>
      <c r="T216" s="138"/>
    </row>
    <row r="217" spans="1:20" ht="25.2" customHeight="1">
      <c r="A217" s="2320"/>
      <c r="B217" s="805"/>
      <c r="C217" s="51"/>
      <c r="D217" s="80"/>
      <c r="E217" s="18"/>
      <c r="F217" s="182"/>
      <c r="G217" s="388"/>
      <c r="H217" s="388"/>
      <c r="I217" s="388"/>
      <c r="J217" s="2211"/>
      <c r="K217" s="78"/>
      <c r="L217" s="78"/>
      <c r="M217" s="2450"/>
      <c r="N217" s="2413"/>
      <c r="O217" s="2413"/>
      <c r="P217" s="2642"/>
      <c r="Q217" s="163"/>
      <c r="R217" s="173"/>
      <c r="S217" s="55"/>
      <c r="T217" s="138"/>
    </row>
    <row r="218" spans="1:20" ht="25.2" customHeight="1">
      <c r="A218" s="2320"/>
      <c r="B218" s="805"/>
      <c r="C218" s="51"/>
      <c r="D218" s="80"/>
      <c r="E218" s="18"/>
      <c r="F218" s="174"/>
      <c r="G218" s="83"/>
      <c r="H218" s="78"/>
      <c r="I218" s="78"/>
      <c r="J218" s="78"/>
      <c r="K218" s="78"/>
      <c r="L218" s="78"/>
      <c r="M218" s="2309"/>
      <c r="N218" s="2310"/>
      <c r="O218" s="2310"/>
      <c r="P218" s="2311"/>
      <c r="Q218" s="163"/>
      <c r="R218" s="173"/>
      <c r="S218" s="55"/>
      <c r="T218" s="138"/>
    </row>
    <row r="219" spans="1:20" ht="25.2" customHeight="1">
      <c r="A219" s="2320"/>
      <c r="B219" s="805"/>
      <c r="C219" s="51"/>
      <c r="D219" s="80"/>
      <c r="E219" s="18"/>
      <c r="F219" s="174"/>
      <c r="G219" s="83"/>
      <c r="H219" s="78"/>
      <c r="I219" s="78"/>
      <c r="J219" s="78"/>
      <c r="K219" s="78"/>
      <c r="L219" s="78"/>
      <c r="M219" s="2309"/>
      <c r="N219" s="2310"/>
      <c r="O219" s="2310"/>
      <c r="P219" s="2311"/>
      <c r="Q219" s="163"/>
      <c r="R219" s="173"/>
      <c r="S219" s="55"/>
      <c r="T219" s="138"/>
    </row>
    <row r="220" spans="1:20" ht="25.2" customHeight="1">
      <c r="A220" s="2320"/>
      <c r="B220" s="805"/>
      <c r="C220" s="51"/>
      <c r="D220" s="80"/>
      <c r="E220" s="18"/>
      <c r="F220" s="174"/>
      <c r="G220" s="83"/>
      <c r="H220" s="78"/>
      <c r="I220" s="78"/>
      <c r="J220" s="78"/>
      <c r="K220" s="78"/>
      <c r="L220" s="78"/>
      <c r="M220" s="2309"/>
      <c r="N220" s="2310"/>
      <c r="O220" s="2310"/>
      <c r="P220" s="2311"/>
      <c r="Q220" s="163"/>
      <c r="R220" s="173"/>
      <c r="S220" s="55"/>
      <c r="T220" s="138"/>
    </row>
    <row r="221" spans="1:20" ht="25.2" customHeight="1">
      <c r="A221" s="2320"/>
      <c r="B221" s="805"/>
      <c r="C221" s="51"/>
      <c r="D221" s="80"/>
      <c r="E221" s="271"/>
      <c r="F221" s="174"/>
      <c r="G221" s="83"/>
      <c r="H221" s="78"/>
      <c r="I221" s="78"/>
      <c r="J221" s="78"/>
      <c r="K221" s="78"/>
      <c r="L221" s="78"/>
      <c r="M221" s="2309"/>
      <c r="N221" s="2310"/>
      <c r="O221" s="2310"/>
      <c r="P221" s="2311"/>
      <c r="Q221" s="163"/>
      <c r="R221" s="173"/>
      <c r="S221" s="55"/>
      <c r="T221" s="138"/>
    </row>
    <row r="222" spans="1:20" ht="25.2" customHeight="1">
      <c r="A222" s="2320"/>
      <c r="B222" s="805"/>
      <c r="C222" s="51"/>
      <c r="D222" s="18"/>
      <c r="E222" s="455" t="s">
        <v>114</v>
      </c>
      <c r="F222" s="108"/>
      <c r="G222" s="20"/>
      <c r="H222" s="21"/>
      <c r="I222" s="21"/>
      <c r="J222" s="21"/>
      <c r="K222" s="21"/>
      <c r="L222" s="21"/>
      <c r="M222" s="2309"/>
      <c r="N222" s="2310"/>
      <c r="O222" s="2310"/>
      <c r="P222" s="2311"/>
      <c r="Q222" s="163"/>
      <c r="R222" s="173"/>
      <c r="S222" s="55"/>
      <c r="T222" s="138"/>
    </row>
    <row r="223" spans="1:20" ht="25.2" customHeight="1">
      <c r="A223" s="2402" t="str">
        <f>TEXT(A187,"DDDD")</f>
        <v>donderdag</v>
      </c>
      <c r="B223" s="2598" t="s">
        <v>25</v>
      </c>
      <c r="C223" s="2599"/>
      <c r="D223" s="2599"/>
      <c r="E223" s="2599"/>
      <c r="F223" s="2599"/>
      <c r="G223" s="2599"/>
      <c r="H223" s="2599"/>
      <c r="I223" s="2599"/>
      <c r="J223" s="2599"/>
      <c r="K223" s="2599"/>
      <c r="L223" s="2599"/>
      <c r="M223" s="2599"/>
      <c r="N223" s="2599"/>
      <c r="O223" s="2599"/>
      <c r="P223" s="2600"/>
      <c r="Q223" s="163"/>
      <c r="R223" s="232"/>
      <c r="S223" s="233"/>
      <c r="T223" s="233"/>
    </row>
    <row r="224" spans="1:20" ht="25.2" customHeight="1">
      <c r="A224" s="2402"/>
      <c r="B224" s="10" t="s">
        <v>16</v>
      </c>
      <c r="C224" s="96"/>
      <c r="D224" s="97"/>
      <c r="E224" s="2220"/>
      <c r="F224" s="174"/>
      <c r="G224" s="83"/>
      <c r="H224" s="78"/>
      <c r="I224" s="78"/>
      <c r="J224" s="78"/>
      <c r="K224" s="78"/>
      <c r="L224" s="78"/>
      <c r="M224" s="2309"/>
      <c r="N224" s="2310"/>
      <c r="O224" s="2310"/>
      <c r="P224" s="2311"/>
      <c r="Q224" s="163"/>
      <c r="R224" s="101"/>
      <c r="S224" s="102">
        <f>B226*8</f>
        <v>32</v>
      </c>
      <c r="T224" s="103">
        <f>SUM(R224:R231)</f>
        <v>0</v>
      </c>
    </row>
    <row r="225" spans="1:20" ht="25.2" customHeight="1">
      <c r="A225" s="2402"/>
      <c r="B225" s="104" t="s">
        <v>17</v>
      </c>
      <c r="C225" s="314"/>
      <c r="D225" s="477"/>
      <c r="E225" s="18"/>
      <c r="F225" s="182"/>
      <c r="G225" s="388"/>
      <c r="H225" s="388"/>
      <c r="I225" s="388"/>
      <c r="J225" s="2211"/>
      <c r="K225" s="21"/>
      <c r="L225" s="21"/>
      <c r="M225" s="2400"/>
      <c r="N225" s="2400"/>
      <c r="O225" s="2400"/>
      <c r="P225" s="2400"/>
      <c r="Q225" s="163"/>
      <c r="R225" s="105"/>
      <c r="S225" s="24"/>
      <c r="T225" s="106"/>
    </row>
    <row r="226" spans="1:20" ht="25.2" customHeight="1">
      <c r="A226" s="2402"/>
      <c r="B226" s="107">
        <v>4</v>
      </c>
      <c r="C226" s="943"/>
      <c r="D226" s="198"/>
      <c r="E226" s="1172"/>
      <c r="F226" s="170"/>
      <c r="G226" s="388"/>
      <c r="H226" s="388"/>
      <c r="I226" s="388"/>
      <c r="J226" s="2211"/>
      <c r="K226" s="21"/>
      <c r="L226" s="21"/>
      <c r="M226" s="2376"/>
      <c r="N226" s="2377"/>
      <c r="O226" s="2377"/>
      <c r="P226" s="2401"/>
      <c r="Q226" s="163"/>
      <c r="R226" s="105"/>
      <c r="S226" s="24"/>
      <c r="T226" s="106"/>
    </row>
    <row r="227" spans="1:20" ht="25.2" customHeight="1">
      <c r="A227" s="2402"/>
      <c r="B227" s="107"/>
      <c r="C227" s="181"/>
      <c r="D227" s="18"/>
      <c r="E227" s="18"/>
      <c r="F227" s="182"/>
      <c r="G227" s="388"/>
      <c r="H227" s="388"/>
      <c r="I227" s="388"/>
      <c r="J227" s="2211"/>
      <c r="K227" s="21"/>
      <c r="L227" s="135"/>
      <c r="M227" s="2379"/>
      <c r="N227" s="2371"/>
      <c r="O227" s="2371"/>
      <c r="P227" s="2390"/>
      <c r="Q227" s="163"/>
      <c r="R227" s="105"/>
      <c r="S227" s="24"/>
      <c r="T227" s="106"/>
    </row>
    <row r="228" spans="1:20" ht="25.2" customHeight="1">
      <c r="A228" s="2402"/>
      <c r="B228" s="104"/>
      <c r="C228" s="181"/>
      <c r="D228" s="18"/>
      <c r="E228" s="18"/>
      <c r="F228" s="108"/>
      <c r="G228" s="20"/>
      <c r="H228" s="21"/>
      <c r="I228" s="21"/>
      <c r="J228" s="21"/>
      <c r="K228" s="21"/>
      <c r="L228" s="135"/>
      <c r="M228" s="2379"/>
      <c r="N228" s="2371"/>
      <c r="O228" s="2371"/>
      <c r="P228" s="2390"/>
      <c r="Q228" s="163"/>
      <c r="R228" s="105"/>
      <c r="S228" s="24"/>
      <c r="T228" s="106"/>
    </row>
    <row r="229" spans="1:20" ht="25.2" customHeight="1">
      <c r="A229" s="2402"/>
      <c r="B229" s="807"/>
      <c r="C229" s="51"/>
      <c r="D229" s="18"/>
      <c r="E229" s="18"/>
      <c r="F229" s="108"/>
      <c r="G229" s="20"/>
      <c r="H229" s="21"/>
      <c r="I229" s="21"/>
      <c r="J229" s="21"/>
      <c r="K229" s="78"/>
      <c r="L229" s="142"/>
      <c r="M229" s="2379"/>
      <c r="N229" s="2371"/>
      <c r="O229" s="2371"/>
      <c r="P229" s="2390"/>
      <c r="R229" s="105"/>
      <c r="S229" s="24"/>
      <c r="T229" s="106"/>
    </row>
    <row r="230" spans="1:20" ht="25.2" customHeight="1">
      <c r="A230" s="2402"/>
      <c r="B230" s="807"/>
      <c r="C230" s="51"/>
      <c r="D230" s="80"/>
      <c r="E230" s="80"/>
      <c r="F230" s="108"/>
      <c r="G230" s="20"/>
      <c r="H230" s="21"/>
      <c r="I230" s="21"/>
      <c r="J230" s="22"/>
      <c r="K230" s="142"/>
      <c r="L230" s="306"/>
      <c r="M230" s="2379"/>
      <c r="N230" s="2371"/>
      <c r="O230" s="2371"/>
      <c r="P230" s="2390"/>
      <c r="R230" s="105"/>
      <c r="S230" s="24"/>
      <c r="T230" s="106"/>
    </row>
    <row r="231" spans="1:20" ht="25.2" customHeight="1">
      <c r="A231" s="2402"/>
      <c r="B231" s="808"/>
      <c r="C231" s="51"/>
      <c r="D231" s="80"/>
      <c r="E231" s="80"/>
      <c r="F231" s="182"/>
      <c r="G231" s="21"/>
      <c r="H231" s="21"/>
      <c r="I231" s="21"/>
      <c r="J231" s="21"/>
      <c r="K231" s="142"/>
      <c r="L231" s="142"/>
      <c r="M231" s="2379"/>
      <c r="N231" s="2371"/>
      <c r="O231" s="2371"/>
      <c r="P231" s="2390"/>
      <c r="R231" s="105"/>
      <c r="S231" s="39"/>
      <c r="T231" s="125"/>
    </row>
    <row r="232" spans="1:20" ht="25.2" customHeight="1">
      <c r="A232" s="2402"/>
      <c r="B232" s="809" t="s">
        <v>21</v>
      </c>
      <c r="C232" s="450"/>
      <c r="D232" s="245"/>
      <c r="E232" s="245"/>
      <c r="F232" s="246"/>
      <c r="G232" s="129"/>
      <c r="H232" s="100"/>
      <c r="I232" s="130"/>
      <c r="J232" s="451"/>
      <c r="K232" s="451"/>
      <c r="L232" s="451"/>
      <c r="M232" s="2397"/>
      <c r="N232" s="2398"/>
      <c r="O232" s="2398"/>
      <c r="P232" s="2399"/>
      <c r="Q232" s="163"/>
      <c r="R232" s="132"/>
      <c r="S232" s="48">
        <f>B234*8</f>
        <v>32</v>
      </c>
      <c r="T232" s="133">
        <f>SUM(R232:R237)</f>
        <v>0</v>
      </c>
    </row>
    <row r="233" spans="1:20" ht="25.2" customHeight="1">
      <c r="A233" s="2402"/>
      <c r="B233" s="800" t="s">
        <v>22</v>
      </c>
      <c r="C233" s="777"/>
      <c r="D233" s="477"/>
      <c r="E233" s="18"/>
      <c r="F233" s="182"/>
      <c r="G233" s="388"/>
      <c r="H233" s="388"/>
      <c r="I233" s="388"/>
      <c r="J233" s="2211"/>
      <c r="K233" s="21"/>
      <c r="L233" s="21"/>
      <c r="M233" s="2400"/>
      <c r="N233" s="2400"/>
      <c r="O233" s="2400"/>
      <c r="P233" s="2400"/>
      <c r="Q233" s="163"/>
      <c r="R233" s="137"/>
      <c r="S233" s="55"/>
      <c r="T233" s="138"/>
    </row>
    <row r="234" spans="1:20" ht="25.2" customHeight="1">
      <c r="A234" s="2402"/>
      <c r="B234" s="800">
        <v>4</v>
      </c>
      <c r="C234" s="314"/>
      <c r="D234" s="477"/>
      <c r="E234" s="1113"/>
      <c r="F234" s="108"/>
      <c r="G234" s="20"/>
      <c r="H234" s="21"/>
      <c r="I234" s="21"/>
      <c r="J234" s="21"/>
      <c r="K234" s="22"/>
      <c r="L234" s="142"/>
      <c r="M234" s="2371"/>
      <c r="N234" s="2371"/>
      <c r="O234" s="2371"/>
      <c r="P234" s="2390"/>
      <c r="Q234" s="163"/>
      <c r="R234" s="137"/>
      <c r="S234" s="55"/>
      <c r="T234" s="138"/>
    </row>
    <row r="235" spans="1:20" ht="25.2" customHeight="1">
      <c r="A235" s="2402"/>
      <c r="B235" s="810"/>
      <c r="C235" s="181"/>
      <c r="D235" s="18"/>
      <c r="E235" s="18"/>
      <c r="F235" s="170"/>
      <c r="G235" s="20"/>
      <c r="H235" s="21"/>
      <c r="I235" s="21"/>
      <c r="J235" s="21"/>
      <c r="K235" s="21"/>
      <c r="L235" s="135"/>
      <c r="M235" s="2379"/>
      <c r="N235" s="2371"/>
      <c r="O235" s="2371"/>
      <c r="P235" s="2390"/>
      <c r="Q235" s="163"/>
      <c r="R235" s="137"/>
      <c r="S235" s="55"/>
      <c r="T235" s="138"/>
    </row>
    <row r="236" spans="1:20" ht="25.2" customHeight="1">
      <c r="A236" s="2402"/>
      <c r="B236" s="737"/>
      <c r="C236" s="502"/>
      <c r="D236" s="319"/>
      <c r="E236" s="319"/>
      <c r="F236" s="108"/>
      <c r="G236" s="142"/>
      <c r="H236" s="142"/>
      <c r="I236" s="142"/>
      <c r="J236" s="142"/>
      <c r="K236" s="142"/>
      <c r="L236" s="142"/>
      <c r="M236" s="2371"/>
      <c r="N236" s="2371"/>
      <c r="O236" s="2371"/>
      <c r="P236" s="2372"/>
      <c r="Q236" s="163"/>
      <c r="R236" s="137"/>
      <c r="S236" s="55"/>
      <c r="T236" s="138"/>
    </row>
    <row r="237" spans="1:20" ht="25.2" customHeight="1">
      <c r="A237" s="2403"/>
      <c r="B237" s="812"/>
      <c r="C237" s="65"/>
      <c r="D237" s="189"/>
      <c r="E237" s="189"/>
      <c r="F237" s="190"/>
      <c r="G237" s="122"/>
      <c r="H237" s="123"/>
      <c r="I237" s="37"/>
      <c r="J237" s="147"/>
      <c r="K237" s="147"/>
      <c r="L237" s="147"/>
      <c r="M237" s="2391"/>
      <c r="N237" s="2392"/>
      <c r="O237" s="2392"/>
      <c r="P237" s="2393"/>
      <c r="Q237" s="163"/>
      <c r="R237" s="148"/>
      <c r="S237" s="69"/>
      <c r="T237" s="149"/>
    </row>
    <row r="238" spans="1:20" ht="25.2" customHeight="1">
      <c r="A238" s="2346" t="s">
        <v>26</v>
      </c>
      <c r="B238" s="2394" t="s">
        <v>27</v>
      </c>
      <c r="C238" s="2395"/>
      <c r="D238" s="2395"/>
      <c r="E238" s="2395"/>
      <c r="F238" s="2395"/>
      <c r="G238" s="2395"/>
      <c r="H238" s="2395"/>
      <c r="I238" s="2395"/>
      <c r="J238" s="2395"/>
      <c r="K238" s="2395"/>
      <c r="L238" s="2395"/>
      <c r="M238" s="2395"/>
      <c r="N238" s="2395"/>
      <c r="O238" s="2395"/>
      <c r="P238" s="2396"/>
      <c r="Q238" s="163"/>
      <c r="R238" s="232"/>
      <c r="S238" s="233"/>
      <c r="T238" s="233"/>
    </row>
    <row r="239" spans="1:20" ht="25.2" customHeight="1">
      <c r="A239" s="2347"/>
      <c r="B239" s="150"/>
      <c r="C239" s="2268"/>
      <c r="D239" s="2269"/>
      <c r="E239" s="2268"/>
      <c r="F239" s="2270"/>
      <c r="G239" s="2270"/>
      <c r="H239" s="2270"/>
      <c r="I239" s="2269"/>
      <c r="J239" s="2284"/>
      <c r="K239" s="2285"/>
      <c r="L239" s="2285"/>
      <c r="M239" s="2286"/>
      <c r="N239" s="2284"/>
      <c r="O239" s="2285"/>
      <c r="P239" s="2286"/>
      <c r="Q239" s="163"/>
      <c r="R239" s="232"/>
      <c r="S239" s="233"/>
      <c r="T239" s="233"/>
    </row>
    <row r="240" spans="1:20" ht="25.2" customHeight="1">
      <c r="A240" s="2347"/>
      <c r="B240" s="155"/>
      <c r="C240" s="2268"/>
      <c r="D240" s="2269"/>
      <c r="E240" s="2268"/>
      <c r="F240" s="2270"/>
      <c r="G240" s="2270"/>
      <c r="H240" s="2270"/>
      <c r="I240" s="2269"/>
      <c r="J240" s="2284"/>
      <c r="K240" s="2285"/>
      <c r="L240" s="2285"/>
      <c r="M240" s="2286"/>
      <c r="N240" s="2284"/>
      <c r="O240" s="2285"/>
      <c r="P240" s="2286"/>
      <c r="Q240" s="163"/>
      <c r="R240" s="232"/>
      <c r="S240" s="233"/>
      <c r="T240" s="233"/>
    </row>
    <row r="241" spans="1:20" ht="25.2" customHeight="1">
      <c r="A241" s="2347"/>
      <c r="B241" s="155"/>
      <c r="C241" s="2268"/>
      <c r="D241" s="2353"/>
      <c r="E241" s="2268"/>
      <c r="F241" s="2270"/>
      <c r="G241" s="2270"/>
      <c r="H241" s="2270"/>
      <c r="I241" s="2269"/>
      <c r="J241" s="2284"/>
      <c r="K241" s="2285"/>
      <c r="L241" s="2285"/>
      <c r="M241" s="2286"/>
      <c r="N241" s="2284"/>
      <c r="O241" s="2285"/>
      <c r="P241" s="2286"/>
      <c r="Q241" s="163"/>
      <c r="R241" s="232"/>
      <c r="S241" s="233"/>
      <c r="T241" s="233"/>
    </row>
    <row r="242" spans="1:20" ht="25.2" customHeight="1">
      <c r="A242" s="2347"/>
      <c r="B242" s="150"/>
      <c r="C242" s="2268"/>
      <c r="D242" s="2269"/>
      <c r="E242" s="2268"/>
      <c r="F242" s="2270"/>
      <c r="G242" s="2270"/>
      <c r="H242" s="2270"/>
      <c r="I242" s="2269"/>
      <c r="J242" s="2284"/>
      <c r="K242" s="2285"/>
      <c r="L242" s="2285"/>
      <c r="M242" s="2286"/>
      <c r="N242" s="2284"/>
      <c r="O242" s="2285"/>
      <c r="P242" s="2286"/>
      <c r="Q242" s="163"/>
      <c r="R242" s="232"/>
      <c r="S242" s="233"/>
      <c r="T242" s="233"/>
    </row>
    <row r="243" spans="1:20" ht="25.2" customHeight="1">
      <c r="A243" s="2347"/>
      <c r="B243" s="2355" t="s">
        <v>28</v>
      </c>
      <c r="C243" s="2356"/>
      <c r="D243" s="2356"/>
      <c r="E243" s="2356"/>
      <c r="F243" s="2356"/>
      <c r="G243" s="2356"/>
      <c r="H243" s="2356"/>
      <c r="I243" s="2356"/>
      <c r="J243" s="2356"/>
      <c r="K243" s="2356"/>
      <c r="L243" s="2356"/>
      <c r="M243" s="2356"/>
      <c r="N243" s="2356"/>
      <c r="O243" s="2356"/>
      <c r="P243" s="2357"/>
      <c r="Q243" s="163"/>
      <c r="R243" s="232"/>
      <c r="S243" s="233"/>
      <c r="T243" s="233"/>
    </row>
    <row r="244" spans="1:20" ht="25.2" customHeight="1">
      <c r="A244" s="2347"/>
      <c r="B244" s="157"/>
      <c r="C244" s="2277"/>
      <c r="D244" s="2278"/>
      <c r="E244" s="2277"/>
      <c r="F244" s="2279"/>
      <c r="G244" s="2279"/>
      <c r="H244" s="2279"/>
      <c r="I244" s="2279"/>
      <c r="J244" s="2279"/>
      <c r="K244" s="2279"/>
      <c r="L244" s="2279"/>
      <c r="M244" s="2279"/>
      <c r="N244" s="2279"/>
      <c r="O244" s="2279"/>
      <c r="P244" s="2280"/>
      <c r="Q244" s="163"/>
      <c r="R244" s="232"/>
      <c r="S244" s="233"/>
      <c r="T244" s="233"/>
    </row>
    <row r="245" spans="1:20" ht="25.2" customHeight="1">
      <c r="A245" s="2347"/>
      <c r="B245" s="157"/>
      <c r="C245" s="2327"/>
      <c r="D245" s="2328"/>
      <c r="E245" s="2329"/>
      <c r="F245" s="2330"/>
      <c r="G245" s="2330"/>
      <c r="H245" s="2330"/>
      <c r="I245" s="2330"/>
      <c r="J245" s="2330"/>
      <c r="K245" s="2330"/>
      <c r="L245" s="2330"/>
      <c r="M245" s="2330"/>
      <c r="N245" s="2330"/>
      <c r="O245" s="2330"/>
      <c r="P245" s="2331"/>
      <c r="Q245" s="163"/>
      <c r="R245" s="232"/>
      <c r="S245" s="233"/>
      <c r="T245" s="233"/>
    </row>
    <row r="246" spans="1:20" ht="25.2" customHeight="1">
      <c r="A246" s="2348"/>
      <c r="B246" s="158"/>
      <c r="C246" s="2332"/>
      <c r="D246" s="2333"/>
      <c r="E246" s="2334"/>
      <c r="F246" s="2335"/>
      <c r="G246" s="2335"/>
      <c r="H246" s="2335"/>
      <c r="I246" s="2335"/>
      <c r="J246" s="2335"/>
      <c r="K246" s="2335"/>
      <c r="L246" s="2335"/>
      <c r="M246" s="2335"/>
      <c r="N246" s="2335"/>
      <c r="O246" s="2335"/>
      <c r="P246" s="2336"/>
      <c r="Q246" s="163"/>
      <c r="R246" s="232"/>
      <c r="S246" s="233"/>
      <c r="T246" s="233"/>
    </row>
    <row r="248" spans="1:20" ht="15" customHeight="1" thickBot="1"/>
    <row r="249" spans="1:20" ht="57" customHeight="1">
      <c r="A249" s="2428" t="str">
        <f>A1</f>
        <v>WK26</v>
      </c>
      <c r="B249" s="2429"/>
      <c r="C249" s="2" t="s">
        <v>1</v>
      </c>
      <c r="D249" s="793" t="s">
        <v>53</v>
      </c>
      <c r="E249" s="2" t="s">
        <v>3</v>
      </c>
      <c r="F249" s="4" t="s">
        <v>4</v>
      </c>
      <c r="G249" s="5" t="s">
        <v>56</v>
      </c>
      <c r="H249" s="5" t="s">
        <v>57</v>
      </c>
      <c r="I249" s="5" t="s">
        <v>58</v>
      </c>
      <c r="J249" s="5" t="s">
        <v>59</v>
      </c>
      <c r="K249" s="5" t="s">
        <v>9</v>
      </c>
      <c r="L249" s="5" t="s">
        <v>60</v>
      </c>
      <c r="M249" s="2521" t="s">
        <v>11</v>
      </c>
      <c r="N249" s="2522"/>
      <c r="O249" s="2522"/>
      <c r="P249" s="2523"/>
      <c r="R249" s="2384" t="s">
        <v>12</v>
      </c>
      <c r="S249" s="2384" t="s">
        <v>13</v>
      </c>
      <c r="T249" s="2384" t="s">
        <v>14</v>
      </c>
    </row>
    <row r="250" spans="1:20" ht="25.2" customHeight="1">
      <c r="A250" s="2319">
        <f>+A2+4</f>
        <v>46563</v>
      </c>
      <c r="B250" s="2387" t="s">
        <v>15</v>
      </c>
      <c r="C250" s="2388"/>
      <c r="D250" s="2388"/>
      <c r="E250" s="2388"/>
      <c r="F250" s="2388"/>
      <c r="G250" s="2388"/>
      <c r="H250" s="2388"/>
      <c r="I250" s="2388"/>
      <c r="J250" s="2388"/>
      <c r="K250" s="2388"/>
      <c r="L250" s="2388"/>
      <c r="M250" s="2388"/>
      <c r="N250" s="2388"/>
      <c r="O250" s="2388"/>
      <c r="P250" s="2389"/>
      <c r="R250" s="2384"/>
      <c r="S250" s="2384"/>
      <c r="T250" s="2384"/>
    </row>
    <row r="251" spans="1:20" ht="25.2" customHeight="1">
      <c r="A251" s="2320"/>
      <c r="B251" s="10" t="s">
        <v>16</v>
      </c>
      <c r="C251" s="11"/>
      <c r="D251" s="11"/>
      <c r="E251" s="207"/>
      <c r="F251" s="161"/>
      <c r="G251" s="12"/>
      <c r="H251" s="12"/>
      <c r="I251" s="12"/>
      <c r="J251" s="12"/>
      <c r="K251" s="12"/>
      <c r="L251" s="12"/>
      <c r="M251" s="2380"/>
      <c r="N251" s="2381"/>
      <c r="O251" s="2381"/>
      <c r="P251" s="2382"/>
      <c r="R251" s="101"/>
      <c r="S251" s="102">
        <f>B253*8</f>
        <v>48</v>
      </c>
      <c r="T251" s="103">
        <f>SUM(R251:R259)</f>
        <v>0</v>
      </c>
    </row>
    <row r="252" spans="1:20" ht="25.2" customHeight="1">
      <c r="A252" s="2320"/>
      <c r="B252" s="795" t="s">
        <v>22</v>
      </c>
      <c r="C252" s="51"/>
      <c r="D252" s="1178" t="s">
        <v>18</v>
      </c>
      <c r="E252" s="18" t="s">
        <v>19</v>
      </c>
      <c r="F252" s="108"/>
      <c r="G252" s="21"/>
      <c r="H252" s="21"/>
      <c r="I252" s="21"/>
      <c r="J252" s="21"/>
      <c r="K252" s="21"/>
      <c r="L252" s="135"/>
      <c r="M252" s="2309"/>
      <c r="N252" s="2310"/>
      <c r="O252" s="2310"/>
      <c r="P252" s="2311"/>
      <c r="R252" s="105"/>
      <c r="S252" s="24"/>
      <c r="T252" s="106"/>
    </row>
    <row r="253" spans="1:20" ht="25.2" customHeight="1">
      <c r="A253" s="2320"/>
      <c r="B253" s="796">
        <v>6</v>
      </c>
      <c r="C253" s="51"/>
      <c r="D253" s="18"/>
      <c r="E253" s="18"/>
      <c r="F253" s="182"/>
      <c r="G253" s="20"/>
      <c r="H253" s="21"/>
      <c r="I253" s="21"/>
      <c r="J253" s="21"/>
      <c r="K253" s="21"/>
      <c r="L253" s="21"/>
      <c r="M253" s="2309"/>
      <c r="N253" s="2310"/>
      <c r="O253" s="2310"/>
      <c r="P253" s="2311"/>
      <c r="R253" s="105"/>
      <c r="S253" s="24"/>
      <c r="T253" s="106"/>
    </row>
    <row r="254" spans="1:20" ht="25.2" customHeight="1">
      <c r="A254" s="2320"/>
      <c r="B254" s="795"/>
      <c r="C254" s="51"/>
      <c r="D254" s="18"/>
      <c r="E254" s="18"/>
      <c r="F254" s="182"/>
      <c r="G254" s="20"/>
      <c r="H254" s="21"/>
      <c r="I254" s="21"/>
      <c r="J254" s="21"/>
      <c r="K254" s="21"/>
      <c r="L254" s="21"/>
      <c r="M254" s="2309"/>
      <c r="N254" s="2310"/>
      <c r="O254" s="2310"/>
      <c r="P254" s="2311"/>
      <c r="Q254" s="163"/>
      <c r="R254" s="105"/>
      <c r="S254" s="24"/>
      <c r="T254" s="106"/>
    </row>
    <row r="255" spans="1:20" ht="25.2" customHeight="1">
      <c r="A255" s="2320"/>
      <c r="B255" s="795"/>
      <c r="C255" s="51"/>
      <c r="D255" s="18"/>
      <c r="E255" s="18"/>
      <c r="F255" s="170"/>
      <c r="G255" s="20"/>
      <c r="H255" s="21"/>
      <c r="I255" s="21"/>
      <c r="J255" s="21"/>
      <c r="K255" s="21"/>
      <c r="L255" s="78"/>
      <c r="M255" s="2309"/>
      <c r="N255" s="2310"/>
      <c r="O255" s="2310"/>
      <c r="P255" s="2311"/>
      <c r="Q255" s="163"/>
      <c r="R255" s="105"/>
      <c r="S255" s="24"/>
      <c r="T255" s="106"/>
    </row>
    <row r="256" spans="1:20" ht="25.2" customHeight="1">
      <c r="A256" s="2320"/>
      <c r="B256" s="795"/>
      <c r="C256" s="51"/>
      <c r="D256" s="18"/>
      <c r="E256" s="18"/>
      <c r="F256" s="108"/>
      <c r="G256" s="20"/>
      <c r="H256" s="21"/>
      <c r="I256" s="21"/>
      <c r="J256" s="21"/>
      <c r="K256" s="21"/>
      <c r="L256" s="21"/>
      <c r="M256" s="2309"/>
      <c r="N256" s="2310"/>
      <c r="O256" s="2310"/>
      <c r="P256" s="2311"/>
      <c r="R256" s="105"/>
      <c r="S256" s="24"/>
      <c r="T256" s="106"/>
    </row>
    <row r="257" spans="1:20" ht="25.2" customHeight="1">
      <c r="A257" s="2320"/>
      <c r="B257" s="795"/>
      <c r="C257" s="79"/>
      <c r="D257" s="18"/>
      <c r="E257" s="18"/>
      <c r="F257" s="108"/>
      <c r="G257" s="20"/>
      <c r="H257" s="20"/>
      <c r="I257" s="20"/>
      <c r="J257" s="20"/>
      <c r="K257" s="20"/>
      <c r="L257" s="20"/>
      <c r="M257" s="2309"/>
      <c r="N257" s="2310"/>
      <c r="O257" s="2310"/>
      <c r="P257" s="2311"/>
      <c r="R257" s="105"/>
      <c r="S257" s="24"/>
      <c r="T257" s="106"/>
    </row>
    <row r="258" spans="1:20" ht="25.2" customHeight="1">
      <c r="A258" s="2320"/>
      <c r="B258" s="795"/>
      <c r="C258" s="79"/>
      <c r="D258" s="18"/>
      <c r="E258" s="18"/>
      <c r="F258" s="170"/>
      <c r="G258" s="20"/>
      <c r="H258" s="20"/>
      <c r="I258" s="20"/>
      <c r="J258" s="20"/>
      <c r="K258" s="20"/>
      <c r="L258" s="20"/>
      <c r="M258" s="2309"/>
      <c r="N258" s="2310"/>
      <c r="O258" s="2310"/>
      <c r="P258" s="2311"/>
      <c r="Q258" s="559"/>
      <c r="R258" s="105"/>
      <c r="S258" s="24"/>
      <c r="T258" s="106"/>
    </row>
    <row r="259" spans="1:20" ht="25.2" customHeight="1">
      <c r="A259" s="2320"/>
      <c r="B259" s="795"/>
      <c r="C259" s="79"/>
      <c r="D259" s="18"/>
      <c r="E259" s="18"/>
      <c r="F259" s="170"/>
      <c r="G259" s="20"/>
      <c r="H259" s="20"/>
      <c r="I259" s="20"/>
      <c r="J259" s="20"/>
      <c r="K259" s="20"/>
      <c r="L259" s="20"/>
      <c r="M259" s="2309"/>
      <c r="N259" s="2310"/>
      <c r="O259" s="2310"/>
      <c r="P259" s="2311"/>
      <c r="R259" s="105"/>
      <c r="S259" s="24"/>
      <c r="T259" s="106"/>
    </row>
    <row r="260" spans="1:20" ht="25.2" customHeight="1">
      <c r="A260" s="2320"/>
      <c r="B260" s="799" t="s">
        <v>21</v>
      </c>
      <c r="C260" s="42"/>
      <c r="D260" s="43"/>
      <c r="E260" s="167"/>
      <c r="F260" s="168"/>
      <c r="G260" s="46"/>
      <c r="H260" s="12"/>
      <c r="I260" s="12"/>
      <c r="J260" s="12"/>
      <c r="K260" s="12"/>
      <c r="L260" s="12"/>
      <c r="M260" s="2380"/>
      <c r="N260" s="2381"/>
      <c r="O260" s="2381"/>
      <c r="P260" s="2382"/>
      <c r="R260" s="132"/>
      <c r="S260" s="48">
        <f>B262*8</f>
        <v>40</v>
      </c>
      <c r="T260" s="133">
        <f>SUM(R260:R266)</f>
        <v>0</v>
      </c>
    </row>
    <row r="261" spans="1:20" ht="25.2" customHeight="1">
      <c r="A261" s="2320"/>
      <c r="B261" s="800" t="s">
        <v>24</v>
      </c>
      <c r="C261" s="51"/>
      <c r="D261" s="1178" t="s">
        <v>18</v>
      </c>
      <c r="E261" s="18" t="s">
        <v>19</v>
      </c>
      <c r="F261" s="108"/>
      <c r="G261" s="20"/>
      <c r="H261" s="21"/>
      <c r="I261" s="21"/>
      <c r="J261" s="21"/>
      <c r="K261" s="21"/>
      <c r="L261" s="135"/>
      <c r="M261" s="2309"/>
      <c r="N261" s="2310"/>
      <c r="O261" s="2310"/>
      <c r="P261" s="2311"/>
      <c r="R261" s="137"/>
      <c r="S261" s="55"/>
      <c r="T261" s="138"/>
    </row>
    <row r="262" spans="1:20" ht="25.2" customHeight="1">
      <c r="A262" s="2320"/>
      <c r="B262" s="801">
        <v>5</v>
      </c>
      <c r="C262" s="51"/>
      <c r="D262" s="18"/>
      <c r="E262" s="18"/>
      <c r="F262" s="182"/>
      <c r="G262" s="20"/>
      <c r="H262" s="21"/>
      <c r="I262" s="21"/>
      <c r="J262" s="21"/>
      <c r="K262" s="21"/>
      <c r="L262" s="135"/>
      <c r="M262" s="2309"/>
      <c r="N262" s="2310"/>
      <c r="O262" s="2310"/>
      <c r="P262" s="2311"/>
      <c r="R262" s="137"/>
      <c r="S262" s="55"/>
      <c r="T262" s="138"/>
    </row>
    <row r="263" spans="1:20" ht="25.2" customHeight="1">
      <c r="A263" s="2320"/>
      <c r="B263" s="801"/>
      <c r="C263" s="51"/>
      <c r="D263" s="18"/>
      <c r="E263" s="18"/>
      <c r="F263" s="182"/>
      <c r="G263" s="20"/>
      <c r="H263" s="21"/>
      <c r="I263" s="21"/>
      <c r="J263" s="21"/>
      <c r="K263" s="21"/>
      <c r="L263" s="78"/>
      <c r="M263" s="2309"/>
      <c r="N263" s="2310"/>
      <c r="O263" s="2310"/>
      <c r="P263" s="2311"/>
      <c r="Q263" s="163"/>
      <c r="R263" s="137"/>
      <c r="S263" s="55"/>
      <c r="T263" s="138"/>
    </row>
    <row r="264" spans="1:20" ht="25.2" customHeight="1">
      <c r="A264" s="2320"/>
      <c r="B264" s="801"/>
      <c r="C264" s="776"/>
      <c r="D264" s="18"/>
      <c r="E264" s="18"/>
      <c r="F264" s="170"/>
      <c r="G264" s="20"/>
      <c r="H264" s="21"/>
      <c r="I264" s="21"/>
      <c r="J264" s="21"/>
      <c r="K264" s="21"/>
      <c r="L264" s="78"/>
      <c r="M264" s="2309"/>
      <c r="N264" s="2310"/>
      <c r="O264" s="2310"/>
      <c r="P264" s="2311"/>
      <c r="Q264" s="163"/>
      <c r="R264" s="137"/>
      <c r="S264" s="55"/>
      <c r="T264" s="138"/>
    </row>
    <row r="265" spans="1:20" ht="25.2" customHeight="1">
      <c r="A265" s="2320"/>
      <c r="B265" s="801"/>
      <c r="C265" s="51"/>
      <c r="D265" s="18"/>
      <c r="E265" s="18"/>
      <c r="F265" s="108"/>
      <c r="G265" s="20"/>
      <c r="H265" s="21"/>
      <c r="I265" s="21"/>
      <c r="J265" s="21"/>
      <c r="K265" s="21"/>
      <c r="L265" s="78"/>
      <c r="M265" s="2309"/>
      <c r="N265" s="2310"/>
      <c r="O265" s="2310"/>
      <c r="P265" s="2311"/>
      <c r="Q265" s="163"/>
      <c r="R265" s="137"/>
      <c r="S265" s="55"/>
      <c r="T265" s="138"/>
    </row>
    <row r="266" spans="1:20" ht="25.2" customHeight="1">
      <c r="A266" s="2320"/>
      <c r="B266" s="801"/>
      <c r="C266" s="51"/>
      <c r="D266" s="18"/>
      <c r="E266" s="18"/>
      <c r="F266" s="174"/>
      <c r="G266" s="83"/>
      <c r="H266" s="78"/>
      <c r="I266" s="78"/>
      <c r="J266" s="78"/>
      <c r="K266" s="78"/>
      <c r="L266" s="78"/>
      <c r="M266" s="2309"/>
      <c r="N266" s="2310"/>
      <c r="O266" s="2310"/>
      <c r="P266" s="2311"/>
      <c r="R266" s="137"/>
      <c r="S266" s="55"/>
      <c r="T266" s="138"/>
    </row>
    <row r="267" spans="1:20" ht="25.2" customHeight="1">
      <c r="A267" s="2320"/>
      <c r="B267" s="803" t="s">
        <v>23</v>
      </c>
      <c r="C267" s="42"/>
      <c r="D267" s="43"/>
      <c r="E267" s="43"/>
      <c r="F267" s="168"/>
      <c r="G267" s="46"/>
      <c r="H267" s="12"/>
      <c r="I267" s="12"/>
      <c r="J267" s="12"/>
      <c r="K267" s="12"/>
      <c r="L267" s="12"/>
      <c r="M267" s="2380"/>
      <c r="N267" s="2381"/>
      <c r="O267" s="2381"/>
      <c r="P267" s="2382"/>
      <c r="R267" s="171"/>
      <c r="S267" s="73">
        <f>B269*8</f>
        <v>24</v>
      </c>
      <c r="T267" s="172">
        <f>SUM(R267:R274)</f>
        <v>0</v>
      </c>
    </row>
    <row r="268" spans="1:20" ht="25.2" customHeight="1">
      <c r="A268" s="2320"/>
      <c r="B268" s="804" t="s">
        <v>17</v>
      </c>
      <c r="C268" s="51"/>
      <c r="D268" s="1178" t="s">
        <v>18</v>
      </c>
      <c r="E268" s="18" t="s">
        <v>19</v>
      </c>
      <c r="F268" s="304"/>
      <c r="G268" s="142"/>
      <c r="H268" s="142"/>
      <c r="I268" s="142"/>
      <c r="J268" s="142"/>
      <c r="K268" s="142"/>
      <c r="L268" s="142"/>
      <c r="M268" s="2383"/>
      <c r="N268" s="2310"/>
      <c r="O268" s="2310"/>
      <c r="P268" s="2311"/>
      <c r="R268" s="173"/>
      <c r="S268" s="55"/>
      <c r="T268" s="138"/>
    </row>
    <row r="269" spans="1:20" ht="25.2" customHeight="1">
      <c r="A269" s="2320"/>
      <c r="B269" s="805">
        <v>3</v>
      </c>
      <c r="C269" s="51"/>
      <c r="D269" s="18"/>
      <c r="E269" s="18"/>
      <c r="F269" s="304"/>
      <c r="G269" s="142"/>
      <c r="H269" s="142"/>
      <c r="I269" s="142"/>
      <c r="J269" s="142"/>
      <c r="K269" s="142"/>
      <c r="L269" s="142"/>
      <c r="M269" s="2309"/>
      <c r="N269" s="2310"/>
      <c r="O269" s="2310"/>
      <c r="P269" s="2311"/>
      <c r="R269" s="173"/>
      <c r="S269" s="55"/>
      <c r="T269" s="138"/>
    </row>
    <row r="270" spans="1:20" ht="25.2" customHeight="1">
      <c r="A270" s="2320"/>
      <c r="B270" s="805"/>
      <c r="C270" s="51"/>
      <c r="D270" s="18"/>
      <c r="E270" s="18"/>
      <c r="F270" s="108"/>
      <c r="G270" s="20"/>
      <c r="H270" s="20"/>
      <c r="I270" s="20"/>
      <c r="J270" s="20"/>
      <c r="K270" s="20"/>
      <c r="L270" s="78"/>
      <c r="M270" s="2309"/>
      <c r="N270" s="2310"/>
      <c r="O270" s="2310"/>
      <c r="P270" s="2311"/>
      <c r="R270" s="173"/>
      <c r="S270" s="55"/>
      <c r="T270" s="138"/>
    </row>
    <row r="271" spans="1:20" ht="25.2" customHeight="1">
      <c r="A271" s="2320"/>
      <c r="B271" s="805"/>
      <c r="C271" s="51"/>
      <c r="D271" s="80"/>
      <c r="E271" s="18"/>
      <c r="F271" s="108"/>
      <c r="G271" s="20"/>
      <c r="H271" s="20"/>
      <c r="I271" s="20"/>
      <c r="J271" s="20"/>
      <c r="K271" s="20"/>
      <c r="L271" s="78"/>
      <c r="M271" s="2309"/>
      <c r="N271" s="2310"/>
      <c r="O271" s="2310"/>
      <c r="P271" s="2311"/>
      <c r="R271" s="173"/>
      <c r="S271" s="55"/>
      <c r="T271" s="138"/>
    </row>
    <row r="272" spans="1:20" ht="25.2" customHeight="1">
      <c r="A272" s="2320"/>
      <c r="B272" s="805"/>
      <c r="C272" s="776"/>
      <c r="D272" s="80"/>
      <c r="E272" s="18"/>
      <c r="F272" s="170"/>
      <c r="G272" s="20"/>
      <c r="H272" s="20"/>
      <c r="I272" s="20"/>
      <c r="J272" s="20"/>
      <c r="K272" s="20"/>
      <c r="L272" s="78"/>
      <c r="M272" s="2309"/>
      <c r="N272" s="2310"/>
      <c r="O272" s="2310"/>
      <c r="P272" s="2311"/>
      <c r="R272" s="173"/>
      <c r="S272" s="55"/>
      <c r="T272" s="138"/>
    </row>
    <row r="273" spans="1:20" ht="25.2" customHeight="1">
      <c r="A273" s="2320"/>
      <c r="B273" s="805"/>
      <c r="C273" s="51"/>
      <c r="D273" s="80"/>
      <c r="E273" s="18"/>
      <c r="F273" s="174"/>
      <c r="G273" s="83"/>
      <c r="H273" s="78"/>
      <c r="I273" s="78"/>
      <c r="J273" s="78"/>
      <c r="K273" s="78"/>
      <c r="L273" s="78"/>
      <c r="M273" s="2309"/>
      <c r="N273" s="2310"/>
      <c r="O273" s="2310"/>
      <c r="P273" s="2311"/>
      <c r="R273" s="173"/>
      <c r="S273" s="55"/>
      <c r="T273" s="138"/>
    </row>
    <row r="274" spans="1:20" ht="25.2" customHeight="1">
      <c r="A274" s="2320"/>
      <c r="B274" s="805"/>
      <c r="C274" s="51"/>
      <c r="D274" s="80"/>
      <c r="E274" s="271"/>
      <c r="F274" s="174"/>
      <c r="G274" s="83"/>
      <c r="H274" s="78"/>
      <c r="I274" s="78"/>
      <c r="J274" s="78"/>
      <c r="K274" s="78"/>
      <c r="L274" s="78"/>
      <c r="M274" s="2309"/>
      <c r="N274" s="2310"/>
      <c r="O274" s="2310"/>
      <c r="P274" s="2311"/>
      <c r="R274" s="173"/>
      <c r="S274" s="55"/>
      <c r="T274" s="138"/>
    </row>
    <row r="275" spans="1:20" ht="25.2" customHeight="1">
      <c r="A275" s="2402" t="str">
        <f>TEXT(A250,"DDDD")</f>
        <v>vrijdag</v>
      </c>
      <c r="B275" s="2535" t="s">
        <v>25</v>
      </c>
      <c r="C275" s="2536"/>
      <c r="D275" s="2536"/>
      <c r="E275" s="2536"/>
      <c r="F275" s="2536"/>
      <c r="G275" s="2536"/>
      <c r="H275" s="2536"/>
      <c r="I275" s="2536"/>
      <c r="J275" s="2536"/>
      <c r="K275" s="2536"/>
      <c r="L275" s="2536"/>
      <c r="M275" s="2536"/>
      <c r="N275" s="2536"/>
      <c r="O275" s="2536"/>
      <c r="P275" s="2537"/>
      <c r="R275" s="232"/>
      <c r="S275" s="233"/>
      <c r="T275" s="233"/>
    </row>
    <row r="276" spans="1:20" ht="25.2" customHeight="1">
      <c r="A276" s="2402"/>
      <c r="B276" s="10" t="s">
        <v>16</v>
      </c>
      <c r="C276" s="96"/>
      <c r="D276" s="97"/>
      <c r="E276" s="207"/>
      <c r="F276" s="99"/>
      <c r="G276" s="100"/>
      <c r="H276" s="100"/>
      <c r="I276" s="100"/>
      <c r="J276" s="100"/>
      <c r="K276" s="430"/>
      <c r="L276" s="100"/>
      <c r="M276" s="2380"/>
      <c r="N276" s="2381"/>
      <c r="O276" s="2381"/>
      <c r="P276" s="2382"/>
      <c r="R276" s="101"/>
      <c r="S276" s="102">
        <f>B278*8</f>
        <v>32</v>
      </c>
      <c r="T276" s="103">
        <f>SUM(R276:R282)</f>
        <v>0</v>
      </c>
    </row>
    <row r="277" spans="1:20" ht="25.2" customHeight="1">
      <c r="A277" s="2402"/>
      <c r="B277" s="104" t="s">
        <v>17</v>
      </c>
      <c r="C277" s="51"/>
      <c r="D277" s="18"/>
      <c r="E277" s="18"/>
      <c r="F277" s="182"/>
      <c r="G277" s="20"/>
      <c r="H277" s="21"/>
      <c r="I277" s="21"/>
      <c r="J277" s="21"/>
      <c r="K277" s="21"/>
      <c r="L277" s="21"/>
      <c r="M277" s="2371"/>
      <c r="N277" s="2371"/>
      <c r="O277" s="2371"/>
      <c r="P277" s="2390"/>
      <c r="R277" s="105"/>
      <c r="S277" s="24"/>
      <c r="T277" s="106"/>
    </row>
    <row r="278" spans="1:20" ht="25.2" customHeight="1">
      <c r="A278" s="2402"/>
      <c r="B278" s="107">
        <v>4</v>
      </c>
      <c r="C278" s="51"/>
      <c r="D278" s="18"/>
      <c r="E278" s="18"/>
      <c r="F278" s="182"/>
      <c r="G278" s="20"/>
      <c r="H278" s="21"/>
      <c r="I278" s="21"/>
      <c r="J278" s="21"/>
      <c r="K278" s="21"/>
      <c r="L278" s="142"/>
      <c r="M278" s="2371"/>
      <c r="N278" s="2371"/>
      <c r="O278" s="2371"/>
      <c r="P278" s="2390"/>
      <c r="R278" s="105"/>
      <c r="S278" s="24"/>
      <c r="T278" s="106"/>
    </row>
    <row r="279" spans="1:20" ht="25.2" customHeight="1">
      <c r="A279" s="2402"/>
      <c r="B279" s="795"/>
      <c r="C279" s="502"/>
      <c r="D279" s="319"/>
      <c r="E279" s="319"/>
      <c r="F279" s="182"/>
      <c r="G279" s="388"/>
      <c r="H279" s="388"/>
      <c r="I279" s="388"/>
      <c r="J279" s="2211"/>
      <c r="K279" s="306"/>
      <c r="L279" s="142"/>
      <c r="M279" s="2371"/>
      <c r="N279" s="2371"/>
      <c r="O279" s="2371"/>
      <c r="P279" s="2372"/>
      <c r="Q279" s="163"/>
      <c r="R279" s="546"/>
      <c r="S279" s="24"/>
      <c r="T279" s="106"/>
    </row>
    <row r="280" spans="1:20" ht="25.2" customHeight="1">
      <c r="A280" s="2402"/>
      <c r="B280" s="795"/>
      <c r="C280" s="2221"/>
      <c r="D280" s="1737"/>
      <c r="E280" s="2222"/>
      <c r="F280" s="170"/>
      <c r="G280" s="388"/>
      <c r="H280" s="388"/>
      <c r="I280" s="388"/>
      <c r="J280" s="2211"/>
      <c r="K280" s="21"/>
      <c r="L280" s="318"/>
      <c r="M280" s="2371"/>
      <c r="N280" s="2371"/>
      <c r="O280" s="2371"/>
      <c r="P280" s="2372"/>
      <c r="Q280" s="163"/>
      <c r="R280" s="546"/>
      <c r="S280" s="24"/>
      <c r="T280" s="106"/>
    </row>
    <row r="281" spans="1:20" ht="25.2" customHeight="1">
      <c r="A281" s="2402"/>
      <c r="B281" s="795"/>
      <c r="C281" s="314"/>
      <c r="D281" s="422"/>
      <c r="E281" s="502"/>
      <c r="F281" s="108"/>
      <c r="G281" s="20"/>
      <c r="H281" s="21"/>
      <c r="I281" s="21"/>
      <c r="J281" s="21"/>
      <c r="K281" s="136"/>
      <c r="L281" s="142"/>
      <c r="M281" s="2371"/>
      <c r="N281" s="2371"/>
      <c r="O281" s="2371"/>
      <c r="P281" s="2372"/>
      <c r="Q281" s="163"/>
      <c r="R281" s="546"/>
      <c r="S281" s="24"/>
      <c r="T281" s="106"/>
    </row>
    <row r="282" spans="1:20" ht="25.2" customHeight="1">
      <c r="A282" s="2402"/>
      <c r="B282" s="808"/>
      <c r="C282" s="627"/>
      <c r="D282" s="628"/>
      <c r="E282" s="66"/>
      <c r="F282" s="321"/>
      <c r="G282" s="322"/>
      <c r="H282" s="323"/>
      <c r="I282" s="323"/>
      <c r="J282" s="307"/>
      <c r="K282" s="1114"/>
      <c r="L282" s="323"/>
      <c r="M282" s="2438"/>
      <c r="N282" s="2438"/>
      <c r="O282" s="2438"/>
      <c r="P282" s="2439"/>
      <c r="R282" s="546"/>
      <c r="S282" s="24"/>
      <c r="T282" s="106"/>
    </row>
    <row r="283" spans="1:20" ht="25.2" customHeight="1">
      <c r="A283" s="2402"/>
      <c r="B283" s="737" t="s">
        <v>21</v>
      </c>
      <c r="C283" s="181"/>
      <c r="D283" s="308"/>
      <c r="E283" s="308"/>
      <c r="F283" s="309"/>
      <c r="G283" s="310"/>
      <c r="H283" s="238"/>
      <c r="I283" s="311"/>
      <c r="J283" s="135"/>
      <c r="K283" s="183"/>
      <c r="L283" s="135"/>
      <c r="M283" s="2376"/>
      <c r="N283" s="2377"/>
      <c r="O283" s="2377"/>
      <c r="P283" s="2401"/>
      <c r="R283" s="596"/>
      <c r="S283" s="597">
        <f>B285*8</f>
        <v>32</v>
      </c>
      <c r="T283" s="598">
        <f>SUM(R283:R289)</f>
        <v>0</v>
      </c>
    </row>
    <row r="284" spans="1:20" ht="25.2" customHeight="1">
      <c r="A284" s="2402"/>
      <c r="B284" s="737" t="s">
        <v>22</v>
      </c>
      <c r="C284" s="51"/>
      <c r="D284" s="18"/>
      <c r="E284" s="18"/>
      <c r="F284" s="182"/>
      <c r="G284" s="20"/>
      <c r="H284" s="21"/>
      <c r="I284" s="21"/>
      <c r="J284" s="21"/>
      <c r="K284" s="21"/>
      <c r="L284" s="21"/>
      <c r="M284" s="2379"/>
      <c r="N284" s="2371"/>
      <c r="O284" s="2371"/>
      <c r="P284" s="2390"/>
      <c r="R284" s="54"/>
      <c r="S284" s="55"/>
      <c r="T284" s="56"/>
    </row>
    <row r="285" spans="1:20" ht="25.2" customHeight="1">
      <c r="A285" s="2402"/>
      <c r="B285" s="810">
        <v>4</v>
      </c>
      <c r="C285" s="1100"/>
      <c r="D285" s="18"/>
      <c r="E285" s="18"/>
      <c r="F285" s="170"/>
      <c r="G285" s="20"/>
      <c r="H285" s="21"/>
      <c r="I285" s="21"/>
      <c r="J285" s="21"/>
      <c r="K285" s="21"/>
      <c r="L285" s="21"/>
      <c r="M285" s="2379"/>
      <c r="N285" s="2371"/>
      <c r="O285" s="2371"/>
      <c r="P285" s="2390"/>
      <c r="R285" s="54"/>
      <c r="S285" s="55"/>
      <c r="T285" s="56"/>
    </row>
    <row r="286" spans="1:20" ht="25.2" customHeight="1">
      <c r="A286" s="2402"/>
      <c r="B286" s="810"/>
      <c r="C286" s="443"/>
      <c r="D286" s="272"/>
      <c r="E286" s="272"/>
      <c r="F286" s="170"/>
      <c r="G286" s="20"/>
      <c r="H286" s="21"/>
      <c r="I286" s="21"/>
      <c r="J286" s="21"/>
      <c r="K286" s="21"/>
      <c r="L286" s="135"/>
      <c r="M286" s="2916"/>
      <c r="N286" s="2917"/>
      <c r="O286" s="2917"/>
      <c r="P286" s="2918"/>
      <c r="R286" s="54"/>
      <c r="S286" s="55"/>
      <c r="T286" s="56"/>
    </row>
    <row r="287" spans="1:20" ht="25.2" customHeight="1">
      <c r="A287" s="2402"/>
      <c r="B287" s="810"/>
      <c r="C287" s="51"/>
      <c r="D287" s="18"/>
      <c r="E287" s="18"/>
      <c r="F287" s="108"/>
      <c r="G287" s="20"/>
      <c r="H287" s="21"/>
      <c r="I287" s="21"/>
      <c r="J287" s="21"/>
      <c r="K287" s="21"/>
      <c r="L287" s="135"/>
      <c r="M287" s="2379"/>
      <c r="N287" s="2371"/>
      <c r="O287" s="2371"/>
      <c r="P287" s="2390"/>
      <c r="R287" s="54"/>
      <c r="S287" s="55"/>
      <c r="T287" s="56"/>
    </row>
    <row r="288" spans="1:20" ht="25.2" customHeight="1">
      <c r="A288" s="2402"/>
      <c r="B288" s="737"/>
      <c r="C288" s="51"/>
      <c r="D288" s="18"/>
      <c r="E288" s="18"/>
      <c r="F288" s="108"/>
      <c r="G288" s="20"/>
      <c r="H288" s="21"/>
      <c r="I288" s="21"/>
      <c r="J288" s="21"/>
      <c r="K288" s="21"/>
      <c r="L288" s="21"/>
      <c r="M288" s="2379"/>
      <c r="N288" s="2371"/>
      <c r="O288" s="2371"/>
      <c r="P288" s="2390"/>
      <c r="R288" s="54"/>
      <c r="S288" s="55"/>
      <c r="T288" s="56"/>
    </row>
    <row r="289" spans="1:20" ht="25.2" customHeight="1">
      <c r="A289" s="2402"/>
      <c r="B289" s="737"/>
      <c r="C289" s="443"/>
      <c r="D289" s="272"/>
      <c r="E289" s="272"/>
      <c r="F289" s="108"/>
      <c r="G289" s="20"/>
      <c r="H289" s="21"/>
      <c r="I289" s="21"/>
      <c r="J289" s="78"/>
      <c r="K289" s="78"/>
      <c r="L289" s="135"/>
      <c r="M289" s="2379"/>
      <c r="N289" s="2371"/>
      <c r="O289" s="2371"/>
      <c r="P289" s="2390"/>
      <c r="R289" s="601"/>
      <c r="S289" s="92"/>
      <c r="T289" s="93"/>
    </row>
    <row r="290" spans="1:20" ht="25.2" customHeight="1">
      <c r="A290" s="2346" t="s">
        <v>26</v>
      </c>
      <c r="B290" s="2394" t="s">
        <v>27</v>
      </c>
      <c r="C290" s="2395"/>
      <c r="D290" s="2395"/>
      <c r="E290" s="2395"/>
      <c r="F290" s="2395"/>
      <c r="G290" s="2395"/>
      <c r="H290" s="2395"/>
      <c r="I290" s="2395"/>
      <c r="J290" s="2395"/>
      <c r="K290" s="2395"/>
      <c r="L290" s="2395"/>
      <c r="M290" s="2395"/>
      <c r="N290" s="2395"/>
      <c r="O290" s="2395"/>
      <c r="P290" s="2396"/>
    </row>
    <row r="291" spans="1:20" ht="25.2" customHeight="1">
      <c r="A291" s="2347"/>
      <c r="B291" s="150"/>
      <c r="C291" s="2268"/>
      <c r="D291" s="2269"/>
      <c r="E291" s="3197"/>
      <c r="F291" s="3198"/>
      <c r="G291" s="3198"/>
      <c r="H291" s="3198"/>
      <c r="I291" s="319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5"/>
      <c r="C292" s="2268"/>
      <c r="D292" s="2269"/>
      <c r="E292" s="2268"/>
      <c r="F292" s="2270"/>
      <c r="G292" s="2270"/>
      <c r="H292" s="2270"/>
      <c r="I292" s="2269"/>
      <c r="J292" s="2284"/>
      <c r="K292" s="2285"/>
      <c r="L292" s="2285"/>
      <c r="M292" s="2286"/>
      <c r="N292" s="2284"/>
      <c r="O292" s="2285"/>
      <c r="P292" s="2286"/>
    </row>
    <row r="293" spans="1:20" ht="25.2" customHeight="1">
      <c r="A293" s="2347"/>
      <c r="B293" s="150"/>
      <c r="C293" s="2268"/>
      <c r="D293" s="2269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284"/>
      <c r="O293" s="2285"/>
      <c r="P293" s="2286"/>
    </row>
    <row r="294" spans="1:20" ht="25.2" customHeight="1">
      <c r="A294" s="2347"/>
      <c r="B294" s="1608"/>
      <c r="C294" s="3116"/>
      <c r="D294" s="3193"/>
      <c r="E294" s="3116"/>
      <c r="F294" s="3118"/>
      <c r="G294" s="3118"/>
      <c r="H294" s="3118"/>
      <c r="I294" s="3117"/>
      <c r="J294" s="3194"/>
      <c r="K294" s="3195"/>
      <c r="L294" s="3195"/>
      <c r="M294" s="3196"/>
      <c r="N294" s="3194"/>
      <c r="O294" s="3195"/>
      <c r="P294" s="3196"/>
    </row>
    <row r="295" spans="1:20" ht="25.2" customHeight="1">
      <c r="A295" s="2347"/>
      <c r="B295" s="150"/>
      <c r="C295" s="2268"/>
      <c r="D295" s="2269"/>
      <c r="E295" s="2268"/>
      <c r="F295" s="2270"/>
      <c r="G295" s="2270"/>
      <c r="H295" s="2270"/>
      <c r="I295" s="2269"/>
      <c r="J295" s="2284"/>
      <c r="K295" s="2285"/>
      <c r="L295" s="2285"/>
      <c r="M295" s="2286"/>
      <c r="N295" s="2284"/>
      <c r="O295" s="2285"/>
      <c r="P295" s="2286"/>
    </row>
    <row r="296" spans="1:20" ht="25.2" customHeight="1">
      <c r="A296" s="2347"/>
      <c r="B296" s="2355" t="s">
        <v>28</v>
      </c>
      <c r="C296" s="2356"/>
      <c r="D296" s="2356"/>
      <c r="E296" s="2356"/>
      <c r="F296" s="2356"/>
      <c r="G296" s="2356"/>
      <c r="H296" s="2356"/>
      <c r="I296" s="2356"/>
      <c r="J296" s="2356"/>
      <c r="K296" s="2356"/>
      <c r="L296" s="2356"/>
      <c r="M296" s="2356"/>
      <c r="N296" s="2356"/>
      <c r="O296" s="2356"/>
      <c r="P296" s="2357"/>
    </row>
    <row r="297" spans="1:20" ht="25.2" customHeight="1">
      <c r="A297" s="2347"/>
      <c r="B297" s="157"/>
      <c r="C297" s="2277"/>
      <c r="D297" s="2278"/>
      <c r="E297" s="2277"/>
      <c r="F297" s="2279"/>
      <c r="G297" s="2279"/>
      <c r="H297" s="2279"/>
      <c r="I297" s="2279"/>
      <c r="J297" s="2279"/>
      <c r="K297" s="2279"/>
      <c r="L297" s="2279"/>
      <c r="M297" s="2279"/>
      <c r="N297" s="2279"/>
      <c r="O297" s="2279"/>
      <c r="P297" s="2280"/>
    </row>
    <row r="298" spans="1:20" ht="25.2" customHeight="1">
      <c r="A298" s="2347"/>
      <c r="B298" s="157"/>
      <c r="C298" s="2327"/>
      <c r="D298" s="2328"/>
      <c r="E298" s="2329"/>
      <c r="F298" s="2330"/>
      <c r="G298" s="2330"/>
      <c r="H298" s="2330"/>
      <c r="I298" s="2330"/>
      <c r="J298" s="2330"/>
      <c r="K298" s="2330"/>
      <c r="L298" s="2330"/>
      <c r="M298" s="2330"/>
      <c r="N298" s="2330"/>
      <c r="O298" s="2330"/>
      <c r="P298" s="2331"/>
    </row>
    <row r="299" spans="1:20" ht="25.2" customHeight="1">
      <c r="A299" s="2348"/>
      <c r="B299" s="158"/>
      <c r="C299" s="2332"/>
      <c r="D299" s="2333"/>
      <c r="E299" s="2334"/>
      <c r="F299" s="2335"/>
      <c r="G299" s="2335"/>
      <c r="H299" s="2335"/>
      <c r="I299" s="2335"/>
      <c r="J299" s="2335"/>
      <c r="K299" s="2335"/>
      <c r="L299" s="2335"/>
      <c r="M299" s="2335"/>
      <c r="N299" s="2335"/>
      <c r="O299" s="2335"/>
      <c r="P299" s="2336"/>
    </row>
    <row r="301" spans="1:20" ht="15" customHeight="1" thickBot="1"/>
    <row r="302" spans="1:20" ht="57" customHeight="1">
      <c r="A302" s="2428" t="str">
        <f>A1</f>
        <v>WK26</v>
      </c>
      <c r="B302" s="2429"/>
      <c r="C302" s="822" t="s">
        <v>1</v>
      </c>
      <c r="D302" s="823" t="s">
        <v>35</v>
      </c>
      <c r="E302" s="823" t="s">
        <v>3</v>
      </c>
      <c r="F302" s="823" t="s">
        <v>4</v>
      </c>
      <c r="G302" s="824" t="s">
        <v>56</v>
      </c>
      <c r="H302" s="824" t="s">
        <v>57</v>
      </c>
      <c r="I302" s="824" t="s">
        <v>58</v>
      </c>
      <c r="J302" s="824" t="s">
        <v>59</v>
      </c>
      <c r="K302" s="824" t="s">
        <v>9</v>
      </c>
      <c r="L302" s="824" t="s">
        <v>60</v>
      </c>
      <c r="M302" s="2521" t="s">
        <v>11</v>
      </c>
      <c r="N302" s="2522"/>
      <c r="O302" s="2522"/>
      <c r="P302" s="2523"/>
      <c r="Q302" s="8"/>
      <c r="R302" s="2384" t="s">
        <v>12</v>
      </c>
      <c r="S302" s="2384" t="s">
        <v>13</v>
      </c>
      <c r="T302" s="2384" t="s">
        <v>14</v>
      </c>
    </row>
    <row r="303" spans="1:20" ht="25.2" customHeight="1">
      <c r="A303" s="2319">
        <f>A2+5</f>
        <v>46564</v>
      </c>
      <c r="B303" s="2542" t="s">
        <v>15</v>
      </c>
      <c r="C303" s="2543"/>
      <c r="D303" s="2543"/>
      <c r="E303" s="2543"/>
      <c r="F303" s="2543"/>
      <c r="G303" s="2543"/>
      <c r="H303" s="2543"/>
      <c r="I303" s="2543"/>
      <c r="J303" s="2543"/>
      <c r="K303" s="2543"/>
      <c r="L303" s="2543"/>
      <c r="M303" s="2543"/>
      <c r="N303" s="2543"/>
      <c r="O303" s="2543"/>
      <c r="P303" s="2544"/>
      <c r="Q303" s="8"/>
      <c r="R303" s="2573"/>
      <c r="S303" s="2573"/>
      <c r="T303" s="2573"/>
    </row>
    <row r="304" spans="1:20" ht="25.2" customHeight="1">
      <c r="A304" s="2320"/>
      <c r="B304" s="826" t="s">
        <v>16</v>
      </c>
      <c r="C304" s="332"/>
      <c r="D304" s="333"/>
      <c r="E304" s="333"/>
      <c r="F304" s="333"/>
      <c r="G304" s="334"/>
      <c r="H304" s="334"/>
      <c r="I304" s="334"/>
      <c r="J304" s="334"/>
      <c r="K304" s="335"/>
      <c r="L304" s="334"/>
      <c r="M304" s="2306"/>
      <c r="N304" s="2307"/>
      <c r="O304" s="2307"/>
      <c r="P304" s="2308"/>
      <c r="Q304" s="8"/>
      <c r="R304" s="827"/>
      <c r="S304" s="828">
        <f>B306*8</f>
        <v>16</v>
      </c>
      <c r="T304" s="133">
        <f>SUM(R304:R312)</f>
        <v>0</v>
      </c>
    </row>
    <row r="305" spans="1:20" ht="25.2" customHeight="1">
      <c r="A305" s="2320"/>
      <c r="B305" s="826"/>
      <c r="C305" s="338"/>
      <c r="D305" s="1166" t="s">
        <v>18</v>
      </c>
      <c r="E305" s="18" t="s">
        <v>19</v>
      </c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>
        <v>2</v>
      </c>
      <c r="C306" s="338"/>
      <c r="D306" s="643"/>
      <c r="E306" s="587" t="s">
        <v>31</v>
      </c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/>
      <c r="C307" s="338"/>
      <c r="D307" s="339"/>
      <c r="E307" s="690" t="s">
        <v>102</v>
      </c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338"/>
      <c r="D308" s="339"/>
      <c r="E308" s="339"/>
      <c r="F308" s="339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48"/>
      <c r="D311" s="376"/>
      <c r="E311" s="376"/>
      <c r="F311" s="349"/>
      <c r="G311" s="350"/>
      <c r="H311" s="351"/>
      <c r="I311" s="351"/>
      <c r="J311" s="351"/>
      <c r="K311" s="352"/>
      <c r="L311" s="351"/>
      <c r="M311" s="2245"/>
      <c r="N311" s="2246"/>
      <c r="O311" s="2246"/>
      <c r="P311" s="2247"/>
      <c r="Q311" s="8"/>
      <c r="R311" s="829"/>
      <c r="S311" s="830"/>
      <c r="T311" s="831"/>
    </row>
    <row r="312" spans="1:20" ht="25.2" customHeight="1">
      <c r="A312" s="2320"/>
      <c r="B312" s="826"/>
      <c r="C312" s="353"/>
      <c r="D312" s="354"/>
      <c r="E312" s="354"/>
      <c r="F312" s="355"/>
      <c r="G312" s="356"/>
      <c r="H312" s="357"/>
      <c r="I312" s="357"/>
      <c r="J312" s="357"/>
      <c r="K312" s="358"/>
      <c r="L312" s="357"/>
      <c r="M312" s="2298"/>
      <c r="N312" s="2299"/>
      <c r="O312" s="2299"/>
      <c r="P312" s="2300"/>
      <c r="Q312" s="8"/>
      <c r="R312" s="832"/>
      <c r="S312" s="833"/>
      <c r="T312" s="834"/>
    </row>
    <row r="313" spans="1:20" ht="25.2" customHeight="1">
      <c r="A313" s="2320"/>
      <c r="B313" s="835" t="s">
        <v>21</v>
      </c>
      <c r="C313" s="363"/>
      <c r="D313" s="364"/>
      <c r="E313" s="364"/>
      <c r="F313" s="365"/>
      <c r="G313" s="366"/>
      <c r="H313" s="334"/>
      <c r="I313" s="334"/>
      <c r="J313" s="334"/>
      <c r="K313" s="335"/>
      <c r="L313" s="334"/>
      <c r="M313" s="2306"/>
      <c r="N313" s="2307"/>
      <c r="O313" s="2307"/>
      <c r="P313" s="2308"/>
      <c r="Q313" s="8"/>
      <c r="R313" s="836"/>
      <c r="S313" s="837">
        <f>B315*8</f>
        <v>16</v>
      </c>
      <c r="T313" s="133">
        <f>SUM(R313:R321)</f>
        <v>0</v>
      </c>
    </row>
    <row r="314" spans="1:20" ht="25.2" customHeight="1">
      <c r="A314" s="2320"/>
      <c r="B314" s="838"/>
      <c r="C314" s="370"/>
      <c r="D314" s="1166" t="s">
        <v>18</v>
      </c>
      <c r="E314" s="18" t="s">
        <v>19</v>
      </c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>
        <v>2</v>
      </c>
      <c r="C315" s="370"/>
      <c r="D315" s="643"/>
      <c r="E315" s="587" t="s">
        <v>31</v>
      </c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/>
      <c r="C316" s="370"/>
      <c r="D316" s="339"/>
      <c r="E316" s="690" t="s">
        <v>102</v>
      </c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70"/>
      <c r="D317" s="394"/>
      <c r="E317" s="339"/>
      <c r="F317" s="37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>
      <c r="A319" s="2320"/>
      <c r="B319" s="838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8"/>
      <c r="R319" s="839"/>
      <c r="S319" s="840"/>
      <c r="T319" s="841"/>
    </row>
    <row r="320" spans="1:20" ht="25.2" customHeight="1">
      <c r="A320" s="2320"/>
      <c r="B320" s="838"/>
      <c r="C320" s="348"/>
      <c r="D320" s="376"/>
      <c r="E320" s="376"/>
      <c r="F320" s="349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8"/>
      <c r="R320" s="839"/>
      <c r="S320" s="840"/>
      <c r="T320" s="841"/>
    </row>
    <row r="321" spans="1:20" ht="25.2" customHeight="1">
      <c r="A321" s="2320"/>
      <c r="B321" s="838"/>
      <c r="C321" s="353"/>
      <c r="D321" s="354"/>
      <c r="E321" s="354"/>
      <c r="F321" s="355"/>
      <c r="G321" s="356"/>
      <c r="H321" s="357"/>
      <c r="I321" s="357"/>
      <c r="J321" s="357"/>
      <c r="K321" s="358"/>
      <c r="L321" s="357"/>
      <c r="M321" s="2298"/>
      <c r="N321" s="2299"/>
      <c r="O321" s="2299"/>
      <c r="P321" s="2300"/>
      <c r="Q321" s="8"/>
      <c r="R321" s="842"/>
      <c r="S321" s="843"/>
      <c r="T321" s="844"/>
    </row>
    <row r="322" spans="1:20" ht="25.2" customHeight="1">
      <c r="A322" s="2320"/>
      <c r="B322" s="845" t="s">
        <v>23</v>
      </c>
      <c r="C322" s="363"/>
      <c r="D322" s="364"/>
      <c r="E322" s="364"/>
      <c r="F322" s="334"/>
      <c r="G322" s="366"/>
      <c r="H322" s="334"/>
      <c r="I322" s="334"/>
      <c r="J322" s="334"/>
      <c r="K322" s="335"/>
      <c r="L322" s="334"/>
      <c r="M322" s="2306"/>
      <c r="N322" s="2307"/>
      <c r="O322" s="2307"/>
      <c r="P322" s="2308"/>
      <c r="Q322" s="8"/>
      <c r="R322" s="846"/>
      <c r="S322" s="847">
        <f>B324*8</f>
        <v>24</v>
      </c>
      <c r="T322" s="133">
        <f>SUM(R322:R330)</f>
        <v>0</v>
      </c>
    </row>
    <row r="323" spans="1:20" ht="25.2" customHeight="1">
      <c r="A323" s="2320"/>
      <c r="B323" s="848"/>
      <c r="C323" s="370"/>
      <c r="D323" s="1166" t="s">
        <v>18</v>
      </c>
      <c r="E323" s="18" t="s">
        <v>19</v>
      </c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>
        <v>3</v>
      </c>
      <c r="C324" s="370"/>
      <c r="D324" s="643"/>
      <c r="E324" s="587" t="s">
        <v>31</v>
      </c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70"/>
      <c r="D325" s="339"/>
      <c r="E325" s="690" t="s">
        <v>102</v>
      </c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70"/>
      <c r="D326" s="394"/>
      <c r="E326" s="339"/>
      <c r="F326" s="341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/>
      <c r="C328" s="348"/>
      <c r="D328" s="376"/>
      <c r="E328" s="376"/>
      <c r="F328" s="351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348"/>
      <c r="D329" s="376"/>
      <c r="E329" s="376"/>
      <c r="F329" s="349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8"/>
      <c r="R329" s="849"/>
      <c r="S329" s="840"/>
      <c r="T329" s="841"/>
    </row>
    <row r="330" spans="1:20" ht="25.2" customHeight="1">
      <c r="A330" s="2320"/>
      <c r="B330" s="848"/>
      <c r="C330" s="385"/>
      <c r="D330" s="386"/>
      <c r="E330" s="386"/>
      <c r="F330" s="387"/>
      <c r="G330" s="388"/>
      <c r="H330" s="389"/>
      <c r="I330" s="389"/>
      <c r="J330" s="389"/>
      <c r="K330" s="390"/>
      <c r="L330" s="389"/>
      <c r="M330" s="2298"/>
      <c r="N330" s="2299"/>
      <c r="O330" s="2299"/>
      <c r="P330" s="2300"/>
      <c r="Q330" s="8"/>
      <c r="R330" s="850"/>
      <c r="S330" s="843"/>
      <c r="T330" s="844"/>
    </row>
    <row r="331" spans="1:20" ht="25.2" customHeight="1">
      <c r="A331" s="2301" t="str">
        <f>TEXT(A303,"DDDD")</f>
        <v>zaterdag</v>
      </c>
      <c r="B331" s="2539" t="s">
        <v>25</v>
      </c>
      <c r="C331" s="2540"/>
      <c r="D331" s="2540"/>
      <c r="E331" s="2540"/>
      <c r="F331" s="2540"/>
      <c r="G331" s="2540"/>
      <c r="H331" s="2540"/>
      <c r="I331" s="2540"/>
      <c r="J331" s="2540"/>
      <c r="K331" s="2540"/>
      <c r="L331" s="2540"/>
      <c r="M331" s="2540"/>
      <c r="N331" s="2540"/>
      <c r="O331" s="2540"/>
      <c r="P331" s="2541"/>
      <c r="Q331" s="8"/>
      <c r="R331" s="232"/>
      <c r="S331" s="233"/>
      <c r="T331" s="233"/>
    </row>
    <row r="332" spans="1:20" ht="25.2" customHeight="1">
      <c r="A332" s="2301"/>
      <c r="B332" s="826" t="s">
        <v>16</v>
      </c>
      <c r="C332" s="706"/>
      <c r="D332" s="333"/>
      <c r="E332" s="333"/>
      <c r="F332" s="333"/>
      <c r="G332" s="334"/>
      <c r="H332" s="334"/>
      <c r="I332" s="334"/>
      <c r="J332" s="334"/>
      <c r="K332" s="335"/>
      <c r="L332" s="334"/>
      <c r="M332" s="2306"/>
      <c r="N332" s="2307"/>
      <c r="O332" s="2307"/>
      <c r="P332" s="2308"/>
      <c r="Q332" s="8"/>
      <c r="R332" s="827"/>
      <c r="S332" s="828">
        <f>B334*8</f>
        <v>16</v>
      </c>
      <c r="T332" s="133">
        <f>SUM(R332:R336)</f>
        <v>0</v>
      </c>
    </row>
    <row r="333" spans="1:20" ht="25.2" customHeight="1">
      <c r="A333" s="2301"/>
      <c r="B333" s="826"/>
      <c r="C333" s="502"/>
      <c r="D333" s="554"/>
      <c r="E333" s="18"/>
      <c r="F333" s="108"/>
      <c r="G333" s="83"/>
      <c r="H333" s="83"/>
      <c r="I333" s="83"/>
      <c r="J333" s="83"/>
      <c r="K333" s="83"/>
      <c r="L333" s="142"/>
      <c r="M333" s="2310"/>
      <c r="N333" s="2310"/>
      <c r="O333" s="2310"/>
      <c r="P333" s="2373"/>
      <c r="Q333" s="8"/>
      <c r="R333" s="829"/>
      <c r="S333" s="830"/>
      <c r="T333" s="831"/>
    </row>
    <row r="334" spans="1:20" ht="25.2" customHeight="1">
      <c r="A334" s="2301"/>
      <c r="B334" s="826">
        <v>2</v>
      </c>
      <c r="C334" s="314"/>
      <c r="D334" s="315"/>
      <c r="E334" s="339"/>
      <c r="F334" s="182"/>
      <c r="G334" s="20"/>
      <c r="H334" s="20"/>
      <c r="I334" s="20"/>
      <c r="J334" s="20"/>
      <c r="K334" s="20"/>
      <c r="L334" s="142"/>
      <c r="M334" s="2371"/>
      <c r="N334" s="2371"/>
      <c r="O334" s="2371"/>
      <c r="P334" s="2372"/>
      <c r="Q334" s="8"/>
      <c r="R334" s="829"/>
      <c r="S334" s="830"/>
      <c r="T334" s="831"/>
    </row>
    <row r="335" spans="1:20" ht="25.2" customHeight="1">
      <c r="A335" s="2301"/>
      <c r="B335" s="826"/>
      <c r="C335" s="502"/>
      <c r="D335" s="554"/>
      <c r="E335" s="18"/>
      <c r="F335" s="108"/>
      <c r="G335" s="83"/>
      <c r="H335" s="83"/>
      <c r="I335" s="83"/>
      <c r="J335" s="83"/>
      <c r="K335" s="22"/>
      <c r="L335" s="142"/>
      <c r="M335" s="2310"/>
      <c r="N335" s="2310"/>
      <c r="O335" s="2310"/>
      <c r="P335" s="2373"/>
      <c r="Q335" s="8"/>
      <c r="R335" s="829"/>
      <c r="S335" s="830"/>
      <c r="T335" s="831"/>
    </row>
    <row r="336" spans="1:20" ht="25.2" customHeight="1">
      <c r="A336" s="2301"/>
      <c r="B336" s="826"/>
      <c r="C336" s="1228"/>
      <c r="D336" s="354"/>
      <c r="E336" s="354"/>
      <c r="F336" s="355"/>
      <c r="G336" s="356"/>
      <c r="H336" s="357"/>
      <c r="I336" s="357"/>
      <c r="J336" s="357"/>
      <c r="K336" s="358"/>
      <c r="L336" s="357"/>
      <c r="M336" s="2298"/>
      <c r="N336" s="2299"/>
      <c r="O336" s="2299"/>
      <c r="P336" s="2300"/>
      <c r="Q336" s="8"/>
      <c r="R336" s="832"/>
      <c r="S336" s="833"/>
      <c r="T336" s="834"/>
    </row>
    <row r="337" spans="1:20" ht="25.2" customHeight="1">
      <c r="A337" s="2301"/>
      <c r="B337" s="835" t="s">
        <v>21</v>
      </c>
      <c r="C337" s="363"/>
      <c r="D337" s="364"/>
      <c r="E337" s="364"/>
      <c r="F337" s="365"/>
      <c r="G337" s="366"/>
      <c r="H337" s="334"/>
      <c r="I337" s="334"/>
      <c r="J337" s="334"/>
      <c r="K337" s="335"/>
      <c r="L337" s="334"/>
      <c r="M337" s="2306"/>
      <c r="N337" s="2307"/>
      <c r="O337" s="2307"/>
      <c r="P337" s="2308"/>
      <c r="Q337" s="8"/>
      <c r="R337" s="836"/>
      <c r="S337" s="837">
        <f>B339*8</f>
        <v>16</v>
      </c>
      <c r="T337" s="133">
        <f>SUM(R337:R342)</f>
        <v>0</v>
      </c>
    </row>
    <row r="338" spans="1:20" ht="25.2" customHeight="1">
      <c r="A338" s="2301"/>
      <c r="B338" s="838"/>
      <c r="C338" s="181"/>
      <c r="D338" s="18"/>
      <c r="E338" s="1279"/>
      <c r="F338" s="182"/>
      <c r="G338" s="20"/>
      <c r="H338" s="20"/>
      <c r="I338" s="20"/>
      <c r="J338" s="20"/>
      <c r="K338" s="20"/>
      <c r="L338" s="135"/>
      <c r="M338" s="3060"/>
      <c r="N338" s="2824"/>
      <c r="O338" s="2824"/>
      <c r="P338" s="3188"/>
      <c r="Q338" s="8"/>
      <c r="R338" s="839"/>
      <c r="S338" s="840"/>
      <c r="T338" s="841"/>
    </row>
    <row r="339" spans="1:20" ht="25.2" customHeight="1">
      <c r="A339" s="2301"/>
      <c r="B339" s="838">
        <v>2</v>
      </c>
      <c r="C339" s="181"/>
      <c r="D339" s="18"/>
      <c r="E339" s="1279"/>
      <c r="F339" s="182"/>
      <c r="G339" s="20"/>
      <c r="H339" s="20"/>
      <c r="I339" s="20"/>
      <c r="J339" s="20"/>
      <c r="K339" s="20"/>
      <c r="L339" s="135"/>
      <c r="M339" s="3060"/>
      <c r="N339" s="2824"/>
      <c r="O339" s="2824"/>
      <c r="P339" s="3188"/>
      <c r="Q339" s="8"/>
      <c r="R339" s="839"/>
      <c r="S339" s="840"/>
      <c r="T339" s="841"/>
    </row>
    <row r="340" spans="1:20" ht="25.2" customHeight="1">
      <c r="A340" s="2301"/>
      <c r="B340" s="838"/>
      <c r="C340" s="338"/>
      <c r="D340" s="339"/>
      <c r="E340" s="339"/>
      <c r="F340" s="108"/>
      <c r="G340" s="340"/>
      <c r="H340" s="340"/>
      <c r="I340" s="340"/>
      <c r="J340" s="340"/>
      <c r="K340" s="340"/>
      <c r="L340" s="341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01"/>
      <c r="B341" s="838"/>
      <c r="C341" s="348"/>
      <c r="D341" s="376"/>
      <c r="E341" s="376"/>
      <c r="F341" s="349"/>
      <c r="G341" s="350"/>
      <c r="H341" s="351"/>
      <c r="I341" s="351"/>
      <c r="J341" s="351"/>
      <c r="K341" s="352"/>
      <c r="L341" s="351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01"/>
      <c r="B342" s="838"/>
      <c r="C342" s="385"/>
      <c r="D342" s="386"/>
      <c r="E342" s="386"/>
      <c r="F342" s="387"/>
      <c r="G342" s="388"/>
      <c r="H342" s="389"/>
      <c r="I342" s="389"/>
      <c r="J342" s="389"/>
      <c r="K342" s="390"/>
      <c r="L342" s="389"/>
      <c r="M342" s="2248"/>
      <c r="N342" s="2249"/>
      <c r="O342" s="2249"/>
      <c r="P342" s="2250"/>
      <c r="Q342" s="8"/>
      <c r="R342" s="842"/>
      <c r="S342" s="843"/>
      <c r="T342" s="844"/>
    </row>
    <row r="343" spans="1:20" ht="25.2" customHeight="1">
      <c r="A343" s="2301"/>
      <c r="B343" s="851" t="s">
        <v>23</v>
      </c>
      <c r="C343" s="396"/>
      <c r="D343" s="976"/>
      <c r="E343" s="397"/>
      <c r="F343" s="398"/>
      <c r="G343" s="399"/>
      <c r="H343" s="400"/>
      <c r="I343" s="400"/>
      <c r="J343" s="400"/>
      <c r="K343" s="401"/>
      <c r="L343" s="400"/>
      <c r="M343" s="2251"/>
      <c r="N343" s="2252"/>
      <c r="O343" s="2252"/>
      <c r="P343" s="2253"/>
      <c r="Q343" s="8"/>
      <c r="R343" s="846"/>
      <c r="S343" s="847">
        <f>B345*8</f>
        <v>16</v>
      </c>
      <c r="T343" s="133">
        <f>SUM(R343:R347)</f>
        <v>0</v>
      </c>
    </row>
    <row r="344" spans="1:20" ht="25.2" customHeight="1">
      <c r="A344" s="2301"/>
      <c r="B344" s="848"/>
      <c r="C344" s="790"/>
      <c r="D344" s="319"/>
      <c r="E344" s="503"/>
      <c r="F344" s="108"/>
      <c r="G344" s="83"/>
      <c r="H344" s="83"/>
      <c r="I344" s="83"/>
      <c r="J344" s="83"/>
      <c r="K344" s="83"/>
      <c r="L344" s="142"/>
      <c r="M344" s="2310"/>
      <c r="N344" s="2310"/>
      <c r="O344" s="2310"/>
      <c r="P344" s="2373"/>
      <c r="Q344" s="8"/>
      <c r="R344" s="849"/>
      <c r="S344" s="840"/>
      <c r="T344" s="841"/>
    </row>
    <row r="345" spans="1:20" ht="25.2" customHeight="1">
      <c r="A345" s="2301"/>
      <c r="B345" s="848">
        <v>2</v>
      </c>
      <c r="C345" s="338"/>
      <c r="D345" s="394"/>
      <c r="E345" s="339"/>
      <c r="F345" s="182"/>
      <c r="G345" s="20"/>
      <c r="H345" s="20"/>
      <c r="I345" s="20"/>
      <c r="J345" s="20"/>
      <c r="K345" s="20"/>
      <c r="L345" s="21"/>
      <c r="M345" s="2809"/>
      <c r="N345" s="2810"/>
      <c r="O345" s="2810"/>
      <c r="P345" s="2811"/>
      <c r="Q345" s="8"/>
      <c r="R345" s="849"/>
      <c r="S345" s="840"/>
      <c r="T345" s="841"/>
    </row>
    <row r="346" spans="1:20" ht="25.2" customHeight="1">
      <c r="A346" s="2301"/>
      <c r="B346" s="848"/>
      <c r="C346" s="370"/>
      <c r="D346" s="394"/>
      <c r="E346" s="394"/>
      <c r="F346" s="371"/>
      <c r="G346" s="340"/>
      <c r="H346" s="341"/>
      <c r="I346" s="341"/>
      <c r="J346" s="341"/>
      <c r="K346" s="342"/>
      <c r="L346" s="341"/>
      <c r="M346" s="2245"/>
      <c r="N346" s="2246"/>
      <c r="O346" s="2246"/>
      <c r="P346" s="2247"/>
      <c r="Q346" s="8"/>
      <c r="R346" s="849"/>
      <c r="S346" s="840"/>
      <c r="T346" s="841"/>
    </row>
    <row r="347" spans="1:20" ht="25.2" customHeight="1">
      <c r="A347" s="2302"/>
      <c r="B347" s="852"/>
      <c r="C347" s="403"/>
      <c r="D347" s="404"/>
      <c r="E347" s="404"/>
      <c r="F347" s="405"/>
      <c r="G347" s="406"/>
      <c r="H347" s="407"/>
      <c r="I347" s="407"/>
      <c r="J347" s="407"/>
      <c r="K347" s="408"/>
      <c r="L347" s="407"/>
      <c r="M347" s="2248"/>
      <c r="N347" s="2249"/>
      <c r="O347" s="2249"/>
      <c r="P347" s="2250"/>
      <c r="Q347" s="8"/>
      <c r="R347" s="850"/>
      <c r="S347" s="843"/>
      <c r="T347" s="844"/>
    </row>
    <row r="348" spans="1:20" ht="25.2" customHeight="1">
      <c r="A348" s="2568" t="s">
        <v>26</v>
      </c>
      <c r="B348" s="2570" t="s">
        <v>27</v>
      </c>
      <c r="C348" s="2571"/>
      <c r="D348" s="2571"/>
      <c r="E348" s="2571"/>
      <c r="F348" s="2571"/>
      <c r="G348" s="2571"/>
      <c r="H348" s="2571"/>
      <c r="I348" s="2571"/>
      <c r="J348" s="2571"/>
      <c r="K348" s="2571"/>
      <c r="L348" s="2571"/>
      <c r="M348" s="2571"/>
      <c r="N348" s="2571"/>
      <c r="O348" s="2571"/>
      <c r="P348" s="2572"/>
      <c r="Q348" s="8"/>
      <c r="R348" s="853"/>
      <c r="S348" s="854"/>
      <c r="T348" s="854"/>
    </row>
    <row r="349" spans="1:20" ht="25.2" customHeight="1">
      <c r="A349" s="2569"/>
      <c r="B349" s="858"/>
      <c r="C349" s="2675"/>
      <c r="D349" s="2676"/>
      <c r="E349" s="2675"/>
      <c r="F349" s="2677"/>
      <c r="G349" s="2677"/>
      <c r="H349" s="2677"/>
      <c r="I349" s="2676"/>
      <c r="J349" s="2678"/>
      <c r="K349" s="2679"/>
      <c r="L349" s="2679"/>
      <c r="M349" s="2680"/>
      <c r="N349" s="2557"/>
      <c r="O349" s="2558"/>
      <c r="P349" s="2560"/>
      <c r="Q349" s="8"/>
      <c r="R349" s="853"/>
      <c r="S349" s="854"/>
      <c r="T349" s="854"/>
    </row>
    <row r="350" spans="1:20" ht="25.2" customHeight="1">
      <c r="A350" s="2569"/>
      <c r="B350" s="155"/>
      <c r="C350" s="2268"/>
      <c r="D350" s="2269"/>
      <c r="E350" s="2268"/>
      <c r="F350" s="2270"/>
      <c r="G350" s="2270"/>
      <c r="H350" s="2270"/>
      <c r="I350" s="2269"/>
      <c r="J350" s="2284"/>
      <c r="K350" s="2285"/>
      <c r="L350" s="2285"/>
      <c r="M350" s="2286"/>
      <c r="N350" s="2284"/>
      <c r="O350" s="2285"/>
      <c r="P350" s="2286"/>
      <c r="Q350" s="8"/>
      <c r="R350" s="853"/>
      <c r="S350" s="854"/>
      <c r="T350" s="854"/>
    </row>
    <row r="351" spans="1:20" ht="25.2" customHeight="1">
      <c r="A351" s="2569"/>
      <c r="B351" s="150"/>
      <c r="C351" s="2268"/>
      <c r="D351" s="2270"/>
      <c r="E351" s="3189"/>
      <c r="F351" s="3189"/>
      <c r="G351" s="3189"/>
      <c r="H351" s="3189"/>
      <c r="I351" s="3189"/>
      <c r="J351" s="2285"/>
      <c r="K351" s="2285"/>
      <c r="L351" s="2285"/>
      <c r="M351" s="2286"/>
      <c r="N351" s="2284"/>
      <c r="O351" s="2285"/>
      <c r="P351" s="2286"/>
      <c r="Q351" s="8"/>
      <c r="R351" s="853"/>
      <c r="S351" s="854"/>
      <c r="T351" s="854"/>
    </row>
    <row r="352" spans="1:20" ht="25.2" customHeight="1">
      <c r="A352" s="2569"/>
      <c r="B352" s="150"/>
      <c r="C352" s="2268"/>
      <c r="D352" s="2269"/>
      <c r="E352" s="3190"/>
      <c r="F352" s="3191"/>
      <c r="G352" s="3191"/>
      <c r="H352" s="3191"/>
      <c r="I352" s="3192"/>
      <c r="J352" s="2284"/>
      <c r="K352" s="2285"/>
      <c r="L352" s="2285"/>
      <c r="M352" s="2286"/>
      <c r="N352" s="2284"/>
      <c r="O352" s="2285"/>
      <c r="P352" s="2286"/>
      <c r="Q352" s="8"/>
      <c r="R352" s="853"/>
      <c r="S352" s="854"/>
      <c r="T352" s="854"/>
    </row>
    <row r="353" spans="1:20" ht="25.2" customHeight="1">
      <c r="A353" s="2569"/>
      <c r="B353" s="2545" t="s">
        <v>28</v>
      </c>
      <c r="C353" s="2546"/>
      <c r="D353" s="2546"/>
      <c r="E353" s="2546"/>
      <c r="F353" s="2546"/>
      <c r="G353" s="2546"/>
      <c r="H353" s="2546"/>
      <c r="I353" s="2546"/>
      <c r="J353" s="2546"/>
      <c r="K353" s="2546"/>
      <c r="L353" s="2546"/>
      <c r="M353" s="2546"/>
      <c r="N353" s="2546"/>
      <c r="O353" s="2546"/>
      <c r="P353" s="2547"/>
      <c r="Q353" s="8"/>
      <c r="R353" s="853"/>
      <c r="S353" s="854"/>
      <c r="T353" s="854"/>
    </row>
    <row r="354" spans="1:20" ht="25.2" customHeight="1">
      <c r="A354" s="2569"/>
      <c r="B354" s="829"/>
      <c r="C354" s="861"/>
      <c r="D354" s="862"/>
      <c r="E354" s="2548"/>
      <c r="F354" s="2549"/>
      <c r="G354" s="2549"/>
      <c r="H354" s="2549"/>
      <c r="I354" s="2549"/>
      <c r="J354" s="2549"/>
      <c r="K354" s="2549"/>
      <c r="L354" s="2549"/>
      <c r="M354" s="2549"/>
      <c r="N354" s="2549"/>
      <c r="O354" s="2549"/>
      <c r="P354" s="2550"/>
      <c r="Q354" s="8"/>
      <c r="R354" s="853"/>
      <c r="S354" s="854"/>
      <c r="T354" s="854"/>
    </row>
    <row r="355" spans="1:20" ht="25.2" customHeight="1">
      <c r="A355" s="2569"/>
      <c r="B355" s="157"/>
      <c r="C355" s="2277"/>
      <c r="D355" s="2278"/>
      <c r="E355" s="2277"/>
      <c r="F355" s="2279"/>
      <c r="G355" s="2279"/>
      <c r="H355" s="2279"/>
      <c r="I355" s="2279"/>
      <c r="J355" s="2279"/>
      <c r="K355" s="2279"/>
      <c r="L355" s="2279"/>
      <c r="M355" s="2279"/>
      <c r="N355" s="2279"/>
      <c r="O355" s="2279"/>
      <c r="P355" s="2280"/>
      <c r="Q355" s="8"/>
      <c r="R355" s="853"/>
      <c r="S355" s="854"/>
      <c r="T355" s="854"/>
    </row>
    <row r="356" spans="1:20" ht="25.2" customHeight="1">
      <c r="A356" s="2569"/>
      <c r="B356" s="832"/>
      <c r="C356" s="863"/>
      <c r="D356" s="864"/>
      <c r="E356" s="2551"/>
      <c r="F356" s="2552"/>
      <c r="G356" s="2552"/>
      <c r="H356" s="2552"/>
      <c r="I356" s="2552"/>
      <c r="J356" s="2552"/>
      <c r="K356" s="2552"/>
      <c r="L356" s="2552"/>
      <c r="M356" s="2552"/>
      <c r="N356" s="2552"/>
      <c r="O356" s="2552"/>
      <c r="P356" s="2553"/>
      <c r="Q356" s="8"/>
      <c r="R356" s="853"/>
      <c r="S356" s="854"/>
      <c r="T356" s="854"/>
    </row>
    <row r="358" spans="1:20" ht="15" customHeight="1" thickBot="1"/>
    <row r="359" spans="1:20" ht="57" customHeight="1">
      <c r="A359" s="2428" t="str">
        <f>A1</f>
        <v>WK26</v>
      </c>
      <c r="B359" s="2429"/>
      <c r="C359" s="822" t="s">
        <v>1</v>
      </c>
      <c r="D359" s="823" t="s">
        <v>35</v>
      </c>
      <c r="E359" s="823" t="s">
        <v>3</v>
      </c>
      <c r="F359" s="823" t="s">
        <v>4</v>
      </c>
      <c r="G359" s="824" t="s">
        <v>56</v>
      </c>
      <c r="H359" s="824" t="s">
        <v>57</v>
      </c>
      <c r="I359" s="824" t="s">
        <v>58</v>
      </c>
      <c r="J359" s="824" t="s">
        <v>59</v>
      </c>
      <c r="K359" s="824" t="s">
        <v>9</v>
      </c>
      <c r="L359" s="824" t="s">
        <v>60</v>
      </c>
      <c r="M359" s="2521" t="s">
        <v>11</v>
      </c>
      <c r="N359" s="2522"/>
      <c r="O359" s="2522"/>
      <c r="P359" s="2523"/>
      <c r="Q359" s="8"/>
      <c r="R359" s="2384" t="s">
        <v>12</v>
      </c>
      <c r="S359" s="2384" t="s">
        <v>13</v>
      </c>
      <c r="T359" s="2384" t="s">
        <v>14</v>
      </c>
    </row>
    <row r="360" spans="1:20" ht="25.2" customHeight="1">
      <c r="A360" s="2319">
        <f>+A2+6</f>
        <v>46565</v>
      </c>
      <c r="B360" s="2542" t="s">
        <v>15</v>
      </c>
      <c r="C360" s="2543"/>
      <c r="D360" s="2543"/>
      <c r="E360" s="2543"/>
      <c r="F360" s="2543"/>
      <c r="G360" s="2543"/>
      <c r="H360" s="2543"/>
      <c r="I360" s="2543"/>
      <c r="J360" s="2543"/>
      <c r="K360" s="2543"/>
      <c r="L360" s="2543"/>
      <c r="M360" s="2543"/>
      <c r="N360" s="2543"/>
      <c r="O360" s="2543"/>
      <c r="P360" s="2544"/>
      <c r="Q360" s="8"/>
      <c r="R360" s="2573"/>
      <c r="S360" s="2573"/>
      <c r="T360" s="2573"/>
    </row>
    <row r="361" spans="1:20" ht="25.2" customHeight="1">
      <c r="A361" s="2320"/>
      <c r="B361" s="826" t="s">
        <v>16</v>
      </c>
      <c r="C361" s="332"/>
      <c r="D361" s="333"/>
      <c r="E361" s="333"/>
      <c r="F361" s="333"/>
      <c r="G361" s="334"/>
      <c r="H361" s="334"/>
      <c r="I361" s="334"/>
      <c r="J361" s="334"/>
      <c r="K361" s="335"/>
      <c r="L361" s="334"/>
      <c r="M361" s="2306"/>
      <c r="N361" s="2307"/>
      <c r="O361" s="2307"/>
      <c r="P361" s="2308"/>
      <c r="Q361" s="8"/>
      <c r="R361" s="827"/>
      <c r="S361" s="828">
        <f>B363*8</f>
        <v>16</v>
      </c>
      <c r="T361" s="133">
        <f>SUM(R361:R369)</f>
        <v>0</v>
      </c>
    </row>
    <row r="362" spans="1:20" ht="25.2" customHeight="1">
      <c r="A362" s="2320"/>
      <c r="B362" s="826"/>
      <c r="C362" s="338"/>
      <c r="D362" s="1166" t="s">
        <v>18</v>
      </c>
      <c r="E362" s="18" t="s">
        <v>19</v>
      </c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29"/>
      <c r="S362" s="830"/>
      <c r="T362" s="831"/>
    </row>
    <row r="363" spans="1:20" ht="25.2" customHeight="1">
      <c r="A363" s="2320"/>
      <c r="B363" s="826">
        <v>2</v>
      </c>
      <c r="C363" s="338"/>
      <c r="D363" s="643"/>
      <c r="E363" s="587" t="s">
        <v>31</v>
      </c>
      <c r="F363" s="339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8"/>
      <c r="R363" s="829"/>
      <c r="S363" s="830"/>
      <c r="T363" s="831"/>
    </row>
    <row r="364" spans="1:20" ht="25.2" customHeight="1">
      <c r="A364" s="2320"/>
      <c r="B364" s="826"/>
      <c r="C364" s="338"/>
      <c r="D364" s="339"/>
      <c r="E364" s="690" t="s">
        <v>102</v>
      </c>
      <c r="F364" s="339"/>
      <c r="G364" s="340"/>
      <c r="H364" s="341"/>
      <c r="I364" s="341"/>
      <c r="J364" s="341"/>
      <c r="K364" s="342"/>
      <c r="L364" s="341"/>
      <c r="M364" s="2245"/>
      <c r="N364" s="2246"/>
      <c r="O364" s="2246"/>
      <c r="P364" s="2247"/>
      <c r="Q364" s="8"/>
      <c r="R364" s="829"/>
      <c r="S364" s="830"/>
      <c r="T364" s="831"/>
    </row>
    <row r="365" spans="1:20" ht="25.2" customHeight="1">
      <c r="A365" s="2320"/>
      <c r="B365" s="826"/>
      <c r="C365" s="338"/>
      <c r="D365" s="339"/>
      <c r="E365" s="339"/>
      <c r="F365" s="339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8"/>
      <c r="R365" s="829"/>
      <c r="S365" s="830"/>
      <c r="T365" s="831"/>
    </row>
    <row r="366" spans="1:20" ht="25.2" customHeight="1">
      <c r="A366" s="2320"/>
      <c r="B366" s="826"/>
      <c r="C366" s="181"/>
      <c r="D366" s="18"/>
      <c r="E366" s="51"/>
      <c r="F366" s="108"/>
      <c r="G366" s="20"/>
      <c r="H366" s="21"/>
      <c r="I366" s="21"/>
      <c r="J366" s="21"/>
      <c r="K366" s="135"/>
      <c r="L366" s="135"/>
      <c r="M366" s="2245"/>
      <c r="N366" s="2246"/>
      <c r="O366" s="2246"/>
      <c r="P366" s="2247"/>
      <c r="Q366" s="8"/>
      <c r="R366" s="829"/>
      <c r="S366" s="830"/>
      <c r="T366" s="831"/>
    </row>
    <row r="367" spans="1:20" ht="25.2" customHeight="1">
      <c r="A367" s="2320"/>
      <c r="B367" s="826"/>
      <c r="C367" s="348"/>
      <c r="D367" s="376"/>
      <c r="E367" s="376"/>
      <c r="F367" s="349"/>
      <c r="G367" s="350"/>
      <c r="H367" s="351"/>
      <c r="I367" s="351"/>
      <c r="J367" s="351"/>
      <c r="K367" s="352"/>
      <c r="L367" s="351"/>
      <c r="M367" s="2245"/>
      <c r="N367" s="2246"/>
      <c r="O367" s="2246"/>
      <c r="P367" s="2247"/>
      <c r="Q367" s="8"/>
      <c r="R367" s="829"/>
      <c r="S367" s="830"/>
      <c r="T367" s="831"/>
    </row>
    <row r="368" spans="1:20" ht="25.2" customHeight="1">
      <c r="A368" s="2320"/>
      <c r="B368" s="826"/>
      <c r="C368" s="348"/>
      <c r="D368" s="376"/>
      <c r="E368" s="376"/>
      <c r="F368" s="349"/>
      <c r="G368" s="350"/>
      <c r="H368" s="351"/>
      <c r="I368" s="351"/>
      <c r="J368" s="351"/>
      <c r="K368" s="352"/>
      <c r="L368" s="351"/>
      <c r="M368" s="2245"/>
      <c r="N368" s="2246"/>
      <c r="O368" s="2246"/>
      <c r="P368" s="2247"/>
      <c r="Q368" s="8"/>
      <c r="R368" s="829"/>
      <c r="S368" s="830"/>
      <c r="T368" s="831"/>
    </row>
    <row r="369" spans="1:20" ht="25.2" customHeight="1">
      <c r="A369" s="2320"/>
      <c r="B369" s="826"/>
      <c r="C369" s="353"/>
      <c r="D369" s="354"/>
      <c r="E369" s="354"/>
      <c r="F369" s="355"/>
      <c r="G369" s="356"/>
      <c r="H369" s="357"/>
      <c r="I369" s="357"/>
      <c r="J369" s="357"/>
      <c r="K369" s="358"/>
      <c r="L369" s="357"/>
      <c r="M369" s="2298"/>
      <c r="N369" s="2299"/>
      <c r="O369" s="2299"/>
      <c r="P369" s="2300"/>
      <c r="Q369" s="8"/>
      <c r="R369" s="832"/>
      <c r="S369" s="833"/>
      <c r="T369" s="834"/>
    </row>
    <row r="370" spans="1:20" ht="25.2" customHeight="1">
      <c r="A370" s="2320"/>
      <c r="B370" s="835" t="s">
        <v>21</v>
      </c>
      <c r="C370" s="363"/>
      <c r="D370" s="364"/>
      <c r="E370" s="364"/>
      <c r="F370" s="365"/>
      <c r="G370" s="366"/>
      <c r="H370" s="334"/>
      <c r="I370" s="334"/>
      <c r="J370" s="334"/>
      <c r="K370" s="335"/>
      <c r="L370" s="334"/>
      <c r="M370" s="2306"/>
      <c r="N370" s="2307"/>
      <c r="O370" s="2307"/>
      <c r="P370" s="2308"/>
      <c r="Q370" s="8"/>
      <c r="R370" s="836"/>
      <c r="S370" s="837">
        <f>B372*8</f>
        <v>16</v>
      </c>
      <c r="T370" s="133">
        <f>SUM(R370:R378)</f>
        <v>0</v>
      </c>
    </row>
    <row r="371" spans="1:20" ht="25.2" customHeight="1">
      <c r="A371" s="2320"/>
      <c r="B371" s="838"/>
      <c r="C371" s="370"/>
      <c r="D371" s="1166" t="s">
        <v>18</v>
      </c>
      <c r="E371" s="18" t="s">
        <v>19</v>
      </c>
      <c r="F371" s="37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39"/>
      <c r="S371" s="840"/>
      <c r="T371" s="841"/>
    </row>
    <row r="372" spans="1:20" ht="25.2" customHeight="1">
      <c r="A372" s="2320"/>
      <c r="B372" s="838">
        <v>2</v>
      </c>
      <c r="C372" s="370"/>
      <c r="D372" s="643"/>
      <c r="E372" s="587" t="s">
        <v>31</v>
      </c>
      <c r="F372" s="371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39"/>
      <c r="S372" s="840"/>
      <c r="T372" s="841"/>
    </row>
    <row r="373" spans="1:20" ht="25.2" customHeight="1">
      <c r="A373" s="2320"/>
      <c r="B373" s="838"/>
      <c r="C373" s="370"/>
      <c r="D373" s="339"/>
      <c r="E373" s="690" t="s">
        <v>102</v>
      </c>
      <c r="F373" s="371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39"/>
      <c r="S373" s="840"/>
      <c r="T373" s="841"/>
    </row>
    <row r="374" spans="1:20" ht="25.2" customHeight="1">
      <c r="A374" s="2320"/>
      <c r="B374" s="838"/>
      <c r="C374" s="370"/>
      <c r="D374" s="394"/>
      <c r="E374" s="339"/>
      <c r="F374" s="37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39"/>
      <c r="S374" s="840"/>
      <c r="T374" s="841"/>
    </row>
    <row r="375" spans="1:20" ht="25.2" customHeight="1">
      <c r="A375" s="2320"/>
      <c r="B375" s="838"/>
      <c r="C375" s="348"/>
      <c r="D375" s="376"/>
      <c r="E375" s="376"/>
      <c r="F375" s="349"/>
      <c r="G375" s="350"/>
      <c r="H375" s="351"/>
      <c r="I375" s="351"/>
      <c r="J375" s="351"/>
      <c r="K375" s="352"/>
      <c r="L375" s="351"/>
      <c r="M375" s="2245"/>
      <c r="N375" s="2246"/>
      <c r="O375" s="2246"/>
      <c r="P375" s="2247"/>
      <c r="Q375" s="8"/>
      <c r="R375" s="839"/>
      <c r="S375" s="840"/>
      <c r="T375" s="841"/>
    </row>
    <row r="376" spans="1:20" ht="25.2" customHeight="1">
      <c r="A376" s="2320"/>
      <c r="B376" s="838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8"/>
      <c r="R376" s="839"/>
      <c r="S376" s="840"/>
      <c r="T376" s="841"/>
    </row>
    <row r="377" spans="1:20" ht="25.2" customHeight="1">
      <c r="A377" s="2320"/>
      <c r="B377" s="838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8"/>
      <c r="R377" s="839"/>
      <c r="S377" s="840"/>
      <c r="T377" s="841"/>
    </row>
    <row r="378" spans="1:20" ht="25.2" customHeight="1">
      <c r="A378" s="2320"/>
      <c r="B378" s="838"/>
      <c r="C378" s="353"/>
      <c r="D378" s="354"/>
      <c r="E378" s="354"/>
      <c r="F378" s="355"/>
      <c r="G378" s="356"/>
      <c r="H378" s="357"/>
      <c r="I378" s="357"/>
      <c r="J378" s="357"/>
      <c r="K378" s="358"/>
      <c r="L378" s="357"/>
      <c r="M378" s="2298"/>
      <c r="N378" s="2299"/>
      <c r="O378" s="2299"/>
      <c r="P378" s="2300"/>
      <c r="Q378" s="8"/>
      <c r="R378" s="842"/>
      <c r="S378" s="843"/>
      <c r="T378" s="844"/>
    </row>
    <row r="379" spans="1:20" ht="25.2" customHeight="1">
      <c r="A379" s="2320"/>
      <c r="B379" s="845" t="s">
        <v>23</v>
      </c>
      <c r="C379" s="363"/>
      <c r="D379" s="364"/>
      <c r="E379" s="364"/>
      <c r="F379" s="334"/>
      <c r="G379" s="366"/>
      <c r="H379" s="334"/>
      <c r="I379" s="334"/>
      <c r="J379" s="334"/>
      <c r="K379" s="335"/>
      <c r="L379" s="334"/>
      <c r="M379" s="2306"/>
      <c r="N379" s="2307"/>
      <c r="O379" s="2307"/>
      <c r="P379" s="2308"/>
      <c r="Q379" s="8"/>
      <c r="R379" s="846"/>
      <c r="S379" s="847">
        <f>B381*8</f>
        <v>24</v>
      </c>
      <c r="T379" s="133">
        <f>SUM(R379:R387)</f>
        <v>0</v>
      </c>
    </row>
    <row r="380" spans="1:20" ht="25.2" customHeight="1">
      <c r="A380" s="2320"/>
      <c r="B380" s="848"/>
      <c r="C380" s="370"/>
      <c r="D380" s="1166" t="s">
        <v>18</v>
      </c>
      <c r="E380" s="18" t="s">
        <v>19</v>
      </c>
      <c r="F380" s="34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49"/>
      <c r="S380" s="840"/>
      <c r="T380" s="841"/>
    </row>
    <row r="381" spans="1:20" ht="25.2" customHeight="1">
      <c r="A381" s="2320"/>
      <c r="B381" s="848">
        <v>3</v>
      </c>
      <c r="C381" s="370"/>
      <c r="D381" s="643"/>
      <c r="E381" s="587" t="s">
        <v>31</v>
      </c>
      <c r="F381" s="34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49"/>
      <c r="S381" s="840"/>
      <c r="T381" s="841"/>
    </row>
    <row r="382" spans="1:20" ht="25.2" customHeight="1">
      <c r="A382" s="2320"/>
      <c r="B382" s="848"/>
      <c r="C382" s="370"/>
      <c r="D382" s="339"/>
      <c r="E382" s="690" t="s">
        <v>102</v>
      </c>
      <c r="F382" s="34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49"/>
      <c r="S382" s="840"/>
      <c r="T382" s="841"/>
    </row>
    <row r="383" spans="1:20" ht="25.2" customHeight="1">
      <c r="A383" s="2320"/>
      <c r="B383" s="848"/>
      <c r="C383" s="370"/>
      <c r="D383" s="394"/>
      <c r="E383" s="339"/>
      <c r="F383" s="34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49"/>
      <c r="S383" s="840"/>
      <c r="T383" s="841"/>
    </row>
    <row r="384" spans="1:20" ht="25.2" customHeight="1">
      <c r="A384" s="2320"/>
      <c r="B384" s="848"/>
      <c r="C384" s="348"/>
      <c r="D384" s="376"/>
      <c r="E384" s="376"/>
      <c r="F384" s="351"/>
      <c r="G384" s="350"/>
      <c r="H384" s="351"/>
      <c r="I384" s="351"/>
      <c r="J384" s="351"/>
      <c r="K384" s="352"/>
      <c r="L384" s="351"/>
      <c r="M384" s="2245"/>
      <c r="N384" s="2246"/>
      <c r="O384" s="2246"/>
      <c r="P384" s="2247"/>
      <c r="Q384" s="8"/>
      <c r="R384" s="849"/>
      <c r="S384" s="840"/>
      <c r="T384" s="841"/>
    </row>
    <row r="385" spans="1:20" ht="25.2" customHeight="1">
      <c r="A385" s="2320"/>
      <c r="B385" s="848"/>
      <c r="C385" s="348"/>
      <c r="D385" s="376"/>
      <c r="E385" s="376"/>
      <c r="F385" s="351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8"/>
      <c r="R385" s="849"/>
      <c r="S385" s="840"/>
      <c r="T385" s="841"/>
    </row>
    <row r="386" spans="1:20" ht="25.2" customHeight="1">
      <c r="A386" s="2320"/>
      <c r="B386" s="848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8"/>
      <c r="R386" s="849"/>
      <c r="S386" s="840"/>
      <c r="T386" s="841"/>
    </row>
    <row r="387" spans="1:20" ht="25.2" customHeight="1">
      <c r="A387" s="2320"/>
      <c r="B387" s="848"/>
      <c r="C387" s="385"/>
      <c r="D387" s="386"/>
      <c r="E387" s="386"/>
      <c r="F387" s="387"/>
      <c r="G387" s="388"/>
      <c r="H387" s="389"/>
      <c r="I387" s="389"/>
      <c r="J387" s="389"/>
      <c r="K387" s="390"/>
      <c r="L387" s="389"/>
      <c r="M387" s="2298"/>
      <c r="N387" s="2299"/>
      <c r="O387" s="2299"/>
      <c r="P387" s="2300"/>
      <c r="Q387" s="8"/>
      <c r="R387" s="850"/>
      <c r="S387" s="843"/>
      <c r="T387" s="844"/>
    </row>
    <row r="388" spans="1:20" ht="25.2" customHeight="1">
      <c r="A388" s="2301" t="str">
        <f>TEXT(A360,"DDDD")</f>
        <v>zondag</v>
      </c>
      <c r="B388" s="2539" t="s">
        <v>25</v>
      </c>
      <c r="C388" s="2540"/>
      <c r="D388" s="2540"/>
      <c r="E388" s="2540"/>
      <c r="F388" s="2540"/>
      <c r="G388" s="2540"/>
      <c r="H388" s="2540"/>
      <c r="I388" s="2540"/>
      <c r="J388" s="2540"/>
      <c r="K388" s="2540"/>
      <c r="L388" s="2540"/>
      <c r="M388" s="2540"/>
      <c r="N388" s="2540"/>
      <c r="O388" s="2540"/>
      <c r="P388" s="2541"/>
      <c r="Q388" s="8"/>
      <c r="R388" s="232"/>
      <c r="S388" s="233"/>
      <c r="T388" s="233"/>
    </row>
    <row r="389" spans="1:20" ht="25.2" customHeight="1">
      <c r="A389" s="2301"/>
      <c r="B389" s="826" t="s">
        <v>16</v>
      </c>
      <c r="C389" s="332"/>
      <c r="D389" s="707"/>
      <c r="E389" s="333"/>
      <c r="F389" s="333"/>
      <c r="G389" s="334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8"/>
      <c r="R389" s="827"/>
      <c r="S389" s="828">
        <f>B391*8</f>
        <v>16</v>
      </c>
      <c r="T389" s="133">
        <f>SUM(R389:R393)</f>
        <v>0</v>
      </c>
    </row>
    <row r="390" spans="1:20" ht="25.2" customHeight="1">
      <c r="A390" s="2301"/>
      <c r="B390" s="826"/>
      <c r="C390" s="790"/>
      <c r="D390" s="319"/>
      <c r="E390" s="503"/>
      <c r="F390" s="108"/>
      <c r="G390" s="83"/>
      <c r="H390" s="83"/>
      <c r="I390" s="83"/>
      <c r="J390" s="83"/>
      <c r="K390" s="83"/>
      <c r="L390" s="142"/>
      <c r="M390" s="2310"/>
      <c r="N390" s="2310"/>
      <c r="O390" s="2310"/>
      <c r="P390" s="2373"/>
      <c r="Q390" s="8"/>
      <c r="R390" s="829"/>
      <c r="S390" s="830"/>
      <c r="T390" s="831"/>
    </row>
    <row r="391" spans="1:20" ht="25.2" customHeight="1">
      <c r="A391" s="2301"/>
      <c r="B391" s="826">
        <v>2</v>
      </c>
      <c r="C391" s="338"/>
      <c r="D391" s="339"/>
      <c r="E391" s="339"/>
      <c r="F391" s="182"/>
      <c r="G391" s="20"/>
      <c r="H391" s="20"/>
      <c r="I391" s="20"/>
      <c r="J391" s="20"/>
      <c r="K391" s="20"/>
      <c r="L391" s="341"/>
      <c r="M391" s="2245"/>
      <c r="N391" s="2246"/>
      <c r="O391" s="2246"/>
      <c r="P391" s="2247"/>
      <c r="Q391" s="8"/>
      <c r="R391" s="829"/>
      <c r="S391" s="830"/>
      <c r="T391" s="831"/>
    </row>
    <row r="392" spans="1:20" ht="25.2" customHeight="1">
      <c r="A392" s="2301"/>
      <c r="B392" s="826"/>
      <c r="C392" s="338"/>
      <c r="D392" s="339"/>
      <c r="E392" s="339"/>
      <c r="F392" s="339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29"/>
      <c r="S392" s="830"/>
      <c r="T392" s="831"/>
    </row>
    <row r="393" spans="1:20" ht="25.2" customHeight="1">
      <c r="A393" s="2301"/>
      <c r="B393" s="826"/>
      <c r="C393" s="353"/>
      <c r="D393" s="354"/>
      <c r="E393" s="354"/>
      <c r="F393" s="355"/>
      <c r="G393" s="356"/>
      <c r="H393" s="357"/>
      <c r="I393" s="357"/>
      <c r="J393" s="357"/>
      <c r="K393" s="358"/>
      <c r="L393" s="357"/>
      <c r="M393" s="2298"/>
      <c r="N393" s="2299"/>
      <c r="O393" s="2299"/>
      <c r="P393" s="2300"/>
      <c r="Q393" s="8"/>
      <c r="R393" s="832"/>
      <c r="S393" s="833"/>
      <c r="T393" s="834"/>
    </row>
    <row r="394" spans="1:20" ht="25.2" customHeight="1">
      <c r="A394" s="2301"/>
      <c r="B394" s="835" t="s">
        <v>21</v>
      </c>
      <c r="C394" s="363"/>
      <c r="D394" s="364"/>
      <c r="E394" s="364"/>
      <c r="F394" s="365"/>
      <c r="G394" s="366"/>
      <c r="H394" s="334"/>
      <c r="I394" s="334"/>
      <c r="J394" s="334"/>
      <c r="K394" s="335"/>
      <c r="L394" s="334"/>
      <c r="M394" s="2306"/>
      <c r="N394" s="2307"/>
      <c r="O394" s="2307"/>
      <c r="P394" s="2308"/>
      <c r="Q394" s="8"/>
      <c r="R394" s="836"/>
      <c r="S394" s="837">
        <f>B396*8</f>
        <v>16</v>
      </c>
      <c r="T394" s="133">
        <f>SUM(R394:R399)</f>
        <v>0</v>
      </c>
    </row>
    <row r="395" spans="1:20" ht="25.2" customHeight="1">
      <c r="A395" s="2301"/>
      <c r="B395" s="838"/>
      <c r="C395" s="338"/>
      <c r="D395" s="339"/>
      <c r="E395" s="1279"/>
      <c r="F395" s="182"/>
      <c r="G395" s="20"/>
      <c r="H395" s="20"/>
      <c r="I395" s="20"/>
      <c r="J395" s="20"/>
      <c r="K395" s="20"/>
      <c r="L395" s="135"/>
      <c r="M395" s="3060"/>
      <c r="N395" s="2824"/>
      <c r="O395" s="2824"/>
      <c r="P395" s="3188"/>
      <c r="Q395" s="8"/>
      <c r="R395" s="839"/>
      <c r="S395" s="840"/>
      <c r="T395" s="841"/>
    </row>
    <row r="396" spans="1:20" ht="25.2" customHeight="1">
      <c r="A396" s="2301"/>
      <c r="B396" s="838">
        <v>2</v>
      </c>
      <c r="C396" s="338"/>
      <c r="D396" s="339"/>
      <c r="E396" s="1279"/>
      <c r="F396" s="182"/>
      <c r="G396" s="20"/>
      <c r="H396" s="20"/>
      <c r="I396" s="20"/>
      <c r="J396" s="20"/>
      <c r="K396" s="20"/>
      <c r="L396" s="135"/>
      <c r="M396" s="3060"/>
      <c r="N396" s="2824"/>
      <c r="O396" s="2824"/>
      <c r="P396" s="3188"/>
      <c r="Q396" s="8"/>
      <c r="R396" s="839"/>
      <c r="S396" s="840"/>
      <c r="T396" s="841"/>
    </row>
    <row r="397" spans="1:20" ht="25.2" customHeight="1">
      <c r="A397" s="2301"/>
      <c r="B397" s="838"/>
      <c r="C397" s="338"/>
      <c r="D397" s="339"/>
      <c r="E397" s="339"/>
      <c r="F397" s="170"/>
      <c r="G397" s="340"/>
      <c r="H397" s="340"/>
      <c r="I397" s="340"/>
      <c r="J397" s="340"/>
      <c r="K397" s="340"/>
      <c r="L397" s="34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01"/>
      <c r="B398" s="838"/>
      <c r="C398" s="370"/>
      <c r="D398" s="394"/>
      <c r="E398" s="339"/>
      <c r="F398" s="339"/>
      <c r="G398" s="340"/>
      <c r="H398" s="340"/>
      <c r="I398" s="340"/>
      <c r="J398" s="340"/>
      <c r="K398" s="340"/>
      <c r="L398" s="34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01"/>
      <c r="B399" s="838"/>
      <c r="C399" s="385"/>
      <c r="D399" s="2223"/>
      <c r="E399" s="386"/>
      <c r="F399" s="387"/>
      <c r="G399" s="388"/>
      <c r="H399" s="389"/>
      <c r="I399" s="389"/>
      <c r="J399" s="389"/>
      <c r="K399" s="390"/>
      <c r="L399" s="389"/>
      <c r="M399" s="2248"/>
      <c r="N399" s="2249"/>
      <c r="O399" s="2249"/>
      <c r="P399" s="2250"/>
      <c r="Q399" s="8"/>
      <c r="R399" s="842"/>
      <c r="S399" s="843"/>
      <c r="T399" s="844"/>
    </row>
    <row r="400" spans="1:20" ht="25.2" customHeight="1">
      <c r="A400" s="2301"/>
      <c r="B400" s="851" t="s">
        <v>23</v>
      </c>
      <c r="C400" s="511"/>
      <c r="D400" s="397"/>
      <c r="E400" s="397"/>
      <c r="F400" s="398"/>
      <c r="G400" s="399"/>
      <c r="H400" s="400"/>
      <c r="I400" s="400"/>
      <c r="J400" s="400"/>
      <c r="K400" s="401"/>
      <c r="L400" s="400"/>
      <c r="M400" s="2251"/>
      <c r="N400" s="2252"/>
      <c r="O400" s="2252"/>
      <c r="P400" s="2253"/>
      <c r="Q400" s="8"/>
      <c r="R400" s="846"/>
      <c r="S400" s="847">
        <f>B402*8</f>
        <v>16</v>
      </c>
      <c r="T400" s="133">
        <f>SUM(R400:R406)</f>
        <v>0</v>
      </c>
    </row>
    <row r="401" spans="1:20" ht="25.2" customHeight="1">
      <c r="A401" s="2301"/>
      <c r="B401" s="848"/>
      <c r="C401" s="1667"/>
      <c r="D401" s="477"/>
      <c r="E401" s="339"/>
      <c r="F401" s="170"/>
      <c r="G401" s="20"/>
      <c r="H401" s="20"/>
      <c r="I401" s="20"/>
      <c r="J401" s="20"/>
      <c r="K401" s="20"/>
      <c r="L401" s="21"/>
      <c r="M401" s="2309"/>
      <c r="N401" s="2310"/>
      <c r="O401" s="2310"/>
      <c r="P401" s="2311"/>
      <c r="Q401" s="8"/>
      <c r="R401" s="849"/>
      <c r="S401" s="840"/>
      <c r="T401" s="841"/>
    </row>
    <row r="402" spans="1:20" ht="25.2" customHeight="1">
      <c r="A402" s="2301"/>
      <c r="B402" s="848">
        <v>2</v>
      </c>
      <c r="C402" s="1657"/>
      <c r="D402" s="394"/>
      <c r="E402" s="339"/>
      <c r="F402" s="170"/>
      <c r="G402" s="20"/>
      <c r="H402" s="20"/>
      <c r="I402" s="20"/>
      <c r="J402" s="20"/>
      <c r="K402" s="20"/>
      <c r="L402" s="21"/>
      <c r="M402" s="2809"/>
      <c r="N402" s="2810"/>
      <c r="O402" s="2810"/>
      <c r="P402" s="2811"/>
      <c r="Q402" s="8"/>
      <c r="R402" s="849"/>
      <c r="S402" s="840"/>
      <c r="T402" s="841"/>
    </row>
    <row r="403" spans="1:20" ht="25.2" customHeight="1">
      <c r="A403" s="2301"/>
      <c r="B403" s="848"/>
      <c r="C403" s="1656"/>
      <c r="D403" s="394"/>
      <c r="E403" s="394"/>
      <c r="F403" s="170"/>
      <c r="G403" s="20"/>
      <c r="H403" s="20"/>
      <c r="I403" s="20"/>
      <c r="J403" s="20"/>
      <c r="K403" s="20"/>
      <c r="L403" s="341"/>
      <c r="M403" s="2245"/>
      <c r="N403" s="2246"/>
      <c r="O403" s="2246"/>
      <c r="P403" s="2247"/>
      <c r="Q403" s="8"/>
      <c r="R403" s="849"/>
      <c r="S403" s="840"/>
      <c r="T403" s="841"/>
    </row>
    <row r="404" spans="1:20" ht="25.2" customHeight="1">
      <c r="A404" s="2301"/>
      <c r="B404" s="848"/>
      <c r="C404" s="370"/>
      <c r="D404" s="394"/>
      <c r="E404" s="394"/>
      <c r="F404" s="37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01"/>
      <c r="B405" s="848"/>
      <c r="C405" s="51"/>
      <c r="D405" s="18"/>
      <c r="E405" s="51"/>
      <c r="F405" s="108"/>
      <c r="G405" s="20"/>
      <c r="H405" s="20"/>
      <c r="I405" s="20"/>
      <c r="J405" s="20"/>
      <c r="K405" s="20"/>
      <c r="L405" s="21"/>
      <c r="M405" s="2379"/>
      <c r="N405" s="2371"/>
      <c r="O405" s="2371"/>
      <c r="P405" s="2390"/>
      <c r="Q405" s="8"/>
      <c r="R405" s="849"/>
      <c r="S405" s="840"/>
      <c r="T405" s="841"/>
    </row>
    <row r="406" spans="1:20" ht="25.2" customHeight="1">
      <c r="A406" s="2302"/>
      <c r="B406" s="852"/>
      <c r="C406" s="403"/>
      <c r="D406" s="404"/>
      <c r="E406" s="404"/>
      <c r="F406" s="405"/>
      <c r="G406" s="406"/>
      <c r="H406" s="407"/>
      <c r="I406" s="407"/>
      <c r="J406" s="407"/>
      <c r="K406" s="408"/>
      <c r="L406" s="407"/>
      <c r="M406" s="2248"/>
      <c r="N406" s="2249"/>
      <c r="O406" s="2249"/>
      <c r="P406" s="2250"/>
      <c r="Q406" s="8"/>
      <c r="R406" s="850"/>
      <c r="S406" s="843"/>
      <c r="T406" s="844"/>
    </row>
    <row r="407" spans="1:20" ht="25.2" customHeight="1">
      <c r="A407" s="2568" t="s">
        <v>26</v>
      </c>
      <c r="B407" s="2570" t="s">
        <v>27</v>
      </c>
      <c r="C407" s="2571"/>
      <c r="D407" s="2571"/>
      <c r="E407" s="2571"/>
      <c r="F407" s="2571"/>
      <c r="G407" s="2571"/>
      <c r="H407" s="2571"/>
      <c r="I407" s="2571"/>
      <c r="J407" s="2571"/>
      <c r="K407" s="2571"/>
      <c r="L407" s="2571"/>
      <c r="M407" s="2571"/>
      <c r="N407" s="2571"/>
      <c r="O407" s="2571"/>
      <c r="P407" s="2572"/>
      <c r="Q407" s="8"/>
      <c r="R407" s="853"/>
      <c r="S407" s="854"/>
      <c r="T407" s="854"/>
    </row>
    <row r="408" spans="1:20" ht="25.2" customHeight="1">
      <c r="A408" s="2569"/>
      <c r="B408" s="858"/>
      <c r="C408" s="2675"/>
      <c r="D408" s="2676"/>
      <c r="E408" s="2675"/>
      <c r="F408" s="2677"/>
      <c r="G408" s="2677"/>
      <c r="H408" s="2677"/>
      <c r="I408" s="2676"/>
      <c r="J408" s="2678"/>
      <c r="K408" s="2679"/>
      <c r="L408" s="2679"/>
      <c r="M408" s="2680"/>
      <c r="N408" s="2557"/>
      <c r="O408" s="2558"/>
      <c r="P408" s="2560"/>
      <c r="Q408" s="8"/>
      <c r="R408" s="853"/>
      <c r="S408" s="854"/>
      <c r="T408" s="854"/>
    </row>
    <row r="409" spans="1:20" ht="25.2" customHeight="1">
      <c r="A409" s="2569"/>
      <c r="B409" s="155"/>
      <c r="C409" s="2268"/>
      <c r="D409" s="2269"/>
      <c r="E409" s="2268"/>
      <c r="F409" s="2270"/>
      <c r="G409" s="2270"/>
      <c r="H409" s="2270"/>
      <c r="I409" s="2269"/>
      <c r="J409" s="2284"/>
      <c r="K409" s="2285"/>
      <c r="L409" s="2285"/>
      <c r="M409" s="2286"/>
      <c r="N409" s="2284"/>
      <c r="O409" s="2285"/>
      <c r="P409" s="2286"/>
      <c r="Q409" s="8"/>
      <c r="R409" s="853"/>
      <c r="S409" s="854"/>
      <c r="T409" s="854"/>
    </row>
    <row r="410" spans="1:20" ht="25.2" customHeight="1">
      <c r="A410" s="2569"/>
      <c r="B410" s="150"/>
      <c r="C410" s="2268"/>
      <c r="D410" s="2269"/>
      <c r="E410" s="1115"/>
      <c r="F410" s="1116"/>
      <c r="G410" s="1116"/>
      <c r="H410" s="1116"/>
      <c r="I410" s="1117"/>
      <c r="J410" s="2557"/>
      <c r="K410" s="2558"/>
      <c r="L410" s="2558"/>
      <c r="M410" s="2559"/>
      <c r="N410" s="2557"/>
      <c r="O410" s="2558"/>
      <c r="P410" s="2560"/>
      <c r="Q410" s="8"/>
      <c r="R410" s="853"/>
      <c r="S410" s="854"/>
      <c r="T410" s="854"/>
    </row>
    <row r="411" spans="1:20" ht="25.2" customHeight="1">
      <c r="A411" s="2569"/>
      <c r="B411" s="150"/>
      <c r="C411" s="2268"/>
      <c r="D411" s="2269"/>
      <c r="E411" s="1118"/>
      <c r="F411" s="1119"/>
      <c r="G411" s="1119"/>
      <c r="H411" s="1119"/>
      <c r="I411" s="1120"/>
      <c r="J411" s="2557"/>
      <c r="K411" s="2558"/>
      <c r="L411" s="2558"/>
      <c r="M411" s="2559"/>
      <c r="N411" s="2557"/>
      <c r="O411" s="2558"/>
      <c r="P411" s="2560"/>
      <c r="Q411" s="8"/>
      <c r="R411" s="853"/>
      <c r="S411" s="854"/>
      <c r="T411" s="854"/>
    </row>
    <row r="412" spans="1:20" ht="25.2" customHeight="1">
      <c r="A412" s="2569"/>
      <c r="B412" s="2545" t="s">
        <v>28</v>
      </c>
      <c r="C412" s="2546"/>
      <c r="D412" s="2546"/>
      <c r="E412" s="2546"/>
      <c r="F412" s="2546"/>
      <c r="G412" s="2546"/>
      <c r="H412" s="2546"/>
      <c r="I412" s="2546"/>
      <c r="J412" s="2546"/>
      <c r="K412" s="2546"/>
      <c r="L412" s="2546"/>
      <c r="M412" s="2546"/>
      <c r="N412" s="2546"/>
      <c r="O412" s="2546"/>
      <c r="P412" s="2547"/>
      <c r="Q412" s="8"/>
      <c r="R412" s="853"/>
      <c r="S412" s="854"/>
      <c r="T412" s="854"/>
    </row>
    <row r="413" spans="1:20" ht="25.2" customHeight="1">
      <c r="A413" s="2569"/>
      <c r="B413" s="829"/>
      <c r="C413" s="861"/>
      <c r="D413" s="862"/>
      <c r="E413" s="2548"/>
      <c r="F413" s="2549"/>
      <c r="G413" s="2549"/>
      <c r="H413" s="2549"/>
      <c r="I413" s="2549"/>
      <c r="J413" s="2549"/>
      <c r="K413" s="2549"/>
      <c r="L413" s="2549"/>
      <c r="M413" s="2549"/>
      <c r="N413" s="2549"/>
      <c r="O413" s="2549"/>
      <c r="P413" s="2550"/>
      <c r="Q413" s="8"/>
      <c r="R413" s="853"/>
      <c r="S413" s="854"/>
      <c r="T413" s="854"/>
    </row>
    <row r="414" spans="1:20" ht="25.2" customHeight="1">
      <c r="A414" s="2569"/>
      <c r="B414" s="157"/>
      <c r="C414" s="2277"/>
      <c r="D414" s="2278"/>
      <c r="E414" s="2277"/>
      <c r="F414" s="2279"/>
      <c r="G414" s="2279"/>
      <c r="H414" s="2279"/>
      <c r="I414" s="2279"/>
      <c r="J414" s="2279"/>
      <c r="K414" s="2279"/>
      <c r="L414" s="2279"/>
      <c r="M414" s="2279"/>
      <c r="N414" s="2279"/>
      <c r="O414" s="2279"/>
      <c r="P414" s="2280"/>
      <c r="Q414" s="8"/>
      <c r="R414" s="853"/>
      <c r="S414" s="854"/>
      <c r="T414" s="854"/>
    </row>
    <row r="415" spans="1:20" ht="25.2" customHeight="1">
      <c r="A415" s="2569"/>
      <c r="B415" s="832"/>
      <c r="C415" s="863"/>
      <c r="D415" s="864"/>
      <c r="E415" s="2551"/>
      <c r="F415" s="2552"/>
      <c r="G415" s="2552"/>
      <c r="H415" s="2552"/>
      <c r="I415" s="2552"/>
      <c r="J415" s="2552"/>
      <c r="K415" s="2552"/>
      <c r="L415" s="2552"/>
      <c r="M415" s="2552"/>
      <c r="N415" s="2552"/>
      <c r="O415" s="2552"/>
      <c r="P415" s="2553"/>
      <c r="Q415" s="8"/>
      <c r="R415" s="853"/>
      <c r="S415" s="854"/>
      <c r="T415" s="854"/>
    </row>
  </sheetData>
  <mergeCells count="562">
    <mergeCell ref="M208:P208"/>
    <mergeCell ref="M209:P209"/>
    <mergeCell ref="M205:P205"/>
    <mergeCell ref="M217:P217"/>
    <mergeCell ref="M218:P218"/>
    <mergeCell ref="M230:P230"/>
    <mergeCell ref="J240:M240"/>
    <mergeCell ref="M273:P273"/>
    <mergeCell ref="M271:P271"/>
    <mergeCell ref="M219:P219"/>
    <mergeCell ref="M220:P220"/>
    <mergeCell ref="M206:P206"/>
    <mergeCell ref="M257:P257"/>
    <mergeCell ref="M265:P265"/>
    <mergeCell ref="C122:D122"/>
    <mergeCell ref="M142:P142"/>
    <mergeCell ref="M143:P143"/>
    <mergeCell ref="M93:P93"/>
    <mergeCell ref="M225:P225"/>
    <mergeCell ref="M172:P172"/>
    <mergeCell ref="M168:P168"/>
    <mergeCell ref="M169:P169"/>
    <mergeCell ref="M170:P170"/>
    <mergeCell ref="M162:P162"/>
    <mergeCell ref="M210:P210"/>
    <mergeCell ref="M211:P211"/>
    <mergeCell ref="M212:P212"/>
    <mergeCell ref="M213:P213"/>
    <mergeCell ref="M214:P214"/>
    <mergeCell ref="M196:P196"/>
    <mergeCell ref="M163:P163"/>
    <mergeCell ref="M153:P153"/>
    <mergeCell ref="M125:P125"/>
    <mergeCell ref="J177:M177"/>
    <mergeCell ref="N177:P177"/>
    <mergeCell ref="M146:P146"/>
    <mergeCell ref="N179:P179"/>
    <mergeCell ref="M207:P207"/>
    <mergeCell ref="S1:S2"/>
    <mergeCell ref="T1:T2"/>
    <mergeCell ref="A2:A34"/>
    <mergeCell ref="B2:P2"/>
    <mergeCell ref="M3:P3"/>
    <mergeCell ref="M4:P4"/>
    <mergeCell ref="M5:P5"/>
    <mergeCell ref="M15:P15"/>
    <mergeCell ref="M16:P16"/>
    <mergeCell ref="M17:P17"/>
    <mergeCell ref="M18:P18"/>
    <mergeCell ref="M6:P6"/>
    <mergeCell ref="M7:P7"/>
    <mergeCell ref="M8:P8"/>
    <mergeCell ref="M9:P9"/>
    <mergeCell ref="M14:P14"/>
    <mergeCell ref="M28:P28"/>
    <mergeCell ref="M29:P29"/>
    <mergeCell ref="M30:P30"/>
    <mergeCell ref="M31:P31"/>
    <mergeCell ref="M10:P10"/>
    <mergeCell ref="M11:P11"/>
    <mergeCell ref="M12:P12"/>
    <mergeCell ref="M13:P13"/>
    <mergeCell ref="E55:I55"/>
    <mergeCell ref="J55:M55"/>
    <mergeCell ref="M48:P48"/>
    <mergeCell ref="N55:P55"/>
    <mergeCell ref="N54:P54"/>
    <mergeCell ref="M41:P41"/>
    <mergeCell ref="A1:B1"/>
    <mergeCell ref="M1:P1"/>
    <mergeCell ref="M43:P43"/>
    <mergeCell ref="M32:P33"/>
    <mergeCell ref="M34:P34"/>
    <mergeCell ref="M24:P24"/>
    <mergeCell ref="M25:P25"/>
    <mergeCell ref="M26:P26"/>
    <mergeCell ref="M27:P27"/>
    <mergeCell ref="R1:R2"/>
    <mergeCell ref="A35:A51"/>
    <mergeCell ref="B35:P35"/>
    <mergeCell ref="M36:P36"/>
    <mergeCell ref="M37:P37"/>
    <mergeCell ref="M38:P38"/>
    <mergeCell ref="C54:D54"/>
    <mergeCell ref="E54:I54"/>
    <mergeCell ref="J54:M54"/>
    <mergeCell ref="M39:P39"/>
    <mergeCell ref="M40:P40"/>
    <mergeCell ref="M46:P46"/>
    <mergeCell ref="M47:P47"/>
    <mergeCell ref="M49:P49"/>
    <mergeCell ref="M50:P50"/>
    <mergeCell ref="M51:P51"/>
    <mergeCell ref="M19:P19"/>
    <mergeCell ref="M20:P20"/>
    <mergeCell ref="M23:P23"/>
    <mergeCell ref="M44:P44"/>
    <mergeCell ref="M45:P45"/>
    <mergeCell ref="M21:P21"/>
    <mergeCell ref="M22:P22"/>
    <mergeCell ref="M42:P42"/>
    <mergeCell ref="C56:D56"/>
    <mergeCell ref="E56:I56"/>
    <mergeCell ref="J56:M56"/>
    <mergeCell ref="C57:D57"/>
    <mergeCell ref="E57:I57"/>
    <mergeCell ref="J57:M57"/>
    <mergeCell ref="N57:O57"/>
    <mergeCell ref="A64:B64"/>
    <mergeCell ref="M64:P64"/>
    <mergeCell ref="N56:P56"/>
    <mergeCell ref="B58:P58"/>
    <mergeCell ref="A52:A61"/>
    <mergeCell ref="B52:P52"/>
    <mergeCell ref="C53:D53"/>
    <mergeCell ref="E53:I53"/>
    <mergeCell ref="J53:M53"/>
    <mergeCell ref="N53:O53"/>
    <mergeCell ref="C55:D55"/>
    <mergeCell ref="C59:D59"/>
    <mergeCell ref="E59:P59"/>
    <mergeCell ref="C60:D60"/>
    <mergeCell ref="E60:P60"/>
    <mergeCell ref="C61:D61"/>
    <mergeCell ref="E61:P61"/>
    <mergeCell ref="R64:R65"/>
    <mergeCell ref="S64:S65"/>
    <mergeCell ref="T64:T65"/>
    <mergeCell ref="A65:A94"/>
    <mergeCell ref="B65:P65"/>
    <mergeCell ref="M66:P66"/>
    <mergeCell ref="M67:P67"/>
    <mergeCell ref="M68:P68"/>
    <mergeCell ref="M75:P75"/>
    <mergeCell ref="M76:P76"/>
    <mergeCell ref="M77:P77"/>
    <mergeCell ref="M79:P79"/>
    <mergeCell ref="M80:P80"/>
    <mergeCell ref="M81:P81"/>
    <mergeCell ref="M69:P69"/>
    <mergeCell ref="M70:P70"/>
    <mergeCell ref="M71:P71"/>
    <mergeCell ref="M74:P74"/>
    <mergeCell ref="M90:P90"/>
    <mergeCell ref="M91:P91"/>
    <mergeCell ref="M94:P94"/>
    <mergeCell ref="M82:P82"/>
    <mergeCell ref="M72:P72"/>
    <mergeCell ref="M73:P73"/>
    <mergeCell ref="A95:A112"/>
    <mergeCell ref="B95:P95"/>
    <mergeCell ref="M96:P96"/>
    <mergeCell ref="M97:P97"/>
    <mergeCell ref="M98:P98"/>
    <mergeCell ref="M99:P99"/>
    <mergeCell ref="M100:P100"/>
    <mergeCell ref="E117:I117"/>
    <mergeCell ref="J117:M117"/>
    <mergeCell ref="N117:P117"/>
    <mergeCell ref="M110:P110"/>
    <mergeCell ref="M111:P111"/>
    <mergeCell ref="M102:P102"/>
    <mergeCell ref="A113:A122"/>
    <mergeCell ref="B113:P113"/>
    <mergeCell ref="C114:D114"/>
    <mergeCell ref="E114:I114"/>
    <mergeCell ref="J114:M114"/>
    <mergeCell ref="N114:P114"/>
    <mergeCell ref="C115:D115"/>
    <mergeCell ref="E115:I115"/>
    <mergeCell ref="J115:M115"/>
    <mergeCell ref="N115:P115"/>
    <mergeCell ref="C116:D116"/>
    <mergeCell ref="R125:R126"/>
    <mergeCell ref="S125:S126"/>
    <mergeCell ref="T125:T126"/>
    <mergeCell ref="A126:A155"/>
    <mergeCell ref="B126:P126"/>
    <mergeCell ref="M127:P127"/>
    <mergeCell ref="M128:P128"/>
    <mergeCell ref="M129:P129"/>
    <mergeCell ref="M139:P139"/>
    <mergeCell ref="M140:P140"/>
    <mergeCell ref="M141:P141"/>
    <mergeCell ref="M144:P144"/>
    <mergeCell ref="M130:P130"/>
    <mergeCell ref="M138:P138"/>
    <mergeCell ref="M152:P152"/>
    <mergeCell ref="M154:P154"/>
    <mergeCell ref="M155:P155"/>
    <mergeCell ref="M147:P147"/>
    <mergeCell ref="M148:P148"/>
    <mergeCell ref="M149:P149"/>
    <mergeCell ref="A125:B125"/>
    <mergeCell ref="M151:P151"/>
    <mergeCell ref="M132:P132"/>
    <mergeCell ref="M133:P133"/>
    <mergeCell ref="A174:A183"/>
    <mergeCell ref="B174:P174"/>
    <mergeCell ref="C175:D175"/>
    <mergeCell ref="E175:I175"/>
    <mergeCell ref="J175:M175"/>
    <mergeCell ref="N175:P175"/>
    <mergeCell ref="M164:P164"/>
    <mergeCell ref="M165:P165"/>
    <mergeCell ref="M166:P166"/>
    <mergeCell ref="M167:P167"/>
    <mergeCell ref="M171:P171"/>
    <mergeCell ref="A156:A173"/>
    <mergeCell ref="B156:P156"/>
    <mergeCell ref="M157:P157"/>
    <mergeCell ref="M158:P158"/>
    <mergeCell ref="M159:P159"/>
    <mergeCell ref="M160:P160"/>
    <mergeCell ref="M161:P161"/>
    <mergeCell ref="C176:D176"/>
    <mergeCell ref="E176:I176"/>
    <mergeCell ref="J176:M176"/>
    <mergeCell ref="N176:P176"/>
    <mergeCell ref="C177:D177"/>
    <mergeCell ref="C182:D182"/>
    <mergeCell ref="A186:B186"/>
    <mergeCell ref="M186:P186"/>
    <mergeCell ref="R186:R187"/>
    <mergeCell ref="S186:S187"/>
    <mergeCell ref="T186:T187"/>
    <mergeCell ref="A187:A222"/>
    <mergeCell ref="B187:P187"/>
    <mergeCell ref="M188:P188"/>
    <mergeCell ref="M189:P189"/>
    <mergeCell ref="M194:P194"/>
    <mergeCell ref="M201:P201"/>
    <mergeCell ref="M202:P202"/>
    <mergeCell ref="M203:P203"/>
    <mergeCell ref="M204:P204"/>
    <mergeCell ref="M195:P195"/>
    <mergeCell ref="M197:P197"/>
    <mergeCell ref="M216:P216"/>
    <mergeCell ref="M221:P221"/>
    <mergeCell ref="M222:P222"/>
    <mergeCell ref="M190:P190"/>
    <mergeCell ref="M191:P191"/>
    <mergeCell ref="M192:P192"/>
    <mergeCell ref="M193:P193"/>
    <mergeCell ref="M215:P215"/>
    <mergeCell ref="A238:A246"/>
    <mergeCell ref="B238:P238"/>
    <mergeCell ref="M231:P231"/>
    <mergeCell ref="M232:P232"/>
    <mergeCell ref="M233:P233"/>
    <mergeCell ref="M235:P235"/>
    <mergeCell ref="M236:P236"/>
    <mergeCell ref="A223:A237"/>
    <mergeCell ref="B223:P223"/>
    <mergeCell ref="M224:P224"/>
    <mergeCell ref="M226:P226"/>
    <mergeCell ref="M227:P227"/>
    <mergeCell ref="M228:P228"/>
    <mergeCell ref="M229:P229"/>
    <mergeCell ref="C239:D239"/>
    <mergeCell ref="E239:I239"/>
    <mergeCell ref="J239:M239"/>
    <mergeCell ref="N239:P239"/>
    <mergeCell ref="C240:D240"/>
    <mergeCell ref="E240:I240"/>
    <mergeCell ref="M234:P234"/>
    <mergeCell ref="N240:P240"/>
    <mergeCell ref="M237:P237"/>
    <mergeCell ref="B243:P243"/>
    <mergeCell ref="C244:D244"/>
    <mergeCell ref="E244:P244"/>
    <mergeCell ref="C245:D245"/>
    <mergeCell ref="E245:P245"/>
    <mergeCell ref="C246:D246"/>
    <mergeCell ref="E246:P246"/>
    <mergeCell ref="C241:D241"/>
    <mergeCell ref="E241:I241"/>
    <mergeCell ref="J241:M241"/>
    <mergeCell ref="N241:P241"/>
    <mergeCell ref="C242:D242"/>
    <mergeCell ref="E242:I242"/>
    <mergeCell ref="J242:M242"/>
    <mergeCell ref="N242:P242"/>
    <mergeCell ref="A249:B249"/>
    <mergeCell ref="M249:P249"/>
    <mergeCell ref="R249:R250"/>
    <mergeCell ref="S249:S250"/>
    <mergeCell ref="T249:T250"/>
    <mergeCell ref="A250:A274"/>
    <mergeCell ref="B250:P250"/>
    <mergeCell ref="M251:P251"/>
    <mergeCell ref="M252:P252"/>
    <mergeCell ref="M253:P253"/>
    <mergeCell ref="M260:P260"/>
    <mergeCell ref="M261:P261"/>
    <mergeCell ref="M262:P262"/>
    <mergeCell ref="M263:P263"/>
    <mergeCell ref="M266:P266"/>
    <mergeCell ref="M254:P254"/>
    <mergeCell ref="M256:P256"/>
    <mergeCell ref="M258:P258"/>
    <mergeCell ref="M259:P259"/>
    <mergeCell ref="M270:P270"/>
    <mergeCell ref="M274:P274"/>
    <mergeCell ref="M267:P267"/>
    <mergeCell ref="M255:P255"/>
    <mergeCell ref="M264:P264"/>
    <mergeCell ref="A290:A299"/>
    <mergeCell ref="B290:P290"/>
    <mergeCell ref="C291:D291"/>
    <mergeCell ref="J291:M291"/>
    <mergeCell ref="N291:P291"/>
    <mergeCell ref="M282:P282"/>
    <mergeCell ref="M283:P283"/>
    <mergeCell ref="M284:P284"/>
    <mergeCell ref="M285:P285"/>
    <mergeCell ref="M286:P286"/>
    <mergeCell ref="A275:A289"/>
    <mergeCell ref="B275:P275"/>
    <mergeCell ref="M276:P276"/>
    <mergeCell ref="M277:P277"/>
    <mergeCell ref="M278:P278"/>
    <mergeCell ref="C292:D292"/>
    <mergeCell ref="J292:M292"/>
    <mergeCell ref="N292:P292"/>
    <mergeCell ref="C293:D293"/>
    <mergeCell ref="M280:P280"/>
    <mergeCell ref="M279:P279"/>
    <mergeCell ref="E293:I293"/>
    <mergeCell ref="J293:M293"/>
    <mergeCell ref="N293:P293"/>
    <mergeCell ref="B296:P296"/>
    <mergeCell ref="C297:D297"/>
    <mergeCell ref="E297:P297"/>
    <mergeCell ref="C298:D298"/>
    <mergeCell ref="E298:P298"/>
    <mergeCell ref="M268:P268"/>
    <mergeCell ref="M269:P269"/>
    <mergeCell ref="C299:D299"/>
    <mergeCell ref="E299:P299"/>
    <mergeCell ref="C294:D294"/>
    <mergeCell ref="E294:I294"/>
    <mergeCell ref="J294:M294"/>
    <mergeCell ref="N294:P294"/>
    <mergeCell ref="C295:D295"/>
    <mergeCell ref="E295:I295"/>
    <mergeCell ref="J295:M295"/>
    <mergeCell ref="N295:P295"/>
    <mergeCell ref="M287:P287"/>
    <mergeCell ref="E292:I292"/>
    <mergeCell ref="E291:I291"/>
    <mergeCell ref="M272:P272"/>
    <mergeCell ref="M281:P281"/>
    <mergeCell ref="M288:P288"/>
    <mergeCell ref="M289:P289"/>
    <mergeCell ref="S302:S303"/>
    <mergeCell ref="T302:T303"/>
    <mergeCell ref="A303:A330"/>
    <mergeCell ref="B303:P303"/>
    <mergeCell ref="M304:P304"/>
    <mergeCell ref="M305:P305"/>
    <mergeCell ref="M306:P306"/>
    <mergeCell ref="M313:P313"/>
    <mergeCell ref="M314:P314"/>
    <mergeCell ref="M315:P315"/>
    <mergeCell ref="M316:P316"/>
    <mergeCell ref="M317:P317"/>
    <mergeCell ref="M318:P318"/>
    <mergeCell ref="M307:P307"/>
    <mergeCell ref="M308:P308"/>
    <mergeCell ref="M309:P309"/>
    <mergeCell ref="M310:P310"/>
    <mergeCell ref="M311:P311"/>
    <mergeCell ref="M312:P312"/>
    <mergeCell ref="M325:P325"/>
    <mergeCell ref="M326:P326"/>
    <mergeCell ref="M319:P319"/>
    <mergeCell ref="M320:P320"/>
    <mergeCell ref="M321:P321"/>
    <mergeCell ref="M322:P322"/>
    <mergeCell ref="M323:P323"/>
    <mergeCell ref="M324:P324"/>
    <mergeCell ref="A302:B302"/>
    <mergeCell ref="M302:P302"/>
    <mergeCell ref="R302:R303"/>
    <mergeCell ref="C355:D355"/>
    <mergeCell ref="C351:D351"/>
    <mergeCell ref="C352:D352"/>
    <mergeCell ref="M337:P337"/>
    <mergeCell ref="M339:P339"/>
    <mergeCell ref="M340:P340"/>
    <mergeCell ref="M327:P327"/>
    <mergeCell ref="M328:P328"/>
    <mergeCell ref="M329:P329"/>
    <mergeCell ref="M330:P330"/>
    <mergeCell ref="M336:P336"/>
    <mergeCell ref="A331:A347"/>
    <mergeCell ref="B331:P331"/>
    <mergeCell ref="C350:D350"/>
    <mergeCell ref="E350:I350"/>
    <mergeCell ref="J350:M350"/>
    <mergeCell ref="M333:P333"/>
    <mergeCell ref="M334:P334"/>
    <mergeCell ref="N352:P352"/>
    <mergeCell ref="A348:A356"/>
    <mergeCell ref="B348:P348"/>
    <mergeCell ref="C349:D349"/>
    <mergeCell ref="E349:I349"/>
    <mergeCell ref="A360:A387"/>
    <mergeCell ref="M361:P361"/>
    <mergeCell ref="M362:P362"/>
    <mergeCell ref="M363:P363"/>
    <mergeCell ref="M364:P364"/>
    <mergeCell ref="M365:P365"/>
    <mergeCell ref="B360:P360"/>
    <mergeCell ref="B353:P353"/>
    <mergeCell ref="E354:P354"/>
    <mergeCell ref="E355:P355"/>
    <mergeCell ref="E351:I351"/>
    <mergeCell ref="E352:I352"/>
    <mergeCell ref="M386:P386"/>
    <mergeCell ref="M387:P387"/>
    <mergeCell ref="N349:P349"/>
    <mergeCell ref="A359:B359"/>
    <mergeCell ref="M359:P359"/>
    <mergeCell ref="E356:P356"/>
    <mergeCell ref="C410:D410"/>
    <mergeCell ref="C411:D411"/>
    <mergeCell ref="M398:P398"/>
    <mergeCell ref="M393:P393"/>
    <mergeCell ref="J410:M410"/>
    <mergeCell ref="N410:P410"/>
    <mergeCell ref="M404:P404"/>
    <mergeCell ref="M405:P405"/>
    <mergeCell ref="M406:P406"/>
    <mergeCell ref="M403:P403"/>
    <mergeCell ref="M399:P399"/>
    <mergeCell ref="M400:P400"/>
    <mergeCell ref="M401:P401"/>
    <mergeCell ref="M402:P402"/>
    <mergeCell ref="S359:S360"/>
    <mergeCell ref="T359:T360"/>
    <mergeCell ref="M378:P378"/>
    <mergeCell ref="M379:P379"/>
    <mergeCell ref="M368:P368"/>
    <mergeCell ref="M369:P369"/>
    <mergeCell ref="M370:P370"/>
    <mergeCell ref="M371:P371"/>
    <mergeCell ref="R359:R360"/>
    <mergeCell ref="M372:P372"/>
    <mergeCell ref="M373:P373"/>
    <mergeCell ref="M374:P374"/>
    <mergeCell ref="M375:P375"/>
    <mergeCell ref="M376:P376"/>
    <mergeCell ref="M377:P377"/>
    <mergeCell ref="M366:P366"/>
    <mergeCell ref="M367:P367"/>
    <mergeCell ref="A407:A415"/>
    <mergeCell ref="B407:P407"/>
    <mergeCell ref="C408:D408"/>
    <mergeCell ref="E408:I408"/>
    <mergeCell ref="J408:M408"/>
    <mergeCell ref="A388:A406"/>
    <mergeCell ref="E415:P415"/>
    <mergeCell ref="J411:M411"/>
    <mergeCell ref="N411:P411"/>
    <mergeCell ref="B412:P412"/>
    <mergeCell ref="E413:P413"/>
    <mergeCell ref="C414:D414"/>
    <mergeCell ref="E414:P414"/>
    <mergeCell ref="N408:P408"/>
    <mergeCell ref="C409:D409"/>
    <mergeCell ref="E409:I409"/>
    <mergeCell ref="J409:M409"/>
    <mergeCell ref="N409:P409"/>
    <mergeCell ref="M395:P395"/>
    <mergeCell ref="M396:P396"/>
    <mergeCell ref="M397:P397"/>
    <mergeCell ref="B388:P388"/>
    <mergeCell ref="M389:P389"/>
    <mergeCell ref="M390:P390"/>
    <mergeCell ref="M332:P332"/>
    <mergeCell ref="M394:P394"/>
    <mergeCell ref="M380:P380"/>
    <mergeCell ref="M381:P381"/>
    <mergeCell ref="M382:P382"/>
    <mergeCell ref="M383:P383"/>
    <mergeCell ref="M347:P347"/>
    <mergeCell ref="M344:P344"/>
    <mergeCell ref="N350:P350"/>
    <mergeCell ref="J349:M349"/>
    <mergeCell ref="M384:P384"/>
    <mergeCell ref="M385:P385"/>
    <mergeCell ref="M391:P391"/>
    <mergeCell ref="M392:P392"/>
    <mergeCell ref="M335:P335"/>
    <mergeCell ref="M338:P338"/>
    <mergeCell ref="M345:P345"/>
    <mergeCell ref="M346:P346"/>
    <mergeCell ref="M341:P341"/>
    <mergeCell ref="M342:P342"/>
    <mergeCell ref="M343:P343"/>
    <mergeCell ref="J351:M351"/>
    <mergeCell ref="N351:P351"/>
    <mergeCell ref="J352:M352"/>
    <mergeCell ref="M198:P198"/>
    <mergeCell ref="M199:P199"/>
    <mergeCell ref="M200:P200"/>
    <mergeCell ref="M83:P83"/>
    <mergeCell ref="M84:P84"/>
    <mergeCell ref="M85:P85"/>
    <mergeCell ref="M86:P86"/>
    <mergeCell ref="M87:P87"/>
    <mergeCell ref="M150:P150"/>
    <mergeCell ref="M101:P101"/>
    <mergeCell ref="M135:P135"/>
    <mergeCell ref="M136:P136"/>
    <mergeCell ref="M137:P137"/>
    <mergeCell ref="M145:P145"/>
    <mergeCell ref="E121:P121"/>
    <mergeCell ref="E122:P122"/>
    <mergeCell ref="M103:P103"/>
    <mergeCell ref="M104:P104"/>
    <mergeCell ref="M106:P106"/>
    <mergeCell ref="M108:P108"/>
    <mergeCell ref="E118:I118"/>
    <mergeCell ref="J118:M118"/>
    <mergeCell ref="N118:P118"/>
    <mergeCell ref="M78:P78"/>
    <mergeCell ref="M88:P88"/>
    <mergeCell ref="M89:P89"/>
    <mergeCell ref="M107:P107"/>
    <mergeCell ref="M131:P131"/>
    <mergeCell ref="M134:P134"/>
    <mergeCell ref="M173:P173"/>
    <mergeCell ref="B180:P180"/>
    <mergeCell ref="C181:D181"/>
    <mergeCell ref="E181:P181"/>
    <mergeCell ref="E177:I177"/>
    <mergeCell ref="E116:I116"/>
    <mergeCell ref="J116:M116"/>
    <mergeCell ref="M92:P92"/>
    <mergeCell ref="M105:P105"/>
    <mergeCell ref="N116:P116"/>
    <mergeCell ref="M109:P109"/>
    <mergeCell ref="M112:P112"/>
    <mergeCell ref="B119:P119"/>
    <mergeCell ref="C120:D120"/>
    <mergeCell ref="E120:P120"/>
    <mergeCell ref="C117:D117"/>
    <mergeCell ref="C118:D118"/>
    <mergeCell ref="C121:D121"/>
    <mergeCell ref="C183:D183"/>
    <mergeCell ref="E183:P183"/>
    <mergeCell ref="C178:D178"/>
    <mergeCell ref="E178:I178"/>
    <mergeCell ref="J178:M178"/>
    <mergeCell ref="N178:P178"/>
    <mergeCell ref="C179:D179"/>
    <mergeCell ref="E179:I179"/>
    <mergeCell ref="J179:M179"/>
    <mergeCell ref="E182:P182"/>
  </mergeCells>
  <conditionalFormatting sqref="F11:F12">
    <cfRule type="containsText" dxfId="3153" priority="30" operator="containsText" text="STP">
      <formula>NOT(ISERROR(SEARCH("STP",F11)))</formula>
    </cfRule>
  </conditionalFormatting>
  <conditionalFormatting sqref="F18 F20:F21 F38 F41 F44">
    <cfRule type="containsText" dxfId="3152" priority="27" operator="containsText" text="STP">
      <formula>NOT(ISERROR(SEARCH("STP",F18)))</formula>
    </cfRule>
  </conditionalFormatting>
  <conditionalFormatting sqref="F30">
    <cfRule type="containsText" dxfId="3151" priority="29" operator="containsText" text="STP">
      <formula>NOT(ISERROR(SEARCH("STP",F30)))</formula>
    </cfRule>
  </conditionalFormatting>
  <conditionalFormatting sqref="F32">
    <cfRule type="containsText" dxfId="3150" priority="26" operator="containsText" text="STP">
      <formula>NOT(ISERROR(SEARCH("STP",F32)))</formula>
    </cfRule>
  </conditionalFormatting>
  <conditionalFormatting sqref="F49 F152">
    <cfRule type="containsText" dxfId="3149" priority="55" operator="containsText" text="STP">
      <formula>NOT(ISERROR(SEARCH("STP",F49)))</formula>
    </cfRule>
  </conditionalFormatting>
  <conditionalFormatting sqref="F69:F71 F80 F97:F99 F101:F102">
    <cfRule type="containsText" dxfId="3148" priority="22" operator="containsText" text="STP">
      <formula>NOT(ISERROR(SEARCH("STP",F69)))</formula>
    </cfRule>
  </conditionalFormatting>
  <conditionalFormatting sqref="F132:F134">
    <cfRule type="containsText" dxfId="3147" priority="16" operator="containsText" text="STP">
      <formula>NOT(ISERROR(SEARCH("STP",F132)))</formula>
    </cfRule>
  </conditionalFormatting>
  <conditionalFormatting sqref="F136:F137 F144:F145 F150">
    <cfRule type="containsText" dxfId="3146" priority="14" operator="containsText" text="STP">
      <formula>NOT(ISERROR(SEARCH("STP",F136)))</formula>
    </cfRule>
  </conditionalFormatting>
  <conditionalFormatting sqref="F147">
    <cfRule type="containsText" dxfId="3145" priority="18" operator="containsText" text="STP">
      <formula>NOT(ISERROR(SEARCH("STP",F147)))</formula>
    </cfRule>
  </conditionalFormatting>
  <conditionalFormatting sqref="F154:F155">
    <cfRule type="containsText" dxfId="3144" priority="49" operator="containsText" text="STP">
      <formula>NOT(ISERROR(SEARCH("STP",F154)))</formula>
    </cfRule>
  </conditionalFormatting>
  <conditionalFormatting sqref="F172">
    <cfRule type="containsText" dxfId="3143" priority="51" operator="containsText" text="STP">
      <formula>NOT(ISERROR(SEARCH("STP",F172)))</formula>
    </cfRule>
  </conditionalFormatting>
  <conditionalFormatting sqref="F190:F191 F194 F197">
    <cfRule type="containsText" dxfId="3142" priority="15" operator="containsText" text="STP">
      <formula>NOT(ISERROR(SEARCH("STP",F190)))</formula>
    </cfRule>
  </conditionalFormatting>
  <conditionalFormatting sqref="F204:F205 F208 F226">
    <cfRule type="containsText" dxfId="3141" priority="7" operator="containsText" text="STP">
      <formula>NOT(ISERROR(SEARCH("STP",F204)))</formula>
    </cfRule>
  </conditionalFormatting>
  <conditionalFormatting sqref="F210">
    <cfRule type="containsText" dxfId="3140" priority="46" operator="containsText" text="STP">
      <formula>NOT(ISERROR(SEARCH("STP",F210)))</formula>
    </cfRule>
  </conditionalFormatting>
  <conditionalFormatting sqref="F235">
    <cfRule type="containsText" dxfId="3139" priority="45" operator="containsText" text="STP">
      <formula>NOT(ISERROR(SEARCH("STP",F235)))</formula>
    </cfRule>
  </conditionalFormatting>
  <conditionalFormatting sqref="F255">
    <cfRule type="containsText" dxfId="3138" priority="4" operator="containsText" text="STP">
      <formula>NOT(ISERROR(SEARCH("STP",F255)))</formula>
    </cfRule>
  </conditionalFormatting>
  <conditionalFormatting sqref="F258:F259">
    <cfRule type="containsText" dxfId="3137" priority="48" operator="containsText" text="STP">
      <formula>NOT(ISERROR(SEARCH("STP",F258)))</formula>
    </cfRule>
  </conditionalFormatting>
  <conditionalFormatting sqref="F264">
    <cfRule type="containsText" dxfId="3136" priority="2" operator="containsText" text="STP">
      <formula>NOT(ISERROR(SEARCH("STP",F264)))</formula>
    </cfRule>
  </conditionalFormatting>
  <conditionalFormatting sqref="F272">
    <cfRule type="containsText" dxfId="3135" priority="6" operator="containsText" text="STP">
      <formula>NOT(ISERROR(SEARCH("STP",F272)))</formula>
    </cfRule>
  </conditionalFormatting>
  <conditionalFormatting sqref="F280">
    <cfRule type="containsText" dxfId="3134" priority="1" operator="containsText" text="STP">
      <formula>NOT(ISERROR(SEARCH("STP",F280)))</formula>
    </cfRule>
  </conditionalFormatting>
  <conditionalFormatting sqref="F285:F286">
    <cfRule type="containsText" dxfId="3133" priority="5" operator="containsText" text="STP">
      <formula>NOT(ISERROR(SEARCH("STP",F285)))</formula>
    </cfRule>
  </conditionalFormatting>
  <conditionalFormatting sqref="F397">
    <cfRule type="containsText" dxfId="3132" priority="35" operator="containsText" text="STP">
      <formula>NOT(ISERROR(SEARCH("STP",F397)))</formula>
    </cfRule>
  </conditionalFormatting>
  <conditionalFormatting sqref="F401:F403">
    <cfRule type="containsText" dxfId="3131" priority="3" operator="containsText" text="STP">
      <formula>NOT(ISERROR(SEARCH("STP",F401)))</formula>
    </cfRule>
  </conditionalFormatting>
  <conditionalFormatting sqref="T3">
    <cfRule type="cellIs" dxfId="3130" priority="166" operator="greaterThan">
      <formula>$S$3</formula>
    </cfRule>
    <cfRule type="cellIs" dxfId="3129" priority="168" operator="lessThan">
      <formula>$S$3</formula>
    </cfRule>
    <cfRule type="cellIs" dxfId="3128" priority="167" operator="equal">
      <formula>$S$3</formula>
    </cfRule>
  </conditionalFormatting>
  <conditionalFormatting sqref="T15">
    <cfRule type="cellIs" dxfId="3127" priority="165" operator="lessThan">
      <formula>$S$15</formula>
    </cfRule>
    <cfRule type="cellIs" dxfId="3126" priority="164" operator="equal">
      <formula>$S$15</formula>
    </cfRule>
    <cfRule type="cellIs" dxfId="3125" priority="163" operator="greaterThan">
      <formula>$S$15</formula>
    </cfRule>
  </conditionalFormatting>
  <conditionalFormatting sqref="T25">
    <cfRule type="cellIs" dxfId="3124" priority="162" operator="lessThan">
      <formula>$S$15</formula>
    </cfRule>
    <cfRule type="cellIs" dxfId="3123" priority="161" operator="equal">
      <formula>$S$15</formula>
    </cfRule>
    <cfRule type="cellIs" dxfId="3122" priority="160" operator="greaterThan">
      <formula>$S$15</formula>
    </cfRule>
  </conditionalFormatting>
  <conditionalFormatting sqref="T36">
    <cfRule type="cellIs" dxfId="3121" priority="159" operator="lessThan">
      <formula>$S$36</formula>
    </cfRule>
    <cfRule type="cellIs" dxfId="3120" priority="158" operator="equal">
      <formula>$S$36</formula>
    </cfRule>
    <cfRule type="cellIs" dxfId="3119" priority="157" operator="greaterThan">
      <formula>$S$36</formula>
    </cfRule>
  </conditionalFormatting>
  <conditionalFormatting sqref="T45">
    <cfRule type="cellIs" dxfId="3118" priority="156" operator="lessThan">
      <formula>$S$45</formula>
    </cfRule>
    <cfRule type="cellIs" dxfId="3117" priority="155" operator="equal">
      <formula>$S$45</formula>
    </cfRule>
    <cfRule type="cellIs" dxfId="3116" priority="154" operator="greaterThan">
      <formula>$S$45</formula>
    </cfRule>
  </conditionalFormatting>
  <conditionalFormatting sqref="T66">
    <cfRule type="cellIs" dxfId="3115" priority="151" operator="greaterThan">
      <formula>$S$66</formula>
    </cfRule>
    <cfRule type="cellIs" dxfId="3114" priority="153" operator="lessThan">
      <formula>$S$66</formula>
    </cfRule>
    <cfRule type="cellIs" dxfId="3113" priority="152" operator="equal">
      <formula>$S$66</formula>
    </cfRule>
  </conditionalFormatting>
  <conditionalFormatting sqref="T75">
    <cfRule type="cellIs" dxfId="3112" priority="150" operator="lessThan">
      <formula>$S$75</formula>
    </cfRule>
    <cfRule type="cellIs" dxfId="3111" priority="149" operator="equal">
      <formula>$S$75</formula>
    </cfRule>
    <cfRule type="cellIs" dxfId="3110" priority="148" operator="greaterThan">
      <formula>$S$75</formula>
    </cfRule>
  </conditionalFormatting>
  <conditionalFormatting sqref="T85">
    <cfRule type="cellIs" dxfId="3109" priority="147" operator="lessThan">
      <formula>$S$85</formula>
    </cfRule>
    <cfRule type="cellIs" dxfId="3108" priority="146" operator="equal">
      <formula>$S$85</formula>
    </cfRule>
    <cfRule type="cellIs" dxfId="3107" priority="145" operator="greaterThan">
      <formula>$S$85</formula>
    </cfRule>
  </conditionalFormatting>
  <conditionalFormatting sqref="T96">
    <cfRule type="cellIs" dxfId="3106" priority="142" operator="greaterThan">
      <formula>$S$96</formula>
    </cfRule>
    <cfRule type="cellIs" dxfId="3105" priority="144" operator="lessThan">
      <formula>$S$96</formula>
    </cfRule>
    <cfRule type="cellIs" dxfId="3104" priority="143" operator="equal">
      <formula>$S$96</formula>
    </cfRule>
  </conditionalFormatting>
  <conditionalFormatting sqref="T104">
    <cfRule type="cellIs" dxfId="3103" priority="141" operator="lessThan">
      <formula>$S$15</formula>
    </cfRule>
    <cfRule type="cellIs" dxfId="3102" priority="140" operator="equal">
      <formula>$S$15</formula>
    </cfRule>
    <cfRule type="cellIs" dxfId="3101" priority="139" operator="greaterThan">
      <formula>$S$15</formula>
    </cfRule>
  </conditionalFormatting>
  <conditionalFormatting sqref="T127">
    <cfRule type="cellIs" dxfId="3100" priority="138" operator="lessThan">
      <formula>$S$127</formula>
    </cfRule>
    <cfRule type="cellIs" dxfId="3099" priority="137" operator="equal">
      <formula>$S$127</formula>
    </cfRule>
    <cfRule type="cellIs" dxfId="3098" priority="136" operator="greaterThan">
      <formula>$S$127</formula>
    </cfRule>
  </conditionalFormatting>
  <conditionalFormatting sqref="T139">
    <cfRule type="cellIs" dxfId="3097" priority="135" operator="lessThan">
      <formula>$S$139</formula>
    </cfRule>
    <cfRule type="cellIs" dxfId="3096" priority="134" operator="equal">
      <formula>$S$139</formula>
    </cfRule>
    <cfRule type="cellIs" dxfId="3095" priority="133" operator="greaterThan">
      <formula>$S$139</formula>
    </cfRule>
  </conditionalFormatting>
  <conditionalFormatting sqref="T148">
    <cfRule type="cellIs" dxfId="3094" priority="132" operator="lessThan">
      <formula>$S$148</formula>
    </cfRule>
    <cfRule type="cellIs" dxfId="3093" priority="131" operator="equal">
      <formula>$S$148</formula>
    </cfRule>
    <cfRule type="cellIs" dxfId="3092" priority="130" operator="greaterThan">
      <formula>$S$148</formula>
    </cfRule>
  </conditionalFormatting>
  <conditionalFormatting sqref="T157">
    <cfRule type="cellIs" dxfId="3091" priority="129" operator="lessThan">
      <formula>$S$157</formula>
    </cfRule>
    <cfRule type="cellIs" dxfId="3090" priority="128" operator="equal">
      <formula>$S$157</formula>
    </cfRule>
    <cfRule type="cellIs" dxfId="3089" priority="127" operator="greaterThan">
      <formula>$S$157</formula>
    </cfRule>
  </conditionalFormatting>
  <conditionalFormatting sqref="T165">
    <cfRule type="cellIs" dxfId="3088" priority="126" operator="lessThan">
      <formula>$S$15</formula>
    </cfRule>
    <cfRule type="cellIs" dxfId="3087" priority="125" operator="equal">
      <formula>$S$15</formula>
    </cfRule>
    <cfRule type="cellIs" dxfId="3086" priority="124" operator="greaterThan">
      <formula>$S$15</formula>
    </cfRule>
  </conditionalFormatting>
  <conditionalFormatting sqref="T188">
    <cfRule type="cellIs" dxfId="3085" priority="121" operator="greaterThan">
      <formula>$S$66</formula>
    </cfRule>
    <cfRule type="cellIs" dxfId="3084" priority="122" operator="equal">
      <formula>$S$66</formula>
    </cfRule>
    <cfRule type="cellIs" dxfId="3083" priority="123" operator="lessThan">
      <formula>$S$66</formula>
    </cfRule>
  </conditionalFormatting>
  <conditionalFormatting sqref="T201">
    <cfRule type="cellIs" dxfId="3082" priority="118" operator="greaterThan">
      <formula>$S$75</formula>
    </cfRule>
    <cfRule type="cellIs" dxfId="3081" priority="120" operator="lessThan">
      <formula>$S$75</formula>
    </cfRule>
    <cfRule type="cellIs" dxfId="3080" priority="119" operator="equal">
      <formula>$S$75</formula>
    </cfRule>
  </conditionalFormatting>
  <conditionalFormatting sqref="T212">
    <cfRule type="cellIs" dxfId="3079" priority="117" operator="lessThan">
      <formula>$S$85</formula>
    </cfRule>
    <cfRule type="cellIs" dxfId="3078" priority="116" operator="equal">
      <formula>$S$85</formula>
    </cfRule>
    <cfRule type="cellIs" dxfId="3077" priority="115" operator="greaterThan">
      <formula>$S$85</formula>
    </cfRule>
  </conditionalFormatting>
  <conditionalFormatting sqref="T224">
    <cfRule type="cellIs" dxfId="3076" priority="114" operator="lessThan">
      <formula>$S$224</formula>
    </cfRule>
    <cfRule type="cellIs" dxfId="3075" priority="113" operator="equal">
      <formula>$S$224</formula>
    </cfRule>
    <cfRule type="cellIs" dxfId="3074" priority="112" operator="greaterThan">
      <formula>$S$224</formula>
    </cfRule>
  </conditionalFormatting>
  <conditionalFormatting sqref="T232">
    <cfRule type="cellIs" dxfId="3073" priority="111" operator="lessThan">
      <formula>$S$232</formula>
    </cfRule>
    <cfRule type="cellIs" dxfId="3072" priority="110" operator="equal">
      <formula>$S$232</formula>
    </cfRule>
    <cfRule type="cellIs" dxfId="3071" priority="109" operator="greaterThan">
      <formula>$S$232</formula>
    </cfRule>
  </conditionalFormatting>
  <conditionalFormatting sqref="T251">
    <cfRule type="cellIs" dxfId="3070" priority="108" operator="lessThan">
      <formula>$S$251</formula>
    </cfRule>
    <cfRule type="cellIs" dxfId="3069" priority="106" operator="greaterThan">
      <formula>$S$251</formula>
    </cfRule>
    <cfRule type="cellIs" dxfId="3068" priority="107" operator="equal">
      <formula>$S$251</formula>
    </cfRule>
  </conditionalFormatting>
  <conditionalFormatting sqref="T260">
    <cfRule type="cellIs" dxfId="3067" priority="104" operator="equal">
      <formula>$S$260</formula>
    </cfRule>
    <cfRule type="cellIs" dxfId="3066" priority="103" operator="greaterThan">
      <formula>$S$260</formula>
    </cfRule>
    <cfRule type="cellIs" dxfId="3065" priority="105" operator="lessThan">
      <formula>$S$260</formula>
    </cfRule>
  </conditionalFormatting>
  <conditionalFormatting sqref="T267">
    <cfRule type="cellIs" dxfId="3064" priority="101" operator="equal">
      <formula>$S$267</formula>
    </cfRule>
    <cfRule type="cellIs" dxfId="3063" priority="100" operator="greaterThan">
      <formula>$S$267</formula>
    </cfRule>
    <cfRule type="cellIs" dxfId="3062" priority="102" operator="lessThan">
      <formula>$S$267</formula>
    </cfRule>
  </conditionalFormatting>
  <conditionalFormatting sqref="T276">
    <cfRule type="cellIs" dxfId="3061" priority="98" operator="equal">
      <formula>$S$276</formula>
    </cfRule>
    <cfRule type="cellIs" dxfId="3060" priority="97" operator="greaterThan">
      <formula>$S$276</formula>
    </cfRule>
    <cfRule type="cellIs" dxfId="3059" priority="99" operator="lessThan">
      <formula>$S$276</formula>
    </cfRule>
  </conditionalFormatting>
  <conditionalFormatting sqref="T283">
    <cfRule type="cellIs" dxfId="3058" priority="94" operator="greaterThan">
      <formula>$S$283</formula>
    </cfRule>
    <cfRule type="cellIs" dxfId="3057" priority="95" operator="equal">
      <formula>$S$283</formula>
    </cfRule>
    <cfRule type="cellIs" dxfId="3056" priority="96" operator="lessThan">
      <formula>$S$283</formula>
    </cfRule>
  </conditionalFormatting>
  <conditionalFormatting sqref="T304">
    <cfRule type="cellIs" dxfId="3055" priority="93" operator="lessThan">
      <formula>$S$304</formula>
    </cfRule>
    <cfRule type="cellIs" dxfId="3054" priority="91" operator="greaterThan">
      <formula>$S$304</formula>
    </cfRule>
    <cfRule type="cellIs" dxfId="3053" priority="92" operator="equal">
      <formula>$S$304</formula>
    </cfRule>
  </conditionalFormatting>
  <conditionalFormatting sqref="T313">
    <cfRule type="cellIs" dxfId="3052" priority="88" operator="greaterThan">
      <formula>$S$313</formula>
    </cfRule>
    <cfRule type="cellIs" dxfId="3051" priority="89" operator="equal">
      <formula>$S$313</formula>
    </cfRule>
    <cfRule type="cellIs" dxfId="3050" priority="90" operator="lessThan">
      <formula>$S$313</formula>
    </cfRule>
  </conditionalFormatting>
  <conditionalFormatting sqref="T322">
    <cfRule type="cellIs" dxfId="3049" priority="86" operator="equal">
      <formula>$S$322</formula>
    </cfRule>
    <cfRule type="cellIs" dxfId="3048" priority="87" operator="lessThan">
      <formula>$S$322</formula>
    </cfRule>
    <cfRule type="cellIs" dxfId="3047" priority="85" operator="greaterThan">
      <formula>$S$322</formula>
    </cfRule>
  </conditionalFormatting>
  <conditionalFormatting sqref="T332">
    <cfRule type="cellIs" dxfId="3046" priority="82" operator="greaterThan">
      <formula>$S$332</formula>
    </cfRule>
    <cfRule type="cellIs" dxfId="3045" priority="84" operator="lessThan">
      <formula>$S$322</formula>
    </cfRule>
    <cfRule type="cellIs" dxfId="3044" priority="83" operator="equal">
      <formula>$S$322</formula>
    </cfRule>
  </conditionalFormatting>
  <conditionalFormatting sqref="T337">
    <cfRule type="cellIs" dxfId="3043" priority="79" operator="greaterThan">
      <formula>$S$337</formula>
    </cfRule>
    <cfRule type="cellIs" dxfId="3042" priority="80" operator="equal">
      <formula>$S$337</formula>
    </cfRule>
    <cfRule type="cellIs" dxfId="3041" priority="81" operator="lessThan">
      <formula>$S$337</formula>
    </cfRule>
  </conditionalFormatting>
  <conditionalFormatting sqref="T343">
    <cfRule type="cellIs" dxfId="3040" priority="77" operator="equal">
      <formula>$S$343</formula>
    </cfRule>
    <cfRule type="cellIs" dxfId="3039" priority="76" operator="greaterThan">
      <formula>$S$343</formula>
    </cfRule>
    <cfRule type="cellIs" dxfId="3038" priority="78" operator="lessThan">
      <formula>$S$343</formula>
    </cfRule>
  </conditionalFormatting>
  <conditionalFormatting sqref="T361">
    <cfRule type="cellIs" dxfId="3037" priority="74" operator="equal">
      <formula>$S$361</formula>
    </cfRule>
    <cfRule type="cellIs" dxfId="3036" priority="75" operator="lessThan">
      <formula>$S$361</formula>
    </cfRule>
    <cfRule type="cellIs" dxfId="3035" priority="73" operator="greaterThan">
      <formula>$S$361</formula>
    </cfRule>
  </conditionalFormatting>
  <conditionalFormatting sqref="T370">
    <cfRule type="cellIs" dxfId="3034" priority="72" operator="lessThan">
      <formula>$S$370</formula>
    </cfRule>
    <cfRule type="cellIs" dxfId="3033" priority="71" operator="equal">
      <formula>$S$370</formula>
    </cfRule>
    <cfRule type="cellIs" dxfId="3032" priority="70" operator="greaterThan">
      <formula>$S$370</formula>
    </cfRule>
  </conditionalFormatting>
  <conditionalFormatting sqref="T379">
    <cfRule type="cellIs" dxfId="3031" priority="69" operator="lessThan">
      <formula>$S$379</formula>
    </cfRule>
    <cfRule type="cellIs" dxfId="3030" priority="68" operator="equal">
      <formula>$S$379</formula>
    </cfRule>
    <cfRule type="cellIs" dxfId="3029" priority="67" operator="greaterThan">
      <formula>$S$379</formula>
    </cfRule>
  </conditionalFormatting>
  <conditionalFormatting sqref="T389">
    <cfRule type="cellIs" dxfId="3028" priority="65" operator="equal">
      <formula>$S$389</formula>
    </cfRule>
    <cfRule type="cellIs" dxfId="3027" priority="66" operator="lessThan">
      <formula>$S$389</formula>
    </cfRule>
    <cfRule type="cellIs" dxfId="3026" priority="64" operator="greaterThan">
      <formula>$S$389</formula>
    </cfRule>
  </conditionalFormatting>
  <conditionalFormatting sqref="T394">
    <cfRule type="cellIs" dxfId="3025" priority="63" operator="lessThan">
      <formula>$S$394</formula>
    </cfRule>
    <cfRule type="cellIs" dxfId="3024" priority="62" operator="equal">
      <formula>$S$394</formula>
    </cfRule>
    <cfRule type="cellIs" dxfId="3023" priority="61" operator="greaterThan">
      <formula>$S$394</formula>
    </cfRule>
  </conditionalFormatting>
  <conditionalFormatting sqref="T400">
    <cfRule type="cellIs" dxfId="3022" priority="59" operator="equal">
      <formula>$S$400</formula>
    </cfRule>
    <cfRule type="cellIs" dxfId="3021" priority="60" operator="lessThan">
      <formula>$S$400</formula>
    </cfRule>
    <cfRule type="cellIs" dxfId="3020" priority="58" operator="greaterThan">
      <formula>$S$400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1B3D-EF35-4158-8B4E-7CB777305086}">
  <sheetPr codeName="Blad28"/>
  <dimension ref="A1:T418"/>
  <sheetViews>
    <sheetView zoomScale="55" zoomScaleNormal="55" workbookViewId="0">
      <selection activeCell="E396" sqref="E396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146</v>
      </c>
      <c r="B1" s="2429"/>
      <c r="C1" s="2" t="s">
        <v>1</v>
      </c>
      <c r="D1" s="793" t="s">
        <v>55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46566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32</v>
      </c>
      <c r="T3" s="15">
        <f>SUM(R3:R8)</f>
        <v>0</v>
      </c>
    </row>
    <row r="4" spans="1:20" ht="25.2" customHeight="1">
      <c r="A4" s="2320"/>
      <c r="B4" s="795" t="s">
        <v>17</v>
      </c>
      <c r="C4" s="51"/>
      <c r="D4" s="1166" t="s">
        <v>18</v>
      </c>
      <c r="E4" s="81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4</v>
      </c>
      <c r="C5" s="79"/>
      <c r="D5" s="18"/>
      <c r="E5" s="18"/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08"/>
      <c r="G6" s="20"/>
      <c r="H6" s="21"/>
      <c r="I6" s="21"/>
      <c r="J6" s="21"/>
      <c r="K6" s="254"/>
      <c r="L6" s="254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108"/>
      <c r="G7" s="20"/>
      <c r="H7" s="21"/>
      <c r="I7" s="21"/>
      <c r="J7" s="21"/>
      <c r="K7" s="21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7"/>
      <c r="C8" s="798"/>
      <c r="D8" s="250"/>
      <c r="E8" s="250"/>
      <c r="F8" s="190"/>
      <c r="G8" s="122"/>
      <c r="H8" s="123"/>
      <c r="I8" s="123"/>
      <c r="J8" s="123"/>
      <c r="K8" s="123"/>
      <c r="L8" s="123"/>
      <c r="M8" s="2410"/>
      <c r="N8" s="2411"/>
      <c r="O8" s="2411"/>
      <c r="P8" s="2412"/>
      <c r="R8" s="38"/>
      <c r="S8" s="39"/>
      <c r="T8" s="40"/>
    </row>
    <row r="9" spans="1:20" ht="25.2" customHeight="1">
      <c r="A9" s="2320"/>
      <c r="B9" s="799" t="s">
        <v>21</v>
      </c>
      <c r="C9" s="42"/>
      <c r="D9" s="43"/>
      <c r="E9" s="207"/>
      <c r="F9" s="168"/>
      <c r="G9" s="46"/>
      <c r="H9" s="12"/>
      <c r="I9" s="12"/>
      <c r="J9" s="12"/>
      <c r="K9" s="12"/>
      <c r="L9" s="12"/>
      <c r="M9" s="2380"/>
      <c r="N9" s="2381"/>
      <c r="O9" s="2381"/>
      <c r="P9" s="2382"/>
      <c r="R9" s="47"/>
      <c r="S9" s="48">
        <f>B11*8</f>
        <v>64</v>
      </c>
      <c r="T9" s="49">
        <f>SUM(R9:R23)</f>
        <v>0</v>
      </c>
    </row>
    <row r="10" spans="1:20" ht="25.2" customHeight="1">
      <c r="A10" s="2320"/>
      <c r="B10" s="800" t="s">
        <v>22</v>
      </c>
      <c r="C10" s="51"/>
      <c r="D10" s="1166" t="s">
        <v>18</v>
      </c>
      <c r="E10" s="81" t="s">
        <v>19</v>
      </c>
      <c r="F10" s="108"/>
      <c r="G10" s="20"/>
      <c r="H10" s="21"/>
      <c r="I10" s="21"/>
      <c r="J10" s="21"/>
      <c r="K10" s="21"/>
      <c r="L10" s="21"/>
      <c r="M10" s="2309"/>
      <c r="N10" s="2310"/>
      <c r="O10" s="2310"/>
      <c r="P10" s="2311"/>
      <c r="R10" s="54"/>
      <c r="S10" s="55"/>
      <c r="T10" s="56"/>
    </row>
    <row r="11" spans="1:20" ht="25.2" customHeight="1">
      <c r="A11" s="2320"/>
      <c r="B11" s="801">
        <v>8</v>
      </c>
      <c r="C11" s="990"/>
      <c r="D11" s="18"/>
      <c r="E11" s="18"/>
      <c r="F11" s="721"/>
      <c r="G11" s="20"/>
      <c r="H11" s="21"/>
      <c r="I11" s="21"/>
      <c r="J11" s="21"/>
      <c r="K11" s="254"/>
      <c r="L11" s="254"/>
      <c r="M11" s="2309"/>
      <c r="N11" s="2310"/>
      <c r="O11" s="2310"/>
      <c r="P11" s="2311"/>
      <c r="R11" s="54"/>
      <c r="S11" s="55"/>
      <c r="T11" s="56"/>
    </row>
    <row r="12" spans="1:20" ht="25.2" customHeight="1">
      <c r="A12" s="2320"/>
      <c r="B12" s="800"/>
      <c r="C12" s="79"/>
      <c r="D12" s="18"/>
      <c r="E12" s="51"/>
      <c r="F12" s="182"/>
      <c r="G12" s="20"/>
      <c r="H12" s="21"/>
      <c r="I12" s="21"/>
      <c r="J12" s="21"/>
      <c r="K12" s="21"/>
      <c r="L12" s="78"/>
      <c r="M12" s="2309"/>
      <c r="N12" s="2310"/>
      <c r="O12" s="2310"/>
      <c r="P12" s="2311"/>
      <c r="R12" s="54"/>
      <c r="S12" s="55"/>
      <c r="T12" s="56"/>
    </row>
    <row r="13" spans="1:20" ht="25.2" customHeight="1">
      <c r="A13" s="2320"/>
      <c r="B13" s="800"/>
      <c r="C13" s="51"/>
      <c r="D13" s="18"/>
      <c r="E13" s="18"/>
      <c r="F13" s="182"/>
      <c r="G13" s="20"/>
      <c r="H13" s="21"/>
      <c r="I13" s="21"/>
      <c r="J13" s="21"/>
      <c r="K13" s="21"/>
      <c r="L13" s="21"/>
      <c r="M13" s="2379"/>
      <c r="N13" s="2371"/>
      <c r="O13" s="2371"/>
      <c r="P13" s="2390"/>
      <c r="R13" s="54"/>
      <c r="S13" s="55"/>
      <c r="T13" s="56"/>
    </row>
    <row r="14" spans="1:20" ht="25.2" customHeight="1">
      <c r="A14" s="2320"/>
      <c r="B14" s="800"/>
      <c r="C14" s="726"/>
      <c r="D14" s="18"/>
      <c r="E14" s="1220"/>
      <c r="F14" s="170"/>
      <c r="G14" s="20"/>
      <c r="H14" s="21"/>
      <c r="I14" s="21"/>
      <c r="J14" s="21"/>
      <c r="K14" s="21"/>
      <c r="L14" s="21"/>
      <c r="M14" s="2450"/>
      <c r="N14" s="2413"/>
      <c r="O14" s="2413"/>
      <c r="P14" s="2642"/>
      <c r="R14" s="54"/>
      <c r="S14" s="55"/>
      <c r="T14" s="56"/>
    </row>
    <row r="15" spans="1:20" ht="25.2" customHeight="1">
      <c r="A15" s="2320"/>
      <c r="B15" s="800"/>
      <c r="C15" s="726"/>
      <c r="D15" s="18"/>
      <c r="E15" s="18"/>
      <c r="F15" s="170"/>
      <c r="G15" s="20"/>
      <c r="H15" s="20"/>
      <c r="I15" s="20"/>
      <c r="J15" s="20"/>
      <c r="K15" s="20"/>
      <c r="L15" s="78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79"/>
      <c r="D16" s="18"/>
      <c r="E16" s="80"/>
      <c r="F16" s="108"/>
      <c r="G16" s="20"/>
      <c r="H16" s="20"/>
      <c r="I16" s="20"/>
      <c r="J16" s="20"/>
      <c r="K16" s="20"/>
      <c r="L16" s="7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0"/>
      <c r="C17" s="726"/>
      <c r="D17" s="18"/>
      <c r="E17" s="80"/>
      <c r="F17" s="170"/>
      <c r="G17" s="20"/>
      <c r="H17" s="21"/>
      <c r="I17" s="21"/>
      <c r="J17" s="21"/>
      <c r="K17" s="78"/>
      <c r="L17" s="78"/>
      <c r="M17" s="2450"/>
      <c r="N17" s="2413"/>
      <c r="O17" s="2413"/>
      <c r="P17" s="2642"/>
      <c r="R17" s="54"/>
      <c r="S17" s="55"/>
      <c r="T17" s="56"/>
    </row>
    <row r="18" spans="1:20" ht="25.2" customHeight="1">
      <c r="A18" s="2320"/>
      <c r="B18" s="800"/>
      <c r="C18" s="79"/>
      <c r="D18" s="18"/>
      <c r="E18" s="80"/>
      <c r="F18" s="182"/>
      <c r="G18" s="20"/>
      <c r="H18" s="21"/>
      <c r="I18" s="21"/>
      <c r="J18" s="21"/>
      <c r="K18" s="78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80"/>
      <c r="F19" s="182"/>
      <c r="G19" s="20"/>
      <c r="H19" s="21"/>
      <c r="I19" s="21"/>
      <c r="J19" s="21"/>
      <c r="K19" s="78"/>
      <c r="L19" s="78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0"/>
      <c r="C20" s="79"/>
      <c r="D20" s="18"/>
      <c r="E20" s="80"/>
      <c r="F20" s="182"/>
      <c r="G20" s="20"/>
      <c r="H20" s="21"/>
      <c r="I20" s="21"/>
      <c r="J20" s="21"/>
      <c r="K20" s="78"/>
      <c r="L20" s="78"/>
      <c r="M20" s="2309"/>
      <c r="N20" s="2310"/>
      <c r="O20" s="2310"/>
      <c r="P20" s="2311"/>
      <c r="R20" s="54"/>
      <c r="S20" s="55"/>
      <c r="T20" s="56"/>
    </row>
    <row r="21" spans="1:20" ht="25.2" customHeight="1">
      <c r="A21" s="2320"/>
      <c r="B21" s="800"/>
      <c r="C21" s="726"/>
      <c r="D21" s="18"/>
      <c r="E21" s="80"/>
      <c r="F21" s="108"/>
      <c r="G21" s="20"/>
      <c r="H21" s="20"/>
      <c r="I21" s="20"/>
      <c r="J21" s="20"/>
      <c r="K21" s="20"/>
      <c r="L21" s="78"/>
      <c r="M21" s="2309"/>
      <c r="N21" s="2310"/>
      <c r="O21" s="2310"/>
      <c r="P21" s="2311"/>
      <c r="R21" s="54"/>
      <c r="S21" s="55"/>
      <c r="T21" s="56"/>
    </row>
    <row r="22" spans="1:20" ht="25.2" customHeight="1">
      <c r="A22" s="2320"/>
      <c r="B22" s="800"/>
      <c r="C22" s="79"/>
      <c r="D22" s="18"/>
      <c r="E22" s="18"/>
      <c r="F22" s="108"/>
      <c r="G22" s="21"/>
      <c r="H22" s="78"/>
      <c r="I22" s="78"/>
      <c r="J22" s="78"/>
      <c r="K22" s="78"/>
      <c r="L22" s="78"/>
      <c r="M22" s="2309"/>
      <c r="N22" s="2310"/>
      <c r="O22" s="2310"/>
      <c r="P22" s="2311"/>
      <c r="R22" s="54"/>
      <c r="S22" s="55"/>
      <c r="T22" s="56"/>
    </row>
    <row r="23" spans="1:20" ht="25.2" customHeight="1">
      <c r="A23" s="2320"/>
      <c r="B23" s="802"/>
      <c r="C23" s="65"/>
      <c r="D23" s="66"/>
      <c r="E23" s="979"/>
      <c r="F23" s="190"/>
      <c r="G23" s="122"/>
      <c r="H23" s="123"/>
      <c r="I23" s="123"/>
      <c r="J23" s="123"/>
      <c r="K23" s="123"/>
      <c r="L23" s="123"/>
      <c r="M23" s="2410"/>
      <c r="N23" s="2411"/>
      <c r="O23" s="2411"/>
      <c r="P23" s="2412"/>
      <c r="R23" s="68"/>
      <c r="S23" s="69"/>
      <c r="T23" s="70"/>
    </row>
    <row r="24" spans="1:20" ht="25.2" customHeight="1">
      <c r="A24" s="2320"/>
      <c r="B24" s="803" t="s">
        <v>23</v>
      </c>
      <c r="C24" s="42"/>
      <c r="D24" s="43"/>
      <c r="E24" s="43"/>
      <c r="F24" s="168"/>
      <c r="G24" s="46"/>
      <c r="H24" s="12"/>
      <c r="I24" s="12"/>
      <c r="J24" s="12"/>
      <c r="K24" s="12"/>
      <c r="L24" s="12"/>
      <c r="M24" s="2380"/>
      <c r="N24" s="2381"/>
      <c r="O24" s="2381"/>
      <c r="P24" s="2382"/>
      <c r="R24" s="72"/>
      <c r="S24" s="73">
        <f>B26*8</f>
        <v>56</v>
      </c>
      <c r="T24" s="74">
        <f>SUM(R24:R34)</f>
        <v>0</v>
      </c>
    </row>
    <row r="25" spans="1:20" ht="25.2" customHeight="1">
      <c r="A25" s="2320"/>
      <c r="B25" s="804" t="s">
        <v>24</v>
      </c>
      <c r="C25" s="51"/>
      <c r="D25" s="1166" t="s">
        <v>18</v>
      </c>
      <c r="E25" s="81" t="s">
        <v>19</v>
      </c>
      <c r="F25" s="108"/>
      <c r="G25" s="20"/>
      <c r="H25" s="21"/>
      <c r="I25" s="21"/>
      <c r="J25" s="21"/>
      <c r="K25" s="21"/>
      <c r="L25" s="21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5">
        <v>7</v>
      </c>
      <c r="C26" s="990"/>
      <c r="D26" s="18"/>
      <c r="E26" s="18"/>
      <c r="F26" s="721"/>
      <c r="G26" s="20"/>
      <c r="H26" s="21"/>
      <c r="I26" s="21"/>
      <c r="J26" s="21"/>
      <c r="K26" s="254"/>
      <c r="L26" s="254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79"/>
      <c r="D27" s="18"/>
      <c r="E27" s="80"/>
      <c r="F27" s="108"/>
      <c r="G27" s="20"/>
      <c r="H27" s="21"/>
      <c r="I27" s="21"/>
      <c r="J27" s="21"/>
      <c r="K27" s="78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705"/>
      <c r="D28" s="503"/>
      <c r="E28" s="80"/>
      <c r="F28" s="108"/>
      <c r="G28" s="20"/>
      <c r="H28" s="21"/>
      <c r="I28" s="21"/>
      <c r="J28" s="21"/>
      <c r="K28" s="78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4"/>
      <c r="C29" s="586"/>
      <c r="D29" s="18"/>
      <c r="E29" s="1220"/>
      <c r="F29" s="170"/>
      <c r="G29" s="20"/>
      <c r="H29" s="21"/>
      <c r="I29" s="21"/>
      <c r="J29" s="21"/>
      <c r="K29" s="21"/>
      <c r="L29" s="21"/>
      <c r="M29" s="2450"/>
      <c r="N29" s="2413"/>
      <c r="O29" s="2413"/>
      <c r="P29" s="2642"/>
      <c r="R29" s="76"/>
      <c r="S29" s="55"/>
      <c r="T29" s="56"/>
    </row>
    <row r="30" spans="1:20" ht="25.2" customHeight="1">
      <c r="A30" s="2320"/>
      <c r="B30" s="804"/>
      <c r="C30" s="502"/>
      <c r="D30" s="561"/>
      <c r="E30" s="319"/>
      <c r="F30" s="555"/>
      <c r="G30" s="83"/>
      <c r="H30" s="78"/>
      <c r="I30" s="78"/>
      <c r="J30" s="78"/>
      <c r="K30" s="78"/>
      <c r="L30" s="78"/>
      <c r="M30" s="2309"/>
      <c r="N30" s="2310"/>
      <c r="O30" s="2310"/>
      <c r="P30" s="2311"/>
      <c r="R30" s="76"/>
      <c r="S30" s="55"/>
      <c r="T30" s="56"/>
    </row>
    <row r="31" spans="1:20" ht="25.2" customHeight="1">
      <c r="A31" s="2320"/>
      <c r="B31" s="804"/>
      <c r="C31" s="1759"/>
      <c r="D31" s="112"/>
      <c r="E31" s="2208"/>
      <c r="F31" s="182"/>
      <c r="G31" s="1090"/>
      <c r="H31" s="1090"/>
      <c r="I31" s="1090"/>
      <c r="J31" s="1090"/>
      <c r="K31" s="1090"/>
      <c r="L31" s="1307"/>
      <c r="M31" s="2309"/>
      <c r="N31" s="2310"/>
      <c r="O31" s="2310"/>
      <c r="P31" s="2311"/>
      <c r="R31" s="76"/>
      <c r="S31" s="55"/>
      <c r="T31" s="56"/>
    </row>
    <row r="32" spans="1:20" ht="25.2" customHeight="1">
      <c r="A32" s="2320"/>
      <c r="B32" s="804"/>
      <c r="C32" s="641"/>
      <c r="D32" s="595"/>
      <c r="E32" s="595"/>
      <c r="F32" s="555"/>
      <c r="G32" s="83"/>
      <c r="H32" s="78"/>
      <c r="I32" s="78"/>
      <c r="J32" s="78"/>
      <c r="K32" s="78"/>
      <c r="L32" s="78"/>
      <c r="M32" s="2309"/>
      <c r="N32" s="2310"/>
      <c r="O32" s="2310"/>
      <c r="P32" s="2311"/>
      <c r="R32" s="76"/>
      <c r="S32" s="55"/>
      <c r="T32" s="56"/>
    </row>
    <row r="33" spans="1:20" ht="25.2" customHeight="1">
      <c r="A33" s="2320"/>
      <c r="B33" s="804"/>
      <c r="C33" s="586"/>
      <c r="D33" s="30"/>
      <c r="E33" s="30"/>
      <c r="F33" s="108"/>
      <c r="G33" s="20"/>
      <c r="H33" s="20"/>
      <c r="I33" s="20"/>
      <c r="J33" s="20"/>
      <c r="K33" s="20"/>
      <c r="L33" s="20"/>
      <c r="M33" s="2309"/>
      <c r="N33" s="2310"/>
      <c r="O33" s="2310"/>
      <c r="P33" s="2311"/>
      <c r="R33" s="525"/>
      <c r="S33" s="55"/>
      <c r="T33" s="56"/>
    </row>
    <row r="34" spans="1:20" ht="25.2" customHeight="1">
      <c r="A34" s="2320"/>
      <c r="B34" s="806"/>
      <c r="C34" s="79"/>
      <c r="D34" s="18"/>
      <c r="E34" s="271"/>
      <c r="F34" s="341"/>
      <c r="G34" s="20"/>
      <c r="H34" s="20"/>
      <c r="I34" s="20"/>
      <c r="J34" s="20"/>
      <c r="K34" s="20"/>
      <c r="L34" s="20"/>
      <c r="M34" s="2410"/>
      <c r="N34" s="2411"/>
      <c r="O34" s="2411"/>
      <c r="P34" s="2412"/>
      <c r="R34" s="91"/>
      <c r="S34" s="92"/>
      <c r="T34" s="93"/>
    </row>
    <row r="35" spans="1:20" ht="25.2" customHeight="1">
      <c r="A35" s="2402" t="str">
        <f>TEXT(A2,"DDDD")</f>
        <v>maandag</v>
      </c>
      <c r="B35" s="2598" t="s">
        <v>25</v>
      </c>
      <c r="C35" s="2599"/>
      <c r="D35" s="2599"/>
      <c r="E35" s="2599"/>
      <c r="F35" s="2599"/>
      <c r="G35" s="2599"/>
      <c r="H35" s="2599"/>
      <c r="I35" s="2599"/>
      <c r="J35" s="2599"/>
      <c r="K35" s="2599"/>
      <c r="L35" s="2599"/>
      <c r="M35" s="2599"/>
      <c r="N35" s="2599"/>
      <c r="O35" s="2599"/>
      <c r="P35" s="2600"/>
    </row>
    <row r="36" spans="1:20" ht="25.2" customHeight="1">
      <c r="A36" s="2402"/>
      <c r="B36" s="10" t="s">
        <v>16</v>
      </c>
      <c r="C36" s="96"/>
      <c r="D36" s="97"/>
      <c r="E36" s="207"/>
      <c r="F36" s="99"/>
      <c r="G36" s="100"/>
      <c r="H36" s="100"/>
      <c r="I36" s="100"/>
      <c r="J36" s="100"/>
      <c r="K36" s="100"/>
      <c r="L36" s="100"/>
      <c r="M36" s="2380"/>
      <c r="N36" s="2381"/>
      <c r="O36" s="2381"/>
      <c r="P36" s="2382"/>
      <c r="R36" s="101"/>
      <c r="S36" s="102">
        <f>B38*8</f>
        <v>40</v>
      </c>
      <c r="T36" s="103">
        <f>SUM(R36:R44)</f>
        <v>0</v>
      </c>
    </row>
    <row r="37" spans="1:20" ht="25.2" customHeight="1">
      <c r="A37" s="2402"/>
      <c r="B37" s="104" t="s">
        <v>22</v>
      </c>
      <c r="C37" s="181"/>
      <c r="D37" s="18"/>
      <c r="E37" s="18"/>
      <c r="F37" s="170"/>
      <c r="G37" s="20"/>
      <c r="H37" s="21"/>
      <c r="I37" s="21"/>
      <c r="J37" s="21"/>
      <c r="K37" s="318"/>
      <c r="L37" s="142"/>
      <c r="M37" s="2371"/>
      <c r="N37" s="2371"/>
      <c r="O37" s="2371"/>
      <c r="P37" s="2390"/>
      <c r="R37" s="105"/>
      <c r="S37" s="24"/>
      <c r="T37" s="106"/>
    </row>
    <row r="38" spans="1:20" ht="25.2" customHeight="1">
      <c r="A38" s="2402"/>
      <c r="B38" s="107">
        <v>5</v>
      </c>
      <c r="C38" s="942"/>
      <c r="D38" s="63"/>
      <c r="E38" s="63"/>
      <c r="F38" s="170"/>
      <c r="G38" s="20"/>
      <c r="H38" s="21"/>
      <c r="I38" s="21"/>
      <c r="J38" s="22"/>
      <c r="K38" s="142"/>
      <c r="L38" s="141"/>
      <c r="M38" s="2379"/>
      <c r="N38" s="2371"/>
      <c r="O38" s="2371"/>
      <c r="P38" s="2390"/>
      <c r="R38" s="105"/>
      <c r="S38" s="24"/>
      <c r="T38" s="106"/>
    </row>
    <row r="39" spans="1:20" ht="25.2" customHeight="1">
      <c r="A39" s="2402"/>
      <c r="B39" s="107"/>
      <c r="C39" s="58"/>
      <c r="D39" s="140"/>
      <c r="E39" s="18"/>
      <c r="F39" s="182"/>
      <c r="G39" s="20"/>
      <c r="H39" s="21"/>
      <c r="I39" s="21"/>
      <c r="J39" s="22"/>
      <c r="K39" s="142"/>
      <c r="L39" s="141"/>
      <c r="M39" s="2379"/>
      <c r="N39" s="2371"/>
      <c r="O39" s="2371"/>
      <c r="P39" s="2390"/>
      <c r="R39" s="105"/>
      <c r="S39" s="24"/>
      <c r="T39" s="106"/>
    </row>
    <row r="40" spans="1:20" ht="25.2" customHeight="1">
      <c r="A40" s="2402"/>
      <c r="B40" s="107"/>
      <c r="C40" s="58"/>
      <c r="D40" s="140"/>
      <c r="E40" s="18"/>
      <c r="F40" s="182"/>
      <c r="G40" s="20"/>
      <c r="H40" s="21"/>
      <c r="I40" s="21"/>
      <c r="J40" s="22"/>
      <c r="K40" s="142"/>
      <c r="L40" s="142"/>
      <c r="M40" s="2379"/>
      <c r="N40" s="2371"/>
      <c r="O40" s="2371"/>
      <c r="P40" s="2390"/>
      <c r="R40" s="105"/>
      <c r="S40" s="24"/>
      <c r="T40" s="106"/>
    </row>
    <row r="41" spans="1:20" ht="25.2" customHeight="1">
      <c r="A41" s="2402"/>
      <c r="B41" s="107"/>
      <c r="C41" s="274"/>
      <c r="D41" s="63"/>
      <c r="E41" s="18"/>
      <c r="F41" s="182"/>
      <c r="G41" s="20"/>
      <c r="H41" s="21"/>
      <c r="I41" s="21"/>
      <c r="J41" s="22"/>
      <c r="K41" s="142"/>
      <c r="L41" s="135"/>
      <c r="M41" s="2379"/>
      <c r="N41" s="2371"/>
      <c r="O41" s="2371"/>
      <c r="P41" s="2390"/>
      <c r="R41" s="105"/>
      <c r="S41" s="24"/>
      <c r="T41" s="106"/>
    </row>
    <row r="42" spans="1:20" ht="25.2" customHeight="1">
      <c r="A42" s="2402"/>
      <c r="B42" s="107"/>
      <c r="C42" s="181"/>
      <c r="D42" s="30"/>
      <c r="E42" s="18"/>
      <c r="F42" s="108"/>
      <c r="G42" s="20"/>
      <c r="H42" s="20"/>
      <c r="I42" s="20"/>
      <c r="J42" s="83"/>
      <c r="K42" s="83"/>
      <c r="L42" s="141"/>
      <c r="M42" s="2379"/>
      <c r="N42" s="2371"/>
      <c r="O42" s="2371"/>
      <c r="P42" s="2390"/>
      <c r="R42" s="105"/>
      <c r="S42" s="24"/>
      <c r="T42" s="106"/>
    </row>
    <row r="43" spans="1:20" ht="25.2" customHeight="1">
      <c r="A43" s="2402"/>
      <c r="B43" s="107"/>
      <c r="C43" s="181"/>
      <c r="D43" s="30"/>
      <c r="E43" s="30"/>
      <c r="F43" s="174"/>
      <c r="G43" s="83"/>
      <c r="H43" s="83"/>
      <c r="I43" s="466"/>
      <c r="J43" s="142"/>
      <c r="K43" s="142"/>
      <c r="L43" s="141"/>
      <c r="M43" s="2379"/>
      <c r="N43" s="2371"/>
      <c r="O43" s="2371"/>
      <c r="P43" s="2390"/>
      <c r="R43" s="105"/>
      <c r="S43" s="24"/>
      <c r="T43" s="106"/>
    </row>
    <row r="44" spans="1:20" ht="25.2" customHeight="1">
      <c r="A44" s="2402"/>
      <c r="B44" s="104"/>
      <c r="C44" s="58"/>
      <c r="D44" s="140"/>
      <c r="E44" s="2224"/>
      <c r="F44" s="174"/>
      <c r="G44" s="83"/>
      <c r="H44" s="78"/>
      <c r="I44" s="116"/>
      <c r="J44" s="135"/>
      <c r="K44" s="135"/>
      <c r="L44" s="142"/>
      <c r="M44" s="2379"/>
      <c r="N44" s="2371"/>
      <c r="O44" s="2371"/>
      <c r="P44" s="2390"/>
      <c r="R44" s="105"/>
      <c r="S44" s="24"/>
      <c r="T44" s="106"/>
    </row>
    <row r="45" spans="1:20" ht="25.2" customHeight="1">
      <c r="A45" s="2402"/>
      <c r="B45" s="809" t="s">
        <v>21</v>
      </c>
      <c r="C45" s="42"/>
      <c r="D45" s="245"/>
      <c r="E45" s="245"/>
      <c r="F45" s="246"/>
      <c r="G45" s="129"/>
      <c r="H45" s="100"/>
      <c r="I45" s="130"/>
      <c r="J45" s="131"/>
      <c r="K45" s="131"/>
      <c r="L45" s="131"/>
      <c r="M45" s="2423"/>
      <c r="N45" s="2424"/>
      <c r="O45" s="2424"/>
      <c r="P45" s="2425"/>
      <c r="R45" s="132"/>
      <c r="S45" s="48">
        <f>B47*8</f>
        <v>32</v>
      </c>
      <c r="T45" s="133">
        <f>SUM(R45:R50)</f>
        <v>0</v>
      </c>
    </row>
    <row r="46" spans="1:20" ht="25.2" customHeight="1">
      <c r="A46" s="2402"/>
      <c r="B46" s="737" t="s">
        <v>17</v>
      </c>
      <c r="C46" s="776"/>
      <c r="D46" s="18"/>
      <c r="E46" s="18"/>
      <c r="F46" s="170"/>
      <c r="G46" s="20"/>
      <c r="H46" s="21"/>
      <c r="I46" s="21"/>
      <c r="J46" s="21"/>
      <c r="K46" s="21"/>
      <c r="L46" s="21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810">
        <v>4</v>
      </c>
      <c r="C47" s="197"/>
      <c r="D47" s="18"/>
      <c r="E47" s="18"/>
      <c r="F47" s="182"/>
      <c r="G47" s="20"/>
      <c r="H47" s="21"/>
      <c r="I47" s="21"/>
      <c r="J47" s="21"/>
      <c r="K47" s="21"/>
      <c r="L47" s="21"/>
      <c r="M47" s="2310"/>
      <c r="N47" s="2310"/>
      <c r="O47" s="2310"/>
      <c r="P47" s="2311"/>
      <c r="R47" s="137"/>
      <c r="S47" s="55"/>
      <c r="T47" s="138"/>
    </row>
    <row r="48" spans="1:20" ht="25.2" customHeight="1">
      <c r="A48" s="2402"/>
      <c r="B48" s="737"/>
      <c r="C48" s="181"/>
      <c r="D48" s="18"/>
      <c r="E48" s="1235"/>
      <c r="F48" s="182"/>
      <c r="G48" s="20"/>
      <c r="H48" s="21"/>
      <c r="I48" s="21"/>
      <c r="J48" s="21"/>
      <c r="K48" s="21"/>
      <c r="L48" s="135"/>
      <c r="M48" s="2379"/>
      <c r="N48" s="2371"/>
      <c r="O48" s="2371"/>
      <c r="P48" s="2390"/>
      <c r="R48" s="137"/>
      <c r="S48" s="55"/>
      <c r="T48" s="138"/>
    </row>
    <row r="49" spans="1:20" ht="25.2" customHeight="1">
      <c r="A49" s="2402"/>
      <c r="B49" s="737"/>
      <c r="C49" s="51"/>
      <c r="D49" s="80"/>
      <c r="E49" s="80"/>
      <c r="F49" s="174"/>
      <c r="G49" s="83"/>
      <c r="H49" s="78"/>
      <c r="I49" s="116"/>
      <c r="J49" s="142"/>
      <c r="K49" s="142"/>
      <c r="L49" s="142"/>
      <c r="M49" s="2379"/>
      <c r="N49" s="2371"/>
      <c r="O49" s="2371"/>
      <c r="P49" s="2390"/>
      <c r="R49" s="137"/>
      <c r="S49" s="55"/>
      <c r="T49" s="138"/>
    </row>
    <row r="50" spans="1:20" ht="25.2" customHeight="1">
      <c r="A50" s="2403"/>
      <c r="B50" s="737"/>
      <c r="C50" s="230"/>
      <c r="D50" s="185"/>
      <c r="E50" s="185"/>
      <c r="F50" s="174"/>
      <c r="G50" s="83"/>
      <c r="H50" s="78"/>
      <c r="I50" s="116"/>
      <c r="J50" s="318"/>
      <c r="K50" s="318"/>
      <c r="L50" s="318"/>
      <c r="M50" s="2432"/>
      <c r="N50" s="2433"/>
      <c r="O50" s="2433"/>
      <c r="P50" s="2434"/>
      <c r="R50" s="148"/>
      <c r="S50" s="69"/>
      <c r="T50" s="149"/>
    </row>
    <row r="51" spans="1:20" ht="25.2" customHeight="1">
      <c r="A51" s="2460" t="s">
        <v>26</v>
      </c>
      <c r="B51" s="2463" t="s">
        <v>27</v>
      </c>
      <c r="C51" s="2464"/>
      <c r="D51" s="2464"/>
      <c r="E51" s="2464"/>
      <c r="F51" s="2464"/>
      <c r="G51" s="2464"/>
      <c r="H51" s="2464"/>
      <c r="I51" s="2464"/>
      <c r="J51" s="2464"/>
      <c r="K51" s="2464"/>
      <c r="L51" s="2464"/>
      <c r="M51" s="2464"/>
      <c r="N51" s="2464"/>
      <c r="O51" s="2464"/>
      <c r="P51" s="2465"/>
    </row>
    <row r="52" spans="1:20" ht="25.2" customHeight="1">
      <c r="A52" s="2461"/>
      <c r="B52" s="548"/>
      <c r="C52" s="2268"/>
      <c r="D52" s="2269"/>
      <c r="E52" s="2268"/>
      <c r="F52" s="2270"/>
      <c r="G52" s="2270"/>
      <c r="H52" s="2270"/>
      <c r="I52" s="2269"/>
      <c r="J52" s="2324"/>
      <c r="K52" s="2325"/>
      <c r="L52" s="2325"/>
      <c r="M52" s="2326"/>
      <c r="N52" s="2284"/>
      <c r="O52" s="2285"/>
      <c r="P52" s="2431"/>
    </row>
    <row r="53" spans="1:20" ht="25.2" customHeight="1">
      <c r="A53" s="2461"/>
      <c r="B53" s="548"/>
      <c r="C53" s="2268"/>
      <c r="D53" s="2268"/>
      <c r="E53" s="2268"/>
      <c r="F53" s="2268"/>
      <c r="G53" s="2268"/>
      <c r="H53" s="2268"/>
      <c r="I53" s="2268"/>
      <c r="J53" s="2284"/>
      <c r="K53" s="2284"/>
      <c r="L53" s="2284"/>
      <c r="M53" s="2284"/>
      <c r="N53" s="2284"/>
      <c r="O53" s="2285"/>
      <c r="P53" s="2431"/>
    </row>
    <row r="54" spans="1:20" ht="25.2" customHeight="1">
      <c r="A54" s="2461"/>
      <c r="B54" s="549"/>
      <c r="C54" s="2268"/>
      <c r="D54" s="2269"/>
      <c r="E54" s="2268"/>
      <c r="F54" s="2270"/>
      <c r="G54" s="2270"/>
      <c r="H54" s="2270"/>
      <c r="I54" s="2269"/>
      <c r="J54" s="2284"/>
      <c r="K54" s="2285"/>
      <c r="L54" s="2285"/>
      <c r="M54" s="2286"/>
      <c r="N54" s="2284"/>
      <c r="O54" s="2285"/>
      <c r="P54" s="2431"/>
    </row>
    <row r="55" spans="1:20" ht="25.2" customHeight="1">
      <c r="A55" s="2461"/>
      <c r="B55" s="549"/>
      <c r="C55" s="2268"/>
      <c r="D55" s="2269"/>
      <c r="E55" s="2619"/>
      <c r="F55" s="2354"/>
      <c r="G55" s="2354"/>
      <c r="H55" s="2354"/>
      <c r="I55" s="2353"/>
      <c r="J55" s="3204"/>
      <c r="K55" s="2285"/>
      <c r="L55" s="2285"/>
      <c r="M55" s="2286"/>
      <c r="N55" s="2284"/>
      <c r="O55" s="2285"/>
      <c r="P55" s="2431"/>
    </row>
    <row r="56" spans="1:20" ht="25.2" customHeight="1">
      <c r="A56" s="2461"/>
      <c r="B56" s="549"/>
      <c r="C56" s="2352"/>
      <c r="D56" s="2353"/>
      <c r="E56" s="2352"/>
      <c r="F56" s="2354"/>
      <c r="G56" s="2354"/>
      <c r="H56" s="2354"/>
      <c r="I56" s="2353"/>
      <c r="J56" s="2324"/>
      <c r="K56" s="2325"/>
      <c r="L56" s="2325"/>
      <c r="M56" s="2326"/>
      <c r="N56" s="2284"/>
      <c r="O56" s="2285"/>
      <c r="P56" s="2431"/>
    </row>
    <row r="57" spans="1:20" ht="25.2" customHeight="1">
      <c r="A57" s="2461"/>
      <c r="B57" s="2457" t="s">
        <v>28</v>
      </c>
      <c r="C57" s="2356"/>
      <c r="D57" s="2356"/>
      <c r="E57" s="2356"/>
      <c r="F57" s="2356"/>
      <c r="G57" s="2356"/>
      <c r="H57" s="2356"/>
      <c r="I57" s="2356"/>
      <c r="J57" s="2356"/>
      <c r="K57" s="2356"/>
      <c r="L57" s="2356"/>
      <c r="M57" s="2356"/>
      <c r="N57" s="2356"/>
      <c r="O57" s="2356"/>
      <c r="P57" s="2458"/>
    </row>
    <row r="58" spans="1:20" ht="25.2" customHeight="1">
      <c r="A58" s="2461"/>
      <c r="B58" s="550"/>
      <c r="C58" s="2329"/>
      <c r="D58" s="2422"/>
      <c r="E58" s="2329"/>
      <c r="F58" s="2330"/>
      <c r="G58" s="2330"/>
      <c r="H58" s="2330"/>
      <c r="I58" s="2330"/>
      <c r="J58" s="2330"/>
      <c r="K58" s="2330"/>
      <c r="L58" s="2330"/>
      <c r="M58" s="2330"/>
      <c r="N58" s="2330"/>
      <c r="O58" s="2330"/>
      <c r="P58" s="2501"/>
    </row>
    <row r="59" spans="1:20" ht="25.2" customHeight="1">
      <c r="A59" s="2461"/>
      <c r="B59" s="551"/>
      <c r="C59" s="2853"/>
      <c r="D59" s="3137"/>
      <c r="E59" s="2277"/>
      <c r="F59" s="2279"/>
      <c r="G59" s="2279"/>
      <c r="H59" s="2279"/>
      <c r="I59" s="2279"/>
      <c r="J59" s="2279"/>
      <c r="K59" s="2279"/>
      <c r="L59" s="2279"/>
      <c r="M59" s="2279"/>
      <c r="N59" s="2279"/>
      <c r="O59" s="2279"/>
      <c r="P59" s="2459"/>
    </row>
    <row r="60" spans="1:20" ht="25.2" customHeight="1">
      <c r="A60" s="2462"/>
      <c r="B60" s="552"/>
      <c r="C60" s="2451"/>
      <c r="D60" s="2452"/>
      <c r="E60" s="2453"/>
      <c r="F60" s="2454"/>
      <c r="G60" s="2454"/>
      <c r="H60" s="2454"/>
      <c r="I60" s="2454"/>
      <c r="J60" s="2454"/>
      <c r="K60" s="2454"/>
      <c r="L60" s="2454"/>
      <c r="M60" s="2454"/>
      <c r="N60" s="2454"/>
      <c r="O60" s="2454"/>
      <c r="P60" s="2455"/>
    </row>
    <row r="62" spans="1:20" ht="15" customHeight="1" thickBot="1"/>
    <row r="63" spans="1:20" ht="57.6" customHeight="1">
      <c r="A63" s="2428" t="str">
        <f>A1</f>
        <v>WK27</v>
      </c>
      <c r="B63" s="2429"/>
      <c r="C63" s="2" t="s">
        <v>1</v>
      </c>
      <c r="D63" s="793" t="s">
        <v>61</v>
      </c>
      <c r="E63" s="2" t="s">
        <v>3</v>
      </c>
      <c r="F63" s="4" t="s">
        <v>4</v>
      </c>
      <c r="G63" s="5" t="s">
        <v>56</v>
      </c>
      <c r="H63" s="5" t="s">
        <v>57</v>
      </c>
      <c r="I63" s="5" t="s">
        <v>58</v>
      </c>
      <c r="J63" s="5" t="s">
        <v>59</v>
      </c>
      <c r="K63" s="5" t="s">
        <v>9</v>
      </c>
      <c r="L63" s="5" t="s">
        <v>60</v>
      </c>
      <c r="M63" s="2521" t="s">
        <v>11</v>
      </c>
      <c r="N63" s="2522"/>
      <c r="O63" s="2522"/>
      <c r="P63" s="2523"/>
      <c r="R63" s="2384" t="s">
        <v>12</v>
      </c>
      <c r="S63" s="2384" t="s">
        <v>13</v>
      </c>
      <c r="T63" s="2384" t="s">
        <v>14</v>
      </c>
    </row>
    <row r="64" spans="1:20" ht="25.2" customHeight="1">
      <c r="A64" s="2319">
        <f>A2+1</f>
        <v>46567</v>
      </c>
      <c r="B64" s="2387" t="s">
        <v>15</v>
      </c>
      <c r="C64" s="2388"/>
      <c r="D64" s="2388"/>
      <c r="E64" s="2388"/>
      <c r="F64" s="2388"/>
      <c r="G64" s="2388"/>
      <c r="H64" s="2388"/>
      <c r="I64" s="2388"/>
      <c r="J64" s="2388"/>
      <c r="K64" s="2388"/>
      <c r="L64" s="2388"/>
      <c r="M64" s="2388"/>
      <c r="N64" s="2388"/>
      <c r="O64" s="2388"/>
      <c r="P64" s="2389"/>
      <c r="R64" s="2384"/>
      <c r="S64" s="2384"/>
      <c r="T64" s="2384"/>
    </row>
    <row r="65" spans="1:20" ht="25.2" customHeight="1">
      <c r="A65" s="2320"/>
      <c r="B65" s="10" t="s">
        <v>16</v>
      </c>
      <c r="C65" s="11"/>
      <c r="D65" s="11"/>
      <c r="E65" s="794"/>
      <c r="F65" s="161"/>
      <c r="G65" s="12"/>
      <c r="H65" s="12"/>
      <c r="I65" s="12"/>
      <c r="J65" s="12"/>
      <c r="K65" s="12"/>
      <c r="L65" s="12"/>
      <c r="M65" s="2380"/>
      <c r="N65" s="2381"/>
      <c r="O65" s="2381"/>
      <c r="P65" s="2382"/>
      <c r="Q65" s="163"/>
      <c r="R65" s="101"/>
      <c r="S65" s="102">
        <f>B67*8</f>
        <v>32</v>
      </c>
      <c r="T65" s="103">
        <f>SUM(R65:R71)</f>
        <v>0</v>
      </c>
    </row>
    <row r="66" spans="1:20" ht="25.2" customHeight="1">
      <c r="A66" s="2320"/>
      <c r="B66" s="795" t="s">
        <v>17</v>
      </c>
      <c r="C66" s="51"/>
      <c r="D66" s="1171" t="s">
        <v>18</v>
      </c>
      <c r="E66" s="62" t="s">
        <v>19</v>
      </c>
      <c r="F66" s="108"/>
      <c r="G66" s="20"/>
      <c r="H66" s="21"/>
      <c r="I66" s="21"/>
      <c r="J66" s="21"/>
      <c r="K66" s="21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6">
        <v>4</v>
      </c>
      <c r="C67" s="51"/>
      <c r="D67" s="18"/>
      <c r="E67" s="18"/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254"/>
      <c r="L68" s="254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80"/>
      <c r="E69" s="18"/>
      <c r="F69" s="108"/>
      <c r="G69" s="20"/>
      <c r="H69" s="21"/>
      <c r="I69" s="21"/>
      <c r="J69" s="21"/>
      <c r="K69" s="78"/>
      <c r="L69" s="78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18"/>
      <c r="F70" s="108"/>
      <c r="G70" s="20"/>
      <c r="H70" s="21"/>
      <c r="I70" s="21"/>
      <c r="J70" s="21"/>
      <c r="K70" s="21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230"/>
      <c r="D71" s="80"/>
      <c r="E71" s="621"/>
      <c r="F71" s="174"/>
      <c r="G71" s="83"/>
      <c r="H71" s="78"/>
      <c r="I71" s="78"/>
      <c r="J71" s="78"/>
      <c r="K71" s="78"/>
      <c r="L71" s="78"/>
      <c r="M71" s="2482"/>
      <c r="N71" s="2483"/>
      <c r="O71" s="2483"/>
      <c r="P71" s="2484"/>
      <c r="Q71" s="163"/>
      <c r="R71" s="105"/>
      <c r="S71" s="24"/>
      <c r="T71" s="106"/>
    </row>
    <row r="72" spans="1:20" ht="25.2" customHeight="1">
      <c r="A72" s="2467"/>
      <c r="B72" s="888" t="s">
        <v>21</v>
      </c>
      <c r="C72" s="578"/>
      <c r="D72" s="565"/>
      <c r="E72" s="579"/>
      <c r="F72" s="580"/>
      <c r="G72" s="581"/>
      <c r="H72" s="564"/>
      <c r="I72" s="564"/>
      <c r="J72" s="564"/>
      <c r="K72" s="564"/>
      <c r="L72" s="564"/>
      <c r="M72" s="2368"/>
      <c r="N72" s="2369"/>
      <c r="O72" s="2369"/>
      <c r="P72" s="2370"/>
      <c r="Q72" s="163"/>
      <c r="R72" s="132"/>
      <c r="S72" s="48">
        <f>B74*8</f>
        <v>64</v>
      </c>
      <c r="T72" s="133">
        <f>SUM(R72:R82)</f>
        <v>0</v>
      </c>
    </row>
    <row r="73" spans="1:20" ht="25.2" customHeight="1">
      <c r="A73" s="2467"/>
      <c r="B73" s="818" t="s">
        <v>22</v>
      </c>
      <c r="C73" s="51"/>
      <c r="D73" s="1166" t="s">
        <v>18</v>
      </c>
      <c r="E73" s="81" t="s">
        <v>19</v>
      </c>
      <c r="F73" s="108"/>
      <c r="G73" s="20"/>
      <c r="H73" s="21"/>
      <c r="I73" s="21"/>
      <c r="J73" s="21"/>
      <c r="K73" s="21"/>
      <c r="L73" s="21"/>
      <c r="M73" s="2309"/>
      <c r="N73" s="2310"/>
      <c r="O73" s="2310"/>
      <c r="P73" s="2373"/>
      <c r="Q73" s="163"/>
      <c r="R73" s="137"/>
      <c r="S73" s="55"/>
      <c r="T73" s="138"/>
    </row>
    <row r="74" spans="1:20" ht="25.2" customHeight="1">
      <c r="A74" s="2467"/>
      <c r="B74" s="873">
        <v>8</v>
      </c>
      <c r="C74" s="51"/>
      <c r="D74" s="18"/>
      <c r="E74" s="18"/>
      <c r="F74" s="108"/>
      <c r="G74" s="20"/>
      <c r="H74" s="21"/>
      <c r="I74" s="21"/>
      <c r="J74" s="21"/>
      <c r="K74" s="21"/>
      <c r="L74" s="21"/>
      <c r="M74" s="2309"/>
      <c r="N74" s="2310"/>
      <c r="O74" s="2310"/>
      <c r="P74" s="2373"/>
      <c r="Q74" s="163"/>
      <c r="R74" s="137"/>
      <c r="S74" s="55"/>
      <c r="T74" s="138"/>
    </row>
    <row r="75" spans="1:20" ht="25.2" customHeight="1">
      <c r="A75" s="2467"/>
      <c r="B75" s="873"/>
      <c r="C75" s="474"/>
      <c r="D75" s="18"/>
      <c r="E75" s="18"/>
      <c r="F75" s="108"/>
      <c r="G75" s="20"/>
      <c r="H75" s="21"/>
      <c r="I75" s="21"/>
      <c r="J75" s="21"/>
      <c r="K75" s="78"/>
      <c r="L75" s="78"/>
      <c r="M75" s="2450"/>
      <c r="N75" s="2413"/>
      <c r="O75" s="2413"/>
      <c r="P75" s="2642"/>
      <c r="Q75" s="163"/>
      <c r="R75" s="137"/>
      <c r="S75" s="55"/>
      <c r="T75" s="138"/>
    </row>
    <row r="76" spans="1:20" ht="25.2" customHeight="1">
      <c r="A76" s="2467"/>
      <c r="B76" s="873"/>
      <c r="C76" s="474"/>
      <c r="D76" s="18"/>
      <c r="E76" s="18"/>
      <c r="F76" s="108"/>
      <c r="G76" s="20"/>
      <c r="H76" s="21"/>
      <c r="I76" s="21"/>
      <c r="J76" s="21"/>
      <c r="K76" s="78"/>
      <c r="L76" s="78"/>
      <c r="M76" s="2450"/>
      <c r="N76" s="2413"/>
      <c r="O76" s="2413"/>
      <c r="P76" s="2642"/>
      <c r="Q76" s="163"/>
      <c r="R76" s="137"/>
      <c r="S76" s="55"/>
      <c r="T76" s="138"/>
    </row>
    <row r="77" spans="1:20" ht="25.2" customHeight="1">
      <c r="A77" s="2467"/>
      <c r="B77" s="873"/>
      <c r="C77" s="474"/>
      <c r="D77" s="18"/>
      <c r="E77" s="18"/>
      <c r="F77" s="108"/>
      <c r="G77" s="20"/>
      <c r="H77" s="21"/>
      <c r="I77" s="21"/>
      <c r="J77" s="21"/>
      <c r="K77" s="78"/>
      <c r="L77" s="78"/>
      <c r="M77" s="2309"/>
      <c r="N77" s="2310"/>
      <c r="O77" s="2310"/>
      <c r="P77" s="2373"/>
      <c r="Q77" s="163"/>
      <c r="R77" s="137"/>
      <c r="S77" s="55"/>
      <c r="T77" s="138"/>
    </row>
    <row r="78" spans="1:20" ht="25.2" customHeight="1">
      <c r="A78" s="2467"/>
      <c r="B78" s="873"/>
      <c r="C78" s="474"/>
      <c r="D78" s="18"/>
      <c r="E78" s="18"/>
      <c r="F78" s="108"/>
      <c r="G78" s="20"/>
      <c r="H78" s="20"/>
      <c r="I78" s="20"/>
      <c r="J78" s="20"/>
      <c r="K78" s="20"/>
      <c r="L78" s="78"/>
      <c r="M78" s="2309"/>
      <c r="N78" s="2310"/>
      <c r="O78" s="2310"/>
      <c r="P78" s="2373"/>
      <c r="Q78" s="163"/>
      <c r="R78" s="137"/>
      <c r="S78" s="55"/>
      <c r="T78" s="138"/>
    </row>
    <row r="79" spans="1:20" ht="25.2" customHeight="1">
      <c r="A79" s="2467"/>
      <c r="B79" s="873"/>
      <c r="C79" s="474"/>
      <c r="D79" s="18"/>
      <c r="E79" s="18"/>
      <c r="F79" s="108"/>
      <c r="G79" s="20"/>
      <c r="H79" s="20"/>
      <c r="I79" s="20"/>
      <c r="J79" s="20"/>
      <c r="K79" s="20"/>
      <c r="L79" s="78"/>
      <c r="M79" s="2309"/>
      <c r="N79" s="2310"/>
      <c r="O79" s="2310"/>
      <c r="P79" s="2373"/>
      <c r="Q79" s="163"/>
      <c r="R79" s="137"/>
      <c r="S79" s="55"/>
      <c r="T79" s="138"/>
    </row>
    <row r="80" spans="1:20" ht="25.2" customHeight="1">
      <c r="A80" s="2467"/>
      <c r="B80" s="873"/>
      <c r="C80" s="79"/>
      <c r="D80" s="18"/>
      <c r="E80" s="80"/>
      <c r="F80" s="108"/>
      <c r="G80" s="20"/>
      <c r="H80" s="20"/>
      <c r="I80" s="20"/>
      <c r="J80" s="20"/>
      <c r="K80" s="20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467"/>
      <c r="B81" s="873"/>
      <c r="C81" s="79"/>
      <c r="D81" s="18"/>
      <c r="E81" s="80"/>
      <c r="F81" s="108"/>
      <c r="G81" s="20"/>
      <c r="H81" s="20"/>
      <c r="I81" s="20"/>
      <c r="J81" s="20"/>
      <c r="K81" s="20"/>
      <c r="L81" s="78"/>
      <c r="M81" s="2309"/>
      <c r="N81" s="2310"/>
      <c r="O81" s="2310"/>
      <c r="P81" s="2311"/>
      <c r="R81" s="54"/>
      <c r="S81" s="55"/>
      <c r="T81" s="138"/>
    </row>
    <row r="82" spans="1:20" ht="25.2" customHeight="1">
      <c r="A82" s="2467"/>
      <c r="B82" s="890"/>
      <c r="C82" s="583"/>
      <c r="D82" s="572"/>
      <c r="E82" s="905"/>
      <c r="F82" s="257"/>
      <c r="G82" s="258"/>
      <c r="H82" s="259"/>
      <c r="I82" s="259"/>
      <c r="J82" s="259"/>
      <c r="K82" s="259"/>
      <c r="L82" s="259"/>
      <c r="M82" s="2472"/>
      <c r="N82" s="2473"/>
      <c r="O82" s="2473"/>
      <c r="P82" s="2474"/>
      <c r="Q82" s="163"/>
      <c r="R82" s="248"/>
      <c r="S82" s="55"/>
      <c r="T82" s="138"/>
    </row>
    <row r="83" spans="1:20" ht="25.2" customHeight="1">
      <c r="A83" s="2320"/>
      <c r="B83" s="804" t="s">
        <v>23</v>
      </c>
      <c r="C83" s="181"/>
      <c r="D83" s="251"/>
      <c r="E83" s="30"/>
      <c r="F83" s="252"/>
      <c r="G83" s="253"/>
      <c r="H83" s="254"/>
      <c r="I83" s="254"/>
      <c r="J83" s="254"/>
      <c r="K83" s="254"/>
      <c r="L83" s="254"/>
      <c r="M83" s="2419"/>
      <c r="N83" s="2420"/>
      <c r="O83" s="2420"/>
      <c r="P83" s="2421"/>
      <c r="Q83" s="163"/>
      <c r="R83" s="573"/>
      <c r="S83" s="574">
        <f>B85*8</f>
        <v>64</v>
      </c>
      <c r="T83" s="575">
        <f>SUM(R83:R90)</f>
        <v>0</v>
      </c>
    </row>
    <row r="84" spans="1:20" ht="25.2" customHeight="1">
      <c r="A84" s="2320"/>
      <c r="B84" s="804" t="s">
        <v>24</v>
      </c>
      <c r="C84" s="51"/>
      <c r="D84" s="1166" t="s">
        <v>18</v>
      </c>
      <c r="E84" s="81" t="s">
        <v>19</v>
      </c>
      <c r="F84" s="108"/>
      <c r="G84" s="20"/>
      <c r="H84" s="21"/>
      <c r="I84" s="21"/>
      <c r="J84" s="21"/>
      <c r="K84" s="21"/>
      <c r="L84" s="21"/>
      <c r="M84" s="2309"/>
      <c r="N84" s="2310"/>
      <c r="O84" s="2310"/>
      <c r="P84" s="2311"/>
      <c r="Q84" s="163"/>
      <c r="R84" s="76"/>
      <c r="S84" s="55"/>
      <c r="T84" s="56"/>
    </row>
    <row r="85" spans="1:20" ht="25.2" customHeight="1">
      <c r="A85" s="2320"/>
      <c r="B85" s="805">
        <v>8</v>
      </c>
      <c r="C85" s="990"/>
      <c r="D85" s="558"/>
      <c r="E85" s="226"/>
      <c r="F85" s="721"/>
      <c r="G85" s="20"/>
      <c r="H85" s="21"/>
      <c r="I85" s="21"/>
      <c r="J85" s="21"/>
      <c r="K85" s="254"/>
      <c r="L85" s="254"/>
      <c r="M85" s="2309"/>
      <c r="N85" s="2309"/>
      <c r="O85" s="2309"/>
      <c r="P85" s="2481"/>
      <c r="Q85" s="163"/>
      <c r="R85" s="76"/>
      <c r="S85" s="55"/>
      <c r="T85" s="56"/>
    </row>
    <row r="86" spans="1:20" ht="25.2" customHeight="1">
      <c r="A86" s="2320"/>
      <c r="B86" s="805"/>
      <c r="C86" s="51"/>
      <c r="D86" s="18"/>
      <c r="E86" s="935"/>
      <c r="F86" s="108"/>
      <c r="G86" s="20"/>
      <c r="H86" s="21"/>
      <c r="I86" s="21"/>
      <c r="J86" s="21"/>
      <c r="K86" s="254"/>
      <c r="L86" s="254"/>
      <c r="M86" s="2309"/>
      <c r="N86" s="2309"/>
      <c r="O86" s="2309"/>
      <c r="P86" s="2481"/>
      <c r="Q86" s="163"/>
      <c r="R86" s="76"/>
      <c r="S86" s="55"/>
      <c r="T86" s="56"/>
    </row>
    <row r="87" spans="1:20" ht="25.2" customHeight="1">
      <c r="A87" s="2320"/>
      <c r="B87" s="805"/>
      <c r="C87" s="51"/>
      <c r="D87" s="143"/>
      <c r="E87" s="17"/>
      <c r="F87" s="108"/>
      <c r="G87" s="20"/>
      <c r="H87" s="21"/>
      <c r="I87" s="21"/>
      <c r="J87" s="21"/>
      <c r="K87" s="78"/>
      <c r="L87" s="78"/>
      <c r="M87" s="2309"/>
      <c r="N87" s="2310"/>
      <c r="O87" s="2310"/>
      <c r="P87" s="2311"/>
      <c r="Q87" s="163"/>
      <c r="R87" s="76"/>
      <c r="S87" s="55"/>
      <c r="T87" s="56"/>
    </row>
    <row r="88" spans="1:20" ht="25.2" customHeight="1">
      <c r="A88" s="2320"/>
      <c r="B88" s="805"/>
      <c r="C88" s="51"/>
      <c r="D88" s="80"/>
      <c r="E88" s="17"/>
      <c r="F88" s="108"/>
      <c r="G88" s="20"/>
      <c r="H88" s="21"/>
      <c r="I88" s="21"/>
      <c r="J88" s="21"/>
      <c r="K88" s="78"/>
      <c r="L88" s="78"/>
      <c r="M88" s="2309"/>
      <c r="N88" s="2310"/>
      <c r="O88" s="2310"/>
      <c r="P88" s="2311"/>
      <c r="Q88" s="163"/>
      <c r="R88" s="76"/>
      <c r="S88" s="55"/>
      <c r="T88" s="56"/>
    </row>
    <row r="89" spans="1:20" ht="25.2" customHeight="1">
      <c r="A89" s="2320"/>
      <c r="B89" s="805"/>
      <c r="C89" s="1759"/>
      <c r="D89" s="112"/>
      <c r="E89" s="2208"/>
      <c r="F89" s="108"/>
      <c r="G89" s="1090"/>
      <c r="H89" s="1090"/>
      <c r="I89" s="1090"/>
      <c r="J89" s="1090"/>
      <c r="K89" s="1090"/>
      <c r="L89" s="1307"/>
      <c r="M89" s="2309"/>
      <c r="N89" s="2310"/>
      <c r="O89" s="2310"/>
      <c r="P89" s="2311"/>
      <c r="Q89" s="163"/>
      <c r="R89" s="76"/>
      <c r="S89" s="55"/>
      <c r="T89" s="56"/>
    </row>
    <row r="90" spans="1:20" ht="25.2" customHeight="1">
      <c r="A90" s="2320"/>
      <c r="B90" s="805"/>
      <c r="C90" s="51"/>
      <c r="D90" s="80"/>
      <c r="E90" s="18"/>
      <c r="F90" s="174"/>
      <c r="G90" s="83"/>
      <c r="H90" s="78"/>
      <c r="I90" s="78"/>
      <c r="J90" s="78"/>
      <c r="K90" s="78"/>
      <c r="L90" s="78"/>
      <c r="M90" s="2309"/>
      <c r="N90" s="2310"/>
      <c r="O90" s="2310"/>
      <c r="P90" s="2311"/>
      <c r="Q90" s="163"/>
      <c r="R90" s="91"/>
      <c r="S90" s="92"/>
      <c r="T90" s="93"/>
    </row>
    <row r="91" spans="1:20" ht="25.2" customHeight="1">
      <c r="A91" s="2402" t="str">
        <f>TEXT(A64,"DDDD")</f>
        <v>dinsdag</v>
      </c>
      <c r="B91" s="2598" t="s">
        <v>25</v>
      </c>
      <c r="C91" s="2599"/>
      <c r="D91" s="2599"/>
      <c r="E91" s="2599"/>
      <c r="F91" s="2599"/>
      <c r="G91" s="2599"/>
      <c r="H91" s="2599"/>
      <c r="I91" s="2599"/>
      <c r="J91" s="2599"/>
      <c r="K91" s="2599"/>
      <c r="L91" s="2599"/>
      <c r="M91" s="2599"/>
      <c r="N91" s="2599"/>
      <c r="O91" s="2599"/>
      <c r="P91" s="2600"/>
    </row>
    <row r="92" spans="1:20" ht="25.2" customHeight="1">
      <c r="A92" s="2402"/>
      <c r="B92" s="10" t="s">
        <v>16</v>
      </c>
      <c r="C92" s="177"/>
      <c r="D92" s="177"/>
      <c r="E92" s="177"/>
      <c r="F92" s="437"/>
      <c r="G92" s="178"/>
      <c r="H92" s="178"/>
      <c r="I92" s="178"/>
      <c r="J92" s="178"/>
      <c r="K92" s="179"/>
      <c r="L92" s="178"/>
      <c r="M92" s="2417"/>
      <c r="N92" s="2417"/>
      <c r="O92" s="2417"/>
      <c r="P92" s="2418"/>
      <c r="Q92" s="163"/>
      <c r="R92" s="101"/>
      <c r="S92" s="102">
        <f>B94*8</f>
        <v>32</v>
      </c>
      <c r="T92" s="103">
        <f>SUM(R92:R97)</f>
        <v>0</v>
      </c>
    </row>
    <row r="93" spans="1:20" ht="25.2" customHeight="1">
      <c r="A93" s="2402"/>
      <c r="B93" s="104" t="s">
        <v>22</v>
      </c>
      <c r="C93" s="1838"/>
      <c r="D93" s="18"/>
      <c r="E93" s="18"/>
      <c r="F93" s="108"/>
      <c r="G93" s="20"/>
      <c r="H93" s="21"/>
      <c r="I93" s="21"/>
      <c r="J93" s="21"/>
      <c r="K93" s="317"/>
      <c r="L93" s="317"/>
      <c r="M93" s="2379"/>
      <c r="N93" s="2371"/>
      <c r="O93" s="2371"/>
      <c r="P93" s="2372"/>
      <c r="Q93" s="163"/>
      <c r="R93" s="105"/>
      <c r="S93" s="24"/>
      <c r="T93" s="106"/>
    </row>
    <row r="94" spans="1:20" ht="25.2" customHeight="1">
      <c r="A94" s="2402"/>
      <c r="B94" s="608">
        <v>4</v>
      </c>
      <c r="C94" s="540"/>
      <c r="D94" s="554"/>
      <c r="E94" s="935"/>
      <c r="F94" s="108"/>
      <c r="G94" s="20"/>
      <c r="H94" s="21"/>
      <c r="I94" s="21"/>
      <c r="J94" s="21"/>
      <c r="K94" s="318"/>
      <c r="L94" s="318"/>
      <c r="M94" s="2310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618"/>
      <c r="C95" s="502"/>
      <c r="D95" s="503"/>
      <c r="E95" s="18"/>
      <c r="F95" s="108"/>
      <c r="G95" s="21"/>
      <c r="H95" s="21"/>
      <c r="I95" s="21"/>
      <c r="J95" s="22"/>
      <c r="K95" s="136"/>
      <c r="L95" s="142"/>
      <c r="M95" s="2577"/>
      <c r="N95" s="2577"/>
      <c r="O95" s="2577"/>
      <c r="P95" s="2578"/>
      <c r="Q95" s="163"/>
      <c r="R95" s="105"/>
      <c r="S95" s="24"/>
      <c r="T95" s="106"/>
    </row>
    <row r="96" spans="1:20" ht="25.2" customHeight="1">
      <c r="A96" s="2402"/>
      <c r="B96" s="104"/>
      <c r="C96" s="585"/>
      <c r="D96" s="18"/>
      <c r="E96" s="18"/>
      <c r="F96" s="108"/>
      <c r="G96" s="21"/>
      <c r="H96" s="21"/>
      <c r="I96" s="21"/>
      <c r="J96" s="22"/>
      <c r="K96" s="135"/>
      <c r="L96" s="135"/>
      <c r="M96" s="2379"/>
      <c r="N96" s="2371"/>
      <c r="O96" s="2371"/>
      <c r="P96" s="2372"/>
      <c r="Q96" s="163"/>
      <c r="R96" s="105"/>
      <c r="S96" s="24"/>
      <c r="T96" s="106"/>
    </row>
    <row r="97" spans="1:20" ht="25.2" customHeight="1">
      <c r="A97" s="2402"/>
      <c r="B97" s="808"/>
      <c r="C97" s="188"/>
      <c r="D97" s="189"/>
      <c r="E97" s="621"/>
      <c r="F97" s="190"/>
      <c r="G97" s="122"/>
      <c r="H97" s="123"/>
      <c r="I97" s="123"/>
      <c r="J97" s="123"/>
      <c r="K97" s="191"/>
      <c r="L97" s="123"/>
      <c r="M97" s="2410"/>
      <c r="N97" s="2411"/>
      <c r="O97" s="2411"/>
      <c r="P97" s="2412"/>
      <c r="Q97" s="163"/>
      <c r="R97" s="124"/>
      <c r="S97" s="39"/>
      <c r="T97" s="125"/>
    </row>
    <row r="98" spans="1:20" ht="25.2" customHeight="1">
      <c r="A98" s="2402"/>
      <c r="B98" s="809" t="s">
        <v>21</v>
      </c>
      <c r="C98" s="181"/>
      <c r="D98" s="18"/>
      <c r="E98" s="51"/>
      <c r="F98" s="108"/>
      <c r="G98" s="20"/>
      <c r="H98" s="21"/>
      <c r="I98" s="21"/>
      <c r="J98" s="21"/>
      <c r="K98" s="135"/>
      <c r="L98" s="135"/>
      <c r="M98" s="2379"/>
      <c r="N98" s="2371"/>
      <c r="O98" s="2371"/>
      <c r="P98" s="2372"/>
      <c r="Q98" s="163"/>
      <c r="R98" s="137"/>
      <c r="S98" s="48">
        <f>B100*8</f>
        <v>32</v>
      </c>
      <c r="T98" s="133">
        <f>SUM(R98:R105)</f>
        <v>0</v>
      </c>
    </row>
    <row r="99" spans="1:20" ht="25.2" customHeight="1">
      <c r="A99" s="2402"/>
      <c r="B99" s="737" t="s">
        <v>17</v>
      </c>
      <c r="C99" s="51"/>
      <c r="D99" s="18"/>
      <c r="E99" s="18"/>
      <c r="F99" s="108"/>
      <c r="G99" s="20"/>
      <c r="H99" s="21"/>
      <c r="I99" s="21"/>
      <c r="J99" s="21"/>
      <c r="K99" s="21"/>
      <c r="L99" s="21"/>
      <c r="M99" s="2309"/>
      <c r="N99" s="2310"/>
      <c r="O99" s="2310"/>
      <c r="P99" s="2311"/>
      <c r="Q99" s="163"/>
      <c r="R99" s="137"/>
      <c r="S99" s="55"/>
      <c r="T99" s="138"/>
    </row>
    <row r="100" spans="1:20" ht="25.2" customHeight="1">
      <c r="A100" s="2402"/>
      <c r="B100" s="810">
        <v>4</v>
      </c>
      <c r="C100" s="197"/>
      <c r="D100" s="18"/>
      <c r="E100" s="18"/>
      <c r="F100" s="108"/>
      <c r="G100" s="20"/>
      <c r="H100" s="21"/>
      <c r="I100" s="21"/>
      <c r="J100" s="21"/>
      <c r="K100" s="21"/>
      <c r="L100" s="21"/>
      <c r="M100" s="2310"/>
      <c r="N100" s="2310"/>
      <c r="O100" s="2310"/>
      <c r="P100" s="2311"/>
      <c r="Q100" s="163"/>
      <c r="R100" s="137"/>
      <c r="S100" s="55"/>
      <c r="T100" s="138"/>
    </row>
    <row r="101" spans="1:20" ht="25.2" customHeight="1">
      <c r="A101" s="2402"/>
      <c r="B101" s="810"/>
      <c r="C101" s="181"/>
      <c r="D101" s="18"/>
      <c r="E101" s="51"/>
      <c r="F101" s="108"/>
      <c r="G101" s="20"/>
      <c r="H101" s="21"/>
      <c r="I101" s="21"/>
      <c r="J101" s="21"/>
      <c r="K101" s="21"/>
      <c r="L101" s="135"/>
      <c r="M101" s="2379"/>
      <c r="N101" s="2371"/>
      <c r="O101" s="2371"/>
      <c r="P101" s="2372"/>
      <c r="Q101" s="163"/>
      <c r="R101" s="137"/>
      <c r="S101" s="55"/>
      <c r="T101" s="138"/>
    </row>
    <row r="102" spans="1:20" ht="25.2" customHeight="1">
      <c r="A102" s="2402"/>
      <c r="B102" s="810"/>
      <c r="C102" s="197"/>
      <c r="D102" s="18"/>
      <c r="E102" s="18"/>
      <c r="F102" s="108"/>
      <c r="G102" s="20"/>
      <c r="H102" s="21"/>
      <c r="I102" s="21"/>
      <c r="J102" s="21"/>
      <c r="K102" s="21"/>
      <c r="L102" s="135"/>
      <c r="M102" s="2379"/>
      <c r="N102" s="2371"/>
      <c r="O102" s="2371"/>
      <c r="P102" s="2372"/>
      <c r="Q102" s="163"/>
      <c r="R102" s="137"/>
      <c r="S102" s="55"/>
      <c r="T102" s="138"/>
    </row>
    <row r="103" spans="1:20" ht="25.2" customHeight="1">
      <c r="A103" s="2402"/>
      <c r="B103" s="737"/>
      <c r="C103" s="181"/>
      <c r="D103" s="18"/>
      <c r="E103" s="18"/>
      <c r="F103" s="108"/>
      <c r="G103" s="20"/>
      <c r="H103" s="21"/>
      <c r="I103" s="21"/>
      <c r="J103" s="21"/>
      <c r="K103" s="21"/>
      <c r="L103" s="135"/>
      <c r="M103" s="2379"/>
      <c r="N103" s="2371"/>
      <c r="O103" s="2371"/>
      <c r="P103" s="2372"/>
      <c r="Q103" s="163"/>
      <c r="R103" s="137"/>
      <c r="S103" s="55"/>
      <c r="T103" s="138"/>
    </row>
    <row r="104" spans="1:20" ht="25.2" customHeight="1">
      <c r="A104" s="2402"/>
      <c r="B104" s="737"/>
      <c r="C104" s="2225"/>
      <c r="D104" s="2226"/>
      <c r="E104" s="2226"/>
      <c r="F104" s="301"/>
      <c r="G104" s="165"/>
      <c r="H104" s="165"/>
      <c r="I104" s="165"/>
      <c r="J104" s="165"/>
      <c r="K104" s="165"/>
      <c r="L104" s="135"/>
      <c r="M104" s="2379"/>
      <c r="N104" s="2371"/>
      <c r="O104" s="2371"/>
      <c r="P104" s="2372"/>
      <c r="Q104" s="163"/>
      <c r="R104" s="137"/>
      <c r="S104" s="55"/>
      <c r="T104" s="138"/>
    </row>
    <row r="105" spans="1:20" ht="25.2" customHeight="1">
      <c r="A105" s="2403"/>
      <c r="B105" s="812"/>
      <c r="C105" s="65"/>
      <c r="D105" s="189"/>
      <c r="E105" s="189"/>
      <c r="F105" s="190"/>
      <c r="G105" s="122"/>
      <c r="H105" s="123"/>
      <c r="I105" s="37"/>
      <c r="J105" s="147"/>
      <c r="K105" s="201"/>
      <c r="L105" s="147"/>
      <c r="M105" s="2391"/>
      <c r="N105" s="2392"/>
      <c r="O105" s="2392"/>
      <c r="P105" s="2393"/>
      <c r="Q105" s="163"/>
      <c r="R105" s="148"/>
      <c r="S105" s="69"/>
      <c r="T105" s="149"/>
    </row>
    <row r="106" spans="1:20" ht="25.2" customHeight="1">
      <c r="A106" s="2346" t="s">
        <v>26</v>
      </c>
      <c r="B106" s="2394" t="s">
        <v>27</v>
      </c>
      <c r="C106" s="2395"/>
      <c r="D106" s="2395"/>
      <c r="E106" s="2395"/>
      <c r="F106" s="2395"/>
      <c r="G106" s="2395"/>
      <c r="H106" s="2395"/>
      <c r="I106" s="2395"/>
      <c r="J106" s="2395"/>
      <c r="K106" s="2395"/>
      <c r="L106" s="2395"/>
      <c r="M106" s="2395"/>
      <c r="N106" s="2395"/>
      <c r="O106" s="2395"/>
      <c r="P106" s="2396"/>
    </row>
    <row r="107" spans="1:20" ht="25.2" customHeight="1">
      <c r="A107" s="2347"/>
      <c r="B107" s="155"/>
      <c r="C107" s="2268"/>
      <c r="D107" s="2269"/>
      <c r="E107" s="2268"/>
      <c r="F107" s="2270"/>
      <c r="G107" s="2270"/>
      <c r="H107" s="2270"/>
      <c r="I107" s="2269"/>
      <c r="J107" s="2284"/>
      <c r="K107" s="2285"/>
      <c r="L107" s="2285"/>
      <c r="M107" s="2286"/>
      <c r="N107" s="2284"/>
      <c r="O107" s="2285"/>
      <c r="P107" s="2286"/>
    </row>
    <row r="108" spans="1:20" ht="25.2" customHeight="1">
      <c r="A108" s="2347"/>
      <c r="B108" s="150"/>
      <c r="C108" s="2268"/>
      <c r="D108" s="2268"/>
      <c r="E108" s="2268"/>
      <c r="F108" s="2268"/>
      <c r="G108" s="2268"/>
      <c r="H108" s="2268"/>
      <c r="I108" s="2268"/>
      <c r="J108" s="2284"/>
      <c r="K108" s="2284"/>
      <c r="L108" s="2284"/>
      <c r="M108" s="2284"/>
      <c r="N108" s="2284"/>
      <c r="O108" s="2285"/>
      <c r="P108" s="2286"/>
    </row>
    <row r="109" spans="1:20" ht="25.2" customHeight="1">
      <c r="A109" s="2347"/>
      <c r="B109" s="155"/>
      <c r="C109" s="2268"/>
      <c r="D109" s="2269"/>
      <c r="E109" s="2268"/>
      <c r="F109" s="2270"/>
      <c r="G109" s="2270"/>
      <c r="H109" s="2270"/>
      <c r="I109" s="2269"/>
      <c r="J109" s="2284"/>
      <c r="K109" s="2285"/>
      <c r="L109" s="2285"/>
      <c r="M109" s="2286"/>
      <c r="N109" s="2284"/>
      <c r="O109" s="2285"/>
      <c r="P109" s="2286"/>
    </row>
    <row r="110" spans="1:20" ht="25.2" customHeight="1">
      <c r="A110" s="2347"/>
      <c r="B110" s="155"/>
      <c r="C110" s="2268"/>
      <c r="D110" s="2269"/>
      <c r="E110" s="3214"/>
      <c r="F110" s="2354"/>
      <c r="G110" s="2354"/>
      <c r="H110" s="2354"/>
      <c r="I110" s="2353"/>
      <c r="J110" s="3204"/>
      <c r="K110" s="2285"/>
      <c r="L110" s="2285"/>
      <c r="M110" s="228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324"/>
      <c r="O111" s="2325"/>
      <c r="P111" s="2326"/>
    </row>
    <row r="112" spans="1:20" ht="25.2" customHeight="1">
      <c r="A112" s="2347"/>
      <c r="B112" s="2355" t="s">
        <v>28</v>
      </c>
      <c r="C112" s="2356"/>
      <c r="D112" s="2356"/>
      <c r="E112" s="2356"/>
      <c r="F112" s="2356"/>
      <c r="G112" s="2356"/>
      <c r="H112" s="2356"/>
      <c r="I112" s="2356"/>
      <c r="J112" s="2356"/>
      <c r="K112" s="2356"/>
      <c r="L112" s="2356"/>
      <c r="M112" s="2356"/>
      <c r="N112" s="2356"/>
      <c r="O112" s="2356"/>
      <c r="P112" s="2357"/>
    </row>
    <row r="113" spans="1:20" ht="25.2" customHeight="1">
      <c r="A113" s="2347"/>
      <c r="B113" s="157"/>
      <c r="C113" s="2277"/>
      <c r="D113" s="2278"/>
      <c r="E113" s="2277"/>
      <c r="F113" s="2279"/>
      <c r="G113" s="2279"/>
      <c r="H113" s="2279"/>
      <c r="I113" s="2279"/>
      <c r="J113" s="2279"/>
      <c r="K113" s="2279"/>
      <c r="L113" s="2279"/>
      <c r="M113" s="2279"/>
      <c r="N113" s="2279"/>
      <c r="O113" s="2279"/>
      <c r="P113" s="2280"/>
    </row>
    <row r="114" spans="1:20" ht="25.2" customHeight="1">
      <c r="A114" s="2347"/>
      <c r="B114" s="157"/>
      <c r="C114" s="2327"/>
      <c r="D114" s="2328"/>
      <c r="E114" s="2329"/>
      <c r="F114" s="2330"/>
      <c r="G114" s="2330"/>
      <c r="H114" s="2330"/>
      <c r="I114" s="2330"/>
      <c r="J114" s="2330"/>
      <c r="K114" s="2330"/>
      <c r="L114" s="2330"/>
      <c r="M114" s="2330"/>
      <c r="N114" s="2330"/>
      <c r="O114" s="2330"/>
      <c r="P114" s="2331"/>
    </row>
    <row r="115" spans="1:20" ht="25.2" customHeight="1">
      <c r="A115" s="2348"/>
      <c r="B115" s="158"/>
      <c r="C115" s="2332"/>
      <c r="D115" s="2333"/>
      <c r="E115" s="2334"/>
      <c r="F115" s="2335"/>
      <c r="G115" s="2335"/>
      <c r="H115" s="2335"/>
      <c r="I115" s="2335"/>
      <c r="J115" s="2335"/>
      <c r="K115" s="2335"/>
      <c r="L115" s="2335"/>
      <c r="M115" s="2335"/>
      <c r="N115" s="2335"/>
      <c r="O115" s="2335"/>
      <c r="P115" s="2336"/>
    </row>
    <row r="117" spans="1:20" ht="15" customHeight="1" thickBot="1"/>
    <row r="118" spans="1:20" ht="56.4" customHeight="1">
      <c r="A118" s="2428" t="str">
        <f>A1</f>
        <v>WK27</v>
      </c>
      <c r="B118" s="2429"/>
      <c r="C118" s="440" t="s">
        <v>1</v>
      </c>
      <c r="D118" s="793" t="s">
        <v>62</v>
      </c>
      <c r="E118" s="440" t="s">
        <v>3</v>
      </c>
      <c r="F118" s="4" t="s">
        <v>4</v>
      </c>
      <c r="G118" s="5" t="s">
        <v>56</v>
      </c>
      <c r="H118" s="5" t="s">
        <v>57</v>
      </c>
      <c r="I118" s="5" t="s">
        <v>58</v>
      </c>
      <c r="J118" s="5" t="s">
        <v>59</v>
      </c>
      <c r="K118" s="5" t="s">
        <v>9</v>
      </c>
      <c r="L118" s="5" t="s">
        <v>60</v>
      </c>
      <c r="M118" s="2521" t="s">
        <v>11</v>
      </c>
      <c r="N118" s="2522"/>
      <c r="O118" s="2522"/>
      <c r="P118" s="2523"/>
      <c r="Q118" s="163"/>
      <c r="R118" s="2384" t="s">
        <v>12</v>
      </c>
      <c r="S118" s="2384" t="s">
        <v>13</v>
      </c>
      <c r="T118" s="2384" t="s">
        <v>14</v>
      </c>
    </row>
    <row r="119" spans="1:20" ht="25.2" customHeight="1">
      <c r="A119" s="2319">
        <f>A2+2</f>
        <v>46568</v>
      </c>
      <c r="B119" s="2387" t="s">
        <v>15</v>
      </c>
      <c r="C119" s="2388"/>
      <c r="D119" s="2388"/>
      <c r="E119" s="2388"/>
      <c r="F119" s="2388"/>
      <c r="G119" s="2388"/>
      <c r="H119" s="2388"/>
      <c r="I119" s="2388"/>
      <c r="J119" s="2388"/>
      <c r="K119" s="2388"/>
      <c r="L119" s="2388"/>
      <c r="M119" s="2388"/>
      <c r="N119" s="2388"/>
      <c r="O119" s="2388"/>
      <c r="P119" s="2389"/>
      <c r="Q119" s="163"/>
      <c r="R119" s="2384"/>
      <c r="S119" s="2384"/>
      <c r="T119" s="2384"/>
    </row>
    <row r="120" spans="1:20" ht="25.2" customHeight="1">
      <c r="A120" s="2320"/>
      <c r="B120" s="10" t="s">
        <v>16</v>
      </c>
      <c r="C120" s="11"/>
      <c r="D120" s="11"/>
      <c r="E120" s="794"/>
      <c r="F120" s="108"/>
      <c r="G120" s="20"/>
      <c r="H120" s="21"/>
      <c r="I120" s="21"/>
      <c r="J120" s="21"/>
      <c r="K120" s="12"/>
      <c r="L120" s="12"/>
      <c r="M120" s="2380"/>
      <c r="N120" s="2381"/>
      <c r="O120" s="2381"/>
      <c r="P120" s="2382"/>
      <c r="Q120" s="163"/>
      <c r="R120" s="101"/>
      <c r="S120" s="208">
        <f>B122*8</f>
        <v>32</v>
      </c>
      <c r="T120" s="209">
        <f>SUM(R120:R128)</f>
        <v>32</v>
      </c>
    </row>
    <row r="121" spans="1:20" ht="25.2" customHeight="1">
      <c r="A121" s="2320"/>
      <c r="B121" s="795" t="s">
        <v>17</v>
      </c>
      <c r="C121" s="51"/>
      <c r="D121" s="811" t="s">
        <v>18</v>
      </c>
      <c r="E121" s="561" t="s">
        <v>19</v>
      </c>
      <c r="F121" s="495"/>
      <c r="G121" s="20"/>
      <c r="H121" s="20"/>
      <c r="I121" s="20"/>
      <c r="J121" s="20"/>
      <c r="K121" s="20"/>
      <c r="L121" s="21"/>
      <c r="M121" s="2309"/>
      <c r="N121" s="2310"/>
      <c r="O121" s="2310"/>
      <c r="P121" s="2311"/>
      <c r="Q121" s="163"/>
      <c r="R121" s="105">
        <v>16</v>
      </c>
      <c r="S121" s="212"/>
      <c r="T121" s="213"/>
    </row>
    <row r="122" spans="1:20" ht="25.2" customHeight="1">
      <c r="A122" s="2320"/>
      <c r="B122" s="796">
        <v>4</v>
      </c>
      <c r="C122" s="51"/>
      <c r="D122" s="18"/>
      <c r="E122" s="30"/>
      <c r="F122" s="108"/>
      <c r="G122" s="20"/>
      <c r="H122" s="21"/>
      <c r="I122" s="21"/>
      <c r="J122" s="21"/>
      <c r="K122" s="21"/>
      <c r="L122" s="21"/>
      <c r="M122" s="2309"/>
      <c r="N122" s="2310"/>
      <c r="O122" s="2310"/>
      <c r="P122" s="2311"/>
      <c r="Q122" s="163"/>
      <c r="R122" s="105"/>
      <c r="S122" s="212"/>
      <c r="T122" s="213"/>
    </row>
    <row r="123" spans="1:20" ht="25.2" customHeight="1">
      <c r="A123" s="2320"/>
      <c r="B123" s="795"/>
      <c r="C123" s="51"/>
      <c r="D123" s="80"/>
      <c r="E123" s="18"/>
      <c r="F123" s="108"/>
      <c r="G123" s="20"/>
      <c r="H123" s="21"/>
      <c r="I123" s="21"/>
      <c r="J123" s="21"/>
      <c r="K123" s="21"/>
      <c r="L123" s="21"/>
      <c r="M123" s="2309"/>
      <c r="N123" s="2310"/>
      <c r="O123" s="2310"/>
      <c r="P123" s="2311"/>
      <c r="Q123" s="163"/>
      <c r="R123" s="105">
        <v>8</v>
      </c>
      <c r="S123" s="212"/>
      <c r="T123" s="213"/>
    </row>
    <row r="124" spans="1:20" ht="25.2" customHeight="1">
      <c r="A124" s="2320"/>
      <c r="B124" s="795"/>
      <c r="C124" s="51"/>
      <c r="D124" s="18"/>
      <c r="E124" s="18"/>
      <c r="F124" s="108"/>
      <c r="G124" s="20"/>
      <c r="H124" s="21"/>
      <c r="I124" s="21"/>
      <c r="J124" s="21"/>
      <c r="K124" s="2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5"/>
      <c r="C125" s="51"/>
      <c r="D125" s="80"/>
      <c r="E125" s="18"/>
      <c r="F125" s="108"/>
      <c r="G125" s="20"/>
      <c r="H125" s="21"/>
      <c r="I125" s="21"/>
      <c r="J125" s="21"/>
      <c r="K125" s="78"/>
      <c r="L125" s="78"/>
      <c r="M125" s="2309"/>
      <c r="N125" s="2310"/>
      <c r="O125" s="2310"/>
      <c r="P125" s="2311"/>
      <c r="Q125" s="163"/>
      <c r="R125" s="105">
        <v>4</v>
      </c>
      <c r="S125" s="212"/>
      <c r="T125" s="213"/>
    </row>
    <row r="126" spans="1:20" ht="25.2" customHeight="1">
      <c r="A126" s="2320"/>
      <c r="B126" s="795"/>
      <c r="C126" s="51"/>
      <c r="D126" s="18"/>
      <c r="E126" s="18"/>
      <c r="F126" s="108"/>
      <c r="G126" s="20"/>
      <c r="H126" s="21"/>
      <c r="I126" s="21"/>
      <c r="J126" s="21"/>
      <c r="K126" s="21"/>
      <c r="L126" s="21"/>
      <c r="M126" s="2309"/>
      <c r="N126" s="2310"/>
      <c r="O126" s="2310"/>
      <c r="P126" s="2311"/>
      <c r="Q126" s="163"/>
      <c r="R126" s="105"/>
      <c r="S126" s="24"/>
      <c r="T126" s="106"/>
    </row>
    <row r="127" spans="1:20" ht="25.2" customHeight="1">
      <c r="A127" s="2320"/>
      <c r="B127" s="795"/>
      <c r="C127" s="51"/>
      <c r="D127" s="18"/>
      <c r="E127" s="18"/>
      <c r="F127" s="108"/>
      <c r="G127" s="20"/>
      <c r="H127" s="21"/>
      <c r="I127" s="21"/>
      <c r="J127" s="21"/>
      <c r="K127" s="254"/>
      <c r="L127" s="254"/>
      <c r="M127" s="2309"/>
      <c r="N127" s="2310"/>
      <c r="O127" s="2310"/>
      <c r="P127" s="2311"/>
      <c r="Q127" s="163"/>
      <c r="R127" s="105">
        <v>4</v>
      </c>
      <c r="S127" s="24"/>
      <c r="T127" s="106"/>
    </row>
    <row r="128" spans="1:20" ht="25.2" customHeight="1">
      <c r="A128" s="2320"/>
      <c r="B128" s="795"/>
      <c r="C128" s="51"/>
      <c r="D128" s="18"/>
      <c r="E128" s="271"/>
      <c r="F128" s="108"/>
      <c r="G128" s="20"/>
      <c r="H128" s="21"/>
      <c r="I128" s="21"/>
      <c r="J128" s="21"/>
      <c r="K128" s="21"/>
      <c r="L128" s="21"/>
      <c r="M128" s="2309"/>
      <c r="N128" s="2310"/>
      <c r="O128" s="2310"/>
      <c r="P128" s="2311"/>
      <c r="Q128" s="163"/>
      <c r="R128" s="105"/>
      <c r="S128" s="24"/>
      <c r="T128" s="106"/>
    </row>
    <row r="129" spans="1:20" ht="25.2" customHeight="1">
      <c r="A129" s="2320"/>
      <c r="B129" s="799" t="s">
        <v>21</v>
      </c>
      <c r="C129" s="42"/>
      <c r="D129" s="11"/>
      <c r="E129" s="167"/>
      <c r="F129" s="168"/>
      <c r="G129" s="46"/>
      <c r="H129" s="12"/>
      <c r="I129" s="12"/>
      <c r="J129" s="12"/>
      <c r="K129" s="12"/>
      <c r="L129" s="12"/>
      <c r="M129" s="2380"/>
      <c r="N129" s="2381"/>
      <c r="O129" s="2381"/>
      <c r="P129" s="2382"/>
      <c r="Q129" s="163"/>
      <c r="R129" s="132"/>
      <c r="S129" s="48">
        <f>B131*8</f>
        <v>64</v>
      </c>
      <c r="T129" s="133">
        <f>SUM(R129:R137)</f>
        <v>40</v>
      </c>
    </row>
    <row r="130" spans="1:20" ht="25.2" customHeight="1">
      <c r="A130" s="2320"/>
      <c r="B130" s="800" t="s">
        <v>22</v>
      </c>
      <c r="C130" s="51"/>
      <c r="D130" s="18" t="s">
        <v>18</v>
      </c>
      <c r="E130" s="81" t="s">
        <v>19</v>
      </c>
      <c r="F130" s="108"/>
      <c r="G130" s="20"/>
      <c r="H130" s="21"/>
      <c r="I130" s="21"/>
      <c r="J130" s="21"/>
      <c r="K130" s="21"/>
      <c r="L130" s="21"/>
      <c r="M130" s="2309"/>
      <c r="N130" s="2310"/>
      <c r="O130" s="2310"/>
      <c r="P130" s="2311"/>
      <c r="Q130" s="163"/>
      <c r="R130" s="137">
        <v>16</v>
      </c>
      <c r="S130" s="55"/>
      <c r="T130" s="138"/>
    </row>
    <row r="131" spans="1:20" ht="25.2" customHeight="1">
      <c r="A131" s="2320"/>
      <c r="B131" s="801">
        <v>8</v>
      </c>
      <c r="C131" s="51"/>
      <c r="D131" s="18"/>
      <c r="E131" s="18"/>
      <c r="F131" s="108"/>
      <c r="G131" s="20"/>
      <c r="H131" s="21"/>
      <c r="I131" s="21"/>
      <c r="J131" s="21"/>
      <c r="K131" s="21"/>
      <c r="L131" s="21"/>
      <c r="M131" s="2309"/>
      <c r="N131" s="2310"/>
      <c r="O131" s="2310"/>
      <c r="P131" s="2311"/>
      <c r="Q131" s="163"/>
      <c r="R131" s="137"/>
      <c r="S131" s="55"/>
      <c r="T131" s="138"/>
    </row>
    <row r="132" spans="1:20" ht="25.2" customHeight="1">
      <c r="A132" s="2320"/>
      <c r="B132" s="801"/>
      <c r="C132" s="2227"/>
      <c r="D132" s="2228"/>
      <c r="E132" s="2229"/>
      <c r="F132" s="108"/>
      <c r="G132" s="20"/>
      <c r="H132" s="21"/>
      <c r="I132" s="21"/>
      <c r="J132" s="21"/>
      <c r="K132" s="21"/>
      <c r="L132" s="21"/>
      <c r="M132" s="2309"/>
      <c r="N132" s="2310"/>
      <c r="O132" s="2310"/>
      <c r="P132" s="2373"/>
      <c r="Q132" s="559"/>
      <c r="R132" s="137">
        <v>24</v>
      </c>
      <c r="S132" s="55"/>
      <c r="T132" s="138"/>
    </row>
    <row r="133" spans="1:20" ht="25.2" customHeight="1">
      <c r="A133" s="2320"/>
      <c r="B133" s="801"/>
      <c r="C133" s="51"/>
      <c r="D133" s="18"/>
      <c r="E133" s="18"/>
      <c r="F133" s="108"/>
      <c r="G133" s="20"/>
      <c r="H133" s="21"/>
      <c r="I133" s="21"/>
      <c r="J133" s="21"/>
      <c r="K133" s="21"/>
      <c r="L133" s="21"/>
      <c r="M133" s="2309"/>
      <c r="N133" s="2309"/>
      <c r="O133" s="2309"/>
      <c r="P133" s="2481"/>
      <c r="Q133" s="559"/>
      <c r="R133" s="137"/>
      <c r="S133" s="55"/>
      <c r="T133" s="138"/>
    </row>
    <row r="134" spans="1:20" ht="25.2" customHeight="1">
      <c r="A134" s="2320"/>
      <c r="B134" s="801"/>
      <c r="C134" s="79"/>
      <c r="D134" s="18"/>
      <c r="E134" s="18"/>
      <c r="F134" s="170"/>
      <c r="G134" s="20"/>
      <c r="H134" s="21"/>
      <c r="I134" s="21"/>
      <c r="J134" s="21"/>
      <c r="K134" s="78"/>
      <c r="L134" s="78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/>
      <c r="C135" s="51"/>
      <c r="D135" s="18"/>
      <c r="E135" s="18"/>
      <c r="F135" s="108"/>
      <c r="G135" s="20"/>
      <c r="H135" s="21"/>
      <c r="I135" s="21"/>
      <c r="J135" s="21"/>
      <c r="K135" s="21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9"/>
      <c r="D136" s="51"/>
      <c r="E136" s="18"/>
      <c r="F136" s="341"/>
      <c r="G136" s="20"/>
      <c r="H136" s="21"/>
      <c r="I136" s="21"/>
      <c r="J136" s="21"/>
      <c r="K136" s="78"/>
      <c r="L136" s="78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/>
      <c r="C137" s="79"/>
      <c r="D137" s="18"/>
      <c r="E137" s="18"/>
      <c r="F137" s="108"/>
      <c r="G137" s="20"/>
      <c r="H137" s="78"/>
      <c r="I137" s="78"/>
      <c r="J137" s="78"/>
      <c r="K137" s="78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3" t="s">
        <v>23</v>
      </c>
      <c r="C138" s="42"/>
      <c r="D138" s="11"/>
      <c r="E138" s="43"/>
      <c r="F138" s="168"/>
      <c r="G138" s="46"/>
      <c r="H138" s="12"/>
      <c r="I138" s="12"/>
      <c r="J138" s="12"/>
      <c r="K138" s="12"/>
      <c r="L138" s="12"/>
      <c r="M138" s="2380"/>
      <c r="N138" s="2381"/>
      <c r="O138" s="2381"/>
      <c r="P138" s="2382"/>
      <c r="Q138" s="163"/>
      <c r="R138" s="171"/>
      <c r="S138" s="73">
        <f>B140*8</f>
        <v>64</v>
      </c>
      <c r="T138" s="172">
        <f>SUM(R138:R146)</f>
        <v>16</v>
      </c>
    </row>
    <row r="139" spans="1:20" ht="25.2" customHeight="1">
      <c r="A139" s="2320"/>
      <c r="B139" s="804" t="s">
        <v>24</v>
      </c>
      <c r="C139" s="51"/>
      <c r="D139" s="18" t="s">
        <v>18</v>
      </c>
      <c r="E139" s="81" t="s">
        <v>19</v>
      </c>
      <c r="F139" s="108"/>
      <c r="G139" s="20"/>
      <c r="H139" s="21"/>
      <c r="I139" s="21"/>
      <c r="J139" s="21"/>
      <c r="K139" s="21"/>
      <c r="L139" s="21"/>
      <c r="M139" s="2309"/>
      <c r="N139" s="2310"/>
      <c r="O139" s="2310"/>
      <c r="P139" s="2311"/>
      <c r="Q139" s="163"/>
      <c r="R139" s="173">
        <v>16</v>
      </c>
      <c r="S139" s="55"/>
      <c r="T139" s="138"/>
    </row>
    <row r="140" spans="1:20" ht="25.2" customHeight="1">
      <c r="A140" s="2320"/>
      <c r="B140" s="805">
        <v>8</v>
      </c>
      <c r="C140" s="230"/>
      <c r="D140" s="18"/>
      <c r="E140" s="18"/>
      <c r="F140" s="108"/>
      <c r="G140" s="20"/>
      <c r="H140" s="21"/>
      <c r="I140" s="21"/>
      <c r="J140" s="21"/>
      <c r="K140" s="78"/>
      <c r="L140" s="78"/>
      <c r="M140" s="2309"/>
      <c r="N140" s="2310"/>
      <c r="O140" s="2310"/>
      <c r="P140" s="2311"/>
      <c r="Q140" s="163"/>
      <c r="R140" s="173"/>
      <c r="S140" s="55"/>
      <c r="T140" s="138"/>
    </row>
    <row r="141" spans="1:20" ht="25.2" customHeight="1">
      <c r="A141" s="2320"/>
      <c r="B141" s="805"/>
      <c r="C141" s="502"/>
      <c r="D141" s="503"/>
      <c r="E141" s="18"/>
      <c r="F141" s="108"/>
      <c r="G141" s="20"/>
      <c r="H141" s="21"/>
      <c r="I141" s="21"/>
      <c r="J141" s="21"/>
      <c r="K141" s="78"/>
      <c r="L141" s="78"/>
      <c r="M141" s="2309"/>
      <c r="N141" s="2310"/>
      <c r="O141" s="2310"/>
      <c r="P141" s="2311"/>
      <c r="Q141" s="163"/>
      <c r="R141" s="173"/>
      <c r="S141" s="55"/>
      <c r="T141" s="138"/>
    </row>
    <row r="142" spans="1:20" ht="25.2" customHeight="1">
      <c r="A142" s="2320"/>
      <c r="B142" s="805"/>
      <c r="C142" s="225"/>
      <c r="D142" s="226"/>
      <c r="E142" s="442"/>
      <c r="F142" s="227"/>
      <c r="G142" s="228"/>
      <c r="H142" s="228"/>
      <c r="I142" s="228"/>
      <c r="J142" s="228"/>
      <c r="K142" s="228"/>
      <c r="L142" s="228"/>
      <c r="M142" s="2413"/>
      <c r="N142" s="2413"/>
      <c r="O142" s="2413"/>
      <c r="P142" s="2414"/>
      <c r="Q142" s="163"/>
      <c r="R142" s="173"/>
      <c r="S142" s="55"/>
      <c r="T142" s="138"/>
    </row>
    <row r="143" spans="1:20" ht="25.2" customHeight="1">
      <c r="A143" s="2320"/>
      <c r="B143" s="805"/>
      <c r="C143" s="51"/>
      <c r="D143" s="80"/>
      <c r="E143" s="18"/>
      <c r="F143" s="174"/>
      <c r="G143" s="83"/>
      <c r="H143" s="78"/>
      <c r="I143" s="78"/>
      <c r="J143" s="78"/>
      <c r="K143" s="78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805"/>
      <c r="C144" s="51"/>
      <c r="D144" s="80"/>
      <c r="E144" s="18"/>
      <c r="F144" s="174"/>
      <c r="G144" s="83"/>
      <c r="H144" s="78"/>
      <c r="I144" s="78"/>
      <c r="J144" s="78"/>
      <c r="K144" s="78"/>
      <c r="L144" s="78"/>
      <c r="M144" s="2309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805"/>
      <c r="C145" s="51"/>
      <c r="D145" s="80"/>
      <c r="E145" s="18"/>
      <c r="F145" s="174"/>
      <c r="G145" s="83"/>
      <c r="H145" s="78"/>
      <c r="I145" s="78"/>
      <c r="J145" s="78"/>
      <c r="K145" s="78"/>
      <c r="L145" s="78"/>
      <c r="M145" s="2309"/>
      <c r="N145" s="2310"/>
      <c r="O145" s="2310"/>
      <c r="P145" s="2311"/>
      <c r="Q145" s="163"/>
      <c r="R145" s="173"/>
      <c r="S145" s="55"/>
      <c r="T145" s="138"/>
    </row>
    <row r="146" spans="1:20" ht="25.2" customHeight="1">
      <c r="A146" s="2320"/>
      <c r="B146" s="805"/>
      <c r="C146" s="51"/>
      <c r="D146" s="80"/>
      <c r="E146" s="18"/>
      <c r="F146" s="174"/>
      <c r="G146" s="83"/>
      <c r="H146" s="78"/>
      <c r="I146" s="78"/>
      <c r="J146" s="78"/>
      <c r="K146" s="78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402" t="str">
        <f>TEXT(A119,"DDDD")</f>
        <v>woensdag</v>
      </c>
      <c r="B147" s="2598" t="s">
        <v>25</v>
      </c>
      <c r="C147" s="2599"/>
      <c r="D147" s="2599"/>
      <c r="E147" s="2599"/>
      <c r="F147" s="2599"/>
      <c r="G147" s="2599"/>
      <c r="H147" s="2599"/>
      <c r="I147" s="2599"/>
      <c r="J147" s="2599"/>
      <c r="K147" s="2599"/>
      <c r="L147" s="2599"/>
      <c r="M147" s="2599"/>
      <c r="N147" s="2599"/>
      <c r="O147" s="2599"/>
      <c r="P147" s="2600"/>
      <c r="Q147" s="163"/>
      <c r="R147" s="232"/>
      <c r="S147" s="233"/>
      <c r="T147" s="233"/>
    </row>
    <row r="148" spans="1:20" ht="25.2" customHeight="1">
      <c r="A148" s="2402"/>
      <c r="B148" s="10" t="s">
        <v>16</v>
      </c>
      <c r="C148" s="96"/>
      <c r="D148" s="97"/>
      <c r="E148" s="207"/>
      <c r="F148" s="99"/>
      <c r="G148" s="100"/>
      <c r="H148" s="100"/>
      <c r="I148" s="100"/>
      <c r="J148" s="100"/>
      <c r="K148" s="100"/>
      <c r="L148" s="100"/>
      <c r="M148" s="2380"/>
      <c r="N148" s="2381"/>
      <c r="O148" s="2381"/>
      <c r="P148" s="2382"/>
      <c r="Q148" s="163"/>
      <c r="R148" s="101"/>
      <c r="S148" s="102">
        <f>B150*8</f>
        <v>48</v>
      </c>
      <c r="T148" s="103">
        <f>SUM(R148:R154)</f>
        <v>48</v>
      </c>
    </row>
    <row r="149" spans="1:20" ht="25.2" customHeight="1">
      <c r="A149" s="2402"/>
      <c r="B149" s="104" t="s">
        <v>22</v>
      </c>
      <c r="C149" s="181"/>
      <c r="D149" s="18"/>
      <c r="E149" s="18"/>
      <c r="F149" s="108"/>
      <c r="G149" s="20"/>
      <c r="H149" s="21"/>
      <c r="I149" s="21"/>
      <c r="J149" s="21"/>
      <c r="K149" s="142"/>
      <c r="L149" s="142"/>
      <c r="M149" s="2371"/>
      <c r="N149" s="2371"/>
      <c r="O149" s="2371"/>
      <c r="P149" s="2390"/>
      <c r="R149" s="105">
        <v>16</v>
      </c>
      <c r="S149" s="24"/>
      <c r="T149" s="106"/>
    </row>
    <row r="150" spans="1:20" ht="25.2" customHeight="1">
      <c r="A150" s="2402"/>
      <c r="B150" s="107">
        <v>6</v>
      </c>
      <c r="C150" s="181"/>
      <c r="D150" s="18"/>
      <c r="E150" s="18"/>
      <c r="F150" s="108"/>
      <c r="G150" s="20"/>
      <c r="H150" s="21"/>
      <c r="I150" s="21"/>
      <c r="J150" s="21"/>
      <c r="K150" s="142"/>
      <c r="L150" s="142"/>
      <c r="M150" s="2371"/>
      <c r="N150" s="2371"/>
      <c r="O150" s="2371"/>
      <c r="P150" s="2390"/>
      <c r="R150" s="105">
        <v>24</v>
      </c>
      <c r="S150" s="24"/>
      <c r="T150" s="106"/>
    </row>
    <row r="151" spans="1:20" ht="25.2" customHeight="1">
      <c r="A151" s="2402"/>
      <c r="B151" s="107"/>
      <c r="C151" s="58"/>
      <c r="D151" s="140"/>
      <c r="E151" s="18"/>
      <c r="F151" s="108"/>
      <c r="G151" s="20"/>
      <c r="H151" s="21"/>
      <c r="I151" s="21"/>
      <c r="J151" s="21"/>
      <c r="K151" s="142"/>
      <c r="L151" s="135"/>
      <c r="M151" s="2379"/>
      <c r="N151" s="2371"/>
      <c r="O151" s="2371"/>
      <c r="P151" s="2390"/>
      <c r="R151" s="105">
        <v>8</v>
      </c>
      <c r="S151" s="24"/>
      <c r="T151" s="106"/>
    </row>
    <row r="152" spans="1:20" ht="25.2" customHeight="1">
      <c r="A152" s="2402"/>
      <c r="B152" s="104"/>
      <c r="C152" s="58"/>
      <c r="D152" s="140"/>
      <c r="E152" s="770"/>
      <c r="F152" s="170"/>
      <c r="G152" s="20"/>
      <c r="H152" s="21"/>
      <c r="I152" s="21"/>
      <c r="J152" s="21"/>
      <c r="K152" s="142"/>
      <c r="L152" s="142"/>
      <c r="M152" s="2379"/>
      <c r="N152" s="2371"/>
      <c r="O152" s="2371"/>
      <c r="P152" s="2390"/>
      <c r="R152" s="105"/>
      <c r="S152" s="24"/>
      <c r="T152" s="106"/>
    </row>
    <row r="153" spans="1:20" ht="25.2" customHeight="1">
      <c r="A153" s="2402"/>
      <c r="B153" s="807"/>
      <c r="C153" s="670"/>
      <c r="D153" s="235"/>
      <c r="E153" s="444"/>
      <c r="F153" s="309"/>
      <c r="G153" s="310"/>
      <c r="H153" s="238"/>
      <c r="I153" s="238"/>
      <c r="J153" s="238"/>
      <c r="K153" s="238"/>
      <c r="L153" s="238"/>
      <c r="M153" s="3211"/>
      <c r="N153" s="3212"/>
      <c r="O153" s="3212"/>
      <c r="P153" s="3213"/>
      <c r="Q153" s="163"/>
      <c r="R153" s="105"/>
      <c r="S153" s="24"/>
      <c r="T153" s="106"/>
    </row>
    <row r="154" spans="1:20" ht="25.2" customHeight="1">
      <c r="A154" s="2402"/>
      <c r="B154" s="808"/>
      <c r="C154" s="1127"/>
      <c r="D154" s="1128"/>
      <c r="E154" s="905"/>
      <c r="F154" s="1129"/>
      <c r="G154" s="1130"/>
      <c r="H154" s="767"/>
      <c r="I154" s="767"/>
      <c r="J154" s="767"/>
      <c r="K154" s="1131"/>
      <c r="L154" s="1131"/>
      <c r="M154" s="3215"/>
      <c r="N154" s="3216"/>
      <c r="O154" s="3216"/>
      <c r="P154" s="3217"/>
      <c r="Q154" s="163"/>
      <c r="R154" s="105"/>
      <c r="S154" s="39"/>
      <c r="T154" s="125"/>
    </row>
    <row r="155" spans="1:20" ht="25.2" customHeight="1">
      <c r="A155" s="2402"/>
      <c r="B155" s="809" t="s">
        <v>21</v>
      </c>
      <c r="C155" s="197"/>
      <c r="D155" s="251"/>
      <c r="E155" s="30"/>
      <c r="F155" s="252"/>
      <c r="G155" s="253"/>
      <c r="H155" s="254"/>
      <c r="I155" s="254"/>
      <c r="J155" s="254"/>
      <c r="K155" s="183"/>
      <c r="L155" s="135"/>
      <c r="M155" s="2419"/>
      <c r="N155" s="2420"/>
      <c r="O155" s="2420"/>
      <c r="P155" s="2421"/>
      <c r="Q155" s="163"/>
      <c r="R155" s="137"/>
      <c r="S155" s="48">
        <f>B157*8</f>
        <v>32</v>
      </c>
      <c r="T155" s="133">
        <f>SUM(R155:R162)</f>
        <v>0</v>
      </c>
    </row>
    <row r="156" spans="1:20" ht="25.2" customHeight="1">
      <c r="A156" s="2402"/>
      <c r="B156" s="737" t="s">
        <v>17</v>
      </c>
      <c r="C156" s="51"/>
      <c r="D156" s="18"/>
      <c r="E156" s="80"/>
      <c r="F156" s="108"/>
      <c r="G156" s="238"/>
      <c r="H156" s="238"/>
      <c r="I156" s="238"/>
      <c r="J156" s="116"/>
      <c r="K156" s="21"/>
      <c r="L156" s="78"/>
      <c r="M156" s="2379"/>
      <c r="N156" s="2371"/>
      <c r="O156" s="2371"/>
      <c r="P156" s="2390"/>
      <c r="Q156" s="163"/>
      <c r="R156" s="137"/>
      <c r="S156" s="55"/>
      <c r="T156" s="138"/>
    </row>
    <row r="157" spans="1:20" ht="25.2" customHeight="1">
      <c r="A157" s="2402"/>
      <c r="B157" s="810">
        <v>4</v>
      </c>
      <c r="C157" s="585"/>
      <c r="D157" s="542"/>
      <c r="E157" s="319"/>
      <c r="F157" s="108"/>
      <c r="G157" s="142"/>
      <c r="H157" s="142"/>
      <c r="I157" s="142"/>
      <c r="J157" s="142"/>
      <c r="K157" s="21"/>
      <c r="L157" s="142"/>
      <c r="M157" s="2379"/>
      <c r="N157" s="2371"/>
      <c r="O157" s="2371"/>
      <c r="P157" s="2390"/>
      <c r="Q157" s="163"/>
      <c r="R157" s="137"/>
      <c r="S157" s="55"/>
      <c r="T157" s="138"/>
    </row>
    <row r="158" spans="1:20" ht="25.2" customHeight="1">
      <c r="A158" s="2402"/>
      <c r="B158" s="737"/>
      <c r="C158" s="502"/>
      <c r="D158" s="625"/>
      <c r="E158" s="319"/>
      <c r="F158" s="108"/>
      <c r="G158" s="142"/>
      <c r="H158" s="142"/>
      <c r="I158" s="142"/>
      <c r="J158" s="142"/>
      <c r="K158" s="21"/>
      <c r="L158" s="142"/>
      <c r="M158" s="2379"/>
      <c r="N158" s="2371"/>
      <c r="O158" s="2371"/>
      <c r="P158" s="2390"/>
      <c r="Q158" s="163"/>
      <c r="R158" s="137"/>
      <c r="S158" s="55"/>
      <c r="T158" s="138"/>
    </row>
    <row r="159" spans="1:20" ht="25.2" customHeight="1">
      <c r="A159" s="2402"/>
      <c r="B159" s="737"/>
      <c r="C159" s="502"/>
      <c r="D159" s="625"/>
      <c r="E159" s="319"/>
      <c r="F159" s="108"/>
      <c r="G159" s="142"/>
      <c r="H159" s="142"/>
      <c r="I159" s="142"/>
      <c r="J159" s="142"/>
      <c r="K159" s="21"/>
      <c r="L159" s="142"/>
      <c r="M159" s="2379"/>
      <c r="N159" s="2371"/>
      <c r="O159" s="2371"/>
      <c r="P159" s="2390"/>
      <c r="Q159" s="163"/>
      <c r="R159" s="137"/>
      <c r="S159" s="55"/>
      <c r="T159" s="138"/>
    </row>
    <row r="160" spans="1:20" ht="25.2" customHeight="1">
      <c r="A160" s="2402"/>
      <c r="B160" s="737"/>
      <c r="C160" s="540"/>
      <c r="D160" s="302"/>
      <c r="E160" s="1132"/>
      <c r="F160" s="108"/>
      <c r="G160" s="318"/>
      <c r="H160" s="318"/>
      <c r="I160" s="318"/>
      <c r="J160" s="318"/>
      <c r="K160" s="21"/>
      <c r="L160" s="318"/>
      <c r="M160" s="2379"/>
      <c r="N160" s="2371"/>
      <c r="O160" s="2371"/>
      <c r="P160" s="2390"/>
      <c r="Q160" s="163"/>
      <c r="R160" s="137"/>
      <c r="S160" s="55"/>
      <c r="T160" s="138"/>
    </row>
    <row r="161" spans="1:20" ht="25.2" customHeight="1">
      <c r="A161" s="2402"/>
      <c r="B161" s="737"/>
      <c r="C161" s="314"/>
      <c r="D161" s="1609"/>
      <c r="E161" s="319"/>
      <c r="F161" s="495"/>
      <c r="G161" s="78"/>
      <c r="H161" s="78"/>
      <c r="I161" s="78"/>
      <c r="J161" s="78"/>
      <c r="K161" s="78"/>
      <c r="L161" s="78"/>
      <c r="M161" s="2309"/>
      <c r="N161" s="2310"/>
      <c r="O161" s="2310"/>
      <c r="P161" s="2311"/>
      <c r="Q161" s="8"/>
      <c r="R161" s="839"/>
      <c r="S161" s="55"/>
      <c r="T161" s="138"/>
    </row>
    <row r="162" spans="1:20" ht="25.2" customHeight="1">
      <c r="A162" s="2403"/>
      <c r="B162" s="812"/>
      <c r="C162" s="65"/>
      <c r="D162" s="189"/>
      <c r="E162" s="621"/>
      <c r="F162" s="190"/>
      <c r="G162" s="122"/>
      <c r="H162" s="123"/>
      <c r="I162" s="37"/>
      <c r="J162" s="147"/>
      <c r="K162" s="201"/>
      <c r="L162" s="147"/>
      <c r="M162" s="2391"/>
      <c r="N162" s="2392"/>
      <c r="O162" s="2392"/>
      <c r="P162" s="2393"/>
      <c r="Q162" s="163"/>
      <c r="R162" s="148"/>
      <c r="S162" s="69"/>
      <c r="T162" s="149"/>
    </row>
    <row r="163" spans="1:20" ht="25.2" customHeight="1">
      <c r="A163" s="2346" t="s">
        <v>26</v>
      </c>
      <c r="B163" s="2394" t="s">
        <v>27</v>
      </c>
      <c r="C163" s="2395"/>
      <c r="D163" s="2395"/>
      <c r="E163" s="2395"/>
      <c r="F163" s="2395"/>
      <c r="G163" s="2395"/>
      <c r="H163" s="2395"/>
      <c r="I163" s="2395"/>
      <c r="J163" s="2395"/>
      <c r="K163" s="2395"/>
      <c r="L163" s="2395"/>
      <c r="M163" s="2395"/>
      <c r="N163" s="2395"/>
      <c r="O163" s="2395"/>
      <c r="P163" s="2396"/>
      <c r="Q163" s="163"/>
      <c r="R163" s="232"/>
      <c r="S163" s="233"/>
      <c r="T163" s="233"/>
    </row>
    <row r="164" spans="1:20" ht="25.2" customHeight="1">
      <c r="A164" s="2347"/>
      <c r="B164" s="150"/>
      <c r="C164" s="2268"/>
      <c r="D164" s="2269"/>
      <c r="E164" s="2268"/>
      <c r="F164" s="2270"/>
      <c r="G164" s="2270"/>
      <c r="H164" s="2270"/>
      <c r="I164" s="2269"/>
      <c r="J164" s="2324"/>
      <c r="K164" s="2325"/>
      <c r="L164" s="2325"/>
      <c r="M164" s="2326"/>
      <c r="N164" s="2324"/>
      <c r="O164" s="2325"/>
      <c r="P164" s="2326"/>
      <c r="Q164" s="163"/>
      <c r="R164" s="232"/>
      <c r="S164" s="233"/>
      <c r="T164" s="233"/>
    </row>
    <row r="165" spans="1:20" ht="25.2" customHeight="1">
      <c r="A165" s="2347"/>
      <c r="B165" s="150"/>
      <c r="C165" s="2268"/>
      <c r="D165" s="2268"/>
      <c r="E165" s="2268"/>
      <c r="F165" s="2268"/>
      <c r="G165" s="2268"/>
      <c r="H165" s="2268"/>
      <c r="I165" s="2268"/>
      <c r="J165" s="2284"/>
      <c r="K165" s="2284"/>
      <c r="L165" s="2284"/>
      <c r="M165" s="2284"/>
      <c r="N165" s="2284"/>
      <c r="O165" s="2285"/>
      <c r="P165" s="2286"/>
      <c r="Q165" s="163"/>
      <c r="R165" s="232"/>
      <c r="S165" s="233"/>
      <c r="T165" s="233"/>
    </row>
    <row r="166" spans="1:20" ht="25.2" customHeight="1">
      <c r="A166" s="2347"/>
      <c r="B166" s="155"/>
      <c r="C166" s="2268"/>
      <c r="D166" s="2269"/>
      <c r="E166" s="2268"/>
      <c r="F166" s="2270"/>
      <c r="G166" s="2270"/>
      <c r="H166" s="2270"/>
      <c r="I166" s="2269"/>
      <c r="J166" s="2284"/>
      <c r="K166" s="2285"/>
      <c r="L166" s="2285"/>
      <c r="M166" s="2286"/>
      <c r="N166" s="2284"/>
      <c r="O166" s="2285"/>
      <c r="P166" s="2286"/>
      <c r="Q166" s="163"/>
      <c r="R166" s="232"/>
      <c r="S166" s="233"/>
      <c r="T166" s="233"/>
    </row>
    <row r="167" spans="1:20" ht="25.2" customHeight="1">
      <c r="A167" s="2347"/>
      <c r="B167" s="155"/>
      <c r="C167" s="2268"/>
      <c r="D167" s="2269"/>
      <c r="E167" s="3214"/>
      <c r="F167" s="2354"/>
      <c r="G167" s="2354"/>
      <c r="H167" s="2354"/>
      <c r="I167" s="2353"/>
      <c r="J167" s="3204"/>
      <c r="K167" s="2285"/>
      <c r="L167" s="2285"/>
      <c r="M167" s="2286"/>
      <c r="N167" s="2324"/>
      <c r="O167" s="2325"/>
      <c r="P167" s="2326"/>
      <c r="Q167" s="163"/>
      <c r="R167" s="232"/>
      <c r="S167" s="233"/>
      <c r="T167" s="233"/>
    </row>
    <row r="168" spans="1:20" ht="25.2" customHeight="1">
      <c r="A168" s="2347"/>
      <c r="B168" s="155"/>
      <c r="C168" s="2268"/>
      <c r="D168" s="2269"/>
      <c r="E168" s="2268"/>
      <c r="F168" s="2270"/>
      <c r="G168" s="2270"/>
      <c r="H168" s="2270"/>
      <c r="I168" s="2269"/>
      <c r="J168" s="2284"/>
      <c r="K168" s="2285"/>
      <c r="L168" s="2285"/>
      <c r="M168" s="2286"/>
      <c r="N168" s="2324"/>
      <c r="O168" s="2325"/>
      <c r="P168" s="2326"/>
      <c r="Q168" s="163"/>
      <c r="R168" s="232"/>
      <c r="S168" s="233"/>
      <c r="T168" s="233"/>
    </row>
    <row r="169" spans="1:20" ht="25.2" customHeight="1">
      <c r="A169" s="2347"/>
      <c r="B169" s="2355" t="s">
        <v>28</v>
      </c>
      <c r="C169" s="2356"/>
      <c r="D169" s="2356"/>
      <c r="E169" s="2356"/>
      <c r="F169" s="2356"/>
      <c r="G169" s="2356"/>
      <c r="H169" s="2356"/>
      <c r="I169" s="2356"/>
      <c r="J169" s="2356"/>
      <c r="K169" s="2356"/>
      <c r="L169" s="2356"/>
      <c r="M169" s="2356"/>
      <c r="N169" s="2356"/>
      <c r="O169" s="2356"/>
      <c r="P169" s="2357"/>
      <c r="Q169" s="163"/>
      <c r="R169" s="232"/>
      <c r="S169" s="233"/>
      <c r="T169" s="233"/>
    </row>
    <row r="170" spans="1:20" ht="25.2" customHeight="1">
      <c r="A170" s="2347"/>
      <c r="B170" s="157"/>
      <c r="C170" s="2277"/>
      <c r="D170" s="2278"/>
      <c r="E170" s="2277"/>
      <c r="F170" s="2279"/>
      <c r="G170" s="2279"/>
      <c r="H170" s="2279"/>
      <c r="I170" s="2279"/>
      <c r="J170" s="2279"/>
      <c r="K170" s="2279"/>
      <c r="L170" s="2279"/>
      <c r="M170" s="2279"/>
      <c r="N170" s="2279"/>
      <c r="O170" s="2279"/>
      <c r="P170" s="2280"/>
      <c r="Q170" s="163"/>
      <c r="R170" s="232"/>
      <c r="S170" s="233"/>
      <c r="T170" s="233"/>
    </row>
    <row r="171" spans="1:20" ht="25.2" customHeight="1">
      <c r="A171" s="2347"/>
      <c r="B171" s="157"/>
      <c r="C171" s="2327"/>
      <c r="D171" s="2328"/>
      <c r="E171" s="2329"/>
      <c r="F171" s="2330"/>
      <c r="G171" s="2330"/>
      <c r="H171" s="2330"/>
      <c r="I171" s="2330"/>
      <c r="J171" s="2330"/>
      <c r="K171" s="2330"/>
      <c r="L171" s="2330"/>
      <c r="M171" s="2330"/>
      <c r="N171" s="2330"/>
      <c r="O171" s="2330"/>
      <c r="P171" s="2331"/>
      <c r="Q171" s="163"/>
      <c r="R171" s="232"/>
      <c r="S171" s="233"/>
      <c r="T171" s="233"/>
    </row>
    <row r="172" spans="1:20" ht="25.2" customHeight="1">
      <c r="A172" s="2348"/>
      <c r="B172" s="158"/>
      <c r="C172" s="2332"/>
      <c r="D172" s="2333"/>
      <c r="E172" s="2334"/>
      <c r="F172" s="2335"/>
      <c r="G172" s="2335"/>
      <c r="H172" s="2335"/>
      <c r="I172" s="2335"/>
      <c r="J172" s="2335"/>
      <c r="K172" s="2335"/>
      <c r="L172" s="2335"/>
      <c r="M172" s="2335"/>
      <c r="N172" s="2335"/>
      <c r="O172" s="2335"/>
      <c r="P172" s="2336"/>
      <c r="Q172" s="163"/>
      <c r="R172" s="232"/>
      <c r="S172" s="233"/>
      <c r="T172" s="233"/>
    </row>
    <row r="174" spans="1:20" ht="15" customHeight="1" thickBot="1"/>
    <row r="175" spans="1:20" ht="57" customHeight="1">
      <c r="A175" s="2428" t="str">
        <f>A1</f>
        <v>WK27</v>
      </c>
      <c r="B175" s="2429"/>
      <c r="C175" s="440" t="s">
        <v>1</v>
      </c>
      <c r="D175" s="793" t="s">
        <v>148</v>
      </c>
      <c r="E175" s="440" t="s">
        <v>3</v>
      </c>
      <c r="F175" s="4" t="s">
        <v>4</v>
      </c>
      <c r="G175" s="5" t="s">
        <v>56</v>
      </c>
      <c r="H175" s="5" t="s">
        <v>57</v>
      </c>
      <c r="I175" s="5" t="s">
        <v>58</v>
      </c>
      <c r="J175" s="5" t="s">
        <v>59</v>
      </c>
      <c r="K175" s="5" t="s">
        <v>9</v>
      </c>
      <c r="L175" s="5" t="s">
        <v>60</v>
      </c>
      <c r="M175" s="2521" t="s">
        <v>11</v>
      </c>
      <c r="N175" s="2522"/>
      <c r="O175" s="2522"/>
      <c r="P175" s="2523"/>
      <c r="Q175" s="163"/>
      <c r="R175" s="2384" t="s">
        <v>12</v>
      </c>
      <c r="S175" s="2384" t="s">
        <v>13</v>
      </c>
      <c r="T175" s="2384" t="s">
        <v>14</v>
      </c>
    </row>
    <row r="176" spans="1:20" ht="25.2" customHeight="1">
      <c r="A176" s="2319">
        <f>+A2+3</f>
        <v>46569</v>
      </c>
      <c r="B176" s="2387" t="s">
        <v>15</v>
      </c>
      <c r="C176" s="2388"/>
      <c r="D176" s="2388"/>
      <c r="E176" s="2388"/>
      <c r="F176" s="2388"/>
      <c r="G176" s="2388"/>
      <c r="H176" s="2388"/>
      <c r="I176" s="2388"/>
      <c r="J176" s="2388"/>
      <c r="K176" s="2388"/>
      <c r="L176" s="2388"/>
      <c r="M176" s="2388"/>
      <c r="N176" s="2388"/>
      <c r="O176" s="2388"/>
      <c r="P176" s="2389"/>
      <c r="Q176" s="163"/>
      <c r="R176" s="2384"/>
      <c r="S176" s="2384"/>
      <c r="T176" s="2384"/>
    </row>
    <row r="177" spans="1:20" ht="25.2" customHeight="1">
      <c r="A177" s="2320"/>
      <c r="B177" s="10" t="s">
        <v>16</v>
      </c>
      <c r="C177" s="11"/>
      <c r="D177" s="11"/>
      <c r="E177" s="794"/>
      <c r="F177" s="108"/>
      <c r="G177" s="20"/>
      <c r="H177" s="21"/>
      <c r="I177" s="21"/>
      <c r="J177" s="21"/>
      <c r="K177" s="12"/>
      <c r="L177" s="12"/>
      <c r="M177" s="2380"/>
      <c r="N177" s="2381"/>
      <c r="O177" s="2381"/>
      <c r="P177" s="2382"/>
      <c r="Q177" s="163"/>
      <c r="R177" s="13"/>
      <c r="S177" s="14">
        <f>B179*8</f>
        <v>32</v>
      </c>
      <c r="T177" s="15">
        <f>SUM(R177:R185)</f>
        <v>0</v>
      </c>
    </row>
    <row r="178" spans="1:20" ht="25.2" customHeight="1">
      <c r="A178" s="2320"/>
      <c r="B178" s="795" t="s">
        <v>17</v>
      </c>
      <c r="C178" s="51"/>
      <c r="D178" s="18" t="s">
        <v>18</v>
      </c>
      <c r="E178" s="81" t="s">
        <v>19</v>
      </c>
      <c r="F178" s="108"/>
      <c r="G178" s="20"/>
      <c r="H178" s="21"/>
      <c r="I178" s="21"/>
      <c r="J178" s="21"/>
      <c r="K178" s="21"/>
      <c r="L178" s="21"/>
      <c r="M178" s="2309"/>
      <c r="N178" s="2310"/>
      <c r="O178" s="2310"/>
      <c r="P178" s="2311"/>
      <c r="Q178" s="163"/>
      <c r="R178" s="23"/>
      <c r="S178" s="24"/>
      <c r="T178" s="25"/>
    </row>
    <row r="179" spans="1:20" ht="25.2" customHeight="1">
      <c r="A179" s="2320"/>
      <c r="B179" s="796">
        <v>4</v>
      </c>
      <c r="C179" s="51"/>
      <c r="D179" s="18"/>
      <c r="E179" s="18"/>
      <c r="F179" s="108"/>
      <c r="G179" s="21"/>
      <c r="H179" s="21"/>
      <c r="I179" s="21"/>
      <c r="J179" s="22"/>
      <c r="K179" s="136"/>
      <c r="L179" s="142"/>
      <c r="M179" s="2383"/>
      <c r="N179" s="2310"/>
      <c r="O179" s="2310"/>
      <c r="P179" s="2311"/>
      <c r="Q179" s="163"/>
      <c r="R179" s="23"/>
      <c r="S179" s="24"/>
      <c r="T179" s="25"/>
    </row>
    <row r="180" spans="1:20" ht="25.2" customHeight="1">
      <c r="A180" s="2320"/>
      <c r="B180" s="795"/>
      <c r="C180" s="51"/>
      <c r="D180" s="18"/>
      <c r="E180" s="18"/>
      <c r="F180" s="108"/>
      <c r="G180" s="21"/>
      <c r="H180" s="21"/>
      <c r="I180" s="21"/>
      <c r="J180" s="22"/>
      <c r="K180" s="21"/>
      <c r="L180" s="21"/>
      <c r="M180" s="2309"/>
      <c r="N180" s="2310"/>
      <c r="O180" s="2310"/>
      <c r="P180" s="2311"/>
      <c r="R180" s="23"/>
      <c r="S180" s="24"/>
      <c r="T180" s="25"/>
    </row>
    <row r="181" spans="1:20" ht="25.2" customHeight="1">
      <c r="A181" s="2320"/>
      <c r="B181" s="795"/>
      <c r="C181" s="51"/>
      <c r="D181" s="18"/>
      <c r="E181" s="18"/>
      <c r="F181" s="108"/>
      <c r="G181" s="21"/>
      <c r="H181" s="21"/>
      <c r="I181" s="21"/>
      <c r="J181" s="22"/>
      <c r="K181" s="21"/>
      <c r="L181" s="21"/>
      <c r="M181" s="2309"/>
      <c r="N181" s="2310"/>
      <c r="O181" s="2310"/>
      <c r="P181" s="2311"/>
      <c r="Q181" s="163"/>
      <c r="R181" s="23"/>
      <c r="S181" s="24"/>
      <c r="T181" s="25"/>
    </row>
    <row r="182" spans="1:20" ht="25.2" customHeight="1">
      <c r="A182" s="2320"/>
      <c r="B182" s="795"/>
      <c r="C182" s="51"/>
      <c r="D182" s="18"/>
      <c r="E182" s="80"/>
      <c r="F182" s="304"/>
      <c r="G182" s="21"/>
      <c r="H182" s="21"/>
      <c r="I182" s="21"/>
      <c r="J182" s="22"/>
      <c r="K182" s="21"/>
      <c r="L182" s="21"/>
      <c r="M182" s="2309"/>
      <c r="N182" s="2310"/>
      <c r="O182" s="2310"/>
      <c r="P182" s="2311"/>
      <c r="Q182" s="163"/>
      <c r="R182" s="23"/>
      <c r="S182" s="24"/>
      <c r="T182" s="25"/>
    </row>
    <row r="183" spans="1:20" ht="25.2" customHeight="1">
      <c r="A183" s="2320"/>
      <c r="B183" s="795"/>
      <c r="C183" s="51"/>
      <c r="D183" s="454"/>
      <c r="E183" s="319"/>
      <c r="F183" s="495"/>
      <c r="G183" s="20"/>
      <c r="H183" s="21"/>
      <c r="I183" s="21"/>
      <c r="J183" s="21"/>
      <c r="K183" s="21"/>
      <c r="L183" s="21"/>
      <c r="M183" s="2309"/>
      <c r="N183" s="2310"/>
      <c r="O183" s="2310"/>
      <c r="P183" s="2311"/>
      <c r="Q183" s="163"/>
      <c r="R183" s="23"/>
      <c r="S183" s="24"/>
      <c r="T183" s="25"/>
    </row>
    <row r="184" spans="1:20" ht="25.2" customHeight="1">
      <c r="A184" s="2320"/>
      <c r="B184" s="795"/>
      <c r="C184" s="51"/>
      <c r="D184" s="18"/>
      <c r="E184" s="30"/>
      <c r="F184" s="108"/>
      <c r="G184" s="20"/>
      <c r="H184" s="20"/>
      <c r="I184" s="20"/>
      <c r="J184" s="20"/>
      <c r="K184" s="20"/>
      <c r="L184" s="20"/>
      <c r="M184" s="2309"/>
      <c r="N184" s="2310"/>
      <c r="O184" s="2310"/>
      <c r="P184" s="2311"/>
      <c r="Q184" s="163"/>
      <c r="R184" s="23"/>
      <c r="S184" s="24"/>
      <c r="T184" s="25"/>
    </row>
    <row r="185" spans="1:20" ht="25.2" customHeight="1">
      <c r="A185" s="2320"/>
      <c r="B185" s="795"/>
      <c r="C185" s="51"/>
      <c r="D185" s="18"/>
      <c r="E185" s="18"/>
      <c r="F185" s="108"/>
      <c r="G185" s="20"/>
      <c r="H185" s="21"/>
      <c r="I185" s="21"/>
      <c r="J185" s="21"/>
      <c r="K185" s="21"/>
      <c r="L185" s="21"/>
      <c r="M185" s="2309"/>
      <c r="N185" s="2310"/>
      <c r="O185" s="2310"/>
      <c r="P185" s="2311"/>
      <c r="Q185" s="163"/>
      <c r="R185" s="514"/>
      <c r="S185" s="515"/>
      <c r="T185" s="516"/>
    </row>
    <row r="186" spans="1:20" ht="25.2" customHeight="1">
      <c r="A186" s="2320"/>
      <c r="B186" s="799" t="s">
        <v>21</v>
      </c>
      <c r="C186" s="42"/>
      <c r="D186" s="11"/>
      <c r="E186" s="167"/>
      <c r="F186" s="168"/>
      <c r="G186" s="46"/>
      <c r="H186" s="12"/>
      <c r="I186" s="12"/>
      <c r="J186" s="12"/>
      <c r="K186" s="12"/>
      <c r="L186" s="12"/>
      <c r="M186" s="2380"/>
      <c r="N186" s="2381"/>
      <c r="O186" s="2381"/>
      <c r="P186" s="2382"/>
      <c r="Q186" s="163"/>
      <c r="R186" s="483"/>
      <c r="S186" s="518">
        <f>B188*8</f>
        <v>40</v>
      </c>
      <c r="T186" s="571">
        <f>SUM(R186:R193)</f>
        <v>0</v>
      </c>
    </row>
    <row r="187" spans="1:20" ht="25.2" customHeight="1">
      <c r="A187" s="2320"/>
      <c r="B187" s="800" t="s">
        <v>22</v>
      </c>
      <c r="C187" s="51"/>
      <c r="D187" s="18" t="s">
        <v>18</v>
      </c>
      <c r="E187" s="81" t="s">
        <v>19</v>
      </c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37"/>
      <c r="S187" s="55"/>
      <c r="T187" s="138"/>
    </row>
    <row r="188" spans="1:20" ht="25.2" customHeight="1">
      <c r="A188" s="2320"/>
      <c r="B188" s="801">
        <v>5</v>
      </c>
      <c r="C188" s="51"/>
      <c r="D188" s="18"/>
      <c r="E188" s="80"/>
      <c r="F188" s="108"/>
      <c r="G188" s="20"/>
      <c r="H188" s="21"/>
      <c r="I188" s="21"/>
      <c r="J188" s="21"/>
      <c r="K188" s="21"/>
      <c r="L188" s="21"/>
      <c r="M188" s="2309"/>
      <c r="N188" s="2310"/>
      <c r="O188" s="2310"/>
      <c r="P188" s="2311"/>
      <c r="Q188" s="163"/>
      <c r="R188" s="137"/>
      <c r="S188" s="55"/>
      <c r="T188" s="138"/>
    </row>
    <row r="189" spans="1:20" ht="25.2" customHeight="1">
      <c r="A189" s="2320"/>
      <c r="B189" s="801"/>
      <c r="C189" s="79"/>
      <c r="D189" s="454"/>
      <c r="E189" s="319"/>
      <c r="F189" s="108"/>
      <c r="G189" s="21"/>
      <c r="H189" s="21"/>
      <c r="I189" s="21"/>
      <c r="J189" s="22"/>
      <c r="K189" s="21"/>
      <c r="L189" s="21"/>
      <c r="M189" s="2309"/>
      <c r="N189" s="2310"/>
      <c r="O189" s="2310"/>
      <c r="P189" s="2311"/>
      <c r="Q189" s="163"/>
      <c r="R189" s="137"/>
      <c r="S189" s="55"/>
      <c r="T189" s="138"/>
    </row>
    <row r="190" spans="1:20" ht="25.2" customHeight="1">
      <c r="A190" s="2320"/>
      <c r="B190" s="801"/>
      <c r="C190" s="51"/>
      <c r="D190" s="444"/>
      <c r="E190" s="30"/>
      <c r="F190" s="108"/>
      <c r="G190" s="21"/>
      <c r="H190" s="21"/>
      <c r="I190" s="21"/>
      <c r="J190" s="22"/>
      <c r="K190" s="21"/>
      <c r="L190" s="21"/>
      <c r="M190" s="2309"/>
      <c r="N190" s="2310"/>
      <c r="O190" s="2310"/>
      <c r="P190" s="2311"/>
      <c r="Q190" s="163"/>
      <c r="R190" s="137"/>
      <c r="S190" s="55"/>
      <c r="T190" s="138"/>
    </row>
    <row r="191" spans="1:20" ht="25.2" customHeight="1">
      <c r="A191" s="2320"/>
      <c r="B191" s="801"/>
      <c r="C191" s="79"/>
      <c r="D191" s="18"/>
      <c r="E191" s="18"/>
      <c r="F191" s="108"/>
      <c r="G191" s="21"/>
      <c r="H191" s="21"/>
      <c r="I191" s="21"/>
      <c r="J191" s="22"/>
      <c r="K191" s="21"/>
      <c r="L191" s="78"/>
      <c r="M191" s="2309"/>
      <c r="N191" s="2310"/>
      <c r="O191" s="2310"/>
      <c r="P191" s="2311"/>
      <c r="Q191" s="163"/>
      <c r="R191" s="137"/>
      <c r="S191" s="55"/>
      <c r="T191" s="138"/>
    </row>
    <row r="192" spans="1:20" ht="25.2" customHeight="1">
      <c r="A192" s="2320"/>
      <c r="B192" s="801"/>
      <c r="C192" s="79"/>
      <c r="D192" s="18"/>
      <c r="E192" s="18"/>
      <c r="F192" s="108"/>
      <c r="G192" s="21"/>
      <c r="H192" s="21"/>
      <c r="I192" s="21"/>
      <c r="J192" s="22"/>
      <c r="K192" s="21"/>
      <c r="L192" s="78"/>
      <c r="M192" s="2309"/>
      <c r="N192" s="2310"/>
      <c r="O192" s="2310"/>
      <c r="P192" s="2311"/>
      <c r="Q192" s="163"/>
      <c r="R192" s="137"/>
      <c r="S192" s="55"/>
      <c r="T192" s="138"/>
    </row>
    <row r="193" spans="1:20" ht="25.2" customHeight="1">
      <c r="A193" s="2320"/>
      <c r="B193" s="801"/>
      <c r="C193" s="79"/>
      <c r="D193" s="18"/>
      <c r="E193" s="18"/>
      <c r="F193" s="108"/>
      <c r="G193" s="20"/>
      <c r="H193" s="78"/>
      <c r="I193" s="78"/>
      <c r="J193" s="78"/>
      <c r="K193" s="78"/>
      <c r="L193" s="78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803" t="s">
        <v>23</v>
      </c>
      <c r="C194" s="42"/>
      <c r="D194" s="11"/>
      <c r="E194" s="43"/>
      <c r="F194" s="168"/>
      <c r="G194" s="46"/>
      <c r="H194" s="12"/>
      <c r="I194" s="12"/>
      <c r="J194" s="12"/>
      <c r="K194" s="12"/>
      <c r="L194" s="12"/>
      <c r="M194" s="2380"/>
      <c r="N194" s="2381"/>
      <c r="O194" s="2381"/>
      <c r="P194" s="2382"/>
      <c r="Q194" s="163"/>
      <c r="R194" s="171"/>
      <c r="S194" s="73">
        <f>B196*8</f>
        <v>64</v>
      </c>
      <c r="T194" s="172">
        <f>SUM(R194:R202)</f>
        <v>0</v>
      </c>
    </row>
    <row r="195" spans="1:20" ht="25.2" customHeight="1">
      <c r="A195" s="2320"/>
      <c r="B195" s="804" t="s">
        <v>24</v>
      </c>
      <c r="C195" s="51"/>
      <c r="D195" s="18" t="s">
        <v>18</v>
      </c>
      <c r="E195" s="81" t="s">
        <v>19</v>
      </c>
      <c r="F195" s="174"/>
      <c r="G195" s="83"/>
      <c r="H195" s="78"/>
      <c r="I195" s="78"/>
      <c r="J195" s="78"/>
      <c r="K195" s="78"/>
      <c r="L195" s="78"/>
      <c r="M195" s="2309"/>
      <c r="N195" s="2310"/>
      <c r="O195" s="2310"/>
      <c r="P195" s="2311"/>
      <c r="Q195" s="163"/>
      <c r="R195" s="173"/>
      <c r="S195" s="55"/>
      <c r="T195" s="138"/>
    </row>
    <row r="196" spans="1:20" ht="25.2" customHeight="1">
      <c r="A196" s="2320"/>
      <c r="B196" s="805">
        <v>8</v>
      </c>
      <c r="C196" s="51"/>
      <c r="D196" s="18"/>
      <c r="E196" s="319"/>
      <c r="F196" s="170"/>
      <c r="G196" s="20"/>
      <c r="H196" s="21"/>
      <c r="I196" s="21"/>
      <c r="J196" s="21"/>
      <c r="K196" s="21"/>
      <c r="L196" s="78"/>
      <c r="M196" s="2309"/>
      <c r="N196" s="2310"/>
      <c r="O196" s="2310"/>
      <c r="P196" s="2311"/>
      <c r="Q196" s="163"/>
      <c r="R196" s="173"/>
      <c r="S196" s="55"/>
      <c r="T196" s="138"/>
    </row>
    <row r="197" spans="1:20" ht="25.2" customHeight="1">
      <c r="A197" s="2320"/>
      <c r="B197" s="805"/>
      <c r="C197" s="51"/>
      <c r="D197" s="18"/>
      <c r="E197" s="30"/>
      <c r="F197" s="170"/>
      <c r="G197" s="21"/>
      <c r="H197" s="21"/>
      <c r="I197" s="21"/>
      <c r="J197" s="22"/>
      <c r="K197" s="21"/>
      <c r="L197" s="21"/>
      <c r="M197" s="2309"/>
      <c r="N197" s="2310"/>
      <c r="O197" s="2310"/>
      <c r="P197" s="2311"/>
      <c r="Q197" s="163"/>
      <c r="R197" s="173"/>
      <c r="S197" s="55"/>
      <c r="T197" s="138"/>
    </row>
    <row r="198" spans="1:20" ht="25.2" customHeight="1">
      <c r="A198" s="2320"/>
      <c r="B198" s="805"/>
      <c r="C198" s="51"/>
      <c r="D198" s="18"/>
      <c r="E198" s="30"/>
      <c r="F198" s="170"/>
      <c r="G198" s="20"/>
      <c r="H198" s="20"/>
      <c r="I198" s="20"/>
      <c r="J198" s="20"/>
      <c r="K198" s="20"/>
      <c r="L198" s="20"/>
      <c r="M198" s="2309"/>
      <c r="N198" s="2310"/>
      <c r="O198" s="2310"/>
      <c r="P198" s="2311"/>
      <c r="Q198" s="163"/>
      <c r="R198" s="173"/>
      <c r="S198" s="55"/>
      <c r="T198" s="138"/>
    </row>
    <row r="199" spans="1:20" ht="25.2" customHeight="1">
      <c r="A199" s="2320"/>
      <c r="B199" s="805"/>
      <c r="C199" s="51"/>
      <c r="D199" s="18"/>
      <c r="E199" s="18"/>
      <c r="F199" s="108"/>
      <c r="G199" s="20"/>
      <c r="H199" s="21"/>
      <c r="I199" s="21"/>
      <c r="J199" s="21"/>
      <c r="K199" s="21"/>
      <c r="L199" s="21"/>
      <c r="M199" s="2309"/>
      <c r="N199" s="2310"/>
      <c r="O199" s="2310"/>
      <c r="P199" s="2311"/>
      <c r="Q199" s="163"/>
      <c r="R199" s="173"/>
      <c r="S199" s="55"/>
      <c r="T199" s="138"/>
    </row>
    <row r="200" spans="1:20" ht="25.2" customHeight="1">
      <c r="A200" s="2320"/>
      <c r="B200" s="805"/>
      <c r="C200" s="51"/>
      <c r="D200" s="18"/>
      <c r="E200" s="18"/>
      <c r="F200" s="108"/>
      <c r="G200" s="20"/>
      <c r="H200" s="21"/>
      <c r="I200" s="21"/>
      <c r="J200" s="21"/>
      <c r="K200" s="21"/>
      <c r="L200" s="21"/>
      <c r="M200" s="2309"/>
      <c r="N200" s="2310"/>
      <c r="O200" s="2310"/>
      <c r="P200" s="2311"/>
      <c r="Q200" s="163"/>
      <c r="R200" s="173"/>
      <c r="S200" s="55"/>
      <c r="T200" s="138"/>
    </row>
    <row r="201" spans="1:20" ht="25.2" customHeight="1">
      <c r="A201" s="2320"/>
      <c r="B201" s="805"/>
      <c r="C201" s="51"/>
      <c r="D201" s="18"/>
      <c r="E201" s="455" t="s">
        <v>114</v>
      </c>
      <c r="F201" s="108"/>
      <c r="G201" s="20"/>
      <c r="H201" s="21"/>
      <c r="I201" s="21"/>
      <c r="J201" s="21"/>
      <c r="K201" s="21"/>
      <c r="L201" s="21"/>
      <c r="M201" s="2309"/>
      <c r="N201" s="2310"/>
      <c r="O201" s="2310"/>
      <c r="P201" s="2311"/>
      <c r="Q201" s="163"/>
      <c r="R201" s="173"/>
      <c r="S201" s="55"/>
      <c r="T201" s="138"/>
    </row>
    <row r="202" spans="1:20" ht="25.2" customHeight="1">
      <c r="A202" s="2320"/>
      <c r="B202" s="804"/>
      <c r="C202" s="79"/>
      <c r="D202" s="18"/>
      <c r="E202" s="18"/>
      <c r="F202" s="108"/>
      <c r="G202" s="20"/>
      <c r="H202" s="21"/>
      <c r="I202" s="21"/>
      <c r="J202" s="21"/>
      <c r="K202" s="21"/>
      <c r="L202" s="21"/>
      <c r="M202" s="2309"/>
      <c r="N202" s="2310"/>
      <c r="O202" s="2310"/>
      <c r="P202" s="2311"/>
      <c r="Q202" s="163"/>
      <c r="R202" s="175"/>
      <c r="S202" s="92"/>
      <c r="T202" s="176"/>
    </row>
    <row r="203" spans="1:20" ht="25.2" customHeight="1">
      <c r="A203" s="2402" t="str">
        <f>TEXT(A176,"DDDD")</f>
        <v>donderdag</v>
      </c>
      <c r="B203" s="2598" t="s">
        <v>25</v>
      </c>
      <c r="C203" s="2599"/>
      <c r="D203" s="2599"/>
      <c r="E203" s="2599"/>
      <c r="F203" s="2599"/>
      <c r="G203" s="2599"/>
      <c r="H203" s="2599"/>
      <c r="I203" s="2599"/>
      <c r="J203" s="2599"/>
      <c r="K203" s="2599"/>
      <c r="L203" s="2599"/>
      <c r="M203" s="2599"/>
      <c r="N203" s="2599"/>
      <c r="O203" s="2599"/>
      <c r="P203" s="2600"/>
      <c r="Q203" s="163"/>
      <c r="R203" s="232"/>
      <c r="S203" s="233"/>
      <c r="T203" s="233"/>
    </row>
    <row r="204" spans="1:20" ht="25.2" customHeight="1">
      <c r="A204" s="2402"/>
      <c r="B204" s="10" t="s">
        <v>16</v>
      </c>
      <c r="C204" s="96"/>
      <c r="D204" s="97"/>
      <c r="E204" s="272"/>
      <c r="F204" s="174"/>
      <c r="G204" s="83"/>
      <c r="H204" s="78"/>
      <c r="I204" s="78"/>
      <c r="J204" s="78"/>
      <c r="K204" s="78"/>
      <c r="L204" s="78"/>
      <c r="M204" s="2309"/>
      <c r="N204" s="2310"/>
      <c r="O204" s="2310"/>
      <c r="P204" s="2311"/>
      <c r="Q204" s="163"/>
      <c r="R204" s="101"/>
      <c r="S204" s="102">
        <f>B206*8</f>
        <v>32</v>
      </c>
      <c r="T204" s="103">
        <f>SUM(R204:R211)</f>
        <v>0</v>
      </c>
    </row>
    <row r="205" spans="1:20" ht="25.2" customHeight="1">
      <c r="A205" s="2402"/>
      <c r="B205" s="104" t="s">
        <v>22</v>
      </c>
      <c r="C205" s="1920"/>
      <c r="D205" s="2087"/>
      <c r="E205" s="2087"/>
      <c r="F205" s="170"/>
      <c r="G205" s="20"/>
      <c r="H205" s="21"/>
      <c r="I205" s="21"/>
      <c r="J205" s="21"/>
      <c r="K205" s="142"/>
      <c r="L205" s="142"/>
      <c r="M205" s="2371"/>
      <c r="N205" s="2371"/>
      <c r="O205" s="2371"/>
      <c r="P205" s="2390"/>
      <c r="R205" s="105"/>
      <c r="S205" s="24"/>
      <c r="T205" s="106"/>
    </row>
    <row r="206" spans="1:20" ht="25.2" customHeight="1">
      <c r="A206" s="2402"/>
      <c r="B206" s="107">
        <v>4</v>
      </c>
      <c r="C206" s="1920"/>
      <c r="D206" s="2087"/>
      <c r="E206" s="2087"/>
      <c r="F206" s="170"/>
      <c r="G206" s="20"/>
      <c r="H206" s="21"/>
      <c r="I206" s="21"/>
      <c r="J206" s="21"/>
      <c r="K206" s="135"/>
      <c r="L206" s="135"/>
      <c r="M206" s="2309"/>
      <c r="N206" s="2310"/>
      <c r="O206" s="2310"/>
      <c r="P206" s="2311"/>
      <c r="R206" s="105"/>
      <c r="S206" s="24"/>
      <c r="T206" s="106"/>
    </row>
    <row r="207" spans="1:20" ht="25.2" customHeight="1">
      <c r="A207" s="2402"/>
      <c r="B207" s="107"/>
      <c r="C207" s="1233"/>
      <c r="D207" s="2230"/>
      <c r="E207" s="2087"/>
      <c r="F207" s="170"/>
      <c r="G207" s="20"/>
      <c r="H207" s="21"/>
      <c r="I207" s="21"/>
      <c r="J207" s="21"/>
      <c r="K207" s="135"/>
      <c r="L207" s="135"/>
      <c r="M207" s="2379"/>
      <c r="N207" s="2371"/>
      <c r="O207" s="2371"/>
      <c r="P207" s="2390"/>
      <c r="R207" s="105"/>
      <c r="S207" s="24"/>
      <c r="T207" s="106"/>
    </row>
    <row r="208" spans="1:20" ht="25.2" customHeight="1">
      <c r="A208" s="2402"/>
      <c r="B208" s="104"/>
      <c r="C208" s="1233"/>
      <c r="D208" s="2230"/>
      <c r="E208" s="2231"/>
      <c r="F208" s="170"/>
      <c r="G208" s="20"/>
      <c r="H208" s="21"/>
      <c r="I208" s="21"/>
      <c r="J208" s="21"/>
      <c r="K208" s="142"/>
      <c r="L208" s="142"/>
      <c r="M208" s="2379"/>
      <c r="N208" s="2371"/>
      <c r="O208" s="2371"/>
      <c r="P208" s="2390"/>
      <c r="R208" s="105"/>
      <c r="S208" s="24"/>
      <c r="T208" s="106"/>
    </row>
    <row r="209" spans="1:20" ht="25.2" customHeight="1">
      <c r="A209" s="2402"/>
      <c r="B209" s="807"/>
      <c r="C209" s="51"/>
      <c r="D209" s="444"/>
      <c r="E209" s="444"/>
      <c r="F209" s="108"/>
      <c r="G209" s="21"/>
      <c r="H209" s="21"/>
      <c r="I209" s="21"/>
      <c r="J209" s="22"/>
      <c r="K209" s="136"/>
      <c r="L209" s="142"/>
      <c r="M209" s="2379"/>
      <c r="N209" s="2371"/>
      <c r="O209" s="2371"/>
      <c r="P209" s="2390"/>
      <c r="R209" s="105"/>
      <c r="S209" s="24"/>
      <c r="T209" s="106"/>
    </row>
    <row r="210" spans="1:20" ht="25.2" customHeight="1">
      <c r="A210" s="2402"/>
      <c r="B210" s="807"/>
      <c r="C210" s="51"/>
      <c r="D210" s="80"/>
      <c r="E210" s="80"/>
      <c r="F210" s="182"/>
      <c r="G210" s="21"/>
      <c r="H210" s="21"/>
      <c r="I210" s="21"/>
      <c r="J210" s="21"/>
      <c r="K210" s="142"/>
      <c r="L210" s="142"/>
      <c r="M210" s="2379"/>
      <c r="N210" s="2371"/>
      <c r="O210" s="2371"/>
      <c r="P210" s="2390"/>
      <c r="R210" s="105"/>
      <c r="S210" s="24"/>
      <c r="T210" s="106"/>
    </row>
    <row r="211" spans="1:20" ht="25.2" customHeight="1">
      <c r="A211" s="2402"/>
      <c r="B211" s="808"/>
      <c r="C211" s="51"/>
      <c r="D211" s="80"/>
      <c r="E211" s="80"/>
      <c r="F211" s="182"/>
      <c r="G211" s="21"/>
      <c r="H211" s="21"/>
      <c r="I211" s="21"/>
      <c r="J211" s="21"/>
      <c r="K211" s="142"/>
      <c r="L211" s="142"/>
      <c r="M211" s="2379"/>
      <c r="N211" s="2371"/>
      <c r="O211" s="2371"/>
      <c r="P211" s="2390"/>
      <c r="R211" s="105"/>
      <c r="S211" s="39"/>
      <c r="T211" s="125"/>
    </row>
    <row r="212" spans="1:20" ht="25.2" customHeight="1">
      <c r="A212" s="2402"/>
      <c r="B212" s="809" t="s">
        <v>21</v>
      </c>
      <c r="C212" s="450"/>
      <c r="D212" s="245"/>
      <c r="E212" s="245"/>
      <c r="F212" s="246"/>
      <c r="G212" s="129"/>
      <c r="H212" s="100"/>
      <c r="I212" s="130"/>
      <c r="J212" s="451"/>
      <c r="K212" s="451"/>
      <c r="L212" s="451"/>
      <c r="M212" s="2397"/>
      <c r="N212" s="2398"/>
      <c r="O212" s="2398"/>
      <c r="P212" s="2399"/>
      <c r="Q212" s="163"/>
      <c r="R212" s="132"/>
      <c r="S212" s="48">
        <f>B214*8</f>
        <v>32</v>
      </c>
      <c r="T212" s="133">
        <f>SUM(R212:R220)</f>
        <v>0</v>
      </c>
    </row>
    <row r="213" spans="1:20" ht="25.2" customHeight="1">
      <c r="A213" s="2402"/>
      <c r="B213" s="737" t="s">
        <v>17</v>
      </c>
      <c r="C213" s="51"/>
      <c r="D213" s="718"/>
      <c r="E213" s="718"/>
      <c r="F213" s="174"/>
      <c r="G213" s="83"/>
      <c r="H213" s="78"/>
      <c r="I213" s="116"/>
      <c r="J213" s="142"/>
      <c r="K213" s="142"/>
      <c r="L213" s="142"/>
      <c r="M213" s="2379"/>
      <c r="N213" s="2371"/>
      <c r="O213" s="2371"/>
      <c r="P213" s="2390"/>
      <c r="R213" s="137"/>
      <c r="S213" s="55"/>
      <c r="T213" s="138"/>
    </row>
    <row r="214" spans="1:20" ht="25.2" customHeight="1">
      <c r="A214" s="2402"/>
      <c r="B214" s="810">
        <v>4</v>
      </c>
      <c r="C214" s="181"/>
      <c r="D214" s="30"/>
      <c r="E214" s="30"/>
      <c r="F214" s="108"/>
      <c r="G214" s="21"/>
      <c r="H214" s="21"/>
      <c r="I214" s="21"/>
      <c r="J214" s="22"/>
      <c r="K214" s="21"/>
      <c r="L214" s="21"/>
      <c r="M214" s="2376"/>
      <c r="N214" s="2377"/>
      <c r="O214" s="2377"/>
      <c r="P214" s="2401"/>
      <c r="Q214" s="163"/>
      <c r="R214" s="137"/>
      <c r="S214" s="55"/>
      <c r="T214" s="138"/>
    </row>
    <row r="215" spans="1:20" ht="25.2" customHeight="1">
      <c r="A215" s="2402"/>
      <c r="B215" s="737"/>
      <c r="C215" s="181"/>
      <c r="D215" s="30"/>
      <c r="E215" s="30"/>
      <c r="F215" s="108"/>
      <c r="G215" s="21"/>
      <c r="H215" s="21"/>
      <c r="I215" s="21"/>
      <c r="J215" s="22"/>
      <c r="K215" s="21"/>
      <c r="L215" s="21"/>
      <c r="M215" s="2376"/>
      <c r="N215" s="2377"/>
      <c r="O215" s="2377"/>
      <c r="P215" s="2401"/>
      <c r="Q215" s="163"/>
      <c r="R215" s="137"/>
      <c r="S215" s="55"/>
      <c r="T215" s="138"/>
    </row>
    <row r="216" spans="1:20" ht="25.2" customHeight="1">
      <c r="A216" s="2402"/>
      <c r="B216" s="737"/>
      <c r="C216" s="181"/>
      <c r="D216" s="18"/>
      <c r="E216" s="18"/>
      <c r="F216" s="304"/>
      <c r="G216" s="21"/>
      <c r="H216" s="21"/>
      <c r="I216" s="21"/>
      <c r="J216" s="22"/>
      <c r="K216" s="21"/>
      <c r="L216" s="21"/>
      <c r="M216" s="2379"/>
      <c r="N216" s="2371"/>
      <c r="O216" s="2371"/>
      <c r="P216" s="2390"/>
      <c r="Q216" s="163"/>
      <c r="R216" s="137"/>
      <c r="S216" s="55"/>
      <c r="T216" s="138"/>
    </row>
    <row r="217" spans="1:20" ht="25.2" customHeight="1">
      <c r="A217" s="2402"/>
      <c r="B217" s="737"/>
      <c r="C217" s="51"/>
      <c r="D217" s="18"/>
      <c r="E217" s="18"/>
      <c r="F217" s="304"/>
      <c r="G217" s="21"/>
      <c r="H217" s="21"/>
      <c r="I217" s="21"/>
      <c r="J217" s="22"/>
      <c r="K217" s="78"/>
      <c r="L217" s="78"/>
      <c r="M217" s="2309"/>
      <c r="N217" s="2310"/>
      <c r="O217" s="2310"/>
      <c r="P217" s="2311"/>
      <c r="Q217" s="163"/>
      <c r="R217" s="137"/>
      <c r="S217" s="55"/>
      <c r="T217" s="138"/>
    </row>
    <row r="218" spans="1:20" ht="25.2" customHeight="1">
      <c r="A218" s="2402"/>
      <c r="B218" s="737"/>
      <c r="C218" s="51"/>
      <c r="D218" s="80"/>
      <c r="E218" s="80"/>
      <c r="F218" s="174"/>
      <c r="G218" s="83"/>
      <c r="H218" s="78"/>
      <c r="I218" s="116"/>
      <c r="J218" s="142"/>
      <c r="K218" s="142"/>
      <c r="L218" s="142"/>
      <c r="M218" s="2379"/>
      <c r="N218" s="2371"/>
      <c r="O218" s="2371"/>
      <c r="P218" s="2390"/>
      <c r="Q218" s="163"/>
      <c r="R218" s="137"/>
      <c r="S218" s="55"/>
      <c r="T218" s="138"/>
    </row>
    <row r="219" spans="1:20" ht="25.2" customHeight="1">
      <c r="A219" s="2402"/>
      <c r="B219" s="737"/>
      <c r="C219" s="51"/>
      <c r="D219" s="80"/>
      <c r="E219" s="80"/>
      <c r="F219" s="174"/>
      <c r="G219" s="83"/>
      <c r="H219" s="78"/>
      <c r="I219" s="116"/>
      <c r="J219" s="142"/>
      <c r="K219" s="142"/>
      <c r="L219" s="142"/>
      <c r="M219" s="2379"/>
      <c r="N219" s="2371"/>
      <c r="O219" s="2371"/>
      <c r="P219" s="2390"/>
      <c r="Q219" s="163"/>
      <c r="R219" s="137"/>
      <c r="S219" s="55"/>
      <c r="T219" s="138"/>
    </row>
    <row r="220" spans="1:20" ht="25.2" customHeight="1">
      <c r="A220" s="2403"/>
      <c r="B220" s="812"/>
      <c r="C220" s="65"/>
      <c r="D220" s="189"/>
      <c r="E220" s="189"/>
      <c r="F220" s="190"/>
      <c r="G220" s="122"/>
      <c r="H220" s="123"/>
      <c r="I220" s="37"/>
      <c r="J220" s="147"/>
      <c r="K220" s="147"/>
      <c r="L220" s="147"/>
      <c r="M220" s="2391"/>
      <c r="N220" s="2392"/>
      <c r="O220" s="2392"/>
      <c r="P220" s="2393"/>
      <c r="Q220" s="163"/>
      <c r="R220" s="148"/>
      <c r="S220" s="69"/>
      <c r="T220" s="149"/>
    </row>
    <row r="221" spans="1:20" ht="25.2" customHeight="1">
      <c r="A221" s="2346" t="s">
        <v>26</v>
      </c>
      <c r="B221" s="2394" t="s">
        <v>27</v>
      </c>
      <c r="C221" s="2395"/>
      <c r="D221" s="2395"/>
      <c r="E221" s="2395"/>
      <c r="F221" s="2395"/>
      <c r="G221" s="2395"/>
      <c r="H221" s="2395"/>
      <c r="I221" s="2395"/>
      <c r="J221" s="2395"/>
      <c r="K221" s="2395"/>
      <c r="L221" s="2395"/>
      <c r="M221" s="2395"/>
      <c r="N221" s="2395"/>
      <c r="O221" s="2395"/>
      <c r="P221" s="2396"/>
      <c r="Q221" s="163"/>
      <c r="R221" s="232"/>
      <c r="S221" s="233"/>
      <c r="T221" s="233"/>
    </row>
    <row r="222" spans="1:20" ht="25.2" customHeight="1">
      <c r="A222" s="2347"/>
      <c r="B222" s="150"/>
      <c r="C222" s="2268"/>
      <c r="D222" s="2269"/>
      <c r="E222" s="2268"/>
      <c r="F222" s="2270"/>
      <c r="G222" s="2270"/>
      <c r="H222" s="2270"/>
      <c r="I222" s="2269"/>
      <c r="J222" s="2324"/>
      <c r="K222" s="2325"/>
      <c r="L222" s="2325"/>
      <c r="M222" s="2326"/>
      <c r="N222" s="2324"/>
      <c r="O222" s="2325"/>
      <c r="P222" s="2326"/>
      <c r="Q222" s="163"/>
      <c r="R222" s="232"/>
      <c r="S222" s="233"/>
      <c r="T222" s="233"/>
    </row>
    <row r="223" spans="1:20" ht="25.2" customHeight="1">
      <c r="A223" s="2347"/>
      <c r="B223" s="150"/>
      <c r="C223" s="2268"/>
      <c r="D223" s="2268"/>
      <c r="E223" s="2268"/>
      <c r="F223" s="2268"/>
      <c r="G223" s="2268"/>
      <c r="H223" s="2268"/>
      <c r="I223" s="2268"/>
      <c r="J223" s="2284"/>
      <c r="K223" s="2284"/>
      <c r="L223" s="2284"/>
      <c r="M223" s="2284"/>
      <c r="N223" s="2284"/>
      <c r="O223" s="2285"/>
      <c r="P223" s="2286"/>
      <c r="Q223" s="163"/>
      <c r="R223" s="232"/>
      <c r="S223" s="233"/>
      <c r="T223" s="233"/>
    </row>
    <row r="224" spans="1:20" ht="25.2" customHeight="1">
      <c r="A224" s="2347"/>
      <c r="B224" s="155"/>
      <c r="C224" s="2268"/>
      <c r="D224" s="2353"/>
      <c r="E224" s="2268"/>
      <c r="F224" s="2270"/>
      <c r="G224" s="2270"/>
      <c r="H224" s="2270"/>
      <c r="I224" s="2269"/>
      <c r="J224" s="2284"/>
      <c r="K224" s="2285"/>
      <c r="L224" s="2285"/>
      <c r="M224" s="2286"/>
      <c r="N224" s="2284"/>
      <c r="O224" s="2285"/>
      <c r="P224" s="2286"/>
      <c r="Q224" s="163"/>
      <c r="R224" s="232"/>
      <c r="S224" s="233"/>
      <c r="T224" s="233"/>
    </row>
    <row r="225" spans="1:20" ht="25.2" customHeight="1">
      <c r="A225" s="2347"/>
      <c r="B225" s="155"/>
      <c r="C225" s="2268"/>
      <c r="D225" s="2269"/>
      <c r="E225" s="2619"/>
      <c r="F225" s="2354"/>
      <c r="G225" s="2354"/>
      <c r="H225" s="2354"/>
      <c r="I225" s="2353"/>
      <c r="J225" s="3204"/>
      <c r="K225" s="2285"/>
      <c r="L225" s="2285"/>
      <c r="M225" s="2286"/>
      <c r="N225" s="2324"/>
      <c r="O225" s="2325"/>
      <c r="P225" s="2326"/>
      <c r="Q225" s="163"/>
      <c r="R225" s="232"/>
      <c r="S225" s="233"/>
      <c r="T225" s="233"/>
    </row>
    <row r="226" spans="1:20" ht="25.2" customHeight="1">
      <c r="A226" s="2347"/>
      <c r="B226" s="150"/>
      <c r="C226" s="2352"/>
      <c r="D226" s="2353"/>
      <c r="E226" s="2352"/>
      <c r="F226" s="2354"/>
      <c r="G226" s="2354"/>
      <c r="H226" s="2354"/>
      <c r="I226" s="2353"/>
      <c r="J226" s="2324"/>
      <c r="K226" s="2325"/>
      <c r="L226" s="2325"/>
      <c r="M226" s="2326"/>
      <c r="N226" s="2324"/>
      <c r="O226" s="2325"/>
      <c r="P226" s="2326"/>
      <c r="Q226" s="163"/>
      <c r="R226" s="232"/>
      <c r="S226" s="233"/>
      <c r="T226" s="233"/>
    </row>
    <row r="227" spans="1:20" ht="25.2" customHeight="1">
      <c r="A227" s="2347"/>
      <c r="B227" s="2355" t="s">
        <v>28</v>
      </c>
      <c r="C227" s="2356"/>
      <c r="D227" s="2356"/>
      <c r="E227" s="2356"/>
      <c r="F227" s="2356"/>
      <c r="G227" s="2356"/>
      <c r="H227" s="2356"/>
      <c r="I227" s="2356"/>
      <c r="J227" s="2356"/>
      <c r="K227" s="2356"/>
      <c r="L227" s="2356"/>
      <c r="M227" s="2356"/>
      <c r="N227" s="2356"/>
      <c r="O227" s="2356"/>
      <c r="P227" s="2357"/>
      <c r="Q227" s="163"/>
      <c r="R227" s="232"/>
      <c r="S227" s="233"/>
      <c r="T227" s="233"/>
    </row>
    <row r="228" spans="1:20" ht="25.2" customHeight="1">
      <c r="A228" s="2347"/>
      <c r="B228" s="157"/>
      <c r="C228" s="2277"/>
      <c r="D228" s="2278"/>
      <c r="E228" s="2277"/>
      <c r="F228" s="2279"/>
      <c r="G228" s="2279"/>
      <c r="H228" s="2279"/>
      <c r="I228" s="2279"/>
      <c r="J228" s="2279"/>
      <c r="K228" s="2279"/>
      <c r="L228" s="2279"/>
      <c r="M228" s="2279"/>
      <c r="N228" s="2279"/>
      <c r="O228" s="2279"/>
      <c r="P228" s="2280"/>
      <c r="Q228" s="163"/>
      <c r="R228" s="232"/>
      <c r="S228" s="233"/>
      <c r="T228" s="233"/>
    </row>
    <row r="229" spans="1:20" ht="25.2" customHeight="1">
      <c r="A229" s="2347"/>
      <c r="B229" s="157"/>
      <c r="C229" s="2327"/>
      <c r="D229" s="2328"/>
      <c r="E229" s="2329"/>
      <c r="F229" s="2330"/>
      <c r="G229" s="2330"/>
      <c r="H229" s="2330"/>
      <c r="I229" s="2330"/>
      <c r="J229" s="2330"/>
      <c r="K229" s="2330"/>
      <c r="L229" s="2330"/>
      <c r="M229" s="2330"/>
      <c r="N229" s="2330"/>
      <c r="O229" s="2330"/>
      <c r="P229" s="2331"/>
      <c r="Q229" s="163"/>
      <c r="R229" s="232"/>
      <c r="S229" s="233"/>
      <c r="T229" s="233"/>
    </row>
    <row r="230" spans="1:20" ht="25.2" customHeight="1">
      <c r="A230" s="2348"/>
      <c r="B230" s="158"/>
      <c r="C230" s="2332"/>
      <c r="D230" s="2333"/>
      <c r="E230" s="2334"/>
      <c r="F230" s="2335"/>
      <c r="G230" s="2335"/>
      <c r="H230" s="2335"/>
      <c r="I230" s="2335"/>
      <c r="J230" s="2335"/>
      <c r="K230" s="2335"/>
      <c r="L230" s="2335"/>
      <c r="M230" s="2335"/>
      <c r="N230" s="2335"/>
      <c r="O230" s="2335"/>
      <c r="P230" s="2336"/>
      <c r="Q230" s="163"/>
      <c r="R230" s="232"/>
      <c r="S230" s="233"/>
      <c r="T230" s="233"/>
    </row>
    <row r="232" spans="1:20" ht="15" customHeight="1" thickBot="1"/>
    <row r="233" spans="1:20" ht="57" customHeight="1">
      <c r="A233" s="2428" t="str">
        <f>A1</f>
        <v>WK27</v>
      </c>
      <c r="B233" s="2429"/>
      <c r="C233" s="2" t="s">
        <v>1</v>
      </c>
      <c r="D233" s="793" t="s">
        <v>149</v>
      </c>
      <c r="E233" s="2" t="s">
        <v>3</v>
      </c>
      <c r="F233" s="4" t="s">
        <v>4</v>
      </c>
      <c r="G233" s="5" t="s">
        <v>56</v>
      </c>
      <c r="H233" s="5" t="s">
        <v>57</v>
      </c>
      <c r="I233" s="5" t="s">
        <v>58</v>
      </c>
      <c r="J233" s="5" t="s">
        <v>59</v>
      </c>
      <c r="K233" s="5" t="s">
        <v>9</v>
      </c>
      <c r="L233" s="5" t="s">
        <v>60</v>
      </c>
      <c r="M233" s="2521" t="s">
        <v>11</v>
      </c>
      <c r="N233" s="2522"/>
      <c r="O233" s="2522"/>
      <c r="P233" s="2523"/>
      <c r="R233" s="2384" t="s">
        <v>12</v>
      </c>
      <c r="S233" s="2384" t="s">
        <v>13</v>
      </c>
      <c r="T233" s="2384" t="s">
        <v>14</v>
      </c>
    </row>
    <row r="234" spans="1:20" ht="25.2" customHeight="1">
      <c r="A234" s="2319">
        <f>+A2+4</f>
        <v>46570</v>
      </c>
      <c r="B234" s="2387" t="s">
        <v>15</v>
      </c>
      <c r="C234" s="2388"/>
      <c r="D234" s="2388"/>
      <c r="E234" s="2388"/>
      <c r="F234" s="2388"/>
      <c r="G234" s="2388"/>
      <c r="H234" s="2388"/>
      <c r="I234" s="2388"/>
      <c r="J234" s="2388"/>
      <c r="K234" s="2388"/>
      <c r="L234" s="2388"/>
      <c r="M234" s="2388"/>
      <c r="N234" s="2388"/>
      <c r="O234" s="2388"/>
      <c r="P234" s="2389"/>
      <c r="R234" s="2384"/>
      <c r="S234" s="2384"/>
      <c r="T234" s="2384"/>
    </row>
    <row r="235" spans="1:20" ht="25.2" customHeight="1">
      <c r="A235" s="2320"/>
      <c r="B235" s="10" t="s">
        <v>16</v>
      </c>
      <c r="C235" s="11"/>
      <c r="D235" s="11"/>
      <c r="E235" s="207"/>
      <c r="F235" s="161"/>
      <c r="G235" s="12"/>
      <c r="H235" s="12"/>
      <c r="I235" s="12"/>
      <c r="J235" s="12"/>
      <c r="K235" s="12"/>
      <c r="L235" s="12"/>
      <c r="M235" s="2380"/>
      <c r="N235" s="2381"/>
      <c r="O235" s="2381"/>
      <c r="P235" s="2382"/>
      <c r="R235" s="101"/>
      <c r="S235" s="102">
        <f>B237*8</f>
        <v>32</v>
      </c>
      <c r="T235" s="103">
        <f>SUM(R235:R243)</f>
        <v>16</v>
      </c>
    </row>
    <row r="236" spans="1:20" ht="25.2" customHeight="1">
      <c r="A236" s="2320"/>
      <c r="B236" s="795" t="s">
        <v>17</v>
      </c>
      <c r="C236" s="51"/>
      <c r="D236" s="18" t="s">
        <v>18</v>
      </c>
      <c r="E236" s="81" t="s">
        <v>19</v>
      </c>
      <c r="F236" s="108"/>
      <c r="G236" s="21"/>
      <c r="H236" s="21"/>
      <c r="I236" s="21"/>
      <c r="J236" s="21"/>
      <c r="K236" s="21"/>
      <c r="L236" s="135"/>
      <c r="M236" s="2309"/>
      <c r="N236" s="2310"/>
      <c r="O236" s="2310"/>
      <c r="P236" s="2311"/>
      <c r="R236" s="105">
        <v>16</v>
      </c>
      <c r="S236" s="24"/>
      <c r="T236" s="106"/>
    </row>
    <row r="237" spans="1:20" ht="25.2" customHeight="1">
      <c r="A237" s="2320"/>
      <c r="B237" s="796">
        <v>4</v>
      </c>
      <c r="C237" s="51"/>
      <c r="D237" s="18"/>
      <c r="E237" s="18"/>
      <c r="F237" s="108"/>
      <c r="G237" s="20"/>
      <c r="H237" s="21"/>
      <c r="I237" s="21"/>
      <c r="J237" s="21"/>
      <c r="K237" s="21"/>
      <c r="L237" s="21"/>
      <c r="M237" s="2309"/>
      <c r="N237" s="2310"/>
      <c r="O237" s="2310"/>
      <c r="P237" s="2311"/>
      <c r="R237" s="105"/>
      <c r="S237" s="24"/>
      <c r="T237" s="106"/>
    </row>
    <row r="238" spans="1:20" ht="25.2" customHeight="1">
      <c r="A238" s="2320"/>
      <c r="B238" s="795"/>
      <c r="C238" s="51"/>
      <c r="D238" s="18"/>
      <c r="E238" s="18"/>
      <c r="F238" s="304"/>
      <c r="G238" s="22"/>
      <c r="H238" s="21"/>
      <c r="I238" s="21"/>
      <c r="J238" s="22"/>
      <c r="K238" s="21"/>
      <c r="L238" s="21"/>
      <c r="M238" s="2309"/>
      <c r="N238" s="2310"/>
      <c r="O238" s="2310"/>
      <c r="P238" s="2311"/>
      <c r="Q238" s="163"/>
      <c r="R238" s="105"/>
      <c r="S238" s="24"/>
      <c r="T238" s="106"/>
    </row>
    <row r="239" spans="1:20" ht="25.2" customHeight="1">
      <c r="A239" s="2320"/>
      <c r="B239" s="795"/>
      <c r="C239" s="51"/>
      <c r="D239" s="18"/>
      <c r="E239" s="18"/>
      <c r="F239" s="170"/>
      <c r="G239" s="21"/>
      <c r="H239" s="21"/>
      <c r="I239" s="21"/>
      <c r="J239" s="22"/>
      <c r="K239" s="21"/>
      <c r="L239" s="21"/>
      <c r="M239" s="2309"/>
      <c r="N239" s="2310"/>
      <c r="O239" s="2310"/>
      <c r="P239" s="2311"/>
      <c r="R239" s="105"/>
      <c r="S239" s="24"/>
      <c r="T239" s="106"/>
    </row>
    <row r="240" spans="1:20" ht="25.2" customHeight="1">
      <c r="A240" s="2320"/>
      <c r="B240" s="795"/>
      <c r="C240" s="79"/>
      <c r="D240" s="18"/>
      <c r="E240" s="18"/>
      <c r="F240" s="170"/>
      <c r="G240" s="20"/>
      <c r="H240" s="20"/>
      <c r="I240" s="20"/>
      <c r="J240" s="20"/>
      <c r="K240" s="20"/>
      <c r="L240" s="21"/>
      <c r="M240" s="3205"/>
      <c r="N240" s="3206"/>
      <c r="O240" s="3206"/>
      <c r="P240" s="3207"/>
      <c r="R240" s="105"/>
      <c r="S240" s="24"/>
      <c r="T240" s="106"/>
    </row>
    <row r="241" spans="1:20" ht="25.2" customHeight="1">
      <c r="A241" s="2320"/>
      <c r="B241" s="795"/>
      <c r="C241" s="51"/>
      <c r="D241" s="444"/>
      <c r="E241" s="30"/>
      <c r="F241" s="108"/>
      <c r="G241" s="20"/>
      <c r="H241" s="21"/>
      <c r="I241" s="21"/>
      <c r="J241" s="21"/>
      <c r="K241" s="21"/>
      <c r="L241" s="21"/>
      <c r="M241" s="3208"/>
      <c r="N241" s="3209"/>
      <c r="O241" s="3209"/>
      <c r="P241" s="3210"/>
      <c r="R241" s="105"/>
      <c r="S241" s="24"/>
      <c r="T241" s="106"/>
    </row>
    <row r="242" spans="1:20" ht="25.2" customHeight="1">
      <c r="A242" s="2320"/>
      <c r="B242" s="795"/>
      <c r="C242" s="51"/>
      <c r="D242" s="80"/>
      <c r="E242" s="18"/>
      <c r="F242" s="174"/>
      <c r="G242" s="83"/>
      <c r="H242" s="78"/>
      <c r="I242" s="78"/>
      <c r="J242" s="78"/>
      <c r="K242" s="78"/>
      <c r="L242" s="78"/>
      <c r="M242" s="2309"/>
      <c r="N242" s="2310"/>
      <c r="O242" s="2310"/>
      <c r="P242" s="2311"/>
      <c r="Q242" s="559"/>
      <c r="R242" s="105"/>
      <c r="S242" s="24"/>
      <c r="T242" s="106"/>
    </row>
    <row r="243" spans="1:20" ht="25.2" customHeight="1">
      <c r="A243" s="2320"/>
      <c r="B243" s="795"/>
      <c r="C243" s="51"/>
      <c r="D243" s="18"/>
      <c r="E243" s="18"/>
      <c r="F243" s="108"/>
      <c r="G243" s="20"/>
      <c r="H243" s="21"/>
      <c r="I243" s="21"/>
      <c r="J243" s="21"/>
      <c r="K243" s="21"/>
      <c r="L243" s="21"/>
      <c r="M243" s="2309"/>
      <c r="N243" s="2310"/>
      <c r="O243" s="2310"/>
      <c r="P243" s="2311"/>
      <c r="R243" s="105"/>
      <c r="S243" s="24"/>
      <c r="T243" s="106"/>
    </row>
    <row r="244" spans="1:20" ht="25.2" customHeight="1">
      <c r="A244" s="2320"/>
      <c r="B244" s="799" t="s">
        <v>21</v>
      </c>
      <c r="C244" s="42"/>
      <c r="D244" s="43"/>
      <c r="E244" s="167"/>
      <c r="F244" s="168"/>
      <c r="G244" s="46"/>
      <c r="H244" s="12"/>
      <c r="I244" s="12"/>
      <c r="J244" s="12"/>
      <c r="K244" s="12"/>
      <c r="L244" s="12"/>
      <c r="M244" s="2380"/>
      <c r="N244" s="2381"/>
      <c r="O244" s="2381"/>
      <c r="P244" s="2382"/>
      <c r="R244" s="132"/>
      <c r="S244" s="48">
        <f>B246*8</f>
        <v>32</v>
      </c>
      <c r="T244" s="133">
        <f>SUM(R244:R251)</f>
        <v>16</v>
      </c>
    </row>
    <row r="245" spans="1:20" ht="25.2" customHeight="1">
      <c r="A245" s="2320"/>
      <c r="B245" s="800" t="s">
        <v>22</v>
      </c>
      <c r="C245" s="51"/>
      <c r="D245" s="18" t="s">
        <v>18</v>
      </c>
      <c r="E245" s="81" t="s">
        <v>19</v>
      </c>
      <c r="F245" s="108"/>
      <c r="G245" s="20"/>
      <c r="H245" s="21"/>
      <c r="I245" s="21"/>
      <c r="J245" s="21"/>
      <c r="K245" s="135"/>
      <c r="L245" s="135"/>
      <c r="M245" s="2309"/>
      <c r="N245" s="2310"/>
      <c r="O245" s="2310"/>
      <c r="P245" s="2311"/>
      <c r="R245" s="137">
        <v>16</v>
      </c>
      <c r="S245" s="55"/>
      <c r="T245" s="138"/>
    </row>
    <row r="246" spans="1:20" ht="25.2" customHeight="1">
      <c r="A246" s="2320"/>
      <c r="B246" s="801">
        <v>4</v>
      </c>
      <c r="C246" s="51"/>
      <c r="D246" s="18"/>
      <c r="E246" s="18"/>
      <c r="F246" s="108"/>
      <c r="G246" s="20"/>
      <c r="H246" s="21"/>
      <c r="I246" s="21"/>
      <c r="J246" s="21"/>
      <c r="K246" s="135"/>
      <c r="L246" s="135"/>
      <c r="M246" s="2309"/>
      <c r="N246" s="2310"/>
      <c r="O246" s="2310"/>
      <c r="P246" s="2311"/>
      <c r="R246" s="137"/>
      <c r="S246" s="55"/>
      <c r="T246" s="138"/>
    </row>
    <row r="247" spans="1:20" ht="25.2" customHeight="1">
      <c r="A247" s="2320"/>
      <c r="B247" s="801"/>
      <c r="C247" s="51"/>
      <c r="D247" s="18"/>
      <c r="E247" s="18"/>
      <c r="F247" s="170"/>
      <c r="G247" s="22"/>
      <c r="H247" s="21"/>
      <c r="I247" s="21"/>
      <c r="J247" s="22"/>
      <c r="K247" s="21"/>
      <c r="L247" s="21"/>
      <c r="M247" s="2309"/>
      <c r="N247" s="2310"/>
      <c r="O247" s="2310"/>
      <c r="P247" s="2311"/>
      <c r="Q247" s="163"/>
      <c r="R247" s="137"/>
      <c r="S247" s="55"/>
      <c r="T247" s="138"/>
    </row>
    <row r="248" spans="1:20" ht="25.2" customHeight="1">
      <c r="A248" s="2320"/>
      <c r="B248" s="801"/>
      <c r="C248" s="51"/>
      <c r="D248" s="18"/>
      <c r="E248" s="18"/>
      <c r="F248" s="304"/>
      <c r="G248" s="21"/>
      <c r="H248" s="21"/>
      <c r="I248" s="21"/>
      <c r="J248" s="22"/>
      <c r="K248" s="21"/>
      <c r="L248" s="21"/>
      <c r="M248" s="2309"/>
      <c r="N248" s="2310"/>
      <c r="O248" s="2310"/>
      <c r="P248" s="2311"/>
      <c r="R248" s="137"/>
      <c r="S248" s="55"/>
      <c r="T248" s="138"/>
    </row>
    <row r="249" spans="1:20" ht="25.2" customHeight="1">
      <c r="A249" s="2320"/>
      <c r="B249" s="801"/>
      <c r="C249" s="79"/>
      <c r="D249" s="18"/>
      <c r="E249" s="18"/>
      <c r="F249" s="108"/>
      <c r="G249" s="20"/>
      <c r="H249" s="21"/>
      <c r="I249" s="21"/>
      <c r="J249" s="21"/>
      <c r="K249" s="21"/>
      <c r="L249" s="21"/>
      <c r="M249" s="2309"/>
      <c r="N249" s="2310"/>
      <c r="O249" s="2310"/>
      <c r="P249" s="2311"/>
      <c r="R249" s="137"/>
      <c r="S249" s="55"/>
      <c r="T249" s="138"/>
    </row>
    <row r="250" spans="1:20" ht="25.2" customHeight="1">
      <c r="A250" s="2320"/>
      <c r="B250" s="801"/>
      <c r="C250" s="79"/>
      <c r="D250" s="18"/>
      <c r="F250" s="304"/>
      <c r="G250" s="142"/>
      <c r="H250" s="142"/>
      <c r="I250" s="142"/>
      <c r="J250" s="142"/>
      <c r="K250" s="142"/>
      <c r="L250" s="142"/>
      <c r="M250" s="2310"/>
      <c r="N250" s="2310"/>
      <c r="O250" s="2310"/>
      <c r="P250" s="2311"/>
      <c r="R250" s="137"/>
      <c r="S250" s="55"/>
      <c r="T250" s="138"/>
    </row>
    <row r="251" spans="1:20" ht="25.2" customHeight="1">
      <c r="A251" s="2320"/>
      <c r="B251" s="801"/>
      <c r="C251" s="79"/>
      <c r="D251" s="18"/>
      <c r="E251" s="454"/>
      <c r="F251" s="304"/>
      <c r="G251" s="142"/>
      <c r="H251" s="142"/>
      <c r="I251" s="142"/>
      <c r="J251" s="142"/>
      <c r="K251" s="142"/>
      <c r="L251" s="142"/>
      <c r="M251" s="2310"/>
      <c r="N251" s="2310"/>
      <c r="O251" s="2310"/>
      <c r="P251" s="2311"/>
      <c r="R251" s="137"/>
      <c r="S251" s="55"/>
      <c r="T251" s="138"/>
    </row>
    <row r="252" spans="1:20" ht="25.2" customHeight="1">
      <c r="A252" s="2320"/>
      <c r="B252" s="803" t="s">
        <v>23</v>
      </c>
      <c r="C252" s="42"/>
      <c r="D252" s="43"/>
      <c r="E252" s="43"/>
      <c r="F252" s="168"/>
      <c r="G252" s="46"/>
      <c r="H252" s="12"/>
      <c r="I252" s="12"/>
      <c r="J252" s="12"/>
      <c r="K252" s="12"/>
      <c r="L252" s="12"/>
      <c r="M252" s="2380"/>
      <c r="N252" s="2381"/>
      <c r="O252" s="2381"/>
      <c r="P252" s="2382"/>
      <c r="R252" s="171"/>
      <c r="S252" s="73">
        <f>B254*8</f>
        <v>40</v>
      </c>
      <c r="T252" s="172">
        <f>SUM(R252:R260)</f>
        <v>16</v>
      </c>
    </row>
    <row r="253" spans="1:20" ht="25.2" customHeight="1">
      <c r="A253" s="2320"/>
      <c r="B253" s="804" t="s">
        <v>24</v>
      </c>
      <c r="C253" s="51"/>
      <c r="D253" s="18" t="s">
        <v>18</v>
      </c>
      <c r="E253" s="81" t="s">
        <v>19</v>
      </c>
      <c r="F253" s="304"/>
      <c r="G253" s="142"/>
      <c r="H253" s="142"/>
      <c r="I253" s="142"/>
      <c r="J253" s="142"/>
      <c r="K253" s="142"/>
      <c r="L253" s="142"/>
      <c r="M253" s="2383"/>
      <c r="N253" s="2310"/>
      <c r="O253" s="2310"/>
      <c r="P253" s="2311"/>
      <c r="R253" s="173">
        <v>16</v>
      </c>
      <c r="S253" s="55"/>
      <c r="T253" s="138"/>
    </row>
    <row r="254" spans="1:20" ht="25.2" customHeight="1">
      <c r="A254" s="2320"/>
      <c r="B254" s="805">
        <v>5</v>
      </c>
      <c r="C254" s="51"/>
      <c r="D254" s="18"/>
      <c r="E254" s="18"/>
      <c r="F254" s="304"/>
      <c r="G254" s="142"/>
      <c r="H254" s="142"/>
      <c r="I254" s="142"/>
      <c r="J254" s="142"/>
      <c r="K254" s="142"/>
      <c r="L254" s="142"/>
      <c r="M254" s="2309"/>
      <c r="N254" s="2310"/>
      <c r="O254" s="2310"/>
      <c r="P254" s="2311"/>
      <c r="R254" s="173"/>
      <c r="S254" s="55"/>
      <c r="T254" s="138"/>
    </row>
    <row r="255" spans="1:20" ht="25.2" customHeight="1">
      <c r="A255" s="2320"/>
      <c r="B255" s="805"/>
      <c r="C255" s="51"/>
      <c r="D255" s="18"/>
      <c r="E255" s="18"/>
      <c r="F255" s="304"/>
      <c r="G255" s="304"/>
      <c r="H255" s="304"/>
      <c r="I255" s="304"/>
      <c r="J255" s="304"/>
      <c r="K255" s="304"/>
      <c r="L255" s="304"/>
      <c r="M255" s="2309"/>
      <c r="N255" s="2310"/>
      <c r="O255" s="2310"/>
      <c r="P255" s="2311"/>
      <c r="R255" s="173"/>
      <c r="S255" s="55"/>
      <c r="T255" s="138"/>
    </row>
    <row r="256" spans="1:20" ht="25.2" customHeight="1">
      <c r="A256" s="2320"/>
      <c r="B256" s="805"/>
      <c r="C256" s="181"/>
      <c r="D256" s="18"/>
      <c r="E256" s="18"/>
      <c r="F256" s="304"/>
      <c r="G256" s="22"/>
      <c r="H256" s="21"/>
      <c r="I256" s="21"/>
      <c r="J256" s="22"/>
      <c r="K256" s="21"/>
      <c r="L256" s="21"/>
      <c r="M256" s="2309"/>
      <c r="N256" s="2310"/>
      <c r="O256" s="2310"/>
      <c r="P256" s="2311"/>
      <c r="Q256" s="163"/>
      <c r="R256" s="173"/>
      <c r="S256" s="55"/>
      <c r="T256" s="138"/>
    </row>
    <row r="257" spans="1:20" ht="25.2" customHeight="1">
      <c r="A257" s="2320"/>
      <c r="B257" s="805"/>
      <c r="C257" s="51"/>
      <c r="D257" s="80"/>
      <c r="E257" s="18"/>
      <c r="F257" s="174"/>
      <c r="G257" s="83"/>
      <c r="H257" s="78"/>
      <c r="I257" s="78"/>
      <c r="J257" s="78"/>
      <c r="K257" s="78"/>
      <c r="L257" s="78"/>
      <c r="M257" s="2309"/>
      <c r="N257" s="2310"/>
      <c r="O257" s="2310"/>
      <c r="P257" s="2311"/>
      <c r="R257" s="173"/>
      <c r="S257" s="55"/>
      <c r="T257" s="138"/>
    </row>
    <row r="258" spans="1:20" ht="25.2" customHeight="1">
      <c r="A258" s="2320"/>
      <c r="B258" s="805"/>
      <c r="C258" s="51"/>
      <c r="D258" s="80"/>
      <c r="E258" s="18"/>
      <c r="F258" s="174"/>
      <c r="G258" s="83"/>
      <c r="H258" s="78"/>
      <c r="I258" s="78"/>
      <c r="J258" s="78"/>
      <c r="K258" s="78"/>
      <c r="L258" s="78"/>
      <c r="M258" s="2309"/>
      <c r="N258" s="2310"/>
      <c r="O258" s="2310"/>
      <c r="P258" s="2311"/>
      <c r="R258" s="173"/>
      <c r="S258" s="55"/>
      <c r="T258" s="138"/>
    </row>
    <row r="259" spans="1:20" ht="25.2" customHeight="1">
      <c r="A259" s="2320"/>
      <c r="B259" s="805"/>
      <c r="C259" s="51"/>
      <c r="D259" s="80"/>
      <c r="E259" s="18"/>
      <c r="F259" s="174"/>
      <c r="G259" s="83"/>
      <c r="H259" s="78"/>
      <c r="I259" s="78"/>
      <c r="J259" s="78"/>
      <c r="K259" s="78"/>
      <c r="L259" s="78"/>
      <c r="M259" s="2309"/>
      <c r="N259" s="2310"/>
      <c r="O259" s="2310"/>
      <c r="P259" s="2311"/>
      <c r="R259" s="173"/>
      <c r="S259" s="55"/>
      <c r="T259" s="138"/>
    </row>
    <row r="260" spans="1:20" ht="25.2" customHeight="1">
      <c r="A260" s="2320"/>
      <c r="B260" s="805"/>
      <c r="C260" s="51"/>
      <c r="D260" s="80"/>
      <c r="E260" s="18"/>
      <c r="F260" s="174"/>
      <c r="G260" s="83"/>
      <c r="H260" s="78"/>
      <c r="I260" s="78"/>
      <c r="J260" s="78"/>
      <c r="K260" s="78"/>
      <c r="L260" s="78"/>
      <c r="M260" s="2309"/>
      <c r="N260" s="2310"/>
      <c r="O260" s="2310"/>
      <c r="P260" s="2311"/>
      <c r="R260" s="173"/>
      <c r="S260" s="55"/>
      <c r="T260" s="138"/>
    </row>
    <row r="261" spans="1:20" ht="25.2" customHeight="1">
      <c r="A261" s="2402" t="str">
        <f>TEXT(A234,"DDDD")</f>
        <v>vrijdag</v>
      </c>
      <c r="B261" s="2535" t="s">
        <v>25</v>
      </c>
      <c r="C261" s="2536"/>
      <c r="D261" s="2536"/>
      <c r="E261" s="2536"/>
      <c r="F261" s="2536"/>
      <c r="G261" s="2536"/>
      <c r="H261" s="2536"/>
      <c r="I261" s="2536"/>
      <c r="J261" s="2536"/>
      <c r="K261" s="2536"/>
      <c r="L261" s="2536"/>
      <c r="M261" s="2536"/>
      <c r="N261" s="2536"/>
      <c r="O261" s="2536"/>
      <c r="P261" s="2537"/>
      <c r="R261" s="232"/>
      <c r="S261" s="233"/>
      <c r="T261" s="233"/>
    </row>
    <row r="262" spans="1:20" ht="25.2" customHeight="1">
      <c r="A262" s="2402"/>
      <c r="B262" s="10" t="s">
        <v>16</v>
      </c>
      <c r="C262" s="96"/>
      <c r="D262" s="97"/>
      <c r="E262" s="207"/>
      <c r="F262" s="99"/>
      <c r="G262" s="100"/>
      <c r="H262" s="100"/>
      <c r="I262" s="100"/>
      <c r="J262" s="100"/>
      <c r="K262" s="100"/>
      <c r="L262" s="100"/>
      <c r="M262" s="2380"/>
      <c r="N262" s="2381"/>
      <c r="O262" s="2381"/>
      <c r="P262" s="2382"/>
      <c r="R262" s="101"/>
      <c r="S262" s="102">
        <f>B264*8</f>
        <v>32</v>
      </c>
      <c r="T262" s="103">
        <f>SUM(R262:R270)</f>
        <v>0</v>
      </c>
    </row>
    <row r="263" spans="1:20" ht="25.2" customHeight="1">
      <c r="A263" s="2402"/>
      <c r="B263" s="104" t="s">
        <v>22</v>
      </c>
      <c r="C263" s="181"/>
      <c r="D263" s="18"/>
      <c r="E263" s="18"/>
      <c r="F263" s="170"/>
      <c r="G263" s="22"/>
      <c r="H263" s="21"/>
      <c r="I263" s="21"/>
      <c r="J263" s="22"/>
      <c r="K263" s="21"/>
      <c r="L263" s="21"/>
      <c r="M263" s="2371"/>
      <c r="N263" s="2371"/>
      <c r="O263" s="2371"/>
      <c r="P263" s="2390"/>
      <c r="R263" s="105"/>
      <c r="S263" s="24"/>
      <c r="T263" s="106"/>
    </row>
    <row r="264" spans="1:20" ht="25.2" customHeight="1">
      <c r="A264" s="2402"/>
      <c r="B264" s="107">
        <v>4</v>
      </c>
      <c r="C264" s="181"/>
      <c r="D264" s="18"/>
      <c r="E264" s="18"/>
      <c r="F264" s="108"/>
      <c r="G264" s="21"/>
      <c r="H264" s="21"/>
      <c r="I264" s="21"/>
      <c r="J264" s="22"/>
      <c r="K264" s="21"/>
      <c r="L264" s="21"/>
      <c r="M264" s="2371"/>
      <c r="N264" s="2371"/>
      <c r="O264" s="2371"/>
      <c r="P264" s="2390"/>
      <c r="R264" s="105"/>
      <c r="S264" s="24"/>
      <c r="T264" s="106"/>
    </row>
    <row r="265" spans="1:20" ht="25.2" customHeight="1">
      <c r="A265" s="2402"/>
      <c r="B265" s="104"/>
      <c r="C265" s="51"/>
      <c r="D265" s="80"/>
      <c r="E265" s="18"/>
      <c r="F265" s="108"/>
      <c r="G265" s="21"/>
      <c r="H265" s="21"/>
      <c r="I265" s="21"/>
      <c r="J265" s="21"/>
      <c r="K265" s="21"/>
      <c r="L265" s="21"/>
      <c r="M265" s="2371"/>
      <c r="N265" s="2371"/>
      <c r="O265" s="2371"/>
      <c r="P265" s="2390"/>
      <c r="R265" s="105"/>
      <c r="S265" s="24"/>
      <c r="T265" s="106"/>
    </row>
    <row r="266" spans="1:20" ht="25.2" customHeight="1">
      <c r="A266" s="2402"/>
      <c r="B266" s="104"/>
      <c r="C266" s="449"/>
      <c r="D266" s="18"/>
      <c r="E266" s="18"/>
      <c r="F266" s="304"/>
      <c r="G266" s="21"/>
      <c r="H266" s="21"/>
      <c r="I266" s="21"/>
      <c r="J266" s="22"/>
      <c r="K266" s="136"/>
      <c r="L266" s="142"/>
      <c r="M266" s="2408"/>
      <c r="N266" s="2408"/>
      <c r="O266" s="2408"/>
      <c r="P266" s="2409"/>
      <c r="R266" s="105"/>
      <c r="S266" s="24"/>
      <c r="T266" s="106"/>
    </row>
    <row r="267" spans="1:20" ht="25.2" customHeight="1">
      <c r="A267" s="2402"/>
      <c r="B267" s="104"/>
      <c r="C267" s="197"/>
      <c r="D267" s="198"/>
      <c r="E267" s="18"/>
      <c r="F267" s="174"/>
      <c r="G267" s="83"/>
      <c r="H267" s="78"/>
      <c r="I267" s="78"/>
      <c r="J267" s="116"/>
      <c r="K267" s="21"/>
      <c r="L267" s="21"/>
      <c r="M267" s="2310"/>
      <c r="N267" s="2310"/>
      <c r="O267" s="2310"/>
      <c r="P267" s="2311"/>
      <c r="R267" s="105"/>
      <c r="S267" s="24"/>
      <c r="T267" s="106"/>
    </row>
    <row r="268" spans="1:20" ht="25.2" customHeight="1">
      <c r="A268" s="2402"/>
      <c r="B268" s="807"/>
      <c r="C268" s="184"/>
      <c r="D268" s="80"/>
      <c r="E268" s="18"/>
      <c r="F268" s="108"/>
      <c r="G268" s="20"/>
      <c r="H268" s="21"/>
      <c r="I268" s="21"/>
      <c r="J268" s="22"/>
      <c r="K268" s="21"/>
      <c r="L268" s="21"/>
      <c r="M268" s="2374"/>
      <c r="N268" s="2337"/>
      <c r="O268" s="2337"/>
      <c r="P268" s="2443"/>
      <c r="R268" s="105"/>
      <c r="S268" s="24"/>
      <c r="T268" s="106"/>
    </row>
    <row r="269" spans="1:20" ht="25.2" customHeight="1">
      <c r="A269" s="2402"/>
      <c r="B269" s="807"/>
      <c r="C269" s="184"/>
      <c r="D269" s="185"/>
      <c r="E269" s="186"/>
      <c r="F269" s="174"/>
      <c r="G269" s="83"/>
      <c r="H269" s="78"/>
      <c r="I269" s="116"/>
      <c r="J269" s="136"/>
      <c r="K269" s="21"/>
      <c r="L269" s="21"/>
      <c r="M269" s="2374"/>
      <c r="N269" s="2337"/>
      <c r="O269" s="2337"/>
      <c r="P269" s="2443"/>
      <c r="R269" s="105"/>
      <c r="S269" s="24"/>
      <c r="T269" s="106"/>
    </row>
    <row r="270" spans="1:20" ht="25.2" customHeight="1">
      <c r="A270" s="2402"/>
      <c r="B270" s="808"/>
      <c r="C270" s="188"/>
      <c r="D270" s="189"/>
      <c r="E270" s="189"/>
      <c r="F270" s="190"/>
      <c r="G270" s="122"/>
      <c r="H270" s="123"/>
      <c r="I270" s="123"/>
      <c r="J270" s="307"/>
      <c r="K270" s="123"/>
      <c r="L270" s="123"/>
      <c r="M270" s="2438"/>
      <c r="N270" s="2438"/>
      <c r="O270" s="2438"/>
      <c r="P270" s="2439"/>
      <c r="R270" s="124"/>
      <c r="S270" s="39"/>
      <c r="T270" s="125"/>
    </row>
    <row r="271" spans="1:20" ht="25.2" customHeight="1">
      <c r="A271" s="2402"/>
      <c r="B271" s="737" t="s">
        <v>21</v>
      </c>
      <c r="C271" s="181"/>
      <c r="D271" s="308"/>
      <c r="E271" s="308"/>
      <c r="F271" s="309"/>
      <c r="G271" s="310"/>
      <c r="H271" s="238"/>
      <c r="I271" s="311"/>
      <c r="J271" s="135"/>
      <c r="K271" s="135"/>
      <c r="L271" s="135"/>
      <c r="M271" s="2376"/>
      <c r="N271" s="2377"/>
      <c r="O271" s="2377"/>
      <c r="P271" s="2401"/>
      <c r="R271" s="132"/>
      <c r="S271" s="48">
        <f>B273*8</f>
        <v>32</v>
      </c>
      <c r="T271" s="133">
        <f>SUM(R271:R279)</f>
        <v>0</v>
      </c>
    </row>
    <row r="272" spans="1:20" ht="25.2" customHeight="1">
      <c r="A272" s="2402"/>
      <c r="B272" s="737" t="s">
        <v>17</v>
      </c>
      <c r="C272" s="181"/>
      <c r="D272" s="18"/>
      <c r="E272" s="18"/>
      <c r="F272" s="108"/>
      <c r="G272" s="20"/>
      <c r="H272" s="21"/>
      <c r="I272" s="21"/>
      <c r="J272" s="21"/>
      <c r="K272" s="21"/>
      <c r="L272" s="78"/>
      <c r="M272" s="2309"/>
      <c r="N272" s="2310"/>
      <c r="O272" s="2310"/>
      <c r="P272" s="2311"/>
      <c r="R272" s="137"/>
      <c r="S272" s="55"/>
      <c r="T272" s="138"/>
    </row>
    <row r="273" spans="1:20" ht="25.2" customHeight="1">
      <c r="A273" s="2402"/>
      <c r="B273" s="810">
        <v>4</v>
      </c>
      <c r="C273" s="181"/>
      <c r="D273" s="18"/>
      <c r="E273" s="18"/>
      <c r="F273" s="108"/>
      <c r="G273" s="20"/>
      <c r="H273" s="21"/>
      <c r="I273" s="21"/>
      <c r="J273" s="21"/>
      <c r="K273" s="21"/>
      <c r="L273" s="785"/>
      <c r="M273" s="2310"/>
      <c r="N273" s="2310"/>
      <c r="O273" s="2310"/>
      <c r="P273" s="2311"/>
      <c r="R273" s="137"/>
      <c r="S273" s="55"/>
      <c r="T273" s="138"/>
    </row>
    <row r="274" spans="1:20" ht="25.2" customHeight="1">
      <c r="A274" s="2402"/>
      <c r="B274" s="737"/>
      <c r="C274" s="443"/>
      <c r="D274" s="272"/>
      <c r="E274" s="272"/>
      <c r="F274" s="108"/>
      <c r="G274" s="20"/>
      <c r="H274" s="20"/>
      <c r="I274" s="20"/>
      <c r="J274" s="20"/>
      <c r="K274" s="20"/>
      <c r="L274" s="135"/>
      <c r="M274" s="2379"/>
      <c r="N274" s="2371"/>
      <c r="O274" s="2371"/>
      <c r="P274" s="2390"/>
      <c r="R274" s="137"/>
      <c r="S274" s="55"/>
      <c r="T274" s="138"/>
    </row>
    <row r="275" spans="1:20" ht="25.2" customHeight="1">
      <c r="A275" s="2402"/>
      <c r="B275" s="737"/>
      <c r="C275" s="197"/>
      <c r="D275" s="198"/>
      <c r="E275" s="272"/>
      <c r="F275" s="108"/>
      <c r="G275" s="20"/>
      <c r="H275" s="20"/>
      <c r="I275" s="20"/>
      <c r="J275" s="20"/>
      <c r="K275" s="20"/>
      <c r="L275" s="21"/>
      <c r="M275" s="2309"/>
      <c r="N275" s="2310"/>
      <c r="O275" s="2310"/>
      <c r="P275" s="2311"/>
      <c r="R275" s="137"/>
      <c r="S275" s="55"/>
      <c r="T275" s="138"/>
    </row>
    <row r="276" spans="1:20" ht="25.2" customHeight="1">
      <c r="A276" s="2402"/>
      <c r="B276" s="737"/>
      <c r="C276" s="241"/>
      <c r="D276" s="226"/>
      <c r="E276" s="226"/>
      <c r="F276" s="108"/>
      <c r="G276" s="20"/>
      <c r="H276" s="21"/>
      <c r="I276" s="21"/>
      <c r="J276" s="21"/>
      <c r="K276" s="110"/>
      <c r="L276" s="110"/>
      <c r="M276" s="2309"/>
      <c r="N276" s="2310"/>
      <c r="O276" s="2310"/>
      <c r="P276" s="2311"/>
      <c r="R276" s="137"/>
      <c r="S276" s="55"/>
      <c r="T276" s="138"/>
    </row>
    <row r="277" spans="1:20" ht="25.2" customHeight="1">
      <c r="A277" s="2402"/>
      <c r="B277" s="737"/>
      <c r="C277" s="181"/>
      <c r="D277" s="18"/>
      <c r="E277" s="18"/>
      <c r="F277" s="108"/>
      <c r="G277" s="20"/>
      <c r="H277" s="21"/>
      <c r="I277" s="21"/>
      <c r="J277" s="21"/>
      <c r="K277" s="21"/>
      <c r="L277" s="142"/>
      <c r="M277" s="2379"/>
      <c r="N277" s="2371"/>
      <c r="O277" s="2371"/>
      <c r="P277" s="2390"/>
      <c r="R277" s="137"/>
      <c r="S277" s="55"/>
      <c r="T277" s="138"/>
    </row>
    <row r="278" spans="1:20" ht="25.2" customHeight="1">
      <c r="A278" s="2402"/>
      <c r="B278" s="737"/>
      <c r="C278" s="997"/>
      <c r="D278" s="558"/>
      <c r="E278" s="558"/>
      <c r="F278" s="721"/>
      <c r="G278" s="983"/>
      <c r="H278" s="492"/>
      <c r="I278" s="492"/>
      <c r="J278" s="492"/>
      <c r="K278" s="21"/>
      <c r="L278" s="142"/>
      <c r="M278" s="2379"/>
      <c r="N278" s="2371"/>
      <c r="O278" s="2371"/>
      <c r="P278" s="2390"/>
      <c r="R278" s="137"/>
      <c r="S278" s="55"/>
      <c r="T278" s="138"/>
    </row>
    <row r="279" spans="1:20" ht="25.2" customHeight="1">
      <c r="A279" s="2403"/>
      <c r="B279" s="812"/>
      <c r="C279" s="65"/>
      <c r="D279" s="189"/>
      <c r="E279" s="189"/>
      <c r="F279" s="190"/>
      <c r="G279" s="122"/>
      <c r="H279" s="123"/>
      <c r="I279" s="37"/>
      <c r="J279" s="147"/>
      <c r="K279" s="147"/>
      <c r="L279" s="147"/>
      <c r="M279" s="2391"/>
      <c r="N279" s="2392"/>
      <c r="O279" s="2392"/>
      <c r="P279" s="2393"/>
      <c r="R279" s="148"/>
      <c r="S279" s="69"/>
      <c r="T279" s="149"/>
    </row>
    <row r="280" spans="1:20" ht="25.2" customHeight="1">
      <c r="A280" s="2346" t="s">
        <v>26</v>
      </c>
      <c r="B280" s="2394" t="s">
        <v>27</v>
      </c>
      <c r="C280" s="2395"/>
      <c r="D280" s="2395"/>
      <c r="E280" s="2395"/>
      <c r="F280" s="2395"/>
      <c r="G280" s="2395"/>
      <c r="H280" s="2395"/>
      <c r="I280" s="2395"/>
      <c r="J280" s="2395"/>
      <c r="K280" s="2395"/>
      <c r="L280" s="2395"/>
      <c r="M280" s="2395"/>
      <c r="N280" s="2395"/>
      <c r="O280" s="2395"/>
      <c r="P280" s="2396"/>
    </row>
    <row r="281" spans="1:20" ht="25.2" customHeight="1">
      <c r="A281" s="2347"/>
      <c r="B281" s="150"/>
      <c r="C281" s="2268"/>
      <c r="D281" s="2269"/>
      <c r="E281" s="2268"/>
      <c r="F281" s="2270"/>
      <c r="G281" s="2270"/>
      <c r="H281" s="2270"/>
      <c r="I281" s="2269"/>
      <c r="J281" s="2324"/>
      <c r="K281" s="2325"/>
      <c r="L281" s="2325"/>
      <c r="M281" s="2326"/>
      <c r="N281" s="2324"/>
      <c r="O281" s="2325"/>
      <c r="P281" s="2326"/>
    </row>
    <row r="282" spans="1:20" ht="25.2" customHeight="1">
      <c r="A282" s="2347"/>
      <c r="B282" s="155"/>
      <c r="C282" s="2268"/>
      <c r="D282" s="2269"/>
      <c r="E282" s="2268"/>
      <c r="F282" s="2270"/>
      <c r="G282" s="2270"/>
      <c r="H282" s="2270"/>
      <c r="I282" s="2269"/>
      <c r="J282" s="2284"/>
      <c r="K282" s="2285"/>
      <c r="L282" s="2285"/>
      <c r="M282" s="2286"/>
      <c r="N282" s="2284"/>
      <c r="O282" s="2285"/>
      <c r="P282" s="2286"/>
    </row>
    <row r="283" spans="1:20" ht="25.2" customHeight="1">
      <c r="A283" s="2347"/>
      <c r="B283" s="155"/>
      <c r="C283" s="2268"/>
      <c r="D283" s="2269"/>
      <c r="E283" s="2619"/>
      <c r="F283" s="2354"/>
      <c r="G283" s="2354"/>
      <c r="H283" s="2354"/>
      <c r="I283" s="2353"/>
      <c r="J283" s="3204"/>
      <c r="K283" s="2285"/>
      <c r="L283" s="2285"/>
      <c r="M283" s="2286"/>
      <c r="N283" s="2284"/>
      <c r="O283" s="2285"/>
      <c r="P283" s="2286"/>
    </row>
    <row r="284" spans="1:20" ht="25.2" customHeight="1">
      <c r="A284" s="2347"/>
      <c r="B284" s="155"/>
      <c r="C284" s="2284"/>
      <c r="D284" s="2326"/>
      <c r="E284" s="2268"/>
      <c r="F284" s="2270"/>
      <c r="G284" s="2270"/>
      <c r="H284" s="2270"/>
      <c r="I284" s="2269"/>
      <c r="J284" s="2284"/>
      <c r="K284" s="2285"/>
      <c r="L284" s="2285"/>
      <c r="M284" s="2286"/>
      <c r="N284" s="2324"/>
      <c r="O284" s="2325"/>
      <c r="P284" s="2326"/>
    </row>
    <row r="285" spans="1:20" ht="25.2" customHeight="1">
      <c r="A285" s="2347"/>
      <c r="B285" s="150"/>
      <c r="C285" s="2352"/>
      <c r="D285" s="2353"/>
      <c r="E285" s="2352"/>
      <c r="F285" s="2354"/>
      <c r="G285" s="2354"/>
      <c r="H285" s="2354"/>
      <c r="I285" s="2353"/>
      <c r="J285" s="2324"/>
      <c r="K285" s="2325"/>
      <c r="L285" s="2325"/>
      <c r="M285" s="2326"/>
      <c r="N285" s="2324"/>
      <c r="O285" s="2325"/>
      <c r="P285" s="2326"/>
    </row>
    <row r="286" spans="1:20" ht="25.2" customHeight="1">
      <c r="A286" s="2347"/>
      <c r="B286" s="2355" t="s">
        <v>28</v>
      </c>
      <c r="C286" s="2356"/>
      <c r="D286" s="2356"/>
      <c r="E286" s="2356"/>
      <c r="F286" s="2356"/>
      <c r="G286" s="2356"/>
      <c r="H286" s="2356"/>
      <c r="I286" s="2356"/>
      <c r="J286" s="2356"/>
      <c r="K286" s="2356"/>
      <c r="L286" s="2356"/>
      <c r="M286" s="2356"/>
      <c r="N286" s="2356"/>
      <c r="O286" s="2356"/>
      <c r="P286" s="2357"/>
    </row>
    <row r="287" spans="1:20" ht="25.2" customHeight="1">
      <c r="A287" s="2347"/>
      <c r="B287" s="157"/>
      <c r="C287" s="2277"/>
      <c r="D287" s="2278"/>
      <c r="E287" s="2277"/>
      <c r="F287" s="2279"/>
      <c r="G287" s="2279"/>
      <c r="H287" s="2279"/>
      <c r="I287" s="2279"/>
      <c r="J287" s="2279"/>
      <c r="K287" s="2279"/>
      <c r="L287" s="2279"/>
      <c r="M287" s="2279"/>
      <c r="N287" s="2279"/>
      <c r="O287" s="2279"/>
      <c r="P287" s="2280"/>
    </row>
    <row r="288" spans="1:20" ht="25.2" customHeight="1">
      <c r="A288" s="2347"/>
      <c r="B288" s="157"/>
      <c r="C288" s="2327"/>
      <c r="D288" s="2328"/>
      <c r="E288" s="2329"/>
      <c r="F288" s="2330"/>
      <c r="G288" s="2330"/>
      <c r="H288" s="2330"/>
      <c r="I288" s="2330"/>
      <c r="J288" s="2330"/>
      <c r="K288" s="2330"/>
      <c r="L288" s="2330"/>
      <c r="M288" s="2330"/>
      <c r="N288" s="2330"/>
      <c r="O288" s="2330"/>
      <c r="P288" s="2331"/>
    </row>
    <row r="289" spans="1:20" ht="25.2" customHeight="1">
      <c r="A289" s="2348"/>
      <c r="B289" s="158"/>
      <c r="C289" s="2332"/>
      <c r="D289" s="2333"/>
      <c r="E289" s="2334"/>
      <c r="F289" s="2335"/>
      <c r="G289" s="2335"/>
      <c r="H289" s="2335"/>
      <c r="I289" s="2335"/>
      <c r="J289" s="2335"/>
      <c r="K289" s="2335"/>
      <c r="L289" s="2335"/>
      <c r="M289" s="2335"/>
      <c r="N289" s="2335"/>
      <c r="O289" s="2335"/>
      <c r="P289" s="2336"/>
    </row>
    <row r="291" spans="1:20" ht="15" customHeight="1" thickBot="1"/>
    <row r="292" spans="1:20" ht="57" customHeight="1">
      <c r="A292" s="2428" t="str">
        <f>A1</f>
        <v>WK27</v>
      </c>
      <c r="B292" s="2429"/>
      <c r="C292" s="822" t="s">
        <v>1</v>
      </c>
      <c r="D292" s="823" t="s">
        <v>35</v>
      </c>
      <c r="E292" s="823" t="s">
        <v>3</v>
      </c>
      <c r="F292" s="823" t="s">
        <v>4</v>
      </c>
      <c r="G292" s="824" t="s">
        <v>56</v>
      </c>
      <c r="H292" s="824" t="s">
        <v>57</v>
      </c>
      <c r="I292" s="824" t="s">
        <v>58</v>
      </c>
      <c r="J292" s="824" t="s">
        <v>59</v>
      </c>
      <c r="K292" s="824" t="s">
        <v>9</v>
      </c>
      <c r="L292" s="824" t="s">
        <v>60</v>
      </c>
      <c r="M292" s="2521" t="s">
        <v>11</v>
      </c>
      <c r="N292" s="2522"/>
      <c r="O292" s="2522"/>
      <c r="P292" s="2523"/>
      <c r="Q292" s="8"/>
      <c r="R292" s="2384" t="s">
        <v>12</v>
      </c>
      <c r="S292" s="2384" t="s">
        <v>13</v>
      </c>
      <c r="T292" s="2384" t="s">
        <v>14</v>
      </c>
    </row>
    <row r="293" spans="1:20" ht="25.2" customHeight="1">
      <c r="A293" s="2319">
        <f>A2+5</f>
        <v>46571</v>
      </c>
      <c r="B293" s="2542" t="s">
        <v>15</v>
      </c>
      <c r="C293" s="2543"/>
      <c r="D293" s="2543"/>
      <c r="E293" s="2543"/>
      <c r="F293" s="2543"/>
      <c r="G293" s="2543"/>
      <c r="H293" s="2543"/>
      <c r="I293" s="2543"/>
      <c r="J293" s="2543"/>
      <c r="K293" s="2543"/>
      <c r="L293" s="2543"/>
      <c r="M293" s="2543"/>
      <c r="N293" s="2543"/>
      <c r="O293" s="2543"/>
      <c r="P293" s="2544"/>
      <c r="Q293" s="8"/>
      <c r="R293" s="2573"/>
      <c r="S293" s="2573"/>
      <c r="T293" s="2573"/>
    </row>
    <row r="294" spans="1:20" ht="25.2" customHeight="1">
      <c r="A294" s="2320"/>
      <c r="B294" s="826" t="s">
        <v>16</v>
      </c>
      <c r="C294" s="332"/>
      <c r="D294" s="333"/>
      <c r="E294" s="333"/>
      <c r="F294" s="333"/>
      <c r="G294" s="334"/>
      <c r="H294" s="334"/>
      <c r="I294" s="334"/>
      <c r="J294" s="334"/>
      <c r="K294" s="335"/>
      <c r="L294" s="334"/>
      <c r="M294" s="2306"/>
      <c r="N294" s="2307"/>
      <c r="O294" s="2307"/>
      <c r="P294" s="2308"/>
      <c r="Q294" s="8"/>
      <c r="R294" s="827"/>
      <c r="S294" s="828">
        <f>B296*8</f>
        <v>16</v>
      </c>
      <c r="T294" s="133">
        <f>SUM(R294:R302)</f>
        <v>0</v>
      </c>
    </row>
    <row r="295" spans="1:20" ht="25.2" customHeight="1">
      <c r="A295" s="2320"/>
      <c r="B295" s="826"/>
      <c r="C295" s="338"/>
      <c r="D295" s="18" t="s">
        <v>18</v>
      </c>
      <c r="E295" s="18" t="s">
        <v>19</v>
      </c>
      <c r="F295" s="339"/>
      <c r="G295" s="340"/>
      <c r="H295" s="341"/>
      <c r="I295" s="341"/>
      <c r="J295" s="341"/>
      <c r="K295" s="342"/>
      <c r="L295" s="341"/>
      <c r="M295" s="2245"/>
      <c r="N295" s="2246"/>
      <c r="O295" s="2246"/>
      <c r="P295" s="2247"/>
      <c r="Q295" s="8"/>
      <c r="R295" s="829"/>
      <c r="S295" s="830"/>
      <c r="T295" s="831"/>
    </row>
    <row r="296" spans="1:20" ht="25.2" customHeight="1">
      <c r="A296" s="2320"/>
      <c r="B296" s="826">
        <v>2</v>
      </c>
      <c r="C296" s="338"/>
      <c r="D296" s="643"/>
      <c r="E296" s="587" t="s">
        <v>31</v>
      </c>
      <c r="F296" s="339"/>
      <c r="G296" s="340"/>
      <c r="H296" s="341"/>
      <c r="I296" s="341"/>
      <c r="J296" s="341"/>
      <c r="K296" s="342"/>
      <c r="L296" s="341"/>
      <c r="M296" s="2245"/>
      <c r="N296" s="2246"/>
      <c r="O296" s="2246"/>
      <c r="P296" s="2247"/>
      <c r="Q296" s="8"/>
      <c r="R296" s="829"/>
      <c r="S296" s="830"/>
      <c r="T296" s="831"/>
    </row>
    <row r="297" spans="1:20" ht="25.2" customHeight="1">
      <c r="A297" s="2320"/>
      <c r="B297" s="826"/>
      <c r="C297" s="338"/>
      <c r="D297" s="339"/>
      <c r="E297" s="690" t="s">
        <v>102</v>
      </c>
      <c r="F297" s="339"/>
      <c r="G297" s="340"/>
      <c r="H297" s="341"/>
      <c r="I297" s="341"/>
      <c r="J297" s="341"/>
      <c r="K297" s="342"/>
      <c r="L297" s="341"/>
      <c r="M297" s="2245"/>
      <c r="N297" s="2246"/>
      <c r="O297" s="2246"/>
      <c r="P297" s="2247"/>
      <c r="Q297" s="8"/>
      <c r="R297" s="829"/>
      <c r="S297" s="830"/>
      <c r="T297" s="831"/>
    </row>
    <row r="298" spans="1:20" ht="25.2" customHeight="1">
      <c r="A298" s="2320"/>
      <c r="B298" s="826"/>
      <c r="C298" s="338"/>
      <c r="D298" s="339"/>
      <c r="E298" s="339"/>
      <c r="F298" s="339"/>
      <c r="G298" s="340"/>
      <c r="H298" s="341"/>
      <c r="I298" s="341"/>
      <c r="J298" s="341"/>
      <c r="K298" s="342"/>
      <c r="L298" s="341"/>
      <c r="M298" s="2245"/>
      <c r="N298" s="2246"/>
      <c r="O298" s="2246"/>
      <c r="P298" s="2247"/>
      <c r="Q298" s="8"/>
      <c r="R298" s="829"/>
      <c r="S298" s="830"/>
      <c r="T298" s="831"/>
    </row>
    <row r="299" spans="1:20" ht="25.2" customHeight="1">
      <c r="A299" s="2320"/>
      <c r="B299" s="826"/>
      <c r="C299" s="348"/>
      <c r="D299" s="376"/>
      <c r="E299" s="376"/>
      <c r="F299" s="349"/>
      <c r="G299" s="350"/>
      <c r="H299" s="351"/>
      <c r="I299" s="351"/>
      <c r="J299" s="351"/>
      <c r="K299" s="352"/>
      <c r="L299" s="351"/>
      <c r="M299" s="2245"/>
      <c r="N299" s="2246"/>
      <c r="O299" s="2246"/>
      <c r="P299" s="2247"/>
      <c r="Q299" s="8"/>
      <c r="R299" s="829"/>
      <c r="S299" s="830"/>
      <c r="T299" s="831"/>
    </row>
    <row r="300" spans="1:20" ht="25.2" customHeight="1">
      <c r="A300" s="2320"/>
      <c r="B300" s="826"/>
      <c r="C300" s="348"/>
      <c r="D300" s="376"/>
      <c r="E300" s="376"/>
      <c r="F300" s="349"/>
      <c r="G300" s="350"/>
      <c r="H300" s="351"/>
      <c r="I300" s="351"/>
      <c r="J300" s="351"/>
      <c r="K300" s="352"/>
      <c r="L300" s="351"/>
      <c r="M300" s="2245"/>
      <c r="N300" s="2246"/>
      <c r="O300" s="2246"/>
      <c r="P300" s="2247"/>
      <c r="Q300" s="8"/>
      <c r="R300" s="829"/>
      <c r="S300" s="830"/>
      <c r="T300" s="831"/>
    </row>
    <row r="301" spans="1:20" ht="25.2" customHeight="1">
      <c r="A301" s="2320"/>
      <c r="B301" s="826"/>
      <c r="C301" s="348"/>
      <c r="D301" s="376"/>
      <c r="E301" s="376"/>
      <c r="F301" s="349"/>
      <c r="G301" s="350"/>
      <c r="H301" s="351"/>
      <c r="I301" s="351"/>
      <c r="J301" s="351"/>
      <c r="K301" s="352"/>
      <c r="L301" s="351"/>
      <c r="M301" s="2245"/>
      <c r="N301" s="2246"/>
      <c r="O301" s="2246"/>
      <c r="P301" s="2247"/>
      <c r="Q301" s="8"/>
      <c r="R301" s="829"/>
      <c r="S301" s="830"/>
      <c r="T301" s="831"/>
    </row>
    <row r="302" spans="1:20" ht="25.2" customHeight="1">
      <c r="A302" s="2320"/>
      <c r="B302" s="826"/>
      <c r="C302" s="353"/>
      <c r="D302" s="354"/>
      <c r="E302" s="354"/>
      <c r="F302" s="355"/>
      <c r="G302" s="356"/>
      <c r="H302" s="357"/>
      <c r="I302" s="357"/>
      <c r="J302" s="357"/>
      <c r="K302" s="358"/>
      <c r="L302" s="357"/>
      <c r="M302" s="2298"/>
      <c r="N302" s="2299"/>
      <c r="O302" s="2299"/>
      <c r="P302" s="2300"/>
      <c r="Q302" s="8"/>
      <c r="R302" s="832"/>
      <c r="S302" s="833"/>
      <c r="T302" s="834"/>
    </row>
    <row r="303" spans="1:20" ht="25.2" customHeight="1">
      <c r="A303" s="2320"/>
      <c r="B303" s="835" t="s">
        <v>21</v>
      </c>
      <c r="C303" s="363"/>
      <c r="D303" s="364"/>
      <c r="E303" s="364"/>
      <c r="F303" s="365"/>
      <c r="G303" s="366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8"/>
      <c r="R303" s="836"/>
      <c r="S303" s="837">
        <f>B305*8</f>
        <v>24</v>
      </c>
      <c r="T303" s="133">
        <f>SUM(R303:R311)</f>
        <v>0</v>
      </c>
    </row>
    <row r="304" spans="1:20" ht="25.2" customHeight="1">
      <c r="A304" s="2320"/>
      <c r="B304" s="838"/>
      <c r="C304" s="370"/>
      <c r="D304" s="18" t="s">
        <v>18</v>
      </c>
      <c r="E304" s="18" t="s">
        <v>19</v>
      </c>
      <c r="F304" s="371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8"/>
      <c r="R304" s="839"/>
      <c r="S304" s="840"/>
      <c r="T304" s="841"/>
    </row>
    <row r="305" spans="1:20" ht="25.2" customHeight="1">
      <c r="A305" s="2320"/>
      <c r="B305" s="838">
        <v>3</v>
      </c>
      <c r="C305" s="370"/>
      <c r="D305" s="643"/>
      <c r="E305" s="587" t="s">
        <v>31</v>
      </c>
      <c r="F305" s="371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8"/>
      <c r="R305" s="839"/>
      <c r="S305" s="840"/>
      <c r="T305" s="841"/>
    </row>
    <row r="306" spans="1:20" ht="25.2" customHeight="1">
      <c r="A306" s="2320"/>
      <c r="B306" s="838"/>
      <c r="C306" s="370"/>
      <c r="D306" s="339"/>
      <c r="E306" s="690" t="s">
        <v>102</v>
      </c>
      <c r="F306" s="371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8"/>
      <c r="R306" s="839"/>
      <c r="S306" s="840"/>
      <c r="T306" s="841"/>
    </row>
    <row r="307" spans="1:20" ht="25.2" customHeight="1">
      <c r="A307" s="2320"/>
      <c r="B307" s="838"/>
      <c r="C307" s="348"/>
      <c r="D307" s="376"/>
      <c r="E307" s="18"/>
      <c r="F307" s="371"/>
      <c r="G307" s="21"/>
      <c r="H307" s="21"/>
      <c r="I307" s="21"/>
      <c r="J307" s="22"/>
      <c r="K307" s="21"/>
      <c r="L307" s="21"/>
      <c r="M307" s="2309"/>
      <c r="N307" s="2310"/>
      <c r="O307" s="2310"/>
      <c r="P307" s="2311"/>
      <c r="Q307" s="8"/>
      <c r="R307" s="839"/>
      <c r="S307" s="840"/>
      <c r="T307" s="841"/>
    </row>
    <row r="308" spans="1:20" ht="25.2" customHeight="1">
      <c r="A308" s="2320"/>
      <c r="B308" s="838"/>
      <c r="C308" s="1103"/>
      <c r="D308" s="421"/>
      <c r="E308" s="421"/>
      <c r="F308" s="371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8"/>
      <c r="R308" s="839"/>
      <c r="S308" s="840"/>
      <c r="T308" s="841"/>
    </row>
    <row r="309" spans="1:20" ht="25.2" customHeight="1">
      <c r="A309" s="2320"/>
      <c r="B309" s="838"/>
      <c r="C309" s="348"/>
      <c r="D309" s="376"/>
      <c r="E309" s="376"/>
      <c r="F309" s="371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8"/>
      <c r="R309" s="839"/>
      <c r="S309" s="840"/>
      <c r="T309" s="841"/>
    </row>
    <row r="310" spans="1:20" ht="25.2" customHeight="1">
      <c r="A310" s="2320"/>
      <c r="B310" s="838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8"/>
      <c r="R310" s="839"/>
      <c r="S310" s="840"/>
      <c r="T310" s="841"/>
    </row>
    <row r="311" spans="1:20" ht="25.2" customHeight="1">
      <c r="A311" s="2320"/>
      <c r="B311" s="838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8"/>
      <c r="R311" s="842"/>
      <c r="S311" s="843"/>
      <c r="T311" s="844"/>
    </row>
    <row r="312" spans="1:20" ht="25.2" customHeight="1">
      <c r="A312" s="2320"/>
      <c r="B312" s="845" t="s">
        <v>23</v>
      </c>
      <c r="C312" s="363"/>
      <c r="D312" s="364"/>
      <c r="E312" s="364"/>
      <c r="F312" s="334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8"/>
      <c r="R312" s="846"/>
      <c r="S312" s="847">
        <f>B314*8</f>
        <v>24</v>
      </c>
      <c r="T312" s="133">
        <f>SUM(R312:R320)</f>
        <v>0</v>
      </c>
    </row>
    <row r="313" spans="1:20" ht="25.2" customHeight="1">
      <c r="A313" s="2320"/>
      <c r="B313" s="848"/>
      <c r="C313" s="370"/>
      <c r="D313" s="18" t="s">
        <v>18</v>
      </c>
      <c r="E313" s="18" t="s">
        <v>19</v>
      </c>
      <c r="F313" s="34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8"/>
      <c r="R313" s="849"/>
      <c r="S313" s="840"/>
      <c r="T313" s="841"/>
    </row>
    <row r="314" spans="1:20" ht="25.2" customHeight="1">
      <c r="A314" s="2320"/>
      <c r="B314" s="848">
        <v>3</v>
      </c>
      <c r="C314" s="370"/>
      <c r="D314" s="643"/>
      <c r="E314" s="587" t="s">
        <v>31</v>
      </c>
      <c r="F314" s="34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49"/>
      <c r="S314" s="840"/>
      <c r="T314" s="841"/>
    </row>
    <row r="315" spans="1:20" ht="25.2" customHeight="1">
      <c r="A315" s="2320"/>
      <c r="B315" s="848"/>
      <c r="C315" s="370"/>
      <c r="D315" s="339"/>
      <c r="E315" s="690" t="s">
        <v>102</v>
      </c>
      <c r="F315" s="34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49"/>
      <c r="S315" s="840"/>
      <c r="T315" s="841"/>
    </row>
    <row r="316" spans="1:20" ht="25.2" customHeight="1">
      <c r="A316" s="2320"/>
      <c r="B316" s="848"/>
      <c r="C316" s="370"/>
      <c r="D316" s="394"/>
      <c r="E316" s="339"/>
      <c r="F316" s="34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49"/>
      <c r="S316" s="840"/>
      <c r="T316" s="841"/>
    </row>
    <row r="317" spans="1:20" ht="25.2" customHeight="1">
      <c r="A317" s="2320"/>
      <c r="B317" s="848"/>
      <c r="C317" s="348"/>
      <c r="D317" s="376"/>
      <c r="E317" s="376"/>
      <c r="F317" s="351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8"/>
      <c r="R317" s="849"/>
      <c r="S317" s="840"/>
      <c r="T317" s="841"/>
    </row>
    <row r="318" spans="1:20" ht="25.2" customHeight="1">
      <c r="A318" s="2320"/>
      <c r="B318" s="848"/>
      <c r="C318" s="348"/>
      <c r="D318" s="376"/>
      <c r="E318" s="376"/>
      <c r="F318" s="351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49"/>
      <c r="S318" s="840"/>
      <c r="T318" s="841"/>
    </row>
    <row r="319" spans="1:20" ht="25.2" customHeight="1">
      <c r="A319" s="2320"/>
      <c r="B319" s="848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8"/>
      <c r="R319" s="849"/>
      <c r="S319" s="840"/>
      <c r="T319" s="841"/>
    </row>
    <row r="320" spans="1:20" ht="25.2" customHeight="1">
      <c r="A320" s="2320"/>
      <c r="B320" s="848"/>
      <c r="C320" s="385"/>
      <c r="D320" s="386"/>
      <c r="E320" s="386"/>
      <c r="F320" s="387"/>
      <c r="G320" s="388"/>
      <c r="H320" s="389"/>
      <c r="I320" s="389"/>
      <c r="J320" s="389"/>
      <c r="K320" s="390"/>
      <c r="L320" s="389"/>
      <c r="M320" s="2298"/>
      <c r="N320" s="2299"/>
      <c r="O320" s="2299"/>
      <c r="P320" s="2300"/>
      <c r="Q320" s="8"/>
      <c r="R320" s="850"/>
      <c r="S320" s="843"/>
      <c r="T320" s="844"/>
    </row>
    <row r="321" spans="1:20" ht="25.2" customHeight="1">
      <c r="A321" s="2301" t="str">
        <f>TEXT(A293,"DDDD")</f>
        <v>zaterdag</v>
      </c>
      <c r="B321" s="2539" t="s">
        <v>25</v>
      </c>
      <c r="C321" s="2540"/>
      <c r="D321" s="2540"/>
      <c r="E321" s="2540"/>
      <c r="F321" s="2540"/>
      <c r="G321" s="2540"/>
      <c r="H321" s="2540"/>
      <c r="I321" s="2540"/>
      <c r="J321" s="2540"/>
      <c r="K321" s="2540"/>
      <c r="L321" s="2540"/>
      <c r="M321" s="2540"/>
      <c r="N321" s="2540"/>
      <c r="O321" s="2540"/>
      <c r="P321" s="2541"/>
      <c r="Q321" s="8"/>
      <c r="R321" s="232"/>
      <c r="S321" s="233"/>
      <c r="T321" s="233"/>
    </row>
    <row r="322" spans="1:20" ht="25.2" customHeight="1">
      <c r="A322" s="2301"/>
      <c r="B322" s="826" t="s">
        <v>16</v>
      </c>
      <c r="C322" s="332"/>
      <c r="D322" s="333"/>
      <c r="E322" s="333"/>
      <c r="F322" s="333"/>
      <c r="G322" s="334"/>
      <c r="H322" s="334"/>
      <c r="I322" s="334"/>
      <c r="J322" s="334"/>
      <c r="K322" s="335"/>
      <c r="L322" s="334"/>
      <c r="M322" s="2306"/>
      <c r="N322" s="2307"/>
      <c r="O322" s="2307"/>
      <c r="P322" s="2308"/>
      <c r="Q322" s="8"/>
      <c r="R322" s="827"/>
      <c r="S322" s="828">
        <f>B324*8</f>
        <v>16</v>
      </c>
      <c r="T322" s="133">
        <f>SUM(R322:R329)</f>
        <v>0</v>
      </c>
    </row>
    <row r="323" spans="1:20" ht="25.2" customHeight="1">
      <c r="A323" s="2301"/>
      <c r="B323" s="826"/>
      <c r="C323" s="338"/>
      <c r="D323" s="339"/>
      <c r="E323" s="339"/>
      <c r="F323" s="170"/>
      <c r="G323" s="20"/>
      <c r="H323" s="20"/>
      <c r="I323" s="20"/>
      <c r="J323" s="20"/>
      <c r="K323" s="20"/>
      <c r="L323" s="34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01"/>
      <c r="B324" s="826">
        <v>2</v>
      </c>
      <c r="C324" s="338"/>
      <c r="D324" s="339"/>
      <c r="E324" s="339"/>
      <c r="F324" s="108"/>
      <c r="G324" s="20"/>
      <c r="H324" s="20"/>
      <c r="I324" s="20"/>
      <c r="J324" s="20"/>
      <c r="K324" s="20"/>
      <c r="L324" s="34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01"/>
      <c r="B325" s="826"/>
      <c r="C325" s="338"/>
      <c r="D325" s="339"/>
      <c r="E325" s="339"/>
      <c r="F325" s="339"/>
      <c r="G325" s="340"/>
      <c r="H325" s="340"/>
      <c r="I325" s="340"/>
      <c r="J325" s="340"/>
      <c r="K325" s="340"/>
      <c r="L325" s="34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>
      <c r="A326" s="2301"/>
      <c r="B326" s="826"/>
      <c r="C326" s="338"/>
      <c r="D326" s="339"/>
      <c r="E326" s="339"/>
      <c r="F326" s="339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29"/>
      <c r="S326" s="830"/>
      <c r="T326" s="831"/>
    </row>
    <row r="327" spans="1:20" ht="25.2" customHeight="1">
      <c r="A327" s="2301"/>
      <c r="B327" s="826"/>
      <c r="C327" s="348"/>
      <c r="D327" s="376"/>
      <c r="E327" s="376"/>
      <c r="F327" s="349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8"/>
      <c r="R327" s="829"/>
      <c r="S327" s="830"/>
      <c r="T327" s="831"/>
    </row>
    <row r="328" spans="1:20" ht="25.2" customHeight="1">
      <c r="A328" s="2301"/>
      <c r="B328" s="826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8"/>
      <c r="R328" s="829"/>
      <c r="S328" s="830"/>
      <c r="T328" s="831"/>
    </row>
    <row r="329" spans="1:20" ht="25.2" customHeight="1">
      <c r="A329" s="2301"/>
      <c r="B329" s="826"/>
      <c r="C329" s="353"/>
      <c r="D329" s="354"/>
      <c r="E329" s="354"/>
      <c r="F329" s="355"/>
      <c r="G329" s="356"/>
      <c r="H329" s="357"/>
      <c r="I329" s="357"/>
      <c r="J329" s="357"/>
      <c r="K329" s="358"/>
      <c r="L329" s="357"/>
      <c r="M329" s="2298"/>
      <c r="N329" s="2299"/>
      <c r="O329" s="2299"/>
      <c r="P329" s="2300"/>
      <c r="Q329" s="8"/>
      <c r="R329" s="832"/>
      <c r="S329" s="833"/>
      <c r="T329" s="834"/>
    </row>
    <row r="330" spans="1:20" ht="25.2" customHeight="1">
      <c r="A330" s="2301"/>
      <c r="B330" s="835" t="s">
        <v>21</v>
      </c>
      <c r="C330" s="363"/>
      <c r="D330" s="364"/>
      <c r="E330" s="364"/>
      <c r="F330" s="365"/>
      <c r="G330" s="366"/>
      <c r="H330" s="334"/>
      <c r="I330" s="334"/>
      <c r="J330" s="334"/>
      <c r="K330" s="335"/>
      <c r="L330" s="334"/>
      <c r="M330" s="2306"/>
      <c r="N330" s="2307"/>
      <c r="O330" s="2307"/>
      <c r="P330" s="2308"/>
      <c r="Q330" s="8"/>
      <c r="R330" s="836"/>
      <c r="S330" s="837">
        <f>B332*8</f>
        <v>16</v>
      </c>
      <c r="T330" s="133">
        <f>SUM(R330:R338)</f>
        <v>0</v>
      </c>
    </row>
    <row r="331" spans="1:20" ht="25.2" customHeight="1">
      <c r="A331" s="2301"/>
      <c r="B331" s="838"/>
      <c r="C331" s="370"/>
      <c r="D331" s="394"/>
      <c r="E331" s="339"/>
      <c r="F331" s="339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01"/>
      <c r="B332" s="838">
        <v>2</v>
      </c>
      <c r="C332" s="370"/>
      <c r="D332" s="394"/>
      <c r="E332" s="339"/>
      <c r="F332" s="108"/>
      <c r="G332" s="21"/>
      <c r="H332" s="21"/>
      <c r="I332" s="21"/>
      <c r="J332" s="22"/>
      <c r="K332" s="342"/>
      <c r="L332" s="341"/>
      <c r="M332" s="2809"/>
      <c r="N332" s="2810"/>
      <c r="O332" s="2810"/>
      <c r="P332" s="2811"/>
      <c r="Q332" s="8"/>
      <c r="R332" s="839"/>
      <c r="S332" s="840"/>
      <c r="T332" s="841"/>
    </row>
    <row r="333" spans="1:20" ht="25.2" customHeight="1">
      <c r="A333" s="2301"/>
      <c r="B333" s="838"/>
      <c r="C333" s="370"/>
      <c r="D333" s="394"/>
      <c r="E333" s="394"/>
      <c r="F333" s="371"/>
      <c r="G333" s="340"/>
      <c r="H333" s="341"/>
      <c r="I333" s="341"/>
      <c r="J333" s="341"/>
      <c r="K333" s="342"/>
      <c r="L333" s="341"/>
      <c r="M333" s="2893"/>
      <c r="N333" s="2894"/>
      <c r="O333" s="2894"/>
      <c r="P333" s="2895"/>
      <c r="Q333" s="8"/>
      <c r="R333" s="839"/>
      <c r="S333" s="840"/>
      <c r="T333" s="841"/>
    </row>
    <row r="334" spans="1:20" ht="25.2" customHeight="1">
      <c r="A334" s="2301"/>
      <c r="B334" s="838"/>
      <c r="C334" s="370"/>
      <c r="D334" s="394"/>
      <c r="E334" s="394"/>
      <c r="F334" s="371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>
      <c r="A335" s="2301"/>
      <c r="B335" s="838"/>
      <c r="C335" s="348"/>
      <c r="D335" s="376"/>
      <c r="E335" s="376"/>
      <c r="F335" s="349"/>
      <c r="G335" s="350"/>
      <c r="H335" s="351"/>
      <c r="I335" s="351"/>
      <c r="J335" s="351"/>
      <c r="K335" s="352"/>
      <c r="L335" s="351"/>
      <c r="M335" s="2245"/>
      <c r="N335" s="2246"/>
      <c r="O335" s="2246"/>
      <c r="P335" s="2247"/>
      <c r="Q335" s="8"/>
      <c r="R335" s="839"/>
      <c r="S335" s="840"/>
      <c r="T335" s="841"/>
    </row>
    <row r="336" spans="1:20" ht="25.2" customHeight="1">
      <c r="A336" s="2301"/>
      <c r="B336" s="838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8"/>
      <c r="R336" s="839"/>
      <c r="S336" s="840"/>
      <c r="T336" s="841"/>
    </row>
    <row r="337" spans="1:20" ht="25.2" customHeight="1">
      <c r="A337" s="2301"/>
      <c r="B337" s="838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8"/>
      <c r="R337" s="839"/>
      <c r="S337" s="840"/>
      <c r="T337" s="841"/>
    </row>
    <row r="338" spans="1:20" ht="25.2" customHeight="1">
      <c r="A338" s="2301"/>
      <c r="B338" s="838"/>
      <c r="C338" s="385"/>
      <c r="D338" s="386"/>
      <c r="E338" s="386"/>
      <c r="F338" s="387"/>
      <c r="G338" s="388"/>
      <c r="H338" s="389"/>
      <c r="I338" s="389"/>
      <c r="J338" s="389"/>
      <c r="K338" s="390"/>
      <c r="L338" s="389"/>
      <c r="M338" s="2248"/>
      <c r="N338" s="2249"/>
      <c r="O338" s="2249"/>
      <c r="P338" s="2250"/>
      <c r="Q338" s="8"/>
      <c r="R338" s="842"/>
      <c r="S338" s="843"/>
      <c r="T338" s="844"/>
    </row>
    <row r="339" spans="1:20" ht="25.2" customHeight="1">
      <c r="A339" s="2301"/>
      <c r="B339" s="851" t="s">
        <v>23</v>
      </c>
      <c r="C339" s="396"/>
      <c r="D339" s="397"/>
      <c r="E339" s="397"/>
      <c r="F339" s="398"/>
      <c r="G339" s="399"/>
      <c r="H339" s="400"/>
      <c r="I339" s="400"/>
      <c r="J339" s="400"/>
      <c r="K339" s="401"/>
      <c r="L339" s="400"/>
      <c r="M339" s="2251"/>
      <c r="N339" s="2252"/>
      <c r="O339" s="2252"/>
      <c r="P339" s="2253"/>
      <c r="Q339" s="8"/>
      <c r="R339" s="846"/>
      <c r="S339" s="847">
        <f>B341*8</f>
        <v>8</v>
      </c>
      <c r="T339" s="133">
        <f>SUM(R339:R345)</f>
        <v>0</v>
      </c>
    </row>
    <row r="340" spans="1:20" ht="25.2" customHeight="1">
      <c r="A340" s="2301"/>
      <c r="B340" s="848"/>
      <c r="C340" s="370"/>
      <c r="D340" s="394"/>
      <c r="E340" s="339"/>
      <c r="F340" s="339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>
      <c r="A341" s="2301"/>
      <c r="B341" s="848">
        <v>1</v>
      </c>
      <c r="C341" s="370"/>
      <c r="D341" s="394"/>
      <c r="E341" s="339" t="s">
        <v>144</v>
      </c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>
      <c r="A342" s="2301"/>
      <c r="B342" s="848"/>
      <c r="C342" s="370"/>
      <c r="D342" s="394"/>
      <c r="E342" s="394"/>
      <c r="F342" s="371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01"/>
      <c r="B343" s="848"/>
      <c r="C343" s="348"/>
      <c r="D343" s="376"/>
      <c r="E343" s="376"/>
      <c r="F343" s="349"/>
      <c r="G343" s="350"/>
      <c r="H343" s="351"/>
      <c r="I343" s="351"/>
      <c r="J343" s="351"/>
      <c r="K343" s="352"/>
      <c r="L343" s="35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>
      <c r="A344" s="2301"/>
      <c r="B344" s="848"/>
      <c r="C344" s="348"/>
      <c r="D344" s="376"/>
      <c r="E344" s="376"/>
      <c r="F344" s="349"/>
      <c r="G344" s="350"/>
      <c r="H344" s="351"/>
      <c r="I344" s="351"/>
      <c r="J344" s="351"/>
      <c r="K344" s="352"/>
      <c r="L344" s="351"/>
      <c r="M344" s="2245"/>
      <c r="N344" s="2246"/>
      <c r="O344" s="2246"/>
      <c r="P344" s="2247"/>
      <c r="Q344" s="8"/>
      <c r="R344" s="849"/>
      <c r="S344" s="840"/>
      <c r="T344" s="841"/>
    </row>
    <row r="345" spans="1:20" ht="25.2" customHeight="1">
      <c r="A345" s="2302"/>
      <c r="B345" s="852"/>
      <c r="C345" s="403"/>
      <c r="D345" s="404"/>
      <c r="E345" s="404"/>
      <c r="F345" s="405"/>
      <c r="G345" s="406"/>
      <c r="H345" s="407"/>
      <c r="I345" s="407"/>
      <c r="J345" s="407"/>
      <c r="K345" s="408"/>
      <c r="L345" s="407"/>
      <c r="M345" s="2248"/>
      <c r="N345" s="2249"/>
      <c r="O345" s="2249"/>
      <c r="P345" s="2250"/>
      <c r="Q345" s="8"/>
      <c r="R345" s="850"/>
      <c r="S345" s="843"/>
      <c r="T345" s="844"/>
    </row>
    <row r="346" spans="1:20" ht="25.2" customHeight="1">
      <c r="A346" s="2568" t="s">
        <v>26</v>
      </c>
      <c r="B346" s="2570" t="s">
        <v>27</v>
      </c>
      <c r="C346" s="2571"/>
      <c r="D346" s="2571"/>
      <c r="E346" s="2571"/>
      <c r="F346" s="2571"/>
      <c r="G346" s="2571"/>
      <c r="H346" s="2571"/>
      <c r="I346" s="2571"/>
      <c r="J346" s="2571"/>
      <c r="K346" s="2571"/>
      <c r="L346" s="2571"/>
      <c r="M346" s="2571"/>
      <c r="N346" s="2571"/>
      <c r="O346" s="2571"/>
      <c r="P346" s="2572"/>
      <c r="Q346" s="8"/>
      <c r="R346" s="853"/>
      <c r="S346" s="854"/>
      <c r="T346" s="854"/>
    </row>
    <row r="347" spans="1:20" ht="25.2" customHeight="1">
      <c r="A347" s="2569"/>
      <c r="B347" s="858"/>
      <c r="C347" s="2675"/>
      <c r="D347" s="2676"/>
      <c r="E347" s="2675"/>
      <c r="F347" s="2677"/>
      <c r="G347" s="2677"/>
      <c r="H347" s="2677"/>
      <c r="I347" s="2676"/>
      <c r="J347" s="2678"/>
      <c r="K347" s="2679"/>
      <c r="L347" s="2679"/>
      <c r="M347" s="2680"/>
      <c r="N347" s="2557"/>
      <c r="O347" s="2558"/>
      <c r="P347" s="2560"/>
      <c r="Q347" s="8"/>
      <c r="R347" s="853"/>
      <c r="S347" s="854"/>
      <c r="T347" s="854"/>
    </row>
    <row r="348" spans="1:20" ht="25.2" customHeight="1">
      <c r="A348" s="2569"/>
      <c r="B348" s="155"/>
      <c r="C348" s="2268"/>
      <c r="D348" s="2269"/>
      <c r="E348" s="2268"/>
      <c r="F348" s="2270"/>
      <c r="G348" s="2270"/>
      <c r="H348" s="2270"/>
      <c r="I348" s="2269"/>
      <c r="J348" s="2284"/>
      <c r="K348" s="2285"/>
      <c r="L348" s="2285"/>
      <c r="M348" s="2286"/>
      <c r="N348" s="2284"/>
      <c r="O348" s="2285"/>
      <c r="P348" s="2286"/>
      <c r="Q348" s="8"/>
      <c r="R348" s="853"/>
      <c r="S348" s="854"/>
      <c r="T348" s="854"/>
    </row>
    <row r="349" spans="1:20" ht="25.2" customHeight="1">
      <c r="A349" s="2569"/>
      <c r="B349" s="155"/>
      <c r="C349" s="2268"/>
      <c r="D349" s="2353"/>
      <c r="E349" s="2268"/>
      <c r="F349" s="2270"/>
      <c r="G349" s="2270"/>
      <c r="H349" s="2270"/>
      <c r="I349" s="2269"/>
      <c r="J349" s="2557"/>
      <c r="K349" s="2558"/>
      <c r="L349" s="2558"/>
      <c r="M349" s="2559"/>
      <c r="N349" s="2557"/>
      <c r="O349" s="2558"/>
      <c r="P349" s="2560"/>
      <c r="Q349" s="8"/>
      <c r="R349" s="853"/>
      <c r="S349" s="854"/>
      <c r="T349" s="854"/>
    </row>
    <row r="350" spans="1:20" ht="25.2" customHeight="1">
      <c r="A350" s="2569"/>
      <c r="B350" s="858"/>
      <c r="C350" s="859"/>
      <c r="D350" s="860"/>
      <c r="E350" s="2561"/>
      <c r="F350" s="2562"/>
      <c r="G350" s="2562"/>
      <c r="H350" s="2562"/>
      <c r="I350" s="2563"/>
      <c r="J350" s="2564"/>
      <c r="K350" s="2565"/>
      <c r="L350" s="2565"/>
      <c r="M350" s="2566"/>
      <c r="N350" s="2564"/>
      <c r="O350" s="2565"/>
      <c r="P350" s="2567"/>
      <c r="Q350" s="8"/>
      <c r="R350" s="853"/>
      <c r="S350" s="854"/>
      <c r="T350" s="854"/>
    </row>
    <row r="351" spans="1:20" ht="25.2" customHeight="1">
      <c r="A351" s="2569"/>
      <c r="B351" s="2545" t="s">
        <v>28</v>
      </c>
      <c r="C351" s="2546"/>
      <c r="D351" s="2546"/>
      <c r="E351" s="2546"/>
      <c r="F351" s="2546"/>
      <c r="G351" s="2546"/>
      <c r="H351" s="2546"/>
      <c r="I351" s="2546"/>
      <c r="J351" s="2546"/>
      <c r="K351" s="2546"/>
      <c r="L351" s="2546"/>
      <c r="M351" s="2546"/>
      <c r="N351" s="2546"/>
      <c r="O351" s="2546"/>
      <c r="P351" s="2547"/>
      <c r="Q351" s="8"/>
      <c r="R351" s="853"/>
      <c r="S351" s="854"/>
      <c r="T351" s="854"/>
    </row>
    <row r="352" spans="1:20" ht="25.2" customHeight="1">
      <c r="A352" s="2569"/>
      <c r="B352" s="829"/>
      <c r="C352" s="861"/>
      <c r="D352" s="862"/>
      <c r="E352" s="2548"/>
      <c r="F352" s="2549"/>
      <c r="G352" s="2549"/>
      <c r="H352" s="2549"/>
      <c r="I352" s="2549"/>
      <c r="J352" s="2549"/>
      <c r="K352" s="2549"/>
      <c r="L352" s="2549"/>
      <c r="M352" s="2549"/>
      <c r="N352" s="2549"/>
      <c r="O352" s="2549"/>
      <c r="P352" s="2550"/>
      <c r="Q352" s="8"/>
      <c r="R352" s="853"/>
      <c r="S352" s="854"/>
      <c r="T352" s="854"/>
    </row>
    <row r="353" spans="1:20" ht="25.2" customHeight="1">
      <c r="A353" s="2569"/>
      <c r="B353" s="157"/>
      <c r="C353" s="2277"/>
      <c r="D353" s="2278"/>
      <c r="E353" s="2277"/>
      <c r="F353" s="2279"/>
      <c r="G353" s="2279"/>
      <c r="H353" s="2279"/>
      <c r="I353" s="2279"/>
      <c r="J353" s="2279"/>
      <c r="K353" s="2279"/>
      <c r="L353" s="2279"/>
      <c r="M353" s="2279"/>
      <c r="N353" s="2279"/>
      <c r="O353" s="2279"/>
      <c r="P353" s="2280"/>
      <c r="Q353" s="8"/>
      <c r="R353" s="853"/>
      <c r="S353" s="854"/>
      <c r="T353" s="854"/>
    </row>
    <row r="354" spans="1:20" ht="25.2" customHeight="1">
      <c r="A354" s="2569"/>
      <c r="B354" s="832"/>
      <c r="C354" s="863"/>
      <c r="D354" s="864"/>
      <c r="E354" s="2551"/>
      <c r="F354" s="2552"/>
      <c r="G354" s="2552"/>
      <c r="H354" s="2552"/>
      <c r="I354" s="2552"/>
      <c r="J354" s="2552"/>
      <c r="K354" s="2552"/>
      <c r="L354" s="2552"/>
      <c r="M354" s="2552"/>
      <c r="N354" s="2552"/>
      <c r="O354" s="2552"/>
      <c r="P354" s="2553"/>
      <c r="Q354" s="8"/>
      <c r="R354" s="853"/>
      <c r="S354" s="854"/>
      <c r="T354" s="854"/>
    </row>
    <row r="356" spans="1:20" ht="15" customHeight="1" thickBot="1"/>
    <row r="357" spans="1:20" ht="57" customHeight="1">
      <c r="A357" s="2428" t="str">
        <f>A1</f>
        <v>WK27</v>
      </c>
      <c r="B357" s="2429"/>
      <c r="C357" s="822" t="s">
        <v>1</v>
      </c>
      <c r="D357" s="823" t="s">
        <v>35</v>
      </c>
      <c r="E357" s="823" t="s">
        <v>3</v>
      </c>
      <c r="F357" s="823" t="s">
        <v>4</v>
      </c>
      <c r="G357" s="824" t="s">
        <v>56</v>
      </c>
      <c r="H357" s="824" t="s">
        <v>57</v>
      </c>
      <c r="I357" s="824" t="s">
        <v>58</v>
      </c>
      <c r="J357" s="824" t="s">
        <v>59</v>
      </c>
      <c r="K357" s="824" t="s">
        <v>9</v>
      </c>
      <c r="L357" s="824" t="s">
        <v>60</v>
      </c>
      <c r="M357" s="2521" t="s">
        <v>11</v>
      </c>
      <c r="N357" s="2522"/>
      <c r="O357" s="2522"/>
      <c r="P357" s="2523"/>
      <c r="Q357" s="8"/>
      <c r="R357" s="2384" t="s">
        <v>12</v>
      </c>
      <c r="S357" s="2384" t="s">
        <v>13</v>
      </c>
      <c r="T357" s="2384" t="s">
        <v>14</v>
      </c>
    </row>
    <row r="358" spans="1:20" ht="25.2" customHeight="1">
      <c r="A358" s="2319">
        <f>+A2+6</f>
        <v>46572</v>
      </c>
      <c r="B358" s="2542" t="s">
        <v>15</v>
      </c>
      <c r="C358" s="2543"/>
      <c r="D358" s="2543"/>
      <c r="E358" s="2543"/>
      <c r="F358" s="2543"/>
      <c r="G358" s="2543"/>
      <c r="H358" s="2543"/>
      <c r="I358" s="2543"/>
      <c r="J358" s="2543"/>
      <c r="K358" s="2543"/>
      <c r="L358" s="2543"/>
      <c r="M358" s="2543"/>
      <c r="N358" s="2543"/>
      <c r="O358" s="2543"/>
      <c r="P358" s="2544"/>
      <c r="Q358" s="8"/>
      <c r="R358" s="2573"/>
      <c r="S358" s="2573"/>
      <c r="T358" s="2573"/>
    </row>
    <row r="359" spans="1:20" ht="25.2" customHeight="1">
      <c r="A359" s="2320"/>
      <c r="B359" s="826" t="s">
        <v>16</v>
      </c>
      <c r="C359" s="332"/>
      <c r="D359" s="333"/>
      <c r="E359" s="333"/>
      <c r="F359" s="333"/>
      <c r="G359" s="334"/>
      <c r="H359" s="334"/>
      <c r="I359" s="334"/>
      <c r="J359" s="334"/>
      <c r="K359" s="335"/>
      <c r="L359" s="334"/>
      <c r="M359" s="2306"/>
      <c r="N359" s="2307"/>
      <c r="O359" s="2307"/>
      <c r="P359" s="2308"/>
      <c r="Q359" s="8"/>
      <c r="R359" s="827"/>
      <c r="S359" s="828">
        <f>B361*8</f>
        <v>16</v>
      </c>
      <c r="T359" s="133">
        <f>SUM(R359:R366)</f>
        <v>0</v>
      </c>
    </row>
    <row r="360" spans="1:20" ht="25.2" customHeight="1">
      <c r="A360" s="2320"/>
      <c r="B360" s="826"/>
      <c r="C360" s="338"/>
      <c r="D360" s="18" t="s">
        <v>18</v>
      </c>
      <c r="E360" s="18" t="s">
        <v>19</v>
      </c>
      <c r="F360" s="339"/>
      <c r="G360" s="340"/>
      <c r="H360" s="341"/>
      <c r="I360" s="341"/>
      <c r="J360" s="341"/>
      <c r="K360" s="342"/>
      <c r="L360" s="341"/>
      <c r="M360" s="2245"/>
      <c r="N360" s="2246"/>
      <c r="O360" s="2246"/>
      <c r="P360" s="2247"/>
      <c r="Q360" s="8"/>
      <c r="R360" s="829"/>
      <c r="S360" s="830"/>
      <c r="T360" s="831"/>
    </row>
    <row r="361" spans="1:20" ht="25.2" customHeight="1">
      <c r="A361" s="2320"/>
      <c r="B361" s="826">
        <v>2</v>
      </c>
      <c r="C361" s="338"/>
      <c r="D361" s="643"/>
      <c r="E361" s="587" t="s">
        <v>31</v>
      </c>
      <c r="F361" s="339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29"/>
      <c r="S361" s="830"/>
      <c r="T361" s="831"/>
    </row>
    <row r="362" spans="1:20" ht="25.2" customHeight="1">
      <c r="A362" s="2320"/>
      <c r="B362" s="826"/>
      <c r="C362" s="338"/>
      <c r="D362" s="339"/>
      <c r="E362" s="690" t="s">
        <v>102</v>
      </c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29"/>
      <c r="S362" s="830"/>
      <c r="T362" s="831"/>
    </row>
    <row r="363" spans="1:20" ht="25.2" customHeight="1">
      <c r="A363" s="2320"/>
      <c r="B363" s="826"/>
      <c r="C363" s="338"/>
      <c r="D363" s="339"/>
      <c r="E363" s="339"/>
      <c r="F363" s="339"/>
      <c r="G363" s="340"/>
      <c r="H363" s="341"/>
      <c r="I363" s="341"/>
      <c r="J363" s="341"/>
      <c r="K363" s="342"/>
      <c r="L363" s="341"/>
      <c r="M363" s="2245"/>
      <c r="N363" s="2246"/>
      <c r="O363" s="2246"/>
      <c r="P363" s="2247"/>
      <c r="Q363" s="8"/>
      <c r="R363" s="829"/>
      <c r="S363" s="830"/>
      <c r="T363" s="831"/>
    </row>
    <row r="364" spans="1:20" ht="25.2" customHeight="1">
      <c r="A364" s="2320"/>
      <c r="B364" s="826"/>
      <c r="C364" s="348"/>
      <c r="D364" s="376"/>
      <c r="E364" s="376" t="s">
        <v>150</v>
      </c>
      <c r="F364" s="349"/>
      <c r="G364" s="350"/>
      <c r="H364" s="351"/>
      <c r="I364" s="351"/>
      <c r="J364" s="351"/>
      <c r="K364" s="352"/>
      <c r="L364" s="351"/>
      <c r="M364" s="2245"/>
      <c r="N364" s="2246"/>
      <c r="O364" s="2246"/>
      <c r="P364" s="2247"/>
      <c r="Q364" s="8"/>
      <c r="R364" s="829"/>
      <c r="S364" s="830"/>
      <c r="T364" s="831"/>
    </row>
    <row r="365" spans="1:20" ht="25.2" customHeight="1">
      <c r="A365" s="2320"/>
      <c r="B365" s="826"/>
      <c r="C365" s="348"/>
      <c r="D365" s="376"/>
      <c r="E365" s="376"/>
      <c r="F365" s="349"/>
      <c r="G365" s="350"/>
      <c r="H365" s="351"/>
      <c r="I365" s="351"/>
      <c r="J365" s="351"/>
      <c r="K365" s="352"/>
      <c r="L365" s="351"/>
      <c r="M365" s="2245"/>
      <c r="N365" s="2246"/>
      <c r="O365" s="2246"/>
      <c r="P365" s="2247"/>
      <c r="Q365" s="8"/>
      <c r="R365" s="829"/>
      <c r="S365" s="830"/>
      <c r="T365" s="831"/>
    </row>
    <row r="366" spans="1:20" ht="25.2" customHeight="1">
      <c r="A366" s="2320"/>
      <c r="B366" s="826"/>
      <c r="C366" s="353"/>
      <c r="D366" s="354"/>
      <c r="E366" s="354"/>
      <c r="F366" s="355"/>
      <c r="G366" s="356"/>
      <c r="H366" s="357"/>
      <c r="I366" s="357"/>
      <c r="J366" s="357"/>
      <c r="K366" s="358"/>
      <c r="L366" s="357"/>
      <c r="M366" s="2298"/>
      <c r="N366" s="2299"/>
      <c r="O366" s="2299"/>
      <c r="P366" s="2300"/>
      <c r="Q366" s="8"/>
      <c r="R366" s="832"/>
      <c r="S366" s="833"/>
      <c r="T366" s="834"/>
    </row>
    <row r="367" spans="1:20" ht="25.2" customHeight="1">
      <c r="A367" s="2320"/>
      <c r="B367" s="835" t="s">
        <v>21</v>
      </c>
      <c r="C367" s="363"/>
      <c r="D367" s="364"/>
      <c r="E367" s="364"/>
      <c r="F367" s="365"/>
      <c r="G367" s="366"/>
      <c r="H367" s="334"/>
      <c r="I367" s="334"/>
      <c r="J367" s="334"/>
      <c r="K367" s="335"/>
      <c r="L367" s="334"/>
      <c r="M367" s="2306"/>
      <c r="N367" s="2307"/>
      <c r="O367" s="2307"/>
      <c r="P367" s="2308"/>
      <c r="Q367" s="8"/>
      <c r="R367" s="836"/>
      <c r="S367" s="837">
        <f>B369*8</f>
        <v>16</v>
      </c>
      <c r="T367" s="133">
        <f>SUM(R367:R375)</f>
        <v>0</v>
      </c>
    </row>
    <row r="368" spans="1:20" ht="25.2" customHeight="1">
      <c r="A368" s="2320"/>
      <c r="B368" s="838"/>
      <c r="C368" s="370"/>
      <c r="D368" s="18" t="s">
        <v>18</v>
      </c>
      <c r="E368" s="18" t="s">
        <v>19</v>
      </c>
      <c r="F368" s="371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8"/>
      <c r="R368" s="839"/>
      <c r="S368" s="840"/>
      <c r="T368" s="841"/>
    </row>
    <row r="369" spans="1:20" ht="25.2" customHeight="1">
      <c r="A369" s="2320"/>
      <c r="B369" s="838">
        <v>2</v>
      </c>
      <c r="C369" s="370"/>
      <c r="D369" s="643"/>
      <c r="E369" s="587" t="s">
        <v>31</v>
      </c>
      <c r="F369" s="371"/>
      <c r="G369" s="340"/>
      <c r="H369" s="341"/>
      <c r="I369" s="341"/>
      <c r="J369" s="341"/>
      <c r="K369" s="342"/>
      <c r="L369" s="341"/>
      <c r="M369" s="2245"/>
      <c r="N369" s="2246"/>
      <c r="O369" s="2246"/>
      <c r="P369" s="2247"/>
      <c r="Q369" s="8"/>
      <c r="R369" s="839"/>
      <c r="S369" s="840"/>
      <c r="T369" s="841"/>
    </row>
    <row r="370" spans="1:20" ht="25.2" customHeight="1">
      <c r="A370" s="2320"/>
      <c r="B370" s="838"/>
      <c r="C370" s="370"/>
      <c r="D370" s="339"/>
      <c r="E370" s="690" t="s">
        <v>102</v>
      </c>
      <c r="F370" s="371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39"/>
      <c r="S370" s="840"/>
      <c r="T370" s="841"/>
    </row>
    <row r="371" spans="1:20" ht="25.2" customHeight="1">
      <c r="A371" s="2320"/>
      <c r="B371" s="838"/>
      <c r="C371" s="370"/>
      <c r="D371" s="394"/>
      <c r="E371" s="339"/>
      <c r="F371" s="37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39"/>
      <c r="S371" s="840"/>
      <c r="T371" s="841"/>
    </row>
    <row r="372" spans="1:20" ht="25.2" customHeight="1">
      <c r="A372" s="2320"/>
      <c r="B372" s="838"/>
      <c r="C372" s="348"/>
      <c r="D372" s="376"/>
      <c r="E372" s="376"/>
      <c r="F372" s="349"/>
      <c r="G372" s="350"/>
      <c r="H372" s="351"/>
      <c r="I372" s="351"/>
      <c r="J372" s="351"/>
      <c r="K372" s="352"/>
      <c r="L372" s="351"/>
      <c r="M372" s="2245"/>
      <c r="N372" s="2246"/>
      <c r="O372" s="2246"/>
      <c r="P372" s="2247"/>
      <c r="Q372" s="8"/>
      <c r="R372" s="839"/>
      <c r="S372" s="840"/>
      <c r="T372" s="841"/>
    </row>
    <row r="373" spans="1:20" ht="25.2" customHeight="1">
      <c r="A373" s="2320"/>
      <c r="B373" s="838"/>
      <c r="C373" s="348"/>
      <c r="D373" s="376"/>
      <c r="E373" s="421" t="s">
        <v>151</v>
      </c>
      <c r="F373" s="349"/>
      <c r="G373" s="350"/>
      <c r="H373" s="351"/>
      <c r="I373" s="351"/>
      <c r="J373" s="351"/>
      <c r="K373" s="352"/>
      <c r="L373" s="351"/>
      <c r="M373" s="2245"/>
      <c r="N373" s="2246"/>
      <c r="O373" s="2246"/>
      <c r="P373" s="2247"/>
      <c r="Q373" s="8"/>
      <c r="R373" s="839"/>
      <c r="S373" s="840"/>
      <c r="T373" s="841"/>
    </row>
    <row r="374" spans="1:20" ht="25.2" customHeight="1">
      <c r="A374" s="2320"/>
      <c r="B374" s="838"/>
      <c r="C374" s="348"/>
      <c r="D374" s="376"/>
      <c r="E374" s="376"/>
      <c r="F374" s="349"/>
      <c r="G374" s="350"/>
      <c r="H374" s="351"/>
      <c r="I374" s="351"/>
      <c r="J374" s="351"/>
      <c r="K374" s="352"/>
      <c r="L374" s="351"/>
      <c r="M374" s="2245"/>
      <c r="N374" s="2246"/>
      <c r="O374" s="2246"/>
      <c r="P374" s="2247"/>
      <c r="Q374" s="8"/>
      <c r="R374" s="839"/>
      <c r="S374" s="840"/>
      <c r="T374" s="841"/>
    </row>
    <row r="375" spans="1:20" ht="25.2" customHeight="1">
      <c r="A375" s="2320"/>
      <c r="B375" s="838"/>
      <c r="C375" s="353"/>
      <c r="D375" s="354"/>
      <c r="E375" s="354"/>
      <c r="F375" s="355"/>
      <c r="G375" s="356"/>
      <c r="H375" s="357"/>
      <c r="I375" s="357"/>
      <c r="J375" s="357"/>
      <c r="K375" s="358"/>
      <c r="L375" s="357"/>
      <c r="M375" s="2298"/>
      <c r="N375" s="2299"/>
      <c r="O375" s="2299"/>
      <c r="P375" s="2300"/>
      <c r="Q375" s="8"/>
      <c r="R375" s="842"/>
      <c r="S375" s="843"/>
      <c r="T375" s="844"/>
    </row>
    <row r="376" spans="1:20" ht="25.2" customHeight="1">
      <c r="A376" s="2320"/>
      <c r="B376" s="845" t="s">
        <v>23</v>
      </c>
      <c r="C376" s="363"/>
      <c r="D376" s="364"/>
      <c r="E376" s="364"/>
      <c r="F376" s="334"/>
      <c r="G376" s="366"/>
      <c r="H376" s="334"/>
      <c r="I376" s="334"/>
      <c r="J376" s="334"/>
      <c r="K376" s="335"/>
      <c r="L376" s="334"/>
      <c r="M376" s="2306"/>
      <c r="N376" s="2307"/>
      <c r="O376" s="2307"/>
      <c r="P376" s="2308"/>
      <c r="Q376" s="8"/>
      <c r="R376" s="846"/>
      <c r="S376" s="847">
        <f>B378*8</f>
        <v>24</v>
      </c>
      <c r="T376" s="133">
        <f>SUM(R376:R384)</f>
        <v>0</v>
      </c>
    </row>
    <row r="377" spans="1:20" ht="25.2" customHeight="1">
      <c r="A377" s="2320"/>
      <c r="B377" s="848"/>
      <c r="C377" s="370"/>
      <c r="D377" s="18" t="s">
        <v>18</v>
      </c>
      <c r="E377" s="18" t="s">
        <v>19</v>
      </c>
      <c r="F377" s="341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49"/>
      <c r="S377" s="840"/>
      <c r="T377" s="841"/>
    </row>
    <row r="378" spans="1:20" ht="25.2" customHeight="1">
      <c r="A378" s="2320"/>
      <c r="B378" s="848">
        <v>3</v>
      </c>
      <c r="C378" s="370"/>
      <c r="D378" s="643"/>
      <c r="E378" s="587" t="s">
        <v>31</v>
      </c>
      <c r="F378" s="341"/>
      <c r="G378" s="340"/>
      <c r="H378" s="341"/>
      <c r="I378" s="341"/>
      <c r="J378" s="341"/>
      <c r="K378" s="342"/>
      <c r="L378" s="341"/>
      <c r="M378" s="2245"/>
      <c r="N378" s="2246"/>
      <c r="O378" s="2246"/>
      <c r="P378" s="2247"/>
      <c r="Q378" s="8"/>
      <c r="R378" s="849"/>
      <c r="S378" s="840"/>
      <c r="T378" s="841"/>
    </row>
    <row r="379" spans="1:20" ht="25.2" customHeight="1">
      <c r="A379" s="2320"/>
      <c r="B379" s="848"/>
      <c r="C379" s="370"/>
      <c r="D379" s="339"/>
      <c r="E379" s="690" t="s">
        <v>102</v>
      </c>
      <c r="F379" s="341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49"/>
      <c r="S379" s="840"/>
      <c r="T379" s="841"/>
    </row>
    <row r="380" spans="1:20" ht="25.2" customHeight="1">
      <c r="A380" s="2320"/>
      <c r="B380" s="848"/>
      <c r="C380" s="51"/>
      <c r="D380" s="18"/>
      <c r="E380" s="1175"/>
      <c r="F380" s="170"/>
      <c r="G380" s="340"/>
      <c r="H380" s="340"/>
      <c r="I380" s="340"/>
      <c r="J380" s="340"/>
      <c r="K380" s="340"/>
      <c r="L380" s="341"/>
      <c r="M380" s="2245"/>
      <c r="N380" s="2246"/>
      <c r="O380" s="2246"/>
      <c r="P380" s="2247"/>
      <c r="Q380" s="8"/>
      <c r="R380" s="849"/>
      <c r="S380" s="840"/>
      <c r="T380" s="841"/>
    </row>
    <row r="381" spans="1:20" ht="25.2" customHeight="1">
      <c r="A381" s="2320"/>
      <c r="B381" s="848"/>
      <c r="C381" s="51"/>
      <c r="D381" s="18"/>
      <c r="E381" s="1210"/>
      <c r="F381" s="170"/>
      <c r="G381" s="340"/>
      <c r="H381" s="340"/>
      <c r="I381" s="340"/>
      <c r="J381" s="340"/>
      <c r="K381" s="340"/>
      <c r="L381" s="351"/>
      <c r="M381" s="2245"/>
      <c r="N381" s="2246"/>
      <c r="O381" s="2246"/>
      <c r="P381" s="2247"/>
      <c r="Q381" s="8"/>
      <c r="R381" s="849"/>
      <c r="S381" s="840"/>
      <c r="T381" s="841"/>
    </row>
    <row r="382" spans="1:20" ht="25.2" customHeight="1">
      <c r="A382" s="2320"/>
      <c r="B382" s="848"/>
      <c r="C382" s="51"/>
      <c r="D382" s="18"/>
      <c r="E382" s="1210"/>
      <c r="F382" s="170"/>
      <c r="G382" s="340"/>
      <c r="H382" s="340"/>
      <c r="I382" s="340"/>
      <c r="J382" s="340"/>
      <c r="K382" s="340"/>
      <c r="L382" s="351"/>
      <c r="M382" s="2245"/>
      <c r="N382" s="2246"/>
      <c r="O382" s="2246"/>
      <c r="P382" s="2247"/>
      <c r="Q382" s="8"/>
      <c r="R382" s="849"/>
      <c r="S382" s="840"/>
      <c r="T382" s="841"/>
    </row>
    <row r="383" spans="1:20" ht="25.2" customHeight="1">
      <c r="A383" s="2320"/>
      <c r="B383" s="848"/>
      <c r="C383" s="348"/>
      <c r="D383" s="376"/>
      <c r="E383" s="348"/>
      <c r="F383" s="108"/>
      <c r="G383" s="350"/>
      <c r="H383" s="350"/>
      <c r="I383" s="350"/>
      <c r="J383" s="350"/>
      <c r="K383" s="340"/>
      <c r="L383" s="351"/>
      <c r="M383" s="2245"/>
      <c r="N383" s="2246"/>
      <c r="O383" s="2246"/>
      <c r="P383" s="2247"/>
      <c r="Q383" s="8"/>
      <c r="R383" s="849"/>
      <c r="S383" s="840"/>
      <c r="T383" s="841"/>
    </row>
    <row r="384" spans="1:20" ht="25.2" customHeight="1">
      <c r="A384" s="2320"/>
      <c r="B384" s="848"/>
      <c r="C384" s="385"/>
      <c r="D384" s="386"/>
      <c r="E384" s="386"/>
      <c r="F384" s="387"/>
      <c r="G384" s="388"/>
      <c r="H384" s="389"/>
      <c r="I384" s="389"/>
      <c r="J384" s="389"/>
      <c r="K384" s="390"/>
      <c r="L384" s="389"/>
      <c r="M384" s="2298"/>
      <c r="N384" s="2299"/>
      <c r="O384" s="2299"/>
      <c r="P384" s="2300"/>
      <c r="Q384" s="8"/>
      <c r="R384" s="850"/>
      <c r="S384" s="843"/>
      <c r="T384" s="844"/>
    </row>
    <row r="385" spans="1:20" ht="25.2" customHeight="1">
      <c r="A385" s="2301" t="str">
        <f>TEXT(A358,"DDDD")</f>
        <v>zondag</v>
      </c>
      <c r="B385" s="2539" t="s">
        <v>25</v>
      </c>
      <c r="C385" s="2540"/>
      <c r="D385" s="2540"/>
      <c r="E385" s="2540"/>
      <c r="F385" s="2540"/>
      <c r="G385" s="2540"/>
      <c r="H385" s="2540"/>
      <c r="I385" s="2540"/>
      <c r="J385" s="2540"/>
      <c r="K385" s="2540"/>
      <c r="L385" s="2540"/>
      <c r="M385" s="2540"/>
      <c r="N385" s="2540"/>
      <c r="O385" s="2540"/>
      <c r="P385" s="2541"/>
      <c r="Q385" s="8"/>
      <c r="R385" s="232"/>
      <c r="S385" s="233"/>
      <c r="T385" s="233"/>
    </row>
    <row r="386" spans="1:20" ht="25.2" customHeight="1">
      <c r="A386" s="2301"/>
      <c r="B386" s="826" t="s">
        <v>16</v>
      </c>
      <c r="C386" s="332"/>
      <c r="D386" s="333"/>
      <c r="E386" s="333"/>
      <c r="F386" s="333"/>
      <c r="G386" s="334"/>
      <c r="H386" s="334"/>
      <c r="I386" s="334"/>
      <c r="J386" s="334"/>
      <c r="K386" s="335"/>
      <c r="L386" s="334"/>
      <c r="M386" s="2306"/>
      <c r="N386" s="2307"/>
      <c r="O386" s="2307"/>
      <c r="P386" s="2308"/>
      <c r="Q386" s="8"/>
      <c r="R386" s="827"/>
      <c r="S386" s="828">
        <f>B388*8</f>
        <v>16</v>
      </c>
      <c r="T386" s="133">
        <f>SUM(R386:R393)</f>
        <v>0</v>
      </c>
    </row>
    <row r="387" spans="1:20" ht="25.2" customHeight="1">
      <c r="A387" s="2301"/>
      <c r="B387" s="826"/>
      <c r="C387" s="338"/>
      <c r="D387" s="339"/>
      <c r="E387" s="339"/>
      <c r="F387" s="108"/>
      <c r="G387" s="21"/>
      <c r="H387" s="21"/>
      <c r="I387" s="21"/>
      <c r="J387" s="22"/>
      <c r="K387" s="21"/>
      <c r="L387" s="21"/>
      <c r="M387" s="2376"/>
      <c r="N387" s="2377"/>
      <c r="O387" s="2377"/>
      <c r="P387" s="2401"/>
      <c r="Q387" s="8"/>
      <c r="R387" s="829"/>
      <c r="S387" s="830"/>
      <c r="T387" s="831"/>
    </row>
    <row r="388" spans="1:20" ht="25.2" customHeight="1">
      <c r="A388" s="2301"/>
      <c r="B388" s="826">
        <v>2</v>
      </c>
      <c r="C388" s="338"/>
      <c r="D388" s="339"/>
      <c r="E388" s="339"/>
      <c r="F388" s="108"/>
      <c r="G388" s="21"/>
      <c r="H388" s="21"/>
      <c r="I388" s="21"/>
      <c r="J388" s="22"/>
      <c r="K388" s="21"/>
      <c r="L388" s="2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01"/>
      <c r="B389" s="826"/>
      <c r="C389" s="338"/>
      <c r="D389" s="339"/>
      <c r="E389" s="339"/>
      <c r="F389" s="339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01"/>
      <c r="B390" s="826"/>
      <c r="C390" s="338"/>
      <c r="D390" s="339"/>
      <c r="E390" s="339"/>
      <c r="F390" s="339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>
      <c r="A391" s="2301"/>
      <c r="B391" s="826"/>
      <c r="C391" s="348"/>
      <c r="D391" s="376"/>
      <c r="E391" s="376"/>
      <c r="F391" s="349"/>
      <c r="G391" s="350"/>
      <c r="H391" s="351"/>
      <c r="I391" s="351"/>
      <c r="J391" s="351"/>
      <c r="K391" s="352"/>
      <c r="L391" s="351"/>
      <c r="M391" s="2245"/>
      <c r="N391" s="2246"/>
      <c r="O391" s="2246"/>
      <c r="P391" s="2247"/>
      <c r="Q391" s="8"/>
      <c r="R391" s="829"/>
      <c r="S391" s="830"/>
      <c r="T391" s="831"/>
    </row>
    <row r="392" spans="1:20" ht="25.2" customHeight="1">
      <c r="A392" s="2301"/>
      <c r="B392" s="826"/>
      <c r="C392" s="348"/>
      <c r="D392" s="376"/>
      <c r="E392" s="376"/>
      <c r="F392" s="349"/>
      <c r="G392" s="350"/>
      <c r="H392" s="351"/>
      <c r="I392" s="351"/>
      <c r="J392" s="351"/>
      <c r="K392" s="352"/>
      <c r="L392" s="351"/>
      <c r="M392" s="2245"/>
      <c r="N392" s="2246"/>
      <c r="O392" s="2246"/>
      <c r="P392" s="2247"/>
      <c r="Q392" s="8"/>
      <c r="R392" s="829"/>
      <c r="S392" s="830"/>
      <c r="T392" s="831"/>
    </row>
    <row r="393" spans="1:20" ht="25.2" customHeight="1">
      <c r="A393" s="2301"/>
      <c r="B393" s="826"/>
      <c r="C393" s="353"/>
      <c r="D393" s="354"/>
      <c r="E393" s="354"/>
      <c r="F393" s="355"/>
      <c r="G393" s="356"/>
      <c r="H393" s="357"/>
      <c r="I393" s="357"/>
      <c r="J393" s="357"/>
      <c r="K393" s="358"/>
      <c r="L393" s="357"/>
      <c r="M393" s="2298"/>
      <c r="N393" s="2299"/>
      <c r="O393" s="2299"/>
      <c r="P393" s="2300"/>
      <c r="Q393" s="8"/>
      <c r="R393" s="832"/>
      <c r="S393" s="833"/>
      <c r="T393" s="834"/>
    </row>
    <row r="394" spans="1:20" ht="25.2" customHeight="1">
      <c r="A394" s="2301"/>
      <c r="B394" s="835" t="s">
        <v>21</v>
      </c>
      <c r="C394" s="363"/>
      <c r="D394" s="364"/>
      <c r="E394" s="364"/>
      <c r="F394" s="365"/>
      <c r="G394" s="366"/>
      <c r="H394" s="334"/>
      <c r="I394" s="334"/>
      <c r="J394" s="334"/>
      <c r="K394" s="335"/>
      <c r="L394" s="334"/>
      <c r="M394" s="2306"/>
      <c r="N394" s="2307"/>
      <c r="O394" s="2307"/>
      <c r="P394" s="2308"/>
      <c r="Q394" s="8"/>
      <c r="R394" s="836"/>
      <c r="S394" s="837">
        <f>B396*8</f>
        <v>16</v>
      </c>
      <c r="T394" s="133">
        <f>SUM(R394:R401)</f>
        <v>0</v>
      </c>
    </row>
    <row r="395" spans="1:20" ht="25.2" customHeight="1">
      <c r="A395" s="2301"/>
      <c r="B395" s="838"/>
      <c r="C395" s="370"/>
      <c r="D395" s="394"/>
      <c r="E395" s="339"/>
      <c r="F395" s="170"/>
      <c r="G395" s="20"/>
      <c r="H395" s="20"/>
      <c r="I395" s="20"/>
      <c r="J395" s="20"/>
      <c r="K395" s="20"/>
      <c r="L395" s="341"/>
      <c r="M395" s="2245"/>
      <c r="N395" s="2246"/>
      <c r="O395" s="2246"/>
      <c r="P395" s="2247"/>
      <c r="Q395" s="8"/>
      <c r="R395" s="839"/>
      <c r="S395" s="840"/>
      <c r="T395" s="841"/>
    </row>
    <row r="396" spans="1:20" ht="25.2" customHeight="1">
      <c r="A396" s="2301"/>
      <c r="B396" s="838">
        <v>2</v>
      </c>
      <c r="C396" s="370"/>
      <c r="D396" s="394"/>
      <c r="E396" s="339"/>
      <c r="F396" s="170"/>
      <c r="G396" s="20"/>
      <c r="H396" s="20"/>
      <c r="I396" s="20"/>
      <c r="J396" s="20"/>
      <c r="K396" s="20"/>
      <c r="L396" s="341"/>
      <c r="M396" s="2245"/>
      <c r="N396" s="2246"/>
      <c r="O396" s="2246"/>
      <c r="P396" s="2247"/>
      <c r="Q396" s="8"/>
      <c r="R396" s="839"/>
      <c r="S396" s="840"/>
      <c r="T396" s="841"/>
    </row>
    <row r="397" spans="1:20" ht="25.2" customHeight="1">
      <c r="A397" s="2301"/>
      <c r="B397" s="838"/>
      <c r="C397" s="370"/>
      <c r="D397" s="394"/>
      <c r="E397" s="394"/>
      <c r="F397" s="371"/>
      <c r="G397" s="340"/>
      <c r="H397" s="341"/>
      <c r="I397" s="341"/>
      <c r="J397" s="341"/>
      <c r="K397" s="342"/>
      <c r="L397" s="34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01"/>
      <c r="B398" s="838"/>
      <c r="C398" s="370"/>
      <c r="D398" s="394"/>
      <c r="E398" s="394"/>
      <c r="F398" s="371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01"/>
      <c r="B399" s="838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>
      <c r="A400" s="2301"/>
      <c r="B400" s="838"/>
      <c r="C400" s="348"/>
      <c r="D400" s="376"/>
      <c r="E400" s="376"/>
      <c r="F400" s="349"/>
      <c r="G400" s="350"/>
      <c r="H400" s="351"/>
      <c r="I400" s="351"/>
      <c r="J400" s="351"/>
      <c r="K400" s="352"/>
      <c r="L400" s="351"/>
      <c r="M400" s="2245"/>
      <c r="N400" s="2246"/>
      <c r="O400" s="2246"/>
      <c r="P400" s="2247"/>
      <c r="Q400" s="8"/>
      <c r="R400" s="839"/>
      <c r="S400" s="840"/>
      <c r="T400" s="841"/>
    </row>
    <row r="401" spans="1:20" ht="25.2" customHeight="1">
      <c r="A401" s="2301"/>
      <c r="B401" s="838"/>
      <c r="C401" s="385"/>
      <c r="D401" s="386"/>
      <c r="E401" s="386"/>
      <c r="F401" s="387"/>
      <c r="G401" s="388"/>
      <c r="H401" s="389"/>
      <c r="I401" s="389"/>
      <c r="J401" s="389"/>
      <c r="K401" s="390"/>
      <c r="L401" s="389"/>
      <c r="M401" s="2248"/>
      <c r="N401" s="2249"/>
      <c r="O401" s="2249"/>
      <c r="P401" s="2250"/>
      <c r="Q401" s="8"/>
      <c r="R401" s="842"/>
      <c r="S401" s="843"/>
      <c r="T401" s="844"/>
    </row>
    <row r="402" spans="1:20" ht="25.2" customHeight="1">
      <c r="A402" s="2301"/>
      <c r="B402" s="851" t="s">
        <v>23</v>
      </c>
      <c r="C402" s="396"/>
      <c r="D402" s="397"/>
      <c r="E402" s="397"/>
      <c r="F402" s="398"/>
      <c r="G402" s="399"/>
      <c r="H402" s="400"/>
      <c r="I402" s="400"/>
      <c r="J402" s="400"/>
      <c r="K402" s="401"/>
      <c r="L402" s="400"/>
      <c r="M402" s="2251"/>
      <c r="N402" s="2252"/>
      <c r="O402" s="2252"/>
      <c r="P402" s="2253"/>
      <c r="Q402" s="8"/>
      <c r="R402" s="846"/>
      <c r="S402" s="847">
        <f>B404*8</f>
        <v>8</v>
      </c>
      <c r="T402" s="133">
        <f>SUM(R402:R409)</f>
        <v>0</v>
      </c>
    </row>
    <row r="403" spans="1:20" ht="25.2" customHeight="1">
      <c r="A403" s="2301"/>
      <c r="B403" s="848"/>
      <c r="C403" s="197"/>
      <c r="D403" s="198"/>
      <c r="E403" s="339"/>
      <c r="F403" s="371"/>
      <c r="G403" s="340"/>
      <c r="H403" s="341"/>
      <c r="I403" s="341"/>
      <c r="J403" s="341"/>
      <c r="K403" s="164"/>
      <c r="L403" s="21"/>
      <c r="M403" s="2309"/>
      <c r="N403" s="2310"/>
      <c r="O403" s="2310"/>
      <c r="P403" s="2311"/>
      <c r="Q403" s="8"/>
      <c r="R403" s="849"/>
      <c r="S403" s="840"/>
      <c r="T403" s="841"/>
    </row>
    <row r="404" spans="1:20" ht="25.2" customHeight="1">
      <c r="A404" s="2301"/>
      <c r="B404" s="848">
        <v>1</v>
      </c>
      <c r="C404" s="370"/>
      <c r="D404" s="394"/>
      <c r="E404" s="394"/>
      <c r="F404" s="37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49"/>
      <c r="S404" s="840"/>
      <c r="T404" s="841"/>
    </row>
    <row r="405" spans="1:20" ht="25.2" customHeight="1">
      <c r="A405" s="2301"/>
      <c r="B405" s="848"/>
      <c r="C405" s="348"/>
      <c r="D405" s="376"/>
      <c r="E405" s="376"/>
      <c r="F405" s="108"/>
      <c r="G405" s="350"/>
      <c r="H405" s="350"/>
      <c r="I405" s="350"/>
      <c r="J405" s="350"/>
      <c r="K405" s="350"/>
      <c r="L405" s="351"/>
      <c r="M405" s="2245"/>
      <c r="N405" s="2246"/>
      <c r="O405" s="2246"/>
      <c r="P405" s="2247"/>
      <c r="Q405" s="8"/>
      <c r="R405" s="849"/>
      <c r="S405" s="840"/>
      <c r="T405" s="841"/>
    </row>
    <row r="406" spans="1:20" ht="25.2" customHeight="1">
      <c r="A406" s="2301"/>
      <c r="B406" s="848"/>
      <c r="C406" s="370"/>
      <c r="D406" s="394"/>
      <c r="E406" s="394"/>
      <c r="F406" s="371"/>
      <c r="G406" s="340"/>
      <c r="H406" s="341"/>
      <c r="I406" s="341"/>
      <c r="J406" s="341"/>
      <c r="K406" s="342"/>
      <c r="L406" s="34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01"/>
      <c r="B407" s="848"/>
      <c r="C407" s="348"/>
      <c r="D407" s="376"/>
      <c r="E407" s="376"/>
      <c r="F407" s="349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01"/>
      <c r="B408" s="848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8"/>
      <c r="R408" s="849"/>
      <c r="S408" s="840"/>
      <c r="T408" s="841"/>
    </row>
    <row r="409" spans="1:20" ht="25.2" customHeight="1">
      <c r="A409" s="2302"/>
      <c r="B409" s="852"/>
      <c r="C409" s="403"/>
      <c r="D409" s="404"/>
      <c r="E409" s="404"/>
      <c r="F409" s="405"/>
      <c r="G409" s="406"/>
      <c r="H409" s="407"/>
      <c r="I409" s="407"/>
      <c r="J409" s="407"/>
      <c r="K409" s="408"/>
      <c r="L409" s="407"/>
      <c r="M409" s="2248"/>
      <c r="N409" s="2249"/>
      <c r="O409" s="2249"/>
      <c r="P409" s="2250"/>
      <c r="Q409" s="8"/>
      <c r="R409" s="850"/>
      <c r="S409" s="843"/>
      <c r="T409" s="844"/>
    </row>
    <row r="410" spans="1:20" ht="25.2" customHeight="1">
      <c r="A410" s="2568" t="s">
        <v>26</v>
      </c>
      <c r="B410" s="2570" t="s">
        <v>27</v>
      </c>
      <c r="C410" s="2571"/>
      <c r="D410" s="2571"/>
      <c r="E410" s="2571"/>
      <c r="F410" s="2571"/>
      <c r="G410" s="2571"/>
      <c r="H410" s="2571"/>
      <c r="I410" s="2571"/>
      <c r="J410" s="2571"/>
      <c r="K410" s="2571"/>
      <c r="L410" s="2571"/>
      <c r="M410" s="2571"/>
      <c r="N410" s="2571"/>
      <c r="O410" s="2571"/>
      <c r="P410" s="2572"/>
      <c r="Q410" s="8"/>
      <c r="R410" s="853"/>
      <c r="S410" s="854"/>
      <c r="T410" s="854"/>
    </row>
    <row r="411" spans="1:20" ht="25.2" customHeight="1">
      <c r="A411" s="2569"/>
      <c r="B411" s="858"/>
      <c r="C411" s="2675"/>
      <c r="D411" s="2676"/>
      <c r="E411" s="2675"/>
      <c r="F411" s="2677"/>
      <c r="G411" s="2677"/>
      <c r="H411" s="2677"/>
      <c r="I411" s="2676"/>
      <c r="J411" s="2678"/>
      <c r="K411" s="2679"/>
      <c r="L411" s="2679"/>
      <c r="M411" s="2680"/>
      <c r="N411" s="2557"/>
      <c r="O411" s="2558"/>
      <c r="P411" s="2560"/>
      <c r="Q411" s="8"/>
      <c r="R411" s="853"/>
      <c r="S411" s="854"/>
      <c r="T411" s="854"/>
    </row>
    <row r="412" spans="1:20" ht="25.2" customHeight="1">
      <c r="A412" s="2569"/>
      <c r="B412" s="155"/>
      <c r="C412" s="2268"/>
      <c r="D412" s="2269"/>
      <c r="E412" s="2268"/>
      <c r="F412" s="2270"/>
      <c r="G412" s="2270"/>
      <c r="H412" s="2270"/>
      <c r="I412" s="2269"/>
      <c r="J412" s="2284"/>
      <c r="K412" s="2285"/>
      <c r="L412" s="2285"/>
      <c r="M412" s="2286"/>
      <c r="N412" s="2284"/>
      <c r="O412" s="2285"/>
      <c r="P412" s="2286"/>
      <c r="Q412" s="8"/>
      <c r="R412" s="853"/>
      <c r="S412" s="854"/>
      <c r="T412" s="854"/>
    </row>
    <row r="413" spans="1:20" ht="25.2" customHeight="1">
      <c r="A413" s="2569"/>
      <c r="B413" s="155"/>
      <c r="C413" s="2268"/>
      <c r="D413" s="2353"/>
      <c r="E413" s="2268"/>
      <c r="F413" s="2270"/>
      <c r="G413" s="2270"/>
      <c r="H413" s="2270"/>
      <c r="I413" s="2269"/>
      <c r="J413" s="2557"/>
      <c r="K413" s="2558"/>
      <c r="L413" s="2558"/>
      <c r="M413" s="2559"/>
      <c r="N413" s="2557"/>
      <c r="O413" s="2558"/>
      <c r="P413" s="2560"/>
      <c r="Q413" s="8"/>
      <c r="R413" s="853"/>
      <c r="S413" s="854"/>
      <c r="T413" s="854"/>
    </row>
    <row r="414" spans="1:20" ht="25.2" customHeight="1">
      <c r="A414" s="2569"/>
      <c r="B414" s="858"/>
      <c r="C414" s="859"/>
      <c r="D414" s="860"/>
      <c r="E414" s="2561"/>
      <c r="F414" s="2562"/>
      <c r="G414" s="2562"/>
      <c r="H414" s="2562"/>
      <c r="I414" s="2563"/>
      <c r="J414" s="2564"/>
      <c r="K414" s="2565"/>
      <c r="L414" s="2565"/>
      <c r="M414" s="2566"/>
      <c r="N414" s="2564"/>
      <c r="O414" s="2565"/>
      <c r="P414" s="2567"/>
      <c r="Q414" s="8"/>
      <c r="R414" s="853"/>
      <c r="S414" s="854"/>
      <c r="T414" s="854"/>
    </row>
    <row r="415" spans="1:20" ht="25.2" customHeight="1">
      <c r="A415" s="2569"/>
      <c r="B415" s="2545" t="s">
        <v>28</v>
      </c>
      <c r="C415" s="2546"/>
      <c r="D415" s="2546"/>
      <c r="E415" s="2546"/>
      <c r="F415" s="2546"/>
      <c r="G415" s="2546"/>
      <c r="H415" s="2546"/>
      <c r="I415" s="2546"/>
      <c r="J415" s="2546"/>
      <c r="K415" s="2546"/>
      <c r="L415" s="2546"/>
      <c r="M415" s="2546"/>
      <c r="N415" s="2546"/>
      <c r="O415" s="2546"/>
      <c r="P415" s="2547"/>
      <c r="Q415" s="8"/>
      <c r="R415" s="853"/>
      <c r="S415" s="854"/>
      <c r="T415" s="854"/>
    </row>
    <row r="416" spans="1:20" ht="25.2" customHeight="1">
      <c r="A416" s="2569"/>
      <c r="B416" s="829"/>
      <c r="C416" s="861"/>
      <c r="D416" s="862"/>
      <c r="E416" s="2548"/>
      <c r="F416" s="2549"/>
      <c r="G416" s="2549"/>
      <c r="H416" s="2549"/>
      <c r="I416" s="2549"/>
      <c r="J416" s="2549"/>
      <c r="K416" s="2549"/>
      <c r="L416" s="2549"/>
      <c r="M416" s="2549"/>
      <c r="N416" s="2549"/>
      <c r="O416" s="2549"/>
      <c r="P416" s="2550"/>
      <c r="Q416" s="8"/>
      <c r="R416" s="853"/>
      <c r="S416" s="854"/>
      <c r="T416" s="854"/>
    </row>
    <row r="417" spans="1:20" ht="25.2" customHeight="1">
      <c r="A417" s="2569"/>
      <c r="B417" s="157"/>
      <c r="C417" s="2277"/>
      <c r="D417" s="2278"/>
      <c r="E417" s="2277"/>
      <c r="F417" s="2279"/>
      <c r="G417" s="2279"/>
      <c r="H417" s="2279"/>
      <c r="I417" s="2279"/>
      <c r="J417" s="2279"/>
      <c r="K417" s="2279"/>
      <c r="L417" s="2279"/>
      <c r="M417" s="2279"/>
      <c r="N417" s="2279"/>
      <c r="O417" s="2279"/>
      <c r="P417" s="2280"/>
      <c r="Q417" s="8"/>
      <c r="R417" s="853"/>
      <c r="S417" s="854"/>
      <c r="T417" s="854"/>
    </row>
    <row r="418" spans="1:20" ht="25.2" customHeight="1">
      <c r="A418" s="2569"/>
      <c r="B418" s="832"/>
      <c r="C418" s="863"/>
      <c r="D418" s="864"/>
      <c r="E418" s="2551"/>
      <c r="F418" s="2552"/>
      <c r="G418" s="2552"/>
      <c r="H418" s="2552"/>
      <c r="I418" s="2552"/>
      <c r="J418" s="2552"/>
      <c r="K418" s="2552"/>
      <c r="L418" s="2552"/>
      <c r="M418" s="2552"/>
      <c r="N418" s="2552"/>
      <c r="O418" s="2552"/>
      <c r="P418" s="2553"/>
      <c r="Q418" s="8"/>
      <c r="R418" s="853"/>
      <c r="S418" s="854"/>
      <c r="T418" s="854"/>
    </row>
  </sheetData>
  <mergeCells count="567">
    <mergeCell ref="M21:P21"/>
    <mergeCell ref="M43:P43"/>
    <mergeCell ref="M101:P101"/>
    <mergeCell ref="M23:P23"/>
    <mergeCell ref="N56:P56"/>
    <mergeCell ref="M83:P83"/>
    <mergeCell ref="M84:P84"/>
    <mergeCell ref="M85:P85"/>
    <mergeCell ref="M97:P97"/>
    <mergeCell ref="M98:P98"/>
    <mergeCell ref="M99:P99"/>
    <mergeCell ref="M100:P100"/>
    <mergeCell ref="M86:P86"/>
    <mergeCell ref="M87:P87"/>
    <mergeCell ref="M88:P88"/>
    <mergeCell ref="E58:P58"/>
    <mergeCell ref="E59:P59"/>
    <mergeCell ref="E55:I55"/>
    <mergeCell ref="J55:M55"/>
    <mergeCell ref="E60:P60"/>
    <mergeCell ref="A63:B63"/>
    <mergeCell ref="M63:P63"/>
    <mergeCell ref="A51:A60"/>
    <mergeCell ref="B51:P51"/>
    <mergeCell ref="M24:P24"/>
    <mergeCell ref="M25:P25"/>
    <mergeCell ref="M26:P26"/>
    <mergeCell ref="J54:M54"/>
    <mergeCell ref="M49:P49"/>
    <mergeCell ref="M50:P50"/>
    <mergeCell ref="N53:P53"/>
    <mergeCell ref="N54:P54"/>
    <mergeCell ref="B57:P57"/>
    <mergeCell ref="C52:D52"/>
    <mergeCell ref="E52:I52"/>
    <mergeCell ref="J52:M52"/>
    <mergeCell ref="C53:D53"/>
    <mergeCell ref="E53:I53"/>
    <mergeCell ref="J53:M53"/>
    <mergeCell ref="C54:D54"/>
    <mergeCell ref="E54:I54"/>
    <mergeCell ref="N55:P55"/>
    <mergeCell ref="N52:P52"/>
    <mergeCell ref="C60:D60"/>
    <mergeCell ref="A1:B1"/>
    <mergeCell ref="M1:P1"/>
    <mergeCell ref="R1:R2"/>
    <mergeCell ref="S1:S2"/>
    <mergeCell ref="T1:T2"/>
    <mergeCell ref="A2:A34"/>
    <mergeCell ref="B2:P2"/>
    <mergeCell ref="M3:P3"/>
    <mergeCell ref="M4:P4"/>
    <mergeCell ref="M5:P5"/>
    <mergeCell ref="M9:P9"/>
    <mergeCell ref="M10:P10"/>
    <mergeCell ref="M11:P11"/>
    <mergeCell ref="M12:P12"/>
    <mergeCell ref="M22:P22"/>
    <mergeCell ref="M7:P7"/>
    <mergeCell ref="M8:P8"/>
    <mergeCell ref="M27:P27"/>
    <mergeCell ref="M29:P29"/>
    <mergeCell ref="M32:P32"/>
    <mergeCell ref="M34:P34"/>
    <mergeCell ref="M19:P19"/>
    <mergeCell ref="M20:P20"/>
    <mergeCell ref="M28:P28"/>
    <mergeCell ref="M14:P14"/>
    <mergeCell ref="M6:P6"/>
    <mergeCell ref="M13:P13"/>
    <mergeCell ref="M45:P45"/>
    <mergeCell ref="M46:P46"/>
    <mergeCell ref="M47:P47"/>
    <mergeCell ref="M48:P48"/>
    <mergeCell ref="A35:A50"/>
    <mergeCell ref="B35:P35"/>
    <mergeCell ref="M36:P36"/>
    <mergeCell ref="M37:P37"/>
    <mergeCell ref="M38:P38"/>
    <mergeCell ref="M44:P44"/>
    <mergeCell ref="M39:P39"/>
    <mergeCell ref="M42:P42"/>
    <mergeCell ref="M15:P15"/>
    <mergeCell ref="M16:P16"/>
    <mergeCell ref="M30:P30"/>
    <mergeCell ref="M31:P31"/>
    <mergeCell ref="M17:P17"/>
    <mergeCell ref="M33:P33"/>
    <mergeCell ref="M40:P40"/>
    <mergeCell ref="M41:P41"/>
    <mergeCell ref="M18:P18"/>
    <mergeCell ref="C55:D55"/>
    <mergeCell ref="R63:R64"/>
    <mergeCell ref="S63:S64"/>
    <mergeCell ref="T63:T64"/>
    <mergeCell ref="C58:D58"/>
    <mergeCell ref="C56:D56"/>
    <mergeCell ref="E56:I56"/>
    <mergeCell ref="J56:M56"/>
    <mergeCell ref="C59:D59"/>
    <mergeCell ref="A64:A90"/>
    <mergeCell ref="B64:P64"/>
    <mergeCell ref="M65:P65"/>
    <mergeCell ref="M66:P66"/>
    <mergeCell ref="M67:P67"/>
    <mergeCell ref="M72:P72"/>
    <mergeCell ref="M73:P73"/>
    <mergeCell ref="M74:P74"/>
    <mergeCell ref="M80:P80"/>
    <mergeCell ref="M69:P69"/>
    <mergeCell ref="M68:P68"/>
    <mergeCell ref="M70:P70"/>
    <mergeCell ref="M71:P71"/>
    <mergeCell ref="M89:P89"/>
    <mergeCell ref="M90:P90"/>
    <mergeCell ref="M81:P81"/>
    <mergeCell ref="M82:P82"/>
    <mergeCell ref="M76:P76"/>
    <mergeCell ref="M75:P75"/>
    <mergeCell ref="M77:P77"/>
    <mergeCell ref="M78:P78"/>
    <mergeCell ref="M79:P79"/>
    <mergeCell ref="M103:P103"/>
    <mergeCell ref="M104:P104"/>
    <mergeCell ref="A91:A105"/>
    <mergeCell ref="B91:P91"/>
    <mergeCell ref="M92:P92"/>
    <mergeCell ref="M93:P93"/>
    <mergeCell ref="M94:P94"/>
    <mergeCell ref="M95:P95"/>
    <mergeCell ref="M96:P96"/>
    <mergeCell ref="M102:P102"/>
    <mergeCell ref="J108:M108"/>
    <mergeCell ref="N108:P108"/>
    <mergeCell ref="C109:D109"/>
    <mergeCell ref="E109:I109"/>
    <mergeCell ref="J109:M109"/>
    <mergeCell ref="N109:P109"/>
    <mergeCell ref="M105:P105"/>
    <mergeCell ref="A106:A115"/>
    <mergeCell ref="B106:P106"/>
    <mergeCell ref="C107:D107"/>
    <mergeCell ref="E107:I107"/>
    <mergeCell ref="J107:M107"/>
    <mergeCell ref="N107:P107"/>
    <mergeCell ref="C108:D108"/>
    <mergeCell ref="E108:I108"/>
    <mergeCell ref="B112:P112"/>
    <mergeCell ref="C113:D113"/>
    <mergeCell ref="E113:P113"/>
    <mergeCell ref="C114:D114"/>
    <mergeCell ref="E114:P114"/>
    <mergeCell ref="C115:D115"/>
    <mergeCell ref="E115:P115"/>
    <mergeCell ref="C110:D110"/>
    <mergeCell ref="E110:I110"/>
    <mergeCell ref="J110:M110"/>
    <mergeCell ref="N110:P110"/>
    <mergeCell ref="C111:D111"/>
    <mergeCell ref="E111:I111"/>
    <mergeCell ref="J111:M111"/>
    <mergeCell ref="N111:P111"/>
    <mergeCell ref="A118:B118"/>
    <mergeCell ref="M118:P118"/>
    <mergeCell ref="R118:R119"/>
    <mergeCell ref="S118:S119"/>
    <mergeCell ref="T118:T119"/>
    <mergeCell ref="A119:A146"/>
    <mergeCell ref="B119:P119"/>
    <mergeCell ref="M120:P120"/>
    <mergeCell ref="M121:P121"/>
    <mergeCell ref="M122:P122"/>
    <mergeCell ref="M129:P129"/>
    <mergeCell ref="M130:P130"/>
    <mergeCell ref="M131:P131"/>
    <mergeCell ref="M132:P132"/>
    <mergeCell ref="M133:P133"/>
    <mergeCell ref="M134:P134"/>
    <mergeCell ref="M123:P123"/>
    <mergeCell ref="M124:P124"/>
    <mergeCell ref="M125:P125"/>
    <mergeCell ref="M126:P126"/>
    <mergeCell ref="M127:P127"/>
    <mergeCell ref="M128:P128"/>
    <mergeCell ref="M141:P141"/>
    <mergeCell ref="M142:P142"/>
    <mergeCell ref="M143:P143"/>
    <mergeCell ref="M144:P144"/>
    <mergeCell ref="M145:P145"/>
    <mergeCell ref="M146:P146"/>
    <mergeCell ref="M135:P135"/>
    <mergeCell ref="M136:P136"/>
    <mergeCell ref="M137:P137"/>
    <mergeCell ref="M138:P138"/>
    <mergeCell ref="M139:P139"/>
    <mergeCell ref="M140:P140"/>
    <mergeCell ref="A163:A172"/>
    <mergeCell ref="B163:P163"/>
    <mergeCell ref="C164:D164"/>
    <mergeCell ref="E164:I164"/>
    <mergeCell ref="J164:M164"/>
    <mergeCell ref="N164:P164"/>
    <mergeCell ref="M154:P154"/>
    <mergeCell ref="M155:P155"/>
    <mergeCell ref="M156:P156"/>
    <mergeCell ref="M157:P157"/>
    <mergeCell ref="M158:P158"/>
    <mergeCell ref="M159:P159"/>
    <mergeCell ref="A147:A162"/>
    <mergeCell ref="B147:P147"/>
    <mergeCell ref="M148:P148"/>
    <mergeCell ref="M149:P149"/>
    <mergeCell ref="M150:P150"/>
    <mergeCell ref="M160:P160"/>
    <mergeCell ref="M161:P161"/>
    <mergeCell ref="M162:P162"/>
    <mergeCell ref="B169:P169"/>
    <mergeCell ref="M152:P152"/>
    <mergeCell ref="M153:P153"/>
    <mergeCell ref="C165:D165"/>
    <mergeCell ref="E165:I165"/>
    <mergeCell ref="J165:M165"/>
    <mergeCell ref="N165:P165"/>
    <mergeCell ref="C167:D167"/>
    <mergeCell ref="E167:I167"/>
    <mergeCell ref="J167:M167"/>
    <mergeCell ref="N167:P167"/>
    <mergeCell ref="C168:D168"/>
    <mergeCell ref="E168:I168"/>
    <mergeCell ref="J168:M168"/>
    <mergeCell ref="N168:P168"/>
    <mergeCell ref="E166:I166"/>
    <mergeCell ref="J166:M166"/>
    <mergeCell ref="N166:P166"/>
    <mergeCell ref="C166:D166"/>
    <mergeCell ref="M197:P197"/>
    <mergeCell ref="M198:P198"/>
    <mergeCell ref="M199:P199"/>
    <mergeCell ref="C170:D170"/>
    <mergeCell ref="E170:P170"/>
    <mergeCell ref="C171:D171"/>
    <mergeCell ref="E171:P171"/>
    <mergeCell ref="C172:D172"/>
    <mergeCell ref="E172:P172"/>
    <mergeCell ref="M194:P194"/>
    <mergeCell ref="M195:P195"/>
    <mergeCell ref="M196:P196"/>
    <mergeCell ref="M192:P192"/>
    <mergeCell ref="M193:P193"/>
    <mergeCell ref="R175:R176"/>
    <mergeCell ref="S175:S176"/>
    <mergeCell ref="T175:T176"/>
    <mergeCell ref="A176:A202"/>
    <mergeCell ref="B176:P176"/>
    <mergeCell ref="M177:P177"/>
    <mergeCell ref="M178:P178"/>
    <mergeCell ref="M179:P179"/>
    <mergeCell ref="M186:P186"/>
    <mergeCell ref="M187:P187"/>
    <mergeCell ref="M188:P188"/>
    <mergeCell ref="M189:P189"/>
    <mergeCell ref="M190:P190"/>
    <mergeCell ref="M180:P180"/>
    <mergeCell ref="M181:P181"/>
    <mergeCell ref="M182:P182"/>
    <mergeCell ref="M183:P183"/>
    <mergeCell ref="M184:P184"/>
    <mergeCell ref="M185:P185"/>
    <mergeCell ref="A175:B175"/>
    <mergeCell ref="M175:P175"/>
    <mergeCell ref="M201:P201"/>
    <mergeCell ref="M202:P202"/>
    <mergeCell ref="M191:P191"/>
    <mergeCell ref="A221:A230"/>
    <mergeCell ref="B221:P221"/>
    <mergeCell ref="C222:D222"/>
    <mergeCell ref="E222:I222"/>
    <mergeCell ref="J222:M222"/>
    <mergeCell ref="N222:P222"/>
    <mergeCell ref="M211:P211"/>
    <mergeCell ref="M212:P212"/>
    <mergeCell ref="M213:P213"/>
    <mergeCell ref="M214:P214"/>
    <mergeCell ref="M215:P215"/>
    <mergeCell ref="M216:P216"/>
    <mergeCell ref="A203:A220"/>
    <mergeCell ref="B203:P203"/>
    <mergeCell ref="M204:P204"/>
    <mergeCell ref="M205:P205"/>
    <mergeCell ref="M206:P206"/>
    <mergeCell ref="M207:P207"/>
    <mergeCell ref="M208:P208"/>
    <mergeCell ref="M209:P209"/>
    <mergeCell ref="M210:P210"/>
    <mergeCell ref="C223:D223"/>
    <mergeCell ref="E223:I223"/>
    <mergeCell ref="J223:M223"/>
    <mergeCell ref="A233:B233"/>
    <mergeCell ref="M233:P233"/>
    <mergeCell ref="R233:R234"/>
    <mergeCell ref="S233:S234"/>
    <mergeCell ref="T233:T234"/>
    <mergeCell ref="A234:A260"/>
    <mergeCell ref="B234:P234"/>
    <mergeCell ref="M235:P235"/>
    <mergeCell ref="M236:P236"/>
    <mergeCell ref="M237:P237"/>
    <mergeCell ref="M244:P244"/>
    <mergeCell ref="M245:P245"/>
    <mergeCell ref="M246:P246"/>
    <mergeCell ref="M247:P247"/>
    <mergeCell ref="M248:P248"/>
    <mergeCell ref="M249:P249"/>
    <mergeCell ref="M238:P238"/>
    <mergeCell ref="M239:P239"/>
    <mergeCell ref="M242:P242"/>
    <mergeCell ref="M243:P243"/>
    <mergeCell ref="M255:P255"/>
    <mergeCell ref="M256:P256"/>
    <mergeCell ref="M257:P257"/>
    <mergeCell ref="M258:P258"/>
    <mergeCell ref="M259:P259"/>
    <mergeCell ref="M260:P260"/>
    <mergeCell ref="M250:P250"/>
    <mergeCell ref="M251:P251"/>
    <mergeCell ref="M252:P252"/>
    <mergeCell ref="M253:P253"/>
    <mergeCell ref="M254:P254"/>
    <mergeCell ref="A280:A289"/>
    <mergeCell ref="B280:P280"/>
    <mergeCell ref="C281:D281"/>
    <mergeCell ref="E281:I281"/>
    <mergeCell ref="J281:M281"/>
    <mergeCell ref="N281:P281"/>
    <mergeCell ref="M270:P270"/>
    <mergeCell ref="M271:P271"/>
    <mergeCell ref="M272:P272"/>
    <mergeCell ref="M273:P273"/>
    <mergeCell ref="M274:P274"/>
    <mergeCell ref="M275:P275"/>
    <mergeCell ref="A261:A279"/>
    <mergeCell ref="B261:P261"/>
    <mergeCell ref="M262:P262"/>
    <mergeCell ref="M263:P263"/>
    <mergeCell ref="M264:P264"/>
    <mergeCell ref="M265:P265"/>
    <mergeCell ref="M266:P266"/>
    <mergeCell ref="M267:P267"/>
    <mergeCell ref="M268:P268"/>
    <mergeCell ref="M269:P269"/>
    <mergeCell ref="C282:D282"/>
    <mergeCell ref="E282:I282"/>
    <mergeCell ref="J282:M282"/>
    <mergeCell ref="N282:P282"/>
    <mergeCell ref="C283:D283"/>
    <mergeCell ref="E283:I283"/>
    <mergeCell ref="J283:M283"/>
    <mergeCell ref="N283:P283"/>
    <mergeCell ref="M276:P276"/>
    <mergeCell ref="M277:P277"/>
    <mergeCell ref="M278:P278"/>
    <mergeCell ref="M279:P279"/>
    <mergeCell ref="B286:P286"/>
    <mergeCell ref="C287:D287"/>
    <mergeCell ref="E287:P287"/>
    <mergeCell ref="C288:D288"/>
    <mergeCell ref="E288:P288"/>
    <mergeCell ref="C289:D289"/>
    <mergeCell ref="E289:P289"/>
    <mergeCell ref="C284:D284"/>
    <mergeCell ref="E284:I284"/>
    <mergeCell ref="J284:M284"/>
    <mergeCell ref="N284:P284"/>
    <mergeCell ref="C285:D285"/>
    <mergeCell ref="E285:I285"/>
    <mergeCell ref="J285:M285"/>
    <mergeCell ref="N285:P285"/>
    <mergeCell ref="S292:S293"/>
    <mergeCell ref="T292:T293"/>
    <mergeCell ref="A293:A320"/>
    <mergeCell ref="B293:P293"/>
    <mergeCell ref="M294:P294"/>
    <mergeCell ref="M295:P295"/>
    <mergeCell ref="M296:P296"/>
    <mergeCell ref="M303:P303"/>
    <mergeCell ref="M304:P304"/>
    <mergeCell ref="M305:P305"/>
    <mergeCell ref="M306:P306"/>
    <mergeCell ref="M307:P307"/>
    <mergeCell ref="M308:P308"/>
    <mergeCell ref="M297:P297"/>
    <mergeCell ref="M298:P298"/>
    <mergeCell ref="M299:P299"/>
    <mergeCell ref="M300:P300"/>
    <mergeCell ref="M301:P301"/>
    <mergeCell ref="M302:P302"/>
    <mergeCell ref="M315:P315"/>
    <mergeCell ref="M316:P316"/>
    <mergeCell ref="M309:P309"/>
    <mergeCell ref="M310:P310"/>
    <mergeCell ref="M311:P311"/>
    <mergeCell ref="M312:P312"/>
    <mergeCell ref="M313:P313"/>
    <mergeCell ref="M314:P314"/>
    <mergeCell ref="A292:B292"/>
    <mergeCell ref="M292:P292"/>
    <mergeCell ref="R292:R293"/>
    <mergeCell ref="M331:P331"/>
    <mergeCell ref="M334:P334"/>
    <mergeCell ref="M332:P333"/>
    <mergeCell ref="M317:P317"/>
    <mergeCell ref="M318:P318"/>
    <mergeCell ref="M319:P319"/>
    <mergeCell ref="M320:P320"/>
    <mergeCell ref="A358:A384"/>
    <mergeCell ref="M359:P359"/>
    <mergeCell ref="C348:D348"/>
    <mergeCell ref="C349:D349"/>
    <mergeCell ref="E348:I348"/>
    <mergeCell ref="J348:M348"/>
    <mergeCell ref="A321:A345"/>
    <mergeCell ref="B321:P321"/>
    <mergeCell ref="M322:P322"/>
    <mergeCell ref="M323:P323"/>
    <mergeCell ref="M324:P324"/>
    <mergeCell ref="M325:P325"/>
    <mergeCell ref="M326:P326"/>
    <mergeCell ref="M327:P327"/>
    <mergeCell ref="M328:P328"/>
    <mergeCell ref="M341:P341"/>
    <mergeCell ref="M342:P342"/>
    <mergeCell ref="M343:P343"/>
    <mergeCell ref="M344:P344"/>
    <mergeCell ref="M335:P335"/>
    <mergeCell ref="M336:P336"/>
    <mergeCell ref="M345:P345"/>
    <mergeCell ref="M329:P329"/>
    <mergeCell ref="M330:P330"/>
    <mergeCell ref="M337:P337"/>
    <mergeCell ref="M338:P338"/>
    <mergeCell ref="M339:P339"/>
    <mergeCell ref="M361:P361"/>
    <mergeCell ref="M362:P362"/>
    <mergeCell ref="M363:P363"/>
    <mergeCell ref="E354:P354"/>
    <mergeCell ref="M340:P340"/>
    <mergeCell ref="B358:P358"/>
    <mergeCell ref="A357:B357"/>
    <mergeCell ref="M357:P357"/>
    <mergeCell ref="E349:I349"/>
    <mergeCell ref="J349:M349"/>
    <mergeCell ref="N349:P349"/>
    <mergeCell ref="E350:I350"/>
    <mergeCell ref="J350:M350"/>
    <mergeCell ref="N350:P350"/>
    <mergeCell ref="A346:A354"/>
    <mergeCell ref="B346:P346"/>
    <mergeCell ref="C347:D347"/>
    <mergeCell ref="E347:I347"/>
    <mergeCell ref="N348:P348"/>
    <mergeCell ref="B351:P351"/>
    <mergeCell ref="E352:P352"/>
    <mergeCell ref="C353:D353"/>
    <mergeCell ref="E353:P353"/>
    <mergeCell ref="J347:M347"/>
    <mergeCell ref="N347:P347"/>
    <mergeCell ref="E412:I412"/>
    <mergeCell ref="J412:M412"/>
    <mergeCell ref="N412:P412"/>
    <mergeCell ref="S357:S358"/>
    <mergeCell ref="T357:T358"/>
    <mergeCell ref="M375:P375"/>
    <mergeCell ref="M376:P376"/>
    <mergeCell ref="M377:P377"/>
    <mergeCell ref="M378:P378"/>
    <mergeCell ref="M379:P379"/>
    <mergeCell ref="M380:P380"/>
    <mergeCell ref="M369:P369"/>
    <mergeCell ref="M370:P370"/>
    <mergeCell ref="M371:P371"/>
    <mergeCell ref="M372:P372"/>
    <mergeCell ref="M373:P373"/>
    <mergeCell ref="M374:P374"/>
    <mergeCell ref="M365:P365"/>
    <mergeCell ref="M366:P366"/>
    <mergeCell ref="M367:P367"/>
    <mergeCell ref="M368:P368"/>
    <mergeCell ref="R357:R358"/>
    <mergeCell ref="M364:P364"/>
    <mergeCell ref="M360:P360"/>
    <mergeCell ref="A410:A418"/>
    <mergeCell ref="B410:P410"/>
    <mergeCell ref="C411:D411"/>
    <mergeCell ref="E411:I411"/>
    <mergeCell ref="J411:M411"/>
    <mergeCell ref="A385:A409"/>
    <mergeCell ref="E418:P418"/>
    <mergeCell ref="E414:I414"/>
    <mergeCell ref="J414:M414"/>
    <mergeCell ref="N414:P414"/>
    <mergeCell ref="B415:P415"/>
    <mergeCell ref="E416:P416"/>
    <mergeCell ref="C417:D417"/>
    <mergeCell ref="E417:P417"/>
    <mergeCell ref="N411:P411"/>
    <mergeCell ref="C412:D412"/>
    <mergeCell ref="E413:I413"/>
    <mergeCell ref="C413:D413"/>
    <mergeCell ref="M388:P388"/>
    <mergeCell ref="J413:M413"/>
    <mergeCell ref="N413:P413"/>
    <mergeCell ref="M406:P406"/>
    <mergeCell ref="M407:P407"/>
    <mergeCell ref="M400:P400"/>
    <mergeCell ref="M401:P401"/>
    <mergeCell ref="M408:P408"/>
    <mergeCell ref="M409:P409"/>
    <mergeCell ref="M405:P405"/>
    <mergeCell ref="M389:P389"/>
    <mergeCell ref="M395:P395"/>
    <mergeCell ref="M396:P396"/>
    <mergeCell ref="M397:P397"/>
    <mergeCell ref="M398:P398"/>
    <mergeCell ref="M399:P399"/>
    <mergeCell ref="M151:P151"/>
    <mergeCell ref="M240:P241"/>
    <mergeCell ref="M390:P390"/>
    <mergeCell ref="M391:P391"/>
    <mergeCell ref="M402:P402"/>
    <mergeCell ref="M403:P403"/>
    <mergeCell ref="M404:P404"/>
    <mergeCell ref="M392:P392"/>
    <mergeCell ref="M393:P393"/>
    <mergeCell ref="M394:P394"/>
    <mergeCell ref="M381:P381"/>
    <mergeCell ref="M382:P382"/>
    <mergeCell ref="M383:P383"/>
    <mergeCell ref="M384:P384"/>
    <mergeCell ref="B385:P385"/>
    <mergeCell ref="M386:P386"/>
    <mergeCell ref="M387:P387"/>
    <mergeCell ref="C229:D229"/>
    <mergeCell ref="N224:P224"/>
    <mergeCell ref="M217:P217"/>
    <mergeCell ref="M218:P218"/>
    <mergeCell ref="M219:P219"/>
    <mergeCell ref="M220:P220"/>
    <mergeCell ref="M200:P200"/>
    <mergeCell ref="N223:P223"/>
    <mergeCell ref="C224:D224"/>
    <mergeCell ref="E224:I224"/>
    <mergeCell ref="J224:M224"/>
    <mergeCell ref="E230:P230"/>
    <mergeCell ref="C225:D225"/>
    <mergeCell ref="E225:I225"/>
    <mergeCell ref="J225:M225"/>
    <mergeCell ref="N225:P225"/>
    <mergeCell ref="C226:D226"/>
    <mergeCell ref="E226:I226"/>
    <mergeCell ref="J226:M226"/>
    <mergeCell ref="N226:P226"/>
    <mergeCell ref="B227:P227"/>
    <mergeCell ref="C228:D228"/>
    <mergeCell ref="E228:P228"/>
    <mergeCell ref="E229:P229"/>
    <mergeCell ref="C230:D230"/>
  </mergeCells>
  <conditionalFormatting sqref="F6">
    <cfRule type="containsText" dxfId="3019" priority="39" operator="containsText" text="STP">
      <formula>NOT(ISERROR(SEARCH("STP",F6)))</formula>
    </cfRule>
  </conditionalFormatting>
  <conditionalFormatting sqref="F11">
    <cfRule type="containsText" dxfId="3018" priority="36" operator="containsText" text="STP">
      <formula>NOT(ISERROR(SEARCH("STP",F11)))</formula>
    </cfRule>
  </conditionalFormatting>
  <conditionalFormatting sqref="F14:F17">
    <cfRule type="containsText" dxfId="3017" priority="18" operator="containsText" text="STP">
      <formula>NOT(ISERROR(SEARCH("STP",F14)))</formula>
    </cfRule>
  </conditionalFormatting>
  <conditionalFormatting sqref="F21">
    <cfRule type="containsText" dxfId="3016" priority="28" operator="containsText" text="STP">
      <formula>NOT(ISERROR(SEARCH("STP",F21)))</formula>
    </cfRule>
  </conditionalFormatting>
  <conditionalFormatting sqref="F26:F29">
    <cfRule type="containsText" dxfId="3015" priority="24" operator="containsText" text="STP">
      <formula>NOT(ISERROR(SEARCH("STP",F26)))</formula>
    </cfRule>
  </conditionalFormatting>
  <conditionalFormatting sqref="F37:F38">
    <cfRule type="containsText" dxfId="3014" priority="23" operator="containsText" text="STP">
      <formula>NOT(ISERROR(SEARCH("STP",F37)))</formula>
    </cfRule>
  </conditionalFormatting>
  <conditionalFormatting sqref="F46">
    <cfRule type="containsText" dxfId="3013" priority="21" operator="containsText" text="STP">
      <formula>NOT(ISERROR(SEARCH("STP",F46)))</formula>
    </cfRule>
  </conditionalFormatting>
  <conditionalFormatting sqref="F68:F69">
    <cfRule type="containsText" dxfId="3012" priority="17" operator="containsText" text="STP">
      <formula>NOT(ISERROR(SEARCH("STP",F68)))</formula>
    </cfRule>
  </conditionalFormatting>
  <conditionalFormatting sqref="F75:F81">
    <cfRule type="containsText" dxfId="3011" priority="4" operator="containsText" text="STP">
      <formula>NOT(ISERROR(SEARCH("STP",F75)))</formula>
    </cfRule>
  </conditionalFormatting>
  <conditionalFormatting sqref="F85:F89">
    <cfRule type="containsText" dxfId="3010" priority="13" operator="containsText" text="STP">
      <formula>NOT(ISERROR(SEARCH("STP",F85)))</formula>
    </cfRule>
  </conditionalFormatting>
  <conditionalFormatting sqref="F93:F94">
    <cfRule type="containsText" dxfId="3009" priority="27" operator="containsText" text="STP">
      <formula>NOT(ISERROR(SEARCH("STP",F93)))</formula>
    </cfRule>
  </conditionalFormatting>
  <conditionalFormatting sqref="F98">
    <cfRule type="containsText" dxfId="3008" priority="11" operator="containsText" text="STP">
      <formula>NOT(ISERROR(SEARCH("STP",F98)))</formula>
    </cfRule>
  </conditionalFormatting>
  <conditionalFormatting sqref="F123">
    <cfRule type="containsText" dxfId="3007" priority="1" operator="containsText" text="STP">
      <formula>NOT(ISERROR(SEARCH("STP",F123)))</formula>
    </cfRule>
  </conditionalFormatting>
  <conditionalFormatting sqref="F125">
    <cfRule type="containsText" dxfId="3006" priority="3" operator="containsText" text="STP">
      <formula>NOT(ISERROR(SEARCH("STP",F125)))</formula>
    </cfRule>
  </conditionalFormatting>
  <conditionalFormatting sqref="F127">
    <cfRule type="containsText" dxfId="3005" priority="37" operator="containsText" text="STP">
      <formula>NOT(ISERROR(SEARCH("STP",F127)))</formula>
    </cfRule>
  </conditionalFormatting>
  <conditionalFormatting sqref="F134">
    <cfRule type="containsText" dxfId="3004" priority="45" operator="containsText" text="STP">
      <formula>NOT(ISERROR(SEARCH("STP",F134)))</formula>
    </cfRule>
  </conditionalFormatting>
  <conditionalFormatting sqref="F149:F152">
    <cfRule type="containsText" dxfId="3003" priority="2" operator="containsText" text="STP">
      <formula>NOT(ISERROR(SEARCH("STP",F149)))</formula>
    </cfRule>
  </conditionalFormatting>
  <conditionalFormatting sqref="F196:F198">
    <cfRule type="containsText" dxfId="3002" priority="16" operator="containsText" text="STP">
      <formula>NOT(ISERROR(SEARCH("STP",F196)))</formula>
    </cfRule>
  </conditionalFormatting>
  <conditionalFormatting sqref="F205:F208">
    <cfRule type="containsText" dxfId="3001" priority="33" operator="containsText" text="STP">
      <formula>NOT(ISERROR(SEARCH("STP",F205)))</formula>
    </cfRule>
  </conditionalFormatting>
  <conditionalFormatting sqref="F239:F240 F247">
    <cfRule type="containsText" dxfId="3000" priority="42" operator="containsText" text="STP">
      <formula>NOT(ISERROR(SEARCH("STP",F239)))</formula>
    </cfRule>
  </conditionalFormatting>
  <conditionalFormatting sqref="F323">
    <cfRule type="containsText" dxfId="2999" priority="41" operator="containsText" text="STP">
      <formula>NOT(ISERROR(SEARCH("STP",F323)))</formula>
    </cfRule>
  </conditionalFormatting>
  <conditionalFormatting sqref="F380:F382">
    <cfRule type="containsText" dxfId="2998" priority="15" operator="containsText" text="STP">
      <formula>NOT(ISERROR(SEARCH("STP",F380)))</formula>
    </cfRule>
  </conditionalFormatting>
  <conditionalFormatting sqref="F395:F396">
    <cfRule type="containsText" dxfId="2997" priority="40" operator="containsText" text="STP">
      <formula>NOT(ISERROR(SEARCH("STP",F395)))</formula>
    </cfRule>
  </conditionalFormatting>
  <conditionalFormatting sqref="T3">
    <cfRule type="cellIs" dxfId="2996" priority="164" operator="greaterThan">
      <formula>$S$3</formula>
    </cfRule>
    <cfRule type="cellIs" dxfId="2995" priority="166" operator="lessThan">
      <formula>$S$3</formula>
    </cfRule>
    <cfRule type="cellIs" dxfId="2994" priority="165" operator="equal">
      <formula>$S$3</formula>
    </cfRule>
  </conditionalFormatting>
  <conditionalFormatting sqref="T9">
    <cfRule type="cellIs" dxfId="2993" priority="163" operator="lessThan">
      <formula>$S$9</formula>
    </cfRule>
    <cfRule type="cellIs" dxfId="2992" priority="162" operator="equal">
      <formula>$S$9</formula>
    </cfRule>
    <cfRule type="cellIs" dxfId="2991" priority="161" operator="greaterThan">
      <formula>$S$9</formula>
    </cfRule>
  </conditionalFormatting>
  <conditionalFormatting sqref="T24">
    <cfRule type="cellIs" dxfId="2990" priority="160" operator="lessThan">
      <formula>$S$9</formula>
    </cfRule>
    <cfRule type="cellIs" dxfId="2989" priority="159" operator="equal">
      <formula>$S$9</formula>
    </cfRule>
    <cfRule type="cellIs" dxfId="2988" priority="158" operator="greaterThan">
      <formula>$S$9</formula>
    </cfRule>
  </conditionalFormatting>
  <conditionalFormatting sqref="T36">
    <cfRule type="cellIs" dxfId="2987" priority="157" operator="lessThan">
      <formula>$S$36</formula>
    </cfRule>
    <cfRule type="cellIs" dxfId="2986" priority="156" operator="equal">
      <formula>$S$36</formula>
    </cfRule>
    <cfRule type="cellIs" dxfId="2985" priority="155" operator="greaterThan">
      <formula>$S$36</formula>
    </cfRule>
  </conditionalFormatting>
  <conditionalFormatting sqref="T45">
    <cfRule type="cellIs" dxfId="2984" priority="154" operator="lessThan">
      <formula>$S$45</formula>
    </cfRule>
    <cfRule type="cellIs" dxfId="2983" priority="153" operator="equal">
      <formula>$S$45</formula>
    </cfRule>
    <cfRule type="cellIs" dxfId="2982" priority="152" operator="greaterThan">
      <formula>$S$45</formula>
    </cfRule>
  </conditionalFormatting>
  <conditionalFormatting sqref="T65">
    <cfRule type="cellIs" dxfId="2981" priority="149" operator="greaterThan">
      <formula>$S$65</formula>
    </cfRule>
    <cfRule type="cellIs" dxfId="2980" priority="151" operator="lessThan">
      <formula>$S$65</formula>
    </cfRule>
    <cfRule type="cellIs" dxfId="2979" priority="150" operator="equal">
      <formula>$S$65</formula>
    </cfRule>
  </conditionalFormatting>
  <conditionalFormatting sqref="T72">
    <cfRule type="cellIs" dxfId="2978" priority="148" operator="lessThan">
      <formula>$S$72</formula>
    </cfRule>
    <cfRule type="cellIs" dxfId="2977" priority="147" operator="equal">
      <formula>$S$72</formula>
    </cfRule>
    <cfRule type="cellIs" dxfId="2976" priority="146" operator="greaterThan">
      <formula>$S$72</formula>
    </cfRule>
  </conditionalFormatting>
  <conditionalFormatting sqref="T83">
    <cfRule type="cellIs" dxfId="2975" priority="145" operator="lessThan">
      <formula>$S$83</formula>
    </cfRule>
    <cfRule type="cellIs" dxfId="2974" priority="144" operator="equal">
      <formula>$S$83</formula>
    </cfRule>
    <cfRule type="cellIs" dxfId="2973" priority="143" operator="greaterThan">
      <formula>$S$83</formula>
    </cfRule>
  </conditionalFormatting>
  <conditionalFormatting sqref="T92">
    <cfRule type="cellIs" dxfId="2972" priority="140" operator="greaterThan">
      <formula>$S$92</formula>
    </cfRule>
    <cfRule type="cellIs" dxfId="2971" priority="142" operator="lessThan">
      <formula>$S$92</formula>
    </cfRule>
    <cfRule type="cellIs" dxfId="2970" priority="141" operator="equal">
      <formula>$S$92</formula>
    </cfRule>
  </conditionalFormatting>
  <conditionalFormatting sqref="T98">
    <cfRule type="cellIs" dxfId="2969" priority="139" operator="lessThan">
      <formula>$S$9</formula>
    </cfRule>
    <cfRule type="cellIs" dxfId="2968" priority="138" operator="equal">
      <formula>$S$9</formula>
    </cfRule>
    <cfRule type="cellIs" dxfId="2967" priority="137" operator="greaterThan">
      <formula>$S$9</formula>
    </cfRule>
  </conditionalFormatting>
  <conditionalFormatting sqref="T120">
    <cfRule type="cellIs" dxfId="2966" priority="136" operator="lessThan">
      <formula>$S$120</formula>
    </cfRule>
    <cfRule type="cellIs" dxfId="2965" priority="135" operator="equal">
      <formula>$S$120</formula>
    </cfRule>
    <cfRule type="cellIs" dxfId="2964" priority="134" operator="greaterThan">
      <formula>$S$120</formula>
    </cfRule>
  </conditionalFormatting>
  <conditionalFormatting sqref="T129">
    <cfRule type="cellIs" dxfId="2963" priority="133" operator="lessThan">
      <formula>$S$129</formula>
    </cfRule>
    <cfRule type="cellIs" dxfId="2962" priority="132" operator="equal">
      <formula>$S$129</formula>
    </cfRule>
    <cfRule type="cellIs" dxfId="2961" priority="131" operator="greaterThan">
      <formula>$S$129</formula>
    </cfRule>
  </conditionalFormatting>
  <conditionalFormatting sqref="T138">
    <cfRule type="cellIs" dxfId="2960" priority="130" operator="lessThan">
      <formula>$S$138</formula>
    </cfRule>
    <cfRule type="cellIs" dxfId="2959" priority="129" operator="equal">
      <formula>$S$138</formula>
    </cfRule>
    <cfRule type="cellIs" dxfId="2958" priority="128" operator="greaterThan">
      <formula>$S$138</formula>
    </cfRule>
  </conditionalFormatting>
  <conditionalFormatting sqref="T148">
    <cfRule type="cellIs" dxfId="2957" priority="127" operator="lessThan">
      <formula>$S$148</formula>
    </cfRule>
    <cfRule type="cellIs" dxfId="2956" priority="126" operator="equal">
      <formula>$S$148</formula>
    </cfRule>
    <cfRule type="cellIs" dxfId="2955" priority="125" operator="greaterThan">
      <formula>$S$148</formula>
    </cfRule>
  </conditionalFormatting>
  <conditionalFormatting sqref="T155">
    <cfRule type="cellIs" dxfId="2954" priority="124" operator="lessThan">
      <formula>$S$9</formula>
    </cfRule>
    <cfRule type="cellIs" dxfId="2953" priority="123" operator="equal">
      <formula>$S$9</formula>
    </cfRule>
    <cfRule type="cellIs" dxfId="2952" priority="122" operator="greaterThan">
      <formula>$S$9</formula>
    </cfRule>
  </conditionalFormatting>
  <conditionalFormatting sqref="T177">
    <cfRule type="cellIs" dxfId="2951" priority="119" operator="greaterThan">
      <formula>$S$65</formula>
    </cfRule>
    <cfRule type="cellIs" dxfId="2950" priority="120" operator="equal">
      <formula>$S$65</formula>
    </cfRule>
    <cfRule type="cellIs" dxfId="2949" priority="121" operator="lessThan">
      <formula>$S$65</formula>
    </cfRule>
  </conditionalFormatting>
  <conditionalFormatting sqref="T186">
    <cfRule type="cellIs" dxfId="2948" priority="116" operator="greaterThan">
      <formula>$S$72</formula>
    </cfRule>
    <cfRule type="cellIs" dxfId="2947" priority="118" operator="lessThan">
      <formula>$S$72</formula>
    </cfRule>
    <cfRule type="cellIs" dxfId="2946" priority="117" operator="equal">
      <formula>$S$72</formula>
    </cfRule>
  </conditionalFormatting>
  <conditionalFormatting sqref="T194">
    <cfRule type="cellIs" dxfId="2945" priority="115" operator="lessThan">
      <formula>$S$83</formula>
    </cfRule>
    <cfRule type="cellIs" dxfId="2944" priority="114" operator="equal">
      <formula>$S$83</formula>
    </cfRule>
    <cfRule type="cellIs" dxfId="2943" priority="113" operator="greaterThan">
      <formula>$S$83</formula>
    </cfRule>
  </conditionalFormatting>
  <conditionalFormatting sqref="T204">
    <cfRule type="cellIs" dxfId="2942" priority="112" operator="lessThan">
      <formula>$S$204</formula>
    </cfRule>
    <cfRule type="cellIs" dxfId="2941" priority="111" operator="equal">
      <formula>$S$204</formula>
    </cfRule>
    <cfRule type="cellIs" dxfId="2940" priority="110" operator="greaterThan">
      <formula>$S$204</formula>
    </cfRule>
  </conditionalFormatting>
  <conditionalFormatting sqref="T212">
    <cfRule type="cellIs" dxfId="2939" priority="109" operator="lessThan">
      <formula>$S$212</formula>
    </cfRule>
    <cfRule type="cellIs" dxfId="2938" priority="108" operator="equal">
      <formula>$S$212</formula>
    </cfRule>
    <cfRule type="cellIs" dxfId="2937" priority="107" operator="greaterThan">
      <formula>$S$212</formula>
    </cfRule>
  </conditionalFormatting>
  <conditionalFormatting sqref="T235">
    <cfRule type="cellIs" dxfId="2936" priority="106" operator="lessThan">
      <formula>$S$235</formula>
    </cfRule>
    <cfRule type="cellIs" dxfId="2935" priority="104" operator="greaterThan">
      <formula>$S$235</formula>
    </cfRule>
    <cfRule type="cellIs" dxfId="2934" priority="105" operator="equal">
      <formula>$S$235</formula>
    </cfRule>
  </conditionalFormatting>
  <conditionalFormatting sqref="T244">
    <cfRule type="cellIs" dxfId="2933" priority="102" operator="equal">
      <formula>$S$244</formula>
    </cfRule>
    <cfRule type="cellIs" dxfId="2932" priority="101" operator="greaterThan">
      <formula>$S$244</formula>
    </cfRule>
    <cfRule type="cellIs" dxfId="2931" priority="103" operator="lessThan">
      <formula>$S$244</formula>
    </cfRule>
  </conditionalFormatting>
  <conditionalFormatting sqref="T252">
    <cfRule type="cellIs" dxfId="2930" priority="99" operator="equal">
      <formula>$S$252</formula>
    </cfRule>
    <cfRule type="cellIs" dxfId="2929" priority="98" operator="greaterThan">
      <formula>$S$252</formula>
    </cfRule>
    <cfRule type="cellIs" dxfId="2928" priority="100" operator="lessThan">
      <formula>$S$252</formula>
    </cfRule>
  </conditionalFormatting>
  <conditionalFormatting sqref="T262">
    <cfRule type="cellIs" dxfId="2927" priority="96" operator="equal">
      <formula>$S$262</formula>
    </cfRule>
    <cfRule type="cellIs" dxfId="2926" priority="95" operator="greaterThan">
      <formula>$S$262</formula>
    </cfRule>
    <cfRule type="cellIs" dxfId="2925" priority="97" operator="lessThan">
      <formula>$S$262</formula>
    </cfRule>
  </conditionalFormatting>
  <conditionalFormatting sqref="T271">
    <cfRule type="cellIs" dxfId="2924" priority="92" operator="greaterThan">
      <formula>$S$271</formula>
    </cfRule>
    <cfRule type="cellIs" dxfId="2923" priority="93" operator="equal">
      <formula>$S$271</formula>
    </cfRule>
    <cfRule type="cellIs" dxfId="2922" priority="94" operator="lessThan">
      <formula>$S$271</formula>
    </cfRule>
  </conditionalFormatting>
  <conditionalFormatting sqref="T294">
    <cfRule type="cellIs" dxfId="2921" priority="91" operator="lessThan">
      <formula>$S$294</formula>
    </cfRule>
    <cfRule type="cellIs" dxfId="2920" priority="89" operator="greaterThan">
      <formula>$S$294</formula>
    </cfRule>
    <cfRule type="cellIs" dxfId="2919" priority="90" operator="equal">
      <formula>$S$294</formula>
    </cfRule>
  </conditionalFormatting>
  <conditionalFormatting sqref="T303">
    <cfRule type="cellIs" dxfId="2918" priority="86" operator="greaterThan">
      <formula>$S$303</formula>
    </cfRule>
    <cfRule type="cellIs" dxfId="2917" priority="87" operator="equal">
      <formula>$S$303</formula>
    </cfRule>
    <cfRule type="cellIs" dxfId="2916" priority="88" operator="lessThan">
      <formula>$S$303</formula>
    </cfRule>
  </conditionalFormatting>
  <conditionalFormatting sqref="T312">
    <cfRule type="cellIs" dxfId="2915" priority="84" operator="equal">
      <formula>$S$312</formula>
    </cfRule>
    <cfRule type="cellIs" dxfId="2914" priority="85" operator="lessThan">
      <formula>$S$312</formula>
    </cfRule>
    <cfRule type="cellIs" dxfId="2913" priority="83" operator="greaterThan">
      <formula>$S$312</formula>
    </cfRule>
  </conditionalFormatting>
  <conditionalFormatting sqref="T322">
    <cfRule type="cellIs" dxfId="2912" priority="80" operator="greaterThan">
      <formula>$S$322</formula>
    </cfRule>
    <cfRule type="cellIs" dxfId="2911" priority="82" operator="lessThan">
      <formula>$S$312</formula>
    </cfRule>
    <cfRule type="cellIs" dxfId="2910" priority="81" operator="equal">
      <formula>$S$312</formula>
    </cfRule>
  </conditionalFormatting>
  <conditionalFormatting sqref="T330">
    <cfRule type="cellIs" dxfId="2909" priority="77" operator="greaterThan">
      <formula>$S$330</formula>
    </cfRule>
    <cfRule type="cellIs" dxfId="2908" priority="78" operator="equal">
      <formula>$S$330</formula>
    </cfRule>
    <cfRule type="cellIs" dxfId="2907" priority="79" operator="lessThan">
      <formula>$S$330</formula>
    </cfRule>
  </conditionalFormatting>
  <conditionalFormatting sqref="T339">
    <cfRule type="cellIs" dxfId="2906" priority="75" operator="equal">
      <formula>$S$339</formula>
    </cfRule>
    <cfRule type="cellIs" dxfId="2905" priority="74" operator="greaterThan">
      <formula>$S$339</formula>
    </cfRule>
    <cfRule type="cellIs" dxfId="2904" priority="76" operator="lessThan">
      <formula>$S$339</formula>
    </cfRule>
  </conditionalFormatting>
  <conditionalFormatting sqref="T359">
    <cfRule type="cellIs" dxfId="2903" priority="72" operator="equal">
      <formula>$S$359</formula>
    </cfRule>
    <cfRule type="cellIs" dxfId="2902" priority="73" operator="lessThan">
      <formula>$S$359</formula>
    </cfRule>
    <cfRule type="cellIs" dxfId="2901" priority="71" operator="greaterThan">
      <formula>$S$359</formula>
    </cfRule>
  </conditionalFormatting>
  <conditionalFormatting sqref="T367">
    <cfRule type="cellIs" dxfId="2900" priority="70" operator="lessThan">
      <formula>$S$367</formula>
    </cfRule>
    <cfRule type="cellIs" dxfId="2899" priority="69" operator="equal">
      <formula>$S$367</formula>
    </cfRule>
    <cfRule type="cellIs" dxfId="2898" priority="68" operator="greaterThan">
      <formula>$S$367</formula>
    </cfRule>
  </conditionalFormatting>
  <conditionalFormatting sqref="T376">
    <cfRule type="cellIs" dxfId="2897" priority="67" operator="lessThan">
      <formula>$S$376</formula>
    </cfRule>
    <cfRule type="cellIs" dxfId="2896" priority="66" operator="equal">
      <formula>$S$376</formula>
    </cfRule>
    <cfRule type="cellIs" dxfId="2895" priority="65" operator="greaterThan">
      <formula>$S$376</formula>
    </cfRule>
  </conditionalFormatting>
  <conditionalFormatting sqref="T386">
    <cfRule type="cellIs" dxfId="2894" priority="63" operator="equal">
      <formula>$S$386</formula>
    </cfRule>
    <cfRule type="cellIs" dxfId="2893" priority="64" operator="lessThan">
      <formula>$S$386</formula>
    </cfRule>
    <cfRule type="cellIs" dxfId="2892" priority="62" operator="greaterThan">
      <formula>$S$386</formula>
    </cfRule>
  </conditionalFormatting>
  <conditionalFormatting sqref="T394">
    <cfRule type="cellIs" dxfId="2891" priority="61" operator="lessThan">
      <formula>$S$394</formula>
    </cfRule>
    <cfRule type="cellIs" dxfId="2890" priority="60" operator="equal">
      <formula>$S$394</formula>
    </cfRule>
    <cfRule type="cellIs" dxfId="2889" priority="59" operator="greaterThan">
      <formula>$S$394</formula>
    </cfRule>
  </conditionalFormatting>
  <conditionalFormatting sqref="T402">
    <cfRule type="cellIs" dxfId="2888" priority="57" operator="equal">
      <formula>$S$402</formula>
    </cfRule>
    <cfRule type="cellIs" dxfId="2887" priority="58" operator="lessThan">
      <formula>$S$402</formula>
    </cfRule>
    <cfRule type="cellIs" dxfId="2886" priority="56" operator="greaterThan">
      <formula>$S$402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863C-E734-4DD4-881E-8AF0891FDDDF}">
  <sheetPr codeName="Blad29"/>
  <dimension ref="A1:T421"/>
  <sheetViews>
    <sheetView zoomScale="55" zoomScaleNormal="55" workbookViewId="0">
      <selection activeCell="T55" sqref="T55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147</v>
      </c>
      <c r="B1" s="2429"/>
      <c r="C1" s="2" t="s">
        <v>1</v>
      </c>
      <c r="D1" s="793" t="s">
        <v>2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46573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207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32</v>
      </c>
      <c r="T3" s="15">
        <f>SUM(R3:R11)</f>
        <v>0</v>
      </c>
    </row>
    <row r="4" spans="1:20" ht="25.2" customHeight="1">
      <c r="A4" s="2320"/>
      <c r="B4" s="795" t="s">
        <v>24</v>
      </c>
      <c r="C4" s="51"/>
      <c r="D4" s="18" t="s">
        <v>18</v>
      </c>
      <c r="E4" s="81" t="s">
        <v>19</v>
      </c>
      <c r="F4" s="108"/>
      <c r="G4" s="20"/>
      <c r="H4" s="21"/>
      <c r="I4" s="21"/>
      <c r="J4" s="21"/>
      <c r="K4" s="21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4</v>
      </c>
      <c r="C5" s="79"/>
      <c r="D5" s="51"/>
      <c r="E5" s="18"/>
      <c r="F5" s="108"/>
      <c r="G5" s="20"/>
      <c r="H5" s="21"/>
      <c r="I5" s="21"/>
      <c r="J5" s="21"/>
      <c r="K5" s="21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319"/>
      <c r="F6" s="108"/>
      <c r="G6" s="108"/>
      <c r="H6" s="108"/>
      <c r="I6" s="108"/>
      <c r="J6" s="721"/>
      <c r="K6" s="108"/>
      <c r="L6" s="108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30"/>
      <c r="F7" s="108"/>
      <c r="G7" s="108"/>
      <c r="H7" s="108"/>
      <c r="I7" s="108"/>
      <c r="J7" s="721"/>
      <c r="K7" s="108"/>
      <c r="L7" s="108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51"/>
      <c r="D8" s="18"/>
      <c r="E8" s="30"/>
      <c r="F8" s="108"/>
      <c r="G8" s="20"/>
      <c r="H8" s="22"/>
      <c r="I8" s="142"/>
      <c r="J8" s="1003"/>
      <c r="K8" s="108"/>
      <c r="L8" s="108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795"/>
      <c r="C9" s="51"/>
      <c r="D9" s="18"/>
      <c r="E9" s="18"/>
      <c r="F9" s="108"/>
      <c r="G9" s="20"/>
      <c r="H9" s="21"/>
      <c r="I9" s="21"/>
      <c r="J9" s="21"/>
      <c r="K9" s="21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271"/>
      <c r="F10" s="108"/>
      <c r="G10" s="20"/>
      <c r="H10" s="21"/>
      <c r="I10" s="21"/>
      <c r="J10" s="21"/>
      <c r="K10" s="21"/>
      <c r="L10" s="2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797"/>
      <c r="C11" s="798"/>
      <c r="D11" s="250"/>
      <c r="E11" s="250"/>
      <c r="F11" s="190"/>
      <c r="G11" s="122"/>
      <c r="H11" s="123"/>
      <c r="I11" s="123"/>
      <c r="J11" s="123"/>
      <c r="K11" s="123"/>
      <c r="L11" s="123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799" t="s">
        <v>21</v>
      </c>
      <c r="C12" s="42"/>
      <c r="D12" s="43"/>
      <c r="E12" s="207"/>
      <c r="F12" s="168"/>
      <c r="G12" s="46"/>
      <c r="H12" s="12"/>
      <c r="I12" s="12"/>
      <c r="J12" s="12"/>
      <c r="K12" s="12"/>
      <c r="L12" s="12"/>
      <c r="M12" s="2380"/>
      <c r="N12" s="2381"/>
      <c r="O12" s="2381"/>
      <c r="P12" s="2382"/>
      <c r="R12" s="47"/>
      <c r="S12" s="48">
        <f>B14*8</f>
        <v>32</v>
      </c>
      <c r="T12" s="49">
        <f>SUM(R12:R20)</f>
        <v>0</v>
      </c>
    </row>
    <row r="13" spans="1:20" ht="25.2" customHeight="1">
      <c r="A13" s="2320"/>
      <c r="B13" s="800" t="s">
        <v>17</v>
      </c>
      <c r="C13" s="51"/>
      <c r="D13" s="18" t="s">
        <v>18</v>
      </c>
      <c r="E13" s="81" t="s">
        <v>19</v>
      </c>
      <c r="F13" s="108"/>
      <c r="G13" s="108"/>
      <c r="H13" s="108"/>
      <c r="I13" s="108"/>
      <c r="J13" s="721"/>
      <c r="K13" s="108"/>
      <c r="L13" s="108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1">
        <v>4</v>
      </c>
      <c r="C14" s="51"/>
      <c r="D14" s="18"/>
      <c r="E14" s="30"/>
      <c r="F14" s="108"/>
      <c r="G14" s="108"/>
      <c r="H14" s="108"/>
      <c r="I14" s="108"/>
      <c r="J14" s="721"/>
      <c r="K14" s="108"/>
      <c r="L14" s="108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0"/>
      <c r="C15" s="51"/>
      <c r="D15" s="18"/>
      <c r="E15" s="30"/>
      <c r="F15" s="108"/>
      <c r="G15" s="20"/>
      <c r="H15" s="22"/>
      <c r="I15" s="142"/>
      <c r="J15" s="1003"/>
      <c r="K15" s="108"/>
      <c r="L15" s="108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79"/>
      <c r="D16" s="62"/>
      <c r="E16" s="62"/>
      <c r="F16" s="18"/>
      <c r="G16" s="21"/>
      <c r="H16" s="78"/>
      <c r="I16" s="78"/>
      <c r="J16" s="78"/>
      <c r="K16" s="78"/>
      <c r="L16" s="7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0"/>
      <c r="C17" s="79"/>
      <c r="D17" s="18"/>
      <c r="E17" s="18"/>
      <c r="F17" s="108"/>
      <c r="G17" s="21"/>
      <c r="H17" s="78"/>
      <c r="I17" s="78"/>
      <c r="J17" s="78"/>
      <c r="K17" s="78"/>
      <c r="L17" s="7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0"/>
      <c r="C18" s="79"/>
      <c r="D18" s="18"/>
      <c r="E18" s="18"/>
      <c r="F18" s="108"/>
      <c r="G18" s="21"/>
      <c r="H18" s="78"/>
      <c r="I18" s="78"/>
      <c r="J18" s="78"/>
      <c r="K18" s="78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18"/>
      <c r="F19" s="341"/>
      <c r="G19" s="20"/>
      <c r="H19" s="20"/>
      <c r="I19" s="20"/>
      <c r="J19" s="20"/>
      <c r="K19" s="20"/>
      <c r="L19" s="20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2"/>
      <c r="C20" s="65"/>
      <c r="D20" s="66"/>
      <c r="E20" s="67"/>
      <c r="F20" s="190"/>
      <c r="G20" s="122"/>
      <c r="H20" s="123"/>
      <c r="I20" s="123"/>
      <c r="J20" s="123"/>
      <c r="K20" s="123"/>
      <c r="L20" s="123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803" t="s">
        <v>23</v>
      </c>
      <c r="C21" s="42"/>
      <c r="D21" s="43"/>
      <c r="E21" s="43"/>
      <c r="F21" s="168"/>
      <c r="G21" s="46"/>
      <c r="H21" s="12"/>
      <c r="I21" s="12"/>
      <c r="J21" s="12"/>
      <c r="K21" s="1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804" t="s">
        <v>22</v>
      </c>
      <c r="C22" s="51"/>
      <c r="D22" s="18"/>
      <c r="E22" s="319"/>
      <c r="F22" s="108"/>
      <c r="G22" s="108"/>
      <c r="H22" s="108"/>
      <c r="I22" s="108"/>
      <c r="J22" s="721"/>
      <c r="K22" s="108"/>
      <c r="L22" s="108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5">
        <v>6</v>
      </c>
      <c r="C23" s="51"/>
      <c r="D23" s="18" t="s">
        <v>18</v>
      </c>
      <c r="E23" s="81" t="s">
        <v>19</v>
      </c>
      <c r="F23" s="108"/>
      <c r="G23" s="108"/>
      <c r="H23" s="108"/>
      <c r="I23" s="108"/>
      <c r="J23" s="721"/>
      <c r="K23" s="108"/>
      <c r="L23" s="108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51"/>
      <c r="D24" s="18"/>
      <c r="E24" s="30"/>
      <c r="F24" s="108"/>
      <c r="G24" s="20"/>
      <c r="H24" s="22"/>
      <c r="I24" s="142"/>
      <c r="J24" s="1003"/>
      <c r="K24" s="108"/>
      <c r="L24" s="10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1"/>
      <c r="D25" s="62"/>
      <c r="E25" s="18"/>
      <c r="F25" s="108"/>
      <c r="G25" s="20"/>
      <c r="H25" s="20"/>
      <c r="I25" s="20"/>
      <c r="J25" s="20"/>
      <c r="K25" s="20"/>
      <c r="L25" s="20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51"/>
      <c r="D26" s="80"/>
      <c r="E26" s="18"/>
      <c r="F26" s="174"/>
      <c r="G26" s="83"/>
      <c r="H26" s="78"/>
      <c r="I26" s="78"/>
      <c r="J26" s="78"/>
      <c r="K26" s="78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51"/>
      <c r="D27" s="80"/>
      <c r="E27" s="18"/>
      <c r="F27" s="174"/>
      <c r="G27" s="83"/>
      <c r="H27" s="78"/>
      <c r="I27" s="78"/>
      <c r="J27" s="78"/>
      <c r="K27" s="78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51"/>
      <c r="D28" s="230"/>
      <c r="E28" s="80"/>
      <c r="F28" s="174"/>
      <c r="G28" s="83"/>
      <c r="H28" s="78"/>
      <c r="I28" s="78"/>
      <c r="J28" s="78"/>
      <c r="K28" s="78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6"/>
      <c r="C29" s="65"/>
      <c r="D29" s="65"/>
      <c r="E29" s="250"/>
      <c r="F29" s="190"/>
      <c r="G29" s="122"/>
      <c r="H29" s="123"/>
      <c r="I29" s="123"/>
      <c r="J29" s="123"/>
      <c r="K29" s="123"/>
      <c r="L29" s="123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2402" t="str">
        <f>TEXT(A2,"DDDD")</f>
        <v>maandag</v>
      </c>
      <c r="B30" s="2598" t="s">
        <v>25</v>
      </c>
      <c r="C30" s="2599"/>
      <c r="D30" s="2599"/>
      <c r="E30" s="2599"/>
      <c r="F30" s="2599"/>
      <c r="G30" s="2599"/>
      <c r="H30" s="2599"/>
      <c r="I30" s="2599"/>
      <c r="J30" s="2599"/>
      <c r="K30" s="2599"/>
      <c r="L30" s="2599"/>
      <c r="M30" s="2599"/>
      <c r="N30" s="2599"/>
      <c r="O30" s="2599"/>
      <c r="P30" s="2600"/>
    </row>
    <row r="31" spans="1:20" ht="25.2" customHeight="1">
      <c r="A31" s="2402"/>
      <c r="B31" s="10" t="s">
        <v>16</v>
      </c>
      <c r="C31" s="96"/>
      <c r="D31" s="97"/>
      <c r="E31" s="207"/>
      <c r="F31" s="99"/>
      <c r="G31" s="100"/>
      <c r="H31" s="100"/>
      <c r="I31" s="100"/>
      <c r="J31" s="100"/>
      <c r="K31" s="100"/>
      <c r="L31" s="100"/>
      <c r="M31" s="2380"/>
      <c r="N31" s="2381"/>
      <c r="O31" s="2381"/>
      <c r="P31" s="2382"/>
      <c r="R31" s="101"/>
      <c r="S31" s="102">
        <f>B33*8</f>
        <v>32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18"/>
      <c r="F32" s="108"/>
      <c r="G32" s="20"/>
      <c r="H32" s="21"/>
      <c r="I32" s="21"/>
      <c r="J32" s="21"/>
      <c r="K32" s="21"/>
      <c r="L32" s="21"/>
      <c r="M32" s="2310"/>
      <c r="N32" s="2310"/>
      <c r="O32" s="2310"/>
      <c r="P32" s="2311"/>
      <c r="R32" s="23"/>
      <c r="S32" s="24"/>
      <c r="T32" s="106"/>
    </row>
    <row r="33" spans="1:20" ht="25.2" customHeight="1">
      <c r="A33" s="2402"/>
      <c r="B33" s="107">
        <v>4</v>
      </c>
      <c r="C33" s="197"/>
      <c r="D33" s="198"/>
      <c r="E33" s="18"/>
      <c r="F33" s="108"/>
      <c r="G33" s="20"/>
      <c r="H33" s="21"/>
      <c r="I33" s="21"/>
      <c r="J33" s="21"/>
      <c r="K33" s="21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81"/>
      <c r="D34" s="18"/>
      <c r="E34" s="18"/>
      <c r="F34" s="108"/>
      <c r="G34" s="20"/>
      <c r="H34" s="21"/>
      <c r="I34" s="21"/>
      <c r="J34" s="21"/>
      <c r="K34" s="21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81"/>
      <c r="D35" s="18"/>
      <c r="E35" s="339"/>
      <c r="F35" s="108"/>
      <c r="G35" s="20"/>
      <c r="H35" s="20"/>
      <c r="I35" s="20"/>
      <c r="J35" s="20"/>
      <c r="K35" s="20"/>
      <c r="L35" s="341"/>
      <c r="M35" s="2245"/>
      <c r="N35" s="2246"/>
      <c r="O35" s="2246"/>
      <c r="P35" s="2247"/>
      <c r="Q35" s="8"/>
      <c r="R35" s="829"/>
      <c r="S35" s="24"/>
      <c r="T35" s="106"/>
    </row>
    <row r="36" spans="1:20" ht="25.2" customHeight="1">
      <c r="A36" s="2402"/>
      <c r="B36" s="104"/>
      <c r="C36" s="181"/>
      <c r="D36" s="18"/>
      <c r="E36" s="339"/>
      <c r="F36" s="108"/>
      <c r="G36" s="20"/>
      <c r="H36" s="20"/>
      <c r="I36" s="20"/>
      <c r="J36" s="20"/>
      <c r="K36" s="20"/>
      <c r="L36" s="341"/>
      <c r="M36" s="2245"/>
      <c r="N36" s="2246"/>
      <c r="O36" s="2246"/>
      <c r="P36" s="2247"/>
      <c r="Q36" s="8"/>
      <c r="R36" s="829"/>
      <c r="S36" s="24"/>
      <c r="T36" s="106"/>
    </row>
    <row r="37" spans="1:20" ht="25.2" customHeight="1">
      <c r="A37" s="2402"/>
      <c r="B37" s="807"/>
      <c r="C37" s="184"/>
      <c r="D37" s="185"/>
      <c r="E37" s="186"/>
      <c r="F37" s="174"/>
      <c r="G37" s="83"/>
      <c r="H37" s="78"/>
      <c r="I37" s="78"/>
      <c r="J37" s="78"/>
      <c r="K37" s="78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807"/>
      <c r="C38" s="184"/>
      <c r="D38" s="185"/>
      <c r="E38" s="1135"/>
      <c r="F38" s="544"/>
      <c r="G38" s="83"/>
      <c r="H38" s="78"/>
      <c r="I38" s="78"/>
      <c r="J38" s="78"/>
      <c r="K38" s="116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807"/>
      <c r="C39" s="184"/>
      <c r="D39" s="185"/>
      <c r="E39" s="185"/>
      <c r="F39" s="309"/>
      <c r="G39" s="83"/>
      <c r="H39" s="78"/>
      <c r="I39" s="78"/>
      <c r="J39" s="78"/>
      <c r="K39" s="78"/>
      <c r="L39" s="78"/>
      <c r="M39" s="2482"/>
      <c r="N39" s="2483"/>
      <c r="O39" s="2483"/>
      <c r="P39" s="2484"/>
      <c r="R39" s="546"/>
      <c r="S39" s="24"/>
      <c r="T39" s="106"/>
    </row>
    <row r="40" spans="1:20" ht="25.2" customHeight="1">
      <c r="A40" s="2448"/>
      <c r="B40" s="889" t="s">
        <v>21</v>
      </c>
      <c r="C40" s="457"/>
      <c r="D40" s="565"/>
      <c r="E40" s="563"/>
      <c r="F40" s="580"/>
      <c r="G40" s="581"/>
      <c r="H40" s="564"/>
      <c r="I40" s="564"/>
      <c r="J40" s="564"/>
      <c r="K40" s="564"/>
      <c r="L40" s="537"/>
      <c r="M40" s="3219"/>
      <c r="N40" s="2369"/>
      <c r="O40" s="2369"/>
      <c r="P40" s="2370"/>
      <c r="Q40" s="163"/>
      <c r="R40" s="596"/>
      <c r="S40" s="597">
        <f>B42*8</f>
        <v>40</v>
      </c>
      <c r="T40" s="598">
        <f>SUM(R40:R47)</f>
        <v>0</v>
      </c>
    </row>
    <row r="41" spans="1:20" ht="25.2" customHeight="1">
      <c r="A41" s="2448"/>
      <c r="B41" s="820" t="s">
        <v>22</v>
      </c>
      <c r="C41" s="1122"/>
      <c r="D41" s="1123"/>
      <c r="E41" s="1123"/>
      <c r="F41" s="108"/>
      <c r="G41" s="1125"/>
      <c r="H41" s="1126"/>
      <c r="I41" s="1126"/>
      <c r="J41" s="1126"/>
      <c r="K41" s="21"/>
      <c r="L41" s="21"/>
      <c r="M41" s="2407"/>
      <c r="N41" s="2408"/>
      <c r="O41" s="2408"/>
      <c r="P41" s="2538"/>
      <c r="Q41" s="163"/>
      <c r="R41" s="54"/>
      <c r="S41" s="55"/>
      <c r="T41" s="56"/>
    </row>
    <row r="42" spans="1:20" ht="25.2" customHeight="1">
      <c r="A42" s="2448"/>
      <c r="B42" s="819">
        <v>5</v>
      </c>
      <c r="C42" s="197"/>
      <c r="D42" s="251"/>
      <c r="E42" s="30"/>
      <c r="F42" s="108"/>
      <c r="G42" s="20"/>
      <c r="H42" s="21"/>
      <c r="I42" s="21"/>
      <c r="J42" s="21"/>
      <c r="K42" s="254"/>
      <c r="L42" s="254"/>
      <c r="M42" s="2419"/>
      <c r="N42" s="2420"/>
      <c r="O42" s="2420"/>
      <c r="P42" s="2499"/>
      <c r="Q42" s="163"/>
      <c r="R42" s="54"/>
      <c r="S42" s="55"/>
      <c r="T42" s="56"/>
    </row>
    <row r="43" spans="1:20" ht="25.2" customHeight="1">
      <c r="A43" s="2448"/>
      <c r="B43" s="820"/>
      <c r="C43" s="670"/>
      <c r="D43" s="711"/>
      <c r="E43" s="80"/>
      <c r="F43" s="174"/>
      <c r="G43" s="83"/>
      <c r="H43" s="78"/>
      <c r="I43" s="78"/>
      <c r="J43" s="78"/>
      <c r="K43" s="21"/>
      <c r="L43" s="78"/>
      <c r="M43" s="2309"/>
      <c r="N43" s="2310"/>
      <c r="O43" s="2310"/>
      <c r="P43" s="2373"/>
      <c r="Q43" s="163"/>
      <c r="R43" s="54"/>
      <c r="S43" s="55"/>
      <c r="T43" s="56"/>
    </row>
    <row r="44" spans="1:20" ht="25.2" customHeight="1">
      <c r="A44" s="2448"/>
      <c r="B44" s="820"/>
      <c r="C44" s="181"/>
      <c r="D44" s="18"/>
      <c r="E44" s="18"/>
      <c r="F44" s="108"/>
      <c r="G44" s="20"/>
      <c r="H44" s="21"/>
      <c r="I44" s="21"/>
      <c r="J44" s="22"/>
      <c r="K44" s="136"/>
      <c r="L44" s="142"/>
      <c r="M44" s="2310"/>
      <c r="N44" s="2310"/>
      <c r="O44" s="2310"/>
      <c r="P44" s="2373"/>
      <c r="Q44" s="163"/>
      <c r="R44" s="54"/>
      <c r="S44" s="55"/>
      <c r="T44" s="56"/>
    </row>
    <row r="45" spans="1:20" ht="25.2" customHeight="1">
      <c r="A45" s="2448"/>
      <c r="B45" s="820"/>
      <c r="C45" s="197"/>
      <c r="D45" s="251"/>
      <c r="E45" s="30"/>
      <c r="F45" s="108"/>
      <c r="G45" s="20"/>
      <c r="H45" s="21"/>
      <c r="I45" s="21"/>
      <c r="J45" s="21"/>
      <c r="K45" s="254"/>
      <c r="L45" s="254"/>
      <c r="M45" s="2419"/>
      <c r="N45" s="2420"/>
      <c r="O45" s="2420"/>
      <c r="P45" s="2499"/>
      <c r="Q45" s="163"/>
      <c r="R45" s="54"/>
      <c r="S45" s="55"/>
      <c r="T45" s="56"/>
    </row>
    <row r="46" spans="1:20" ht="25.2" customHeight="1">
      <c r="A46" s="2448"/>
      <c r="B46" s="820"/>
      <c r="C46" s="197"/>
      <c r="D46" s="711"/>
      <c r="E46" s="80"/>
      <c r="F46" s="174"/>
      <c r="G46" s="83"/>
      <c r="H46" s="78"/>
      <c r="I46" s="78"/>
      <c r="J46" s="78"/>
      <c r="K46" s="21"/>
      <c r="L46" s="78"/>
      <c r="M46" s="2309"/>
      <c r="N46" s="2310"/>
      <c r="O46" s="2310"/>
      <c r="P46" s="2373"/>
      <c r="Q46" s="163"/>
      <c r="R46" s="54"/>
      <c r="S46" s="55"/>
      <c r="T46" s="56"/>
    </row>
    <row r="47" spans="1:20" ht="25.2" customHeight="1">
      <c r="A47" s="2449"/>
      <c r="B47" s="821"/>
      <c r="C47" s="775"/>
      <c r="D47" s="572"/>
      <c r="E47" s="572"/>
      <c r="F47" s="257"/>
      <c r="G47" s="258"/>
      <c r="H47" s="259"/>
      <c r="I47" s="259"/>
      <c r="J47" s="260"/>
      <c r="K47" s="261"/>
      <c r="L47" s="259"/>
      <c r="M47" s="2472"/>
      <c r="N47" s="2473"/>
      <c r="O47" s="2473"/>
      <c r="P47" s="2474"/>
      <c r="Q47" s="163"/>
      <c r="R47" s="601"/>
      <c r="S47" s="92"/>
      <c r="T47" s="93"/>
    </row>
    <row r="48" spans="1:20" ht="25.2" customHeight="1">
      <c r="A48" s="2346" t="s">
        <v>26</v>
      </c>
      <c r="B48" s="2349" t="s">
        <v>27</v>
      </c>
      <c r="C48" s="2350"/>
      <c r="D48" s="2350"/>
      <c r="E48" s="2350"/>
      <c r="F48" s="2350"/>
      <c r="G48" s="2350"/>
      <c r="H48" s="2350"/>
      <c r="I48" s="2350"/>
      <c r="J48" s="2350"/>
      <c r="K48" s="2350"/>
      <c r="L48" s="2350"/>
      <c r="M48" s="2350"/>
      <c r="N48" s="2350"/>
      <c r="O48" s="2350"/>
      <c r="P48" s="2351"/>
    </row>
    <row r="49" spans="1:20" ht="25.2" customHeight="1">
      <c r="A49" s="2347"/>
      <c r="B49" s="150"/>
      <c r="C49" s="2268"/>
      <c r="D49" s="2269"/>
      <c r="E49" s="2268"/>
      <c r="F49" s="2270"/>
      <c r="G49" s="2270"/>
      <c r="H49" s="2270"/>
      <c r="I49" s="2269"/>
      <c r="J49" s="2324"/>
      <c r="K49" s="2325"/>
      <c r="L49" s="2325"/>
      <c r="M49" s="2326"/>
      <c r="N49" s="2324"/>
      <c r="O49" s="2325"/>
      <c r="P49" s="2326"/>
    </row>
    <row r="50" spans="1:20" ht="25.2" customHeight="1">
      <c r="A50" s="2347"/>
      <c r="B50" s="155"/>
      <c r="C50" s="2268"/>
      <c r="D50" s="2269"/>
      <c r="E50" s="2268"/>
      <c r="F50" s="2270"/>
      <c r="G50" s="2270"/>
      <c r="H50" s="2270"/>
      <c r="I50" s="2269"/>
      <c r="J50" s="2284"/>
      <c r="K50" s="2285"/>
      <c r="L50" s="2285"/>
      <c r="M50" s="2286"/>
      <c r="N50" s="2284"/>
      <c r="O50" s="2285"/>
      <c r="P50" s="2286"/>
    </row>
    <row r="51" spans="1:20" ht="25.2" customHeight="1">
      <c r="A51" s="2347"/>
      <c r="B51" s="155"/>
      <c r="C51" s="2268"/>
      <c r="D51" s="2353"/>
      <c r="E51" s="2268"/>
      <c r="F51" s="2270"/>
      <c r="G51" s="2270"/>
      <c r="H51" s="2270"/>
      <c r="I51" s="2269"/>
      <c r="J51" s="2324"/>
      <c r="K51" s="2325"/>
      <c r="L51" s="2325"/>
      <c r="M51" s="2326"/>
      <c r="N51" s="2324"/>
      <c r="O51" s="2325"/>
      <c r="P51" s="2326"/>
    </row>
    <row r="52" spans="1:20" ht="25.2" customHeight="1">
      <c r="A52" s="2347"/>
      <c r="B52" s="155"/>
      <c r="C52" s="2268"/>
      <c r="D52" s="2269"/>
      <c r="E52" s="2268"/>
      <c r="F52" s="2270"/>
      <c r="G52" s="2270"/>
      <c r="H52" s="2270"/>
      <c r="I52" s="2269"/>
      <c r="J52" s="2284"/>
      <c r="K52" s="2285"/>
      <c r="L52" s="2285"/>
      <c r="M52" s="2286"/>
      <c r="N52" s="2284"/>
      <c r="O52" s="2285"/>
      <c r="P52" s="2286"/>
    </row>
    <row r="53" spans="1:20" ht="25.2" customHeight="1">
      <c r="A53" s="2347"/>
      <c r="B53" s="150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5"/>
      <c r="P53" s="2326"/>
    </row>
    <row r="54" spans="1:20" ht="25.2" customHeight="1">
      <c r="A54" s="2347"/>
      <c r="B54" s="2355" t="s">
        <v>28</v>
      </c>
      <c r="C54" s="2356"/>
      <c r="D54" s="2356"/>
      <c r="E54" s="2356"/>
      <c r="F54" s="2356"/>
      <c r="G54" s="2356"/>
      <c r="H54" s="2356"/>
      <c r="I54" s="2356"/>
      <c r="J54" s="2356"/>
      <c r="K54" s="2356"/>
      <c r="L54" s="2356"/>
      <c r="M54" s="2356"/>
      <c r="N54" s="2356"/>
      <c r="O54" s="2356"/>
      <c r="P54" s="2357"/>
    </row>
    <row r="55" spans="1:20" ht="25.2" customHeight="1">
      <c r="A55" s="2347"/>
      <c r="B55" s="156"/>
      <c r="C55" s="2329"/>
      <c r="D55" s="2422"/>
      <c r="E55" s="2329"/>
      <c r="F55" s="2330"/>
      <c r="G55" s="2330"/>
      <c r="H55" s="2330"/>
      <c r="I55" s="2330"/>
      <c r="J55" s="2330"/>
      <c r="K55" s="2330"/>
      <c r="L55" s="2330"/>
      <c r="M55" s="2330"/>
      <c r="N55" s="2330"/>
      <c r="O55" s="2330"/>
      <c r="P55" s="2331"/>
    </row>
    <row r="56" spans="1:20" ht="25.2" customHeight="1">
      <c r="A56" s="2347"/>
      <c r="B56" s="157"/>
      <c r="C56" s="2327"/>
      <c r="D56" s="2328"/>
      <c r="E56" s="2277"/>
      <c r="F56" s="2279"/>
      <c r="G56" s="2279"/>
      <c r="H56" s="2279"/>
      <c r="I56" s="2279"/>
      <c r="J56" s="2279"/>
      <c r="K56" s="2279"/>
      <c r="L56" s="2279"/>
      <c r="M56" s="2279"/>
      <c r="N56" s="2279"/>
      <c r="O56" s="2279"/>
      <c r="P56" s="2280"/>
    </row>
    <row r="57" spans="1:20" ht="25.2" customHeight="1">
      <c r="A57" s="2348"/>
      <c r="B57" s="158"/>
      <c r="C57" s="2332"/>
      <c r="D57" s="2333"/>
      <c r="E57" s="2334"/>
      <c r="F57" s="2335"/>
      <c r="G57" s="2335"/>
      <c r="H57" s="2335"/>
      <c r="I57" s="2335"/>
      <c r="J57" s="2335"/>
      <c r="K57" s="2335"/>
      <c r="L57" s="2335"/>
      <c r="M57" s="2335"/>
      <c r="N57" s="2335"/>
      <c r="O57" s="2335"/>
      <c r="P57" s="2336"/>
    </row>
    <row r="59" spans="1:20" ht="15" customHeight="1" thickBot="1"/>
    <row r="60" spans="1:20" ht="57.6" customHeight="1">
      <c r="A60" s="2428" t="str">
        <f>A1</f>
        <v>WK28</v>
      </c>
      <c r="B60" s="2429"/>
      <c r="C60" s="2" t="s">
        <v>1</v>
      </c>
      <c r="D60" s="793" t="s">
        <v>80</v>
      </c>
      <c r="E60" s="2" t="s">
        <v>3</v>
      </c>
      <c r="F60" s="4" t="s">
        <v>4</v>
      </c>
      <c r="G60" s="5" t="s">
        <v>56</v>
      </c>
      <c r="H60" s="5" t="s">
        <v>57</v>
      </c>
      <c r="I60" s="5" t="s">
        <v>58</v>
      </c>
      <c r="J60" s="5" t="s">
        <v>59</v>
      </c>
      <c r="K60" s="5" t="s">
        <v>9</v>
      </c>
      <c r="L60" s="5" t="s">
        <v>60</v>
      </c>
      <c r="M60" s="2521" t="s">
        <v>11</v>
      </c>
      <c r="N60" s="2522"/>
      <c r="O60" s="2522"/>
      <c r="P60" s="2523"/>
      <c r="R60" s="2384" t="s">
        <v>12</v>
      </c>
      <c r="S60" s="2384" t="s">
        <v>13</v>
      </c>
      <c r="T60" s="2384" t="s">
        <v>14</v>
      </c>
    </row>
    <row r="61" spans="1:20" ht="25.2" customHeight="1">
      <c r="A61" s="2319">
        <f>A2+1</f>
        <v>46574</v>
      </c>
      <c r="B61" s="2387" t="s">
        <v>15</v>
      </c>
      <c r="C61" s="2388"/>
      <c r="D61" s="2388"/>
      <c r="E61" s="2388"/>
      <c r="F61" s="2388"/>
      <c r="G61" s="2388"/>
      <c r="H61" s="2388"/>
      <c r="I61" s="2388"/>
      <c r="J61" s="2388"/>
      <c r="K61" s="2388"/>
      <c r="L61" s="2388"/>
      <c r="M61" s="2388"/>
      <c r="N61" s="2388"/>
      <c r="O61" s="2388"/>
      <c r="P61" s="2389"/>
      <c r="R61" s="2384"/>
      <c r="S61" s="2384"/>
      <c r="T61" s="2384"/>
    </row>
    <row r="62" spans="1:20" ht="25.2" customHeight="1">
      <c r="A62" s="2320"/>
      <c r="B62" s="10" t="s">
        <v>16</v>
      </c>
      <c r="C62" s="11"/>
      <c r="D62" s="11"/>
      <c r="E62" s="207"/>
      <c r="F62" s="161"/>
      <c r="G62" s="12"/>
      <c r="H62" s="12"/>
      <c r="I62" s="12"/>
      <c r="J62" s="12"/>
      <c r="K62" s="162"/>
      <c r="L62" s="12"/>
      <c r="M62" s="2380"/>
      <c r="N62" s="2381"/>
      <c r="O62" s="2381"/>
      <c r="P62" s="2382"/>
      <c r="Q62" s="163"/>
      <c r="R62" s="101"/>
      <c r="S62" s="102">
        <f>B64*8</f>
        <v>32</v>
      </c>
      <c r="T62" s="103">
        <f>SUM(R62:R68)</f>
        <v>0</v>
      </c>
    </row>
    <row r="63" spans="1:20" ht="25.2" customHeight="1">
      <c r="A63" s="2320"/>
      <c r="B63" s="795" t="s">
        <v>24</v>
      </c>
      <c r="C63" s="51"/>
      <c r="D63" s="18" t="s">
        <v>18</v>
      </c>
      <c r="E63" s="81" t="s">
        <v>19</v>
      </c>
      <c r="F63" s="108"/>
      <c r="G63" s="20"/>
      <c r="H63" s="21"/>
      <c r="I63" s="21"/>
      <c r="J63" s="21"/>
      <c r="K63" s="164"/>
      <c r="L63" s="21"/>
      <c r="M63" s="2309"/>
      <c r="N63" s="2310"/>
      <c r="O63" s="2310"/>
      <c r="P63" s="2311"/>
      <c r="Q63" s="163"/>
      <c r="R63" s="105"/>
      <c r="S63" s="24"/>
      <c r="T63" s="106"/>
    </row>
    <row r="64" spans="1:20" ht="25.2" customHeight="1">
      <c r="A64" s="2320"/>
      <c r="B64" s="796">
        <v>4</v>
      </c>
      <c r="C64" s="51"/>
      <c r="D64" s="18"/>
      <c r="E64" s="319"/>
      <c r="F64" s="108"/>
      <c r="G64" s="108"/>
      <c r="H64" s="108"/>
      <c r="I64" s="108"/>
      <c r="J64" s="721"/>
      <c r="K64" s="108"/>
      <c r="L64" s="108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795"/>
      <c r="C65" s="51"/>
      <c r="D65" s="18"/>
      <c r="E65" s="30"/>
      <c r="F65" s="108"/>
      <c r="G65" s="108"/>
      <c r="H65" s="108"/>
      <c r="I65" s="108"/>
      <c r="J65" s="721"/>
      <c r="K65" s="108"/>
      <c r="L65" s="108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795"/>
      <c r="C66" s="51"/>
      <c r="D66" s="18"/>
      <c r="E66" s="30"/>
      <c r="F66" s="108"/>
      <c r="G66" s="20"/>
      <c r="H66" s="22"/>
      <c r="I66" s="142"/>
      <c r="J66" s="1003"/>
      <c r="K66" s="108"/>
      <c r="L66" s="108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5"/>
      <c r="C67" s="51"/>
      <c r="D67" s="18"/>
      <c r="E67" s="18"/>
      <c r="F67" s="108"/>
      <c r="G67" s="20"/>
      <c r="H67" s="20"/>
      <c r="I67" s="20"/>
      <c r="J67" s="20"/>
      <c r="K67" s="20"/>
      <c r="L67" s="20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9" t="s">
        <v>21</v>
      </c>
      <c r="C69" s="42"/>
      <c r="D69" s="11"/>
      <c r="E69" s="167"/>
      <c r="F69" s="168"/>
      <c r="G69" s="46"/>
      <c r="H69" s="12"/>
      <c r="I69" s="12"/>
      <c r="J69" s="12"/>
      <c r="K69" s="162"/>
      <c r="L69" s="12"/>
      <c r="M69" s="2380"/>
      <c r="N69" s="2381"/>
      <c r="O69" s="2381"/>
      <c r="P69" s="2382"/>
      <c r="Q69" s="163"/>
      <c r="R69" s="132"/>
      <c r="S69" s="48">
        <f>B71*8</f>
        <v>32</v>
      </c>
      <c r="T69" s="133">
        <f>SUM(R69:R75)</f>
        <v>0</v>
      </c>
    </row>
    <row r="70" spans="1:20" ht="25.2" customHeight="1">
      <c r="A70" s="2320"/>
      <c r="B70" s="800" t="s">
        <v>17</v>
      </c>
      <c r="C70" s="51"/>
      <c r="D70" s="18" t="s">
        <v>18</v>
      </c>
      <c r="E70" s="81" t="s">
        <v>19</v>
      </c>
      <c r="F70" s="108"/>
      <c r="G70" s="108"/>
      <c r="H70" s="108"/>
      <c r="I70" s="108"/>
      <c r="J70" s="721"/>
      <c r="K70" s="108"/>
      <c r="L70" s="108"/>
      <c r="M70" s="2309"/>
      <c r="N70" s="2310"/>
      <c r="O70" s="2310"/>
      <c r="P70" s="2311"/>
      <c r="Q70" s="163"/>
      <c r="R70" s="137"/>
      <c r="S70" s="55"/>
      <c r="T70" s="138"/>
    </row>
    <row r="71" spans="1:20" ht="25.2" customHeight="1">
      <c r="A71" s="2320"/>
      <c r="B71" s="801">
        <v>4</v>
      </c>
      <c r="C71" s="51"/>
      <c r="D71" s="18"/>
      <c r="E71" s="30"/>
      <c r="F71" s="108"/>
      <c r="G71" s="108"/>
      <c r="H71" s="108"/>
      <c r="I71" s="108"/>
      <c r="J71" s="721"/>
      <c r="K71" s="108"/>
      <c r="L71" s="108"/>
      <c r="M71" s="2309"/>
      <c r="N71" s="2310"/>
      <c r="O71" s="2310"/>
      <c r="P71" s="2311"/>
      <c r="Q71" s="163"/>
      <c r="R71" s="137"/>
      <c r="S71" s="55"/>
      <c r="T71" s="138"/>
    </row>
    <row r="72" spans="1:20" ht="25.2" customHeight="1">
      <c r="A72" s="2320"/>
      <c r="B72" s="801"/>
      <c r="C72" s="51"/>
      <c r="D72" s="18"/>
      <c r="E72" s="30"/>
      <c r="F72" s="108"/>
      <c r="G72" s="20"/>
      <c r="H72" s="22"/>
      <c r="I72" s="142"/>
      <c r="J72" s="1003"/>
      <c r="K72" s="108"/>
      <c r="L72" s="108"/>
      <c r="M72" s="2309"/>
      <c r="N72" s="2310"/>
      <c r="O72" s="2310"/>
      <c r="P72" s="2311"/>
      <c r="Q72" s="163"/>
      <c r="R72" s="137"/>
      <c r="S72" s="55"/>
      <c r="T72" s="138"/>
    </row>
    <row r="73" spans="1:20" ht="25.2" customHeight="1">
      <c r="A73" s="2320"/>
      <c r="B73" s="801"/>
      <c r="C73" s="79"/>
      <c r="D73" s="170"/>
      <c r="E73" s="18"/>
      <c r="F73" s="108"/>
      <c r="G73" s="20"/>
      <c r="H73" s="78"/>
      <c r="I73" s="78"/>
      <c r="J73" s="78"/>
      <c r="K73" s="169"/>
      <c r="L73" s="78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/>
      <c r="C74" s="79"/>
      <c r="D74" s="18"/>
      <c r="E74" s="18"/>
      <c r="F74" s="108"/>
      <c r="G74" s="20"/>
      <c r="H74" s="78"/>
      <c r="I74" s="78"/>
      <c r="J74" s="78"/>
      <c r="K74" s="169"/>
      <c r="L74" s="78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801"/>
      <c r="C75" s="79"/>
      <c r="D75" s="18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803" t="s">
        <v>23</v>
      </c>
      <c r="C76" s="42"/>
      <c r="D76" s="11"/>
      <c r="E76" s="43"/>
      <c r="F76" s="168"/>
      <c r="G76" s="46"/>
      <c r="H76" s="12"/>
      <c r="I76" s="12"/>
      <c r="J76" s="12"/>
      <c r="K76" s="162"/>
      <c r="L76" s="12"/>
      <c r="M76" s="2380"/>
      <c r="N76" s="2381"/>
      <c r="O76" s="2381"/>
      <c r="P76" s="2382"/>
      <c r="Q76" s="163"/>
      <c r="R76" s="171"/>
      <c r="S76" s="73">
        <f>B78*8</f>
        <v>48</v>
      </c>
      <c r="T76" s="172">
        <f>SUM(R76:R82)</f>
        <v>0</v>
      </c>
    </row>
    <row r="77" spans="1:20" ht="25.2" customHeight="1">
      <c r="A77" s="2320"/>
      <c r="B77" s="804" t="s">
        <v>22</v>
      </c>
      <c r="C77" s="51"/>
      <c r="D77" s="18" t="s">
        <v>18</v>
      </c>
      <c r="E77" s="81" t="s">
        <v>19</v>
      </c>
      <c r="F77" s="108"/>
      <c r="G77" s="108"/>
      <c r="H77" s="108"/>
      <c r="I77" s="108"/>
      <c r="J77" s="721"/>
      <c r="K77" s="108"/>
      <c r="L77" s="108"/>
      <c r="M77" s="2309"/>
      <c r="N77" s="2310"/>
      <c r="O77" s="2310"/>
      <c r="P77" s="2311"/>
      <c r="Q77" s="163"/>
      <c r="R77" s="173"/>
      <c r="S77" s="55"/>
      <c r="T77" s="138"/>
    </row>
    <row r="78" spans="1:20" ht="25.2" customHeight="1">
      <c r="A78" s="2320"/>
      <c r="B78" s="805">
        <v>6</v>
      </c>
      <c r="C78" s="51"/>
      <c r="D78" s="18"/>
      <c r="E78" s="30"/>
      <c r="F78" s="108"/>
      <c r="G78" s="108"/>
      <c r="H78" s="108"/>
      <c r="I78" s="108"/>
      <c r="J78" s="721"/>
      <c r="K78" s="108"/>
      <c r="L78" s="108"/>
      <c r="M78" s="2309"/>
      <c r="N78" s="2310"/>
      <c r="O78" s="2310"/>
      <c r="P78" s="2311"/>
      <c r="Q78" s="163"/>
      <c r="R78" s="173"/>
      <c r="S78" s="55"/>
      <c r="T78" s="138"/>
    </row>
    <row r="79" spans="1:20" ht="25.2" customHeight="1">
      <c r="A79" s="2320"/>
      <c r="B79" s="805"/>
      <c r="C79" s="51"/>
      <c r="D79" s="18"/>
      <c r="E79" s="30"/>
      <c r="F79" s="108"/>
      <c r="G79" s="20"/>
      <c r="H79" s="22"/>
      <c r="I79" s="142"/>
      <c r="J79" s="1003"/>
      <c r="K79" s="108"/>
      <c r="L79" s="108"/>
      <c r="M79" s="2309"/>
      <c r="N79" s="2310"/>
      <c r="O79" s="2310"/>
      <c r="P79" s="2311"/>
      <c r="Q79" s="163"/>
      <c r="R79" s="173"/>
      <c r="S79" s="55"/>
      <c r="T79" s="138"/>
    </row>
    <row r="80" spans="1:20" ht="25.2" customHeight="1">
      <c r="A80" s="2320"/>
      <c r="B80" s="805"/>
      <c r="C80" s="51"/>
      <c r="D80" s="80"/>
      <c r="E80" s="18"/>
      <c r="F80" s="174"/>
      <c r="G80" s="83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73"/>
      <c r="S80" s="55"/>
      <c r="T80" s="138"/>
    </row>
    <row r="81" spans="1:20" ht="25.2" customHeight="1">
      <c r="A81" s="2320"/>
      <c r="B81" s="805"/>
      <c r="C81" s="51"/>
      <c r="D81" s="18"/>
      <c r="E81" s="18"/>
      <c r="F81" s="108"/>
      <c r="G81" s="20"/>
      <c r="H81" s="21"/>
      <c r="I81" s="21"/>
      <c r="J81" s="21"/>
      <c r="K81" s="164"/>
      <c r="L81" s="21"/>
      <c r="M81" s="2309"/>
      <c r="N81" s="2310"/>
      <c r="O81" s="2310"/>
      <c r="P81" s="2311"/>
      <c r="Q81" s="163"/>
      <c r="R81" s="173"/>
      <c r="S81" s="55"/>
      <c r="T81" s="138"/>
    </row>
    <row r="82" spans="1:20" ht="25.2" customHeight="1">
      <c r="A82" s="2320"/>
      <c r="B82" s="805"/>
      <c r="C82" s="51"/>
      <c r="D82" s="80"/>
      <c r="E82" s="18"/>
      <c r="F82" s="174"/>
      <c r="G82" s="83"/>
      <c r="H82" s="78"/>
      <c r="I82" s="78"/>
      <c r="J82" s="78"/>
      <c r="K82" s="169"/>
      <c r="L82" s="78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402" t="str">
        <f>TEXT(A61,"DDDD")</f>
        <v>dinsdag</v>
      </c>
      <c r="B83" s="2598" t="s">
        <v>25</v>
      </c>
      <c r="C83" s="2599"/>
      <c r="D83" s="2599"/>
      <c r="E83" s="2599"/>
      <c r="F83" s="2599"/>
      <c r="G83" s="2599"/>
      <c r="H83" s="2599"/>
      <c r="I83" s="2599"/>
      <c r="J83" s="2599"/>
      <c r="K83" s="2599"/>
      <c r="L83" s="2599"/>
      <c r="M83" s="2599"/>
      <c r="N83" s="2599"/>
      <c r="O83" s="2599"/>
      <c r="P83" s="2600"/>
    </row>
    <row r="84" spans="1:20" ht="25.2" customHeight="1">
      <c r="A84" s="2402"/>
      <c r="B84" s="10" t="s">
        <v>16</v>
      </c>
      <c r="C84" s="177"/>
      <c r="D84" s="177"/>
      <c r="E84" s="177"/>
      <c r="F84" s="437"/>
      <c r="G84" s="178"/>
      <c r="H84" s="178"/>
      <c r="I84" s="178"/>
      <c r="J84" s="178"/>
      <c r="K84" s="179"/>
      <c r="L84" s="178"/>
      <c r="M84" s="2417"/>
      <c r="N84" s="2417"/>
      <c r="O84" s="2417"/>
      <c r="P84" s="2418"/>
      <c r="Q84" s="163"/>
      <c r="R84" s="101"/>
      <c r="S84" s="102">
        <f>B86*8</f>
        <v>40</v>
      </c>
      <c r="T84" s="103">
        <f>SUM(R84:R92)</f>
        <v>0</v>
      </c>
    </row>
    <row r="85" spans="1:20" ht="25.2" customHeight="1">
      <c r="A85" s="2402"/>
      <c r="B85" s="104" t="s">
        <v>17</v>
      </c>
      <c r="C85" s="348"/>
      <c r="D85" s="80"/>
      <c r="E85" s="80"/>
      <c r="F85" s="174"/>
      <c r="G85" s="83"/>
      <c r="H85" s="78"/>
      <c r="I85" s="116"/>
      <c r="J85" s="142"/>
      <c r="K85" s="142"/>
      <c r="L85" s="306"/>
      <c r="M85" s="2379"/>
      <c r="N85" s="2371"/>
      <c r="O85" s="2371"/>
      <c r="P85" s="2390"/>
      <c r="R85" s="105"/>
      <c r="S85" s="24"/>
      <c r="T85" s="106"/>
    </row>
    <row r="86" spans="1:20" ht="25.2" customHeight="1">
      <c r="A86" s="2402"/>
      <c r="B86" s="107">
        <v>5</v>
      </c>
      <c r="C86" s="181"/>
      <c r="D86" s="18"/>
      <c r="E86" s="18"/>
      <c r="F86" s="108"/>
      <c r="G86" s="20"/>
      <c r="H86" s="21"/>
      <c r="I86" s="21"/>
      <c r="J86" s="22"/>
      <c r="K86" s="142"/>
      <c r="L86" s="135"/>
      <c r="M86" s="2379"/>
      <c r="N86" s="2371"/>
      <c r="O86" s="2371"/>
      <c r="P86" s="2390"/>
      <c r="R86" s="105"/>
      <c r="S86" s="24"/>
      <c r="T86" s="106"/>
    </row>
    <row r="87" spans="1:20" ht="25.2" customHeight="1">
      <c r="A87" s="2402"/>
      <c r="B87" s="107"/>
      <c r="C87" s="197"/>
      <c r="D87" s="251"/>
      <c r="E87" s="30"/>
      <c r="F87" s="108"/>
      <c r="G87" s="20"/>
      <c r="H87" s="21"/>
      <c r="I87" s="21"/>
      <c r="J87" s="21"/>
      <c r="K87" s="254"/>
      <c r="L87" s="254"/>
      <c r="M87" s="2419"/>
      <c r="N87" s="2420"/>
      <c r="O87" s="2420"/>
      <c r="P87" s="2421"/>
      <c r="Q87" s="163"/>
      <c r="R87" s="105"/>
      <c r="S87" s="24"/>
      <c r="T87" s="106"/>
    </row>
    <row r="88" spans="1:20" ht="25.2" customHeight="1">
      <c r="A88" s="2402"/>
      <c r="B88" s="104"/>
      <c r="C88" s="670"/>
      <c r="D88" s="711"/>
      <c r="E88" s="80"/>
      <c r="F88" s="174"/>
      <c r="G88" s="83"/>
      <c r="H88" s="78"/>
      <c r="I88" s="78"/>
      <c r="J88" s="78"/>
      <c r="K88" s="21"/>
      <c r="L88" s="78"/>
      <c r="M88" s="2309"/>
      <c r="N88" s="2310"/>
      <c r="O88" s="2310"/>
      <c r="P88" s="2311"/>
      <c r="Q88" s="163"/>
      <c r="R88" s="105"/>
      <c r="S88" s="24"/>
      <c r="T88" s="106"/>
    </row>
    <row r="89" spans="1:20" ht="25.2" customHeight="1">
      <c r="A89" s="2402"/>
      <c r="B89" s="104"/>
      <c r="C89" s="181"/>
      <c r="D89" s="18"/>
      <c r="E89" s="18"/>
      <c r="F89" s="108"/>
      <c r="G89" s="20"/>
      <c r="H89" s="21"/>
      <c r="I89" s="21"/>
      <c r="J89" s="22"/>
      <c r="K89" s="142"/>
      <c r="L89" s="78"/>
      <c r="M89" s="2309"/>
      <c r="N89" s="2310"/>
      <c r="O89" s="2310"/>
      <c r="P89" s="2311"/>
      <c r="Q89" s="163"/>
      <c r="R89" s="105"/>
      <c r="S89" s="24"/>
      <c r="T89" s="106"/>
    </row>
    <row r="90" spans="1:20" ht="25.2" customHeight="1">
      <c r="A90" s="2402"/>
      <c r="B90" s="807"/>
      <c r="C90" s="777"/>
      <c r="D90" s="422"/>
      <c r="E90" s="319"/>
      <c r="F90" s="108"/>
      <c r="G90" s="20"/>
      <c r="H90" s="21"/>
      <c r="I90" s="21"/>
      <c r="J90" s="21"/>
      <c r="K90" s="21"/>
      <c r="L90" s="142"/>
      <c r="M90" s="2309"/>
      <c r="N90" s="2310"/>
      <c r="O90" s="2310"/>
      <c r="P90" s="2311"/>
      <c r="R90" s="105"/>
      <c r="S90" s="24"/>
      <c r="T90" s="106"/>
    </row>
    <row r="91" spans="1:20" ht="25.2" customHeight="1">
      <c r="A91" s="2402"/>
      <c r="B91" s="807"/>
      <c r="C91" s="502"/>
      <c r="D91" s="554"/>
      <c r="E91" s="18"/>
      <c r="F91" s="174"/>
      <c r="G91" s="83"/>
      <c r="H91" s="78"/>
      <c r="I91" s="78"/>
      <c r="J91" s="78"/>
      <c r="K91" s="21"/>
      <c r="L91" s="318"/>
      <c r="M91" s="2309"/>
      <c r="N91" s="2310"/>
      <c r="O91" s="2310"/>
      <c r="P91" s="2311"/>
      <c r="R91" s="105"/>
      <c r="S91" s="24"/>
      <c r="T91" s="106"/>
    </row>
    <row r="92" spans="1:20" ht="25.2" customHeight="1">
      <c r="A92" s="2402"/>
      <c r="B92" s="808"/>
      <c r="C92" s="188"/>
      <c r="D92" s="189"/>
      <c r="E92" s="189"/>
      <c r="F92" s="190"/>
      <c r="G92" s="122"/>
      <c r="H92" s="123"/>
      <c r="I92" s="123"/>
      <c r="J92" s="123"/>
      <c r="K92" s="123"/>
      <c r="L92" s="123"/>
      <c r="M92" s="2410"/>
      <c r="N92" s="2411"/>
      <c r="O92" s="2411"/>
      <c r="P92" s="2412"/>
      <c r="Q92" s="163"/>
      <c r="R92" s="124"/>
      <c r="S92" s="39"/>
      <c r="T92" s="125"/>
    </row>
    <row r="93" spans="1:20" ht="25.2" customHeight="1">
      <c r="A93" s="2402"/>
      <c r="B93" s="809" t="s">
        <v>21</v>
      </c>
      <c r="C93" s="192"/>
      <c r="D93" s="193"/>
      <c r="E93" s="192"/>
      <c r="F93" s="194"/>
      <c r="G93" s="195"/>
      <c r="H93" s="195"/>
      <c r="I93" s="195"/>
      <c r="J93" s="195"/>
      <c r="K93" s="195"/>
      <c r="L93" s="195"/>
      <c r="M93" s="2415"/>
      <c r="N93" s="2415"/>
      <c r="O93" s="2415"/>
      <c r="P93" s="2416"/>
      <c r="Q93" s="163"/>
      <c r="R93" s="132"/>
      <c r="S93" s="48">
        <f>B95*8</f>
        <v>48</v>
      </c>
      <c r="T93" s="133">
        <f>SUM(R93:R101)</f>
        <v>0</v>
      </c>
    </row>
    <row r="94" spans="1:20" ht="25.2" customHeight="1">
      <c r="A94" s="2402"/>
      <c r="B94" s="737" t="s">
        <v>22</v>
      </c>
      <c r="C94" s="197"/>
      <c r="D94" s="198"/>
      <c r="E94" s="18"/>
      <c r="F94" s="108"/>
      <c r="G94" s="20"/>
      <c r="H94" s="21"/>
      <c r="I94" s="21"/>
      <c r="J94" s="21"/>
      <c r="K94" s="21"/>
      <c r="L94" s="21"/>
      <c r="M94" s="2309"/>
      <c r="N94" s="2310"/>
      <c r="O94" s="2310"/>
      <c r="P94" s="2311"/>
      <c r="Q94" s="163"/>
      <c r="R94" s="137"/>
      <c r="S94" s="55"/>
      <c r="T94" s="138"/>
    </row>
    <row r="95" spans="1:20" ht="25.2" customHeight="1">
      <c r="A95" s="2402"/>
      <c r="B95" s="810">
        <v>6</v>
      </c>
      <c r="C95" s="197"/>
      <c r="D95" s="198"/>
      <c r="E95" s="18"/>
      <c r="F95" s="108"/>
      <c r="G95" s="20"/>
      <c r="H95" s="21"/>
      <c r="I95" s="21"/>
      <c r="J95" s="21"/>
      <c r="K95" s="135"/>
      <c r="L95" s="135"/>
      <c r="M95" s="2379"/>
      <c r="N95" s="2371"/>
      <c r="O95" s="2371"/>
      <c r="P95" s="2390"/>
      <c r="Q95" s="163"/>
      <c r="R95" s="137"/>
      <c r="S95" s="55"/>
      <c r="T95" s="138"/>
    </row>
    <row r="96" spans="1:20" ht="25.2" customHeight="1">
      <c r="A96" s="2402"/>
      <c r="B96" s="737"/>
      <c r="C96" s="670"/>
      <c r="D96" s="711"/>
      <c r="E96" s="80"/>
      <c r="F96" s="174"/>
      <c r="G96" s="83"/>
      <c r="H96" s="78"/>
      <c r="I96" s="78"/>
      <c r="J96" s="78"/>
      <c r="K96" s="21"/>
      <c r="L96" s="78"/>
      <c r="M96" s="2309"/>
      <c r="N96" s="2310"/>
      <c r="O96" s="2310"/>
      <c r="P96" s="2311"/>
      <c r="Q96" s="163"/>
      <c r="R96" s="137"/>
      <c r="S96" s="55"/>
      <c r="T96" s="138"/>
    </row>
    <row r="97" spans="1:20" ht="25.2" customHeight="1">
      <c r="A97" s="2402"/>
      <c r="B97" s="737"/>
      <c r="C97" s="1122"/>
      <c r="D97" s="1123"/>
      <c r="E97" s="1123"/>
      <c r="F97" s="1124"/>
      <c r="G97" s="1125"/>
      <c r="H97" s="1126"/>
      <c r="I97" s="1126"/>
      <c r="J97" s="1126"/>
      <c r="K97" s="21"/>
      <c r="L97" s="21"/>
      <c r="M97" s="2407"/>
      <c r="N97" s="2408"/>
      <c r="O97" s="2408"/>
      <c r="P97" s="2409"/>
      <c r="Q97" s="163"/>
      <c r="R97" s="137"/>
      <c r="S97" s="55"/>
      <c r="T97" s="138"/>
    </row>
    <row r="98" spans="1:20" ht="25.2" customHeight="1">
      <c r="A98" s="2402"/>
      <c r="B98" s="737"/>
      <c r="C98" s="197"/>
      <c r="D98" s="198"/>
      <c r="E98" s="18"/>
      <c r="F98" s="108"/>
      <c r="G98" s="20"/>
      <c r="H98" s="21"/>
      <c r="I98" s="21"/>
      <c r="J98" s="21"/>
      <c r="K98" s="21"/>
      <c r="L98" s="78"/>
      <c r="M98" s="2309"/>
      <c r="N98" s="2310"/>
      <c r="O98" s="2310"/>
      <c r="P98" s="2311"/>
      <c r="R98" s="137"/>
      <c r="S98" s="55"/>
      <c r="T98" s="138"/>
    </row>
    <row r="99" spans="1:20" ht="25.2" customHeight="1">
      <c r="A99" s="2402"/>
      <c r="B99" s="737"/>
      <c r="C99" s="51"/>
      <c r="D99" s="18"/>
      <c r="E99" s="18"/>
      <c r="F99" s="108"/>
      <c r="G99" s="20"/>
      <c r="H99" s="21"/>
      <c r="I99" s="21"/>
      <c r="J99" s="21"/>
      <c r="K99" s="21"/>
      <c r="L99" s="21"/>
      <c r="M99" s="2407"/>
      <c r="N99" s="2408"/>
      <c r="O99" s="2408"/>
      <c r="P99" s="2409"/>
      <c r="R99" s="137"/>
      <c r="S99" s="55"/>
      <c r="T99" s="138"/>
    </row>
    <row r="100" spans="1:20" ht="25.2" customHeight="1">
      <c r="A100" s="2402"/>
      <c r="B100" s="737"/>
      <c r="C100" s="51"/>
      <c r="D100" s="185"/>
      <c r="E100" s="185"/>
      <c r="F100" s="174"/>
      <c r="G100" s="83"/>
      <c r="H100" s="78"/>
      <c r="I100" s="116"/>
      <c r="J100" s="142"/>
      <c r="K100" s="142"/>
      <c r="L100" s="142"/>
      <c r="M100" s="2379"/>
      <c r="N100" s="2371"/>
      <c r="O100" s="2371"/>
      <c r="P100" s="2390"/>
      <c r="Q100" s="163"/>
      <c r="R100" s="137"/>
      <c r="S100" s="55"/>
      <c r="T100" s="138"/>
    </row>
    <row r="101" spans="1:20" ht="25.2" customHeight="1">
      <c r="A101" s="2403"/>
      <c r="B101" s="812"/>
      <c r="C101" s="65"/>
      <c r="D101" s="189"/>
      <c r="E101" s="189"/>
      <c r="F101" s="190"/>
      <c r="G101" s="122"/>
      <c r="H101" s="123"/>
      <c r="I101" s="37"/>
      <c r="J101" s="147"/>
      <c r="K101" s="201"/>
      <c r="L101" s="147"/>
      <c r="M101" s="2391"/>
      <c r="N101" s="2392"/>
      <c r="O101" s="2392"/>
      <c r="P101" s="2393"/>
      <c r="Q101" s="163"/>
      <c r="R101" s="148"/>
      <c r="S101" s="69"/>
      <c r="T101" s="149"/>
    </row>
    <row r="102" spans="1:20" ht="25.2" customHeight="1">
      <c r="A102" s="2346" t="s">
        <v>26</v>
      </c>
      <c r="B102" s="2394" t="s">
        <v>27</v>
      </c>
      <c r="C102" s="2395"/>
      <c r="D102" s="2395"/>
      <c r="E102" s="2395"/>
      <c r="F102" s="2395"/>
      <c r="G102" s="2395"/>
      <c r="H102" s="2395"/>
      <c r="I102" s="2395"/>
      <c r="J102" s="2395"/>
      <c r="K102" s="2395"/>
      <c r="L102" s="2395"/>
      <c r="M102" s="2395"/>
      <c r="N102" s="2395"/>
      <c r="O102" s="2395"/>
      <c r="P102" s="2396"/>
    </row>
    <row r="103" spans="1:20" ht="25.2" customHeight="1">
      <c r="A103" s="2347"/>
      <c r="B103" s="150"/>
      <c r="C103" s="2268"/>
      <c r="D103" s="2269"/>
      <c r="E103" s="2268"/>
      <c r="F103" s="2270"/>
      <c r="G103" s="2270"/>
      <c r="H103" s="2270"/>
      <c r="I103" s="2269"/>
      <c r="J103" s="2324"/>
      <c r="K103" s="2325"/>
      <c r="L103" s="2325"/>
      <c r="M103" s="2326"/>
      <c r="N103" s="2324"/>
      <c r="O103" s="2325"/>
      <c r="P103" s="2326"/>
    </row>
    <row r="104" spans="1:20" ht="25.2" customHeight="1">
      <c r="A104" s="2347"/>
      <c r="B104" s="155"/>
      <c r="C104" s="2268"/>
      <c r="D104" s="2269"/>
      <c r="E104" s="2268"/>
      <c r="F104" s="2270"/>
      <c r="G104" s="2270"/>
      <c r="H104" s="2270"/>
      <c r="I104" s="2269"/>
      <c r="J104" s="2284"/>
      <c r="K104" s="2285"/>
      <c r="L104" s="2285"/>
      <c r="M104" s="2286"/>
      <c r="N104" s="2284"/>
      <c r="O104" s="2285"/>
      <c r="P104" s="2286"/>
    </row>
    <row r="105" spans="1:20" ht="25.2" customHeight="1">
      <c r="A105" s="2347"/>
      <c r="B105" s="155"/>
      <c r="C105" s="2268"/>
      <c r="D105" s="2353"/>
      <c r="E105" s="2268"/>
      <c r="F105" s="2270"/>
      <c r="G105" s="2270"/>
      <c r="H105" s="2270"/>
      <c r="I105" s="2269"/>
      <c r="J105" s="2284"/>
      <c r="K105" s="2285"/>
      <c r="L105" s="2285"/>
      <c r="M105" s="2286"/>
      <c r="N105" s="2324"/>
      <c r="O105" s="2325"/>
      <c r="P105" s="2326"/>
    </row>
    <row r="106" spans="1:20" ht="25.2" customHeight="1">
      <c r="A106" s="2347"/>
      <c r="B106" s="155"/>
      <c r="C106" s="2268"/>
      <c r="D106" s="2269"/>
      <c r="E106" s="2268"/>
      <c r="F106" s="2270"/>
      <c r="G106" s="2270"/>
      <c r="H106" s="2270"/>
      <c r="I106" s="2269"/>
      <c r="J106" s="2284"/>
      <c r="K106" s="2285"/>
      <c r="L106" s="2285"/>
      <c r="M106" s="2286"/>
      <c r="N106" s="2284"/>
      <c r="O106" s="2285"/>
      <c r="P106" s="2286"/>
    </row>
    <row r="107" spans="1:20" ht="25.2" customHeight="1">
      <c r="A107" s="2347"/>
      <c r="B107" s="150"/>
      <c r="C107" s="2352"/>
      <c r="D107" s="2353"/>
      <c r="E107" s="2352"/>
      <c r="F107" s="2354"/>
      <c r="G107" s="2354"/>
      <c r="H107" s="2354"/>
      <c r="I107" s="2353"/>
      <c r="J107" s="2324"/>
      <c r="K107" s="2325"/>
      <c r="L107" s="2325"/>
      <c r="M107" s="2326"/>
      <c r="N107" s="2324"/>
      <c r="O107" s="2325"/>
      <c r="P107" s="2326"/>
    </row>
    <row r="108" spans="1:20" ht="25.2" customHeight="1">
      <c r="A108" s="2347"/>
      <c r="B108" s="2355" t="s">
        <v>28</v>
      </c>
      <c r="C108" s="2356"/>
      <c r="D108" s="2356"/>
      <c r="E108" s="2356"/>
      <c r="F108" s="2356"/>
      <c r="G108" s="2356"/>
      <c r="H108" s="2356"/>
      <c r="I108" s="2356"/>
      <c r="J108" s="2356"/>
      <c r="K108" s="2356"/>
      <c r="L108" s="2356"/>
      <c r="M108" s="2356"/>
      <c r="N108" s="2356"/>
      <c r="O108" s="2356"/>
      <c r="P108" s="2357"/>
    </row>
    <row r="109" spans="1:20" ht="25.2" customHeight="1">
      <c r="A109" s="2347"/>
      <c r="B109" s="157"/>
      <c r="C109" s="2277"/>
      <c r="D109" s="2278"/>
      <c r="E109" s="2277"/>
      <c r="F109" s="2279"/>
      <c r="G109" s="2279"/>
      <c r="H109" s="2279"/>
      <c r="I109" s="2279"/>
      <c r="J109" s="2279"/>
      <c r="K109" s="2279"/>
      <c r="L109" s="2279"/>
      <c r="M109" s="2279"/>
      <c r="N109" s="2279"/>
      <c r="O109" s="2279"/>
      <c r="P109" s="2280"/>
    </row>
    <row r="110" spans="1:20" ht="25.2" customHeight="1">
      <c r="A110" s="2347"/>
      <c r="B110" s="157"/>
      <c r="C110" s="2327"/>
      <c r="D110" s="2328"/>
      <c r="E110" s="2277"/>
      <c r="F110" s="2279"/>
      <c r="G110" s="2279"/>
      <c r="H110" s="2279"/>
      <c r="I110" s="2279"/>
      <c r="J110" s="2279"/>
      <c r="K110" s="2279"/>
      <c r="L110" s="2279"/>
      <c r="M110" s="2279"/>
      <c r="N110" s="2279"/>
      <c r="O110" s="2279"/>
      <c r="P110" s="2280"/>
    </row>
    <row r="111" spans="1:20" ht="25.2" customHeight="1">
      <c r="A111" s="2348"/>
      <c r="B111" s="158"/>
      <c r="C111" s="2332"/>
      <c r="D111" s="2333"/>
      <c r="E111" s="2334"/>
      <c r="F111" s="2335"/>
      <c r="G111" s="2335"/>
      <c r="H111" s="2335"/>
      <c r="I111" s="2335"/>
      <c r="J111" s="2335"/>
      <c r="K111" s="2335"/>
      <c r="L111" s="2335"/>
      <c r="M111" s="2335"/>
      <c r="N111" s="2335"/>
      <c r="O111" s="2335"/>
      <c r="P111" s="2336"/>
    </row>
    <row r="113" spans="1:20" ht="15" customHeight="1" thickBot="1"/>
    <row r="114" spans="1:20" ht="56.4" customHeight="1">
      <c r="A114" s="2428" t="str">
        <f>A1</f>
        <v>WK28</v>
      </c>
      <c r="B114" s="2429"/>
      <c r="C114" s="440" t="s">
        <v>1</v>
      </c>
      <c r="D114" s="793" t="s">
        <v>29</v>
      </c>
      <c r="E114" s="440" t="s">
        <v>3</v>
      </c>
      <c r="F114" s="4" t="s">
        <v>4</v>
      </c>
      <c r="G114" s="5" t="s">
        <v>56</v>
      </c>
      <c r="H114" s="5" t="s">
        <v>57</v>
      </c>
      <c r="I114" s="5" t="s">
        <v>58</v>
      </c>
      <c r="J114" s="5" t="s">
        <v>59</v>
      </c>
      <c r="K114" s="5" t="s">
        <v>9</v>
      </c>
      <c r="L114" s="5" t="s">
        <v>60</v>
      </c>
      <c r="M114" s="2521" t="s">
        <v>11</v>
      </c>
      <c r="N114" s="2522"/>
      <c r="O114" s="2522"/>
      <c r="P114" s="2523"/>
      <c r="Q114" s="163"/>
      <c r="R114" s="2384" t="s">
        <v>12</v>
      </c>
      <c r="S114" s="2384" t="s">
        <v>13</v>
      </c>
      <c r="T114" s="2384" t="s">
        <v>14</v>
      </c>
    </row>
    <row r="115" spans="1:20" ht="25.2" customHeight="1">
      <c r="A115" s="2319">
        <f>A2+2</f>
        <v>46575</v>
      </c>
      <c r="B115" s="2387" t="s">
        <v>15</v>
      </c>
      <c r="C115" s="2388"/>
      <c r="D115" s="2388"/>
      <c r="E115" s="2388"/>
      <c r="F115" s="2388"/>
      <c r="G115" s="2388"/>
      <c r="H115" s="2388"/>
      <c r="I115" s="2388"/>
      <c r="J115" s="2388"/>
      <c r="K115" s="2388"/>
      <c r="L115" s="2388"/>
      <c r="M115" s="2388"/>
      <c r="N115" s="2388"/>
      <c r="O115" s="2388"/>
      <c r="P115" s="2389"/>
      <c r="Q115" s="163"/>
      <c r="R115" s="2384"/>
      <c r="S115" s="2384"/>
      <c r="T115" s="2384"/>
    </row>
    <row r="116" spans="1:20" ht="25.2" customHeight="1">
      <c r="A116" s="2320"/>
      <c r="B116" s="10" t="s">
        <v>16</v>
      </c>
      <c r="C116" s="11"/>
      <c r="D116" s="11"/>
      <c r="E116" s="207"/>
      <c r="F116" s="161"/>
      <c r="G116" s="12"/>
      <c r="H116" s="12"/>
      <c r="I116" s="12"/>
      <c r="J116" s="12"/>
      <c r="K116" s="162"/>
      <c r="L116" s="12"/>
      <c r="M116" s="2380"/>
      <c r="N116" s="2381"/>
      <c r="O116" s="2381"/>
      <c r="P116" s="2382"/>
      <c r="Q116" s="163"/>
      <c r="R116" s="101"/>
      <c r="S116" s="208">
        <f>B118*8</f>
        <v>32</v>
      </c>
      <c r="T116" s="209">
        <f>SUM(R116:R124)</f>
        <v>0</v>
      </c>
    </row>
    <row r="117" spans="1:20" ht="25.2" customHeight="1">
      <c r="A117" s="2320"/>
      <c r="B117" s="795" t="s">
        <v>24</v>
      </c>
      <c r="C117" s="51"/>
      <c r="D117" s="18" t="s">
        <v>18</v>
      </c>
      <c r="E117" s="81" t="s">
        <v>19</v>
      </c>
      <c r="F117" s="108"/>
      <c r="G117" s="20"/>
      <c r="H117" s="20"/>
      <c r="I117" s="20"/>
      <c r="J117" s="20"/>
      <c r="K117" s="211"/>
      <c r="L117" s="21"/>
      <c r="M117" s="2309"/>
      <c r="N117" s="2310"/>
      <c r="O117" s="2310"/>
      <c r="P117" s="2311"/>
      <c r="Q117" s="163"/>
      <c r="R117" s="105"/>
      <c r="S117" s="212"/>
      <c r="T117" s="213"/>
    </row>
    <row r="118" spans="1:20" ht="25.2" customHeight="1">
      <c r="A118" s="2320"/>
      <c r="B118" s="796">
        <v>4</v>
      </c>
      <c r="C118" s="51"/>
      <c r="D118" s="18"/>
      <c r="E118" s="319"/>
      <c r="F118" s="108"/>
      <c r="G118" s="108"/>
      <c r="H118" s="108"/>
      <c r="I118" s="108"/>
      <c r="J118" s="721"/>
      <c r="K118" s="108"/>
      <c r="L118" s="108"/>
      <c r="M118" s="2309"/>
      <c r="N118" s="2310"/>
      <c r="O118" s="2310"/>
      <c r="P118" s="2311"/>
      <c r="Q118" s="163"/>
      <c r="R118" s="105"/>
      <c r="S118" s="212"/>
      <c r="T118" s="213"/>
    </row>
    <row r="119" spans="1:20" ht="25.2" customHeight="1">
      <c r="A119" s="2320"/>
      <c r="B119" s="795"/>
      <c r="C119" s="51"/>
      <c r="D119" s="18"/>
      <c r="E119" s="30"/>
      <c r="F119" s="108"/>
      <c r="G119" s="108"/>
      <c r="H119" s="108"/>
      <c r="I119" s="108"/>
      <c r="J119" s="721"/>
      <c r="K119" s="108"/>
      <c r="L119" s="108"/>
      <c r="M119" s="2309"/>
      <c r="N119" s="2310"/>
      <c r="O119" s="2310"/>
      <c r="P119" s="2311"/>
      <c r="Q119" s="163"/>
      <c r="R119" s="105"/>
      <c r="S119" s="212"/>
      <c r="T119" s="213"/>
    </row>
    <row r="120" spans="1:20" ht="25.2" customHeight="1">
      <c r="A120" s="2320"/>
      <c r="B120" s="795"/>
      <c r="C120" s="51"/>
      <c r="D120" s="18"/>
      <c r="E120" s="30"/>
      <c r="F120" s="108"/>
      <c r="G120" s="20"/>
      <c r="H120" s="22"/>
      <c r="I120" s="142"/>
      <c r="J120" s="1003"/>
      <c r="K120" s="108"/>
      <c r="L120" s="108"/>
      <c r="M120" s="2309"/>
      <c r="N120" s="2310"/>
      <c r="O120" s="2310"/>
      <c r="P120" s="2311"/>
      <c r="Q120" s="163"/>
      <c r="R120" s="105"/>
      <c r="S120" s="212"/>
      <c r="T120" s="213"/>
    </row>
    <row r="121" spans="1:20" ht="25.2" customHeight="1">
      <c r="A121" s="2320"/>
      <c r="B121" s="795"/>
      <c r="C121" s="51"/>
      <c r="D121" s="18"/>
      <c r="E121" s="18"/>
      <c r="F121" s="108"/>
      <c r="G121" s="20"/>
      <c r="H121" s="21"/>
      <c r="I121" s="21"/>
      <c r="J121" s="21"/>
      <c r="K121" s="164"/>
      <c r="L121" s="21"/>
      <c r="M121" s="2309"/>
      <c r="N121" s="2310"/>
      <c r="O121" s="2310"/>
      <c r="P121" s="2311"/>
      <c r="Q121" s="163"/>
      <c r="R121" s="105"/>
      <c r="S121" s="212"/>
      <c r="T121" s="213"/>
    </row>
    <row r="122" spans="1:20" ht="25.2" customHeight="1">
      <c r="A122" s="2320"/>
      <c r="B122" s="795"/>
      <c r="C122" s="51"/>
      <c r="D122" s="18"/>
      <c r="E122" s="18"/>
      <c r="F122" s="108"/>
      <c r="G122" s="20"/>
      <c r="H122" s="21"/>
      <c r="I122" s="21"/>
      <c r="J122" s="21"/>
      <c r="K122" s="164"/>
      <c r="L122" s="21"/>
      <c r="M122" s="2309"/>
      <c r="N122" s="2310"/>
      <c r="O122" s="2310"/>
      <c r="P122" s="2311"/>
      <c r="Q122" s="163"/>
      <c r="R122" s="105"/>
      <c r="S122" s="24"/>
      <c r="T122" s="106"/>
    </row>
    <row r="123" spans="1:20" ht="25.2" customHeight="1">
      <c r="A123" s="2320"/>
      <c r="B123" s="795"/>
      <c r="C123" s="51"/>
      <c r="D123" s="18"/>
      <c r="E123" s="18"/>
      <c r="F123" s="108"/>
      <c r="G123" s="20"/>
      <c r="H123" s="21"/>
      <c r="I123" s="21"/>
      <c r="J123" s="21"/>
      <c r="K123" s="164"/>
      <c r="L123" s="21"/>
      <c r="M123" s="2309"/>
      <c r="N123" s="2310"/>
      <c r="O123" s="2310"/>
      <c r="P123" s="2311"/>
      <c r="Q123" s="163"/>
      <c r="R123" s="105"/>
      <c r="S123" s="24"/>
      <c r="T123" s="106"/>
    </row>
    <row r="124" spans="1:20" ht="25.2" customHeight="1">
      <c r="A124" s="2320"/>
      <c r="B124" s="795"/>
      <c r="C124" s="51"/>
      <c r="D124" s="18"/>
      <c r="E124" s="18"/>
      <c r="F124" s="108"/>
      <c r="G124" s="20"/>
      <c r="H124" s="21"/>
      <c r="I124" s="21"/>
      <c r="J124" s="21"/>
      <c r="K124" s="164"/>
      <c r="L124" s="21"/>
      <c r="M124" s="2309"/>
      <c r="N124" s="2310"/>
      <c r="O124" s="2310"/>
      <c r="P124" s="2311"/>
      <c r="Q124" s="163"/>
      <c r="R124" s="105"/>
      <c r="S124" s="24"/>
      <c r="T124" s="106"/>
    </row>
    <row r="125" spans="1:20" ht="25.2" customHeight="1">
      <c r="A125" s="2320"/>
      <c r="B125" s="799" t="s">
        <v>21</v>
      </c>
      <c r="C125" s="42"/>
      <c r="D125" s="11"/>
      <c r="E125" s="167"/>
      <c r="F125" s="168"/>
      <c r="G125" s="46"/>
      <c r="H125" s="12"/>
      <c r="I125" s="12"/>
      <c r="J125" s="12"/>
      <c r="K125" s="162"/>
      <c r="L125" s="12"/>
      <c r="M125" s="2380"/>
      <c r="N125" s="2381"/>
      <c r="O125" s="2381"/>
      <c r="P125" s="2382"/>
      <c r="Q125" s="163"/>
      <c r="R125" s="132"/>
      <c r="S125" s="48">
        <f>B127*8</f>
        <v>32</v>
      </c>
      <c r="T125" s="133">
        <f>SUM(R125:R131)</f>
        <v>0</v>
      </c>
    </row>
    <row r="126" spans="1:20" ht="25.2" customHeight="1">
      <c r="A126" s="2320"/>
      <c r="B126" s="800" t="s">
        <v>17</v>
      </c>
      <c r="C126" s="51"/>
      <c r="D126" s="18"/>
      <c r="E126" s="319"/>
      <c r="F126" s="108"/>
      <c r="G126" s="108"/>
      <c r="H126" s="108"/>
      <c r="I126" s="108"/>
      <c r="J126" s="721"/>
      <c r="K126" s="108"/>
      <c r="L126" s="108"/>
      <c r="M126" s="2309"/>
      <c r="N126" s="2310"/>
      <c r="O126" s="2310"/>
      <c r="P126" s="2311"/>
      <c r="Q126" s="163"/>
      <c r="R126" s="137"/>
      <c r="S126" s="55"/>
      <c r="T126" s="138"/>
    </row>
    <row r="127" spans="1:20" ht="25.2" customHeight="1">
      <c r="A127" s="2320"/>
      <c r="B127" s="801">
        <v>4</v>
      </c>
      <c r="C127" s="51"/>
      <c r="D127" s="18"/>
      <c r="E127" s="30"/>
      <c r="F127" s="108"/>
      <c r="G127" s="108"/>
      <c r="H127" s="108"/>
      <c r="I127" s="108"/>
      <c r="J127" s="721"/>
      <c r="K127" s="108"/>
      <c r="L127" s="108"/>
      <c r="M127" s="2309"/>
      <c r="N127" s="2310"/>
      <c r="O127" s="2310"/>
      <c r="P127" s="2311"/>
      <c r="Q127" s="163"/>
      <c r="R127" s="137"/>
      <c r="S127" s="55"/>
      <c r="T127" s="138"/>
    </row>
    <row r="128" spans="1:20" ht="25.2" customHeight="1">
      <c r="A128" s="2320"/>
      <c r="B128" s="801"/>
      <c r="C128" s="51"/>
      <c r="D128" s="18"/>
      <c r="E128" s="30"/>
      <c r="F128" s="108"/>
      <c r="G128" s="20"/>
      <c r="H128" s="22"/>
      <c r="I128" s="142"/>
      <c r="J128" s="1003"/>
      <c r="K128" s="108"/>
      <c r="L128" s="108"/>
      <c r="M128" s="2309"/>
      <c r="N128" s="2310"/>
      <c r="O128" s="2310"/>
      <c r="P128" s="2311"/>
      <c r="Q128" s="163"/>
      <c r="R128" s="137"/>
      <c r="S128" s="55"/>
      <c r="T128" s="138"/>
    </row>
    <row r="129" spans="1:20" ht="25.2" customHeight="1">
      <c r="A129" s="2320"/>
      <c r="B129" s="801"/>
      <c r="C129" s="79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37"/>
      <c r="S129" s="55"/>
      <c r="T129" s="138"/>
    </row>
    <row r="130" spans="1:20" ht="25.2" customHeight="1">
      <c r="A130" s="2320"/>
      <c r="B130" s="801"/>
      <c r="C130" s="79"/>
      <c r="D130" s="51"/>
      <c r="E130" s="18"/>
      <c r="F130" s="108"/>
      <c r="G130" s="20"/>
      <c r="H130" s="78"/>
      <c r="I130" s="78"/>
      <c r="J130" s="78"/>
      <c r="K130" s="169"/>
      <c r="L130" s="78"/>
      <c r="M130" s="2309"/>
      <c r="N130" s="2310"/>
      <c r="O130" s="2310"/>
      <c r="P130" s="2311"/>
      <c r="Q130" s="163"/>
      <c r="R130" s="137"/>
      <c r="S130" s="55"/>
      <c r="T130" s="138"/>
    </row>
    <row r="131" spans="1:20" ht="25.2" customHeight="1">
      <c r="A131" s="2320"/>
      <c r="B131" s="801"/>
      <c r="C131" s="79"/>
      <c r="D131" s="18"/>
      <c r="E131" s="18"/>
      <c r="F131" s="108"/>
      <c r="G131" s="20"/>
      <c r="H131" s="78"/>
      <c r="I131" s="78"/>
      <c r="J131" s="78"/>
      <c r="K131" s="169"/>
      <c r="L131" s="78"/>
      <c r="M131" s="2309"/>
      <c r="N131" s="2310"/>
      <c r="O131" s="2310"/>
      <c r="P131" s="2311"/>
      <c r="Q131" s="163"/>
      <c r="R131" s="137"/>
      <c r="S131" s="55"/>
      <c r="T131" s="138"/>
    </row>
    <row r="132" spans="1:20" ht="25.2" customHeight="1">
      <c r="A132" s="2320"/>
      <c r="B132" s="803" t="s">
        <v>23</v>
      </c>
      <c r="C132" s="42"/>
      <c r="D132" s="11"/>
      <c r="E132" s="43"/>
      <c r="F132" s="168"/>
      <c r="G132" s="46"/>
      <c r="H132" s="12"/>
      <c r="I132" s="12"/>
      <c r="J132" s="12"/>
      <c r="K132" s="12"/>
      <c r="L132" s="12"/>
      <c r="M132" s="2380"/>
      <c r="N132" s="2381"/>
      <c r="O132" s="2381"/>
      <c r="P132" s="2382"/>
      <c r="Q132" s="163"/>
      <c r="R132" s="171"/>
      <c r="S132" s="73">
        <f>B134*8</f>
        <v>48</v>
      </c>
      <c r="T132" s="172">
        <f>SUM(R132:R139)</f>
        <v>0</v>
      </c>
    </row>
    <row r="133" spans="1:20" ht="25.2" customHeight="1">
      <c r="A133" s="2320"/>
      <c r="B133" s="804" t="s">
        <v>22</v>
      </c>
      <c r="C133" s="51"/>
      <c r="D133" s="18"/>
      <c r="E133" s="319"/>
      <c r="F133" s="108"/>
      <c r="G133" s="108"/>
      <c r="H133" s="108"/>
      <c r="I133" s="108"/>
      <c r="J133" s="721"/>
      <c r="K133" s="108"/>
      <c r="L133" s="108"/>
      <c r="M133" s="2309"/>
      <c r="N133" s="2310"/>
      <c r="O133" s="2310"/>
      <c r="P133" s="2311"/>
      <c r="Q133" s="163"/>
      <c r="R133" s="173"/>
      <c r="S133" s="55"/>
      <c r="T133" s="138"/>
    </row>
    <row r="134" spans="1:20" ht="25.2" customHeight="1">
      <c r="A134" s="2320"/>
      <c r="B134" s="805">
        <v>6</v>
      </c>
      <c r="C134" s="51"/>
      <c r="D134" s="18"/>
      <c r="E134" s="30"/>
      <c r="F134" s="108"/>
      <c r="G134" s="108"/>
      <c r="H134" s="108"/>
      <c r="I134" s="108"/>
      <c r="J134" s="721"/>
      <c r="K134" s="108"/>
      <c r="L134" s="108"/>
      <c r="M134" s="2309"/>
      <c r="N134" s="2310"/>
      <c r="O134" s="2310"/>
      <c r="P134" s="2311"/>
      <c r="Q134" s="163"/>
      <c r="R134" s="173"/>
      <c r="S134" s="55"/>
      <c r="T134" s="138"/>
    </row>
    <row r="135" spans="1:20" ht="25.2" customHeight="1">
      <c r="A135" s="2320"/>
      <c r="B135" s="805"/>
      <c r="C135" s="51"/>
      <c r="D135" s="18"/>
      <c r="E135" s="30"/>
      <c r="F135" s="108"/>
      <c r="G135" s="20"/>
      <c r="H135" s="22"/>
      <c r="I135" s="142"/>
      <c r="J135" s="1003"/>
      <c r="K135" s="108"/>
      <c r="L135" s="108"/>
      <c r="M135" s="2413"/>
      <c r="N135" s="2413"/>
      <c r="O135" s="2413"/>
      <c r="P135" s="2414"/>
      <c r="Q135" s="163"/>
      <c r="R135" s="173"/>
      <c r="S135" s="55"/>
      <c r="T135" s="138"/>
    </row>
    <row r="136" spans="1:20" ht="25.2" customHeight="1">
      <c r="A136" s="2320"/>
      <c r="B136" s="805"/>
      <c r="C136" s="51"/>
      <c r="D136" s="80"/>
      <c r="E136" s="18"/>
      <c r="F136" s="108"/>
      <c r="G136" s="20"/>
      <c r="H136" s="21"/>
      <c r="I136" s="21"/>
      <c r="J136" s="21"/>
      <c r="K136" s="78"/>
      <c r="L136" s="78"/>
      <c r="M136" s="2309"/>
      <c r="N136" s="2310"/>
      <c r="O136" s="2310"/>
      <c r="P136" s="2311"/>
      <c r="Q136" s="163"/>
      <c r="R136" s="173"/>
      <c r="S136" s="55"/>
      <c r="T136" s="138"/>
    </row>
    <row r="137" spans="1:20" ht="25.2" customHeight="1">
      <c r="A137" s="2320"/>
      <c r="B137" s="805"/>
      <c r="C137" s="51"/>
      <c r="D137" s="80"/>
      <c r="E137" s="18"/>
      <c r="F137" s="174"/>
      <c r="G137" s="83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73"/>
      <c r="S137" s="55"/>
      <c r="T137" s="138"/>
    </row>
    <row r="138" spans="1:20" ht="25.2" customHeight="1">
      <c r="A138" s="2320"/>
      <c r="B138" s="805"/>
      <c r="C138" s="51"/>
      <c r="D138" s="80"/>
      <c r="E138" s="18"/>
      <c r="F138" s="174"/>
      <c r="G138" s="83"/>
      <c r="H138" s="78"/>
      <c r="I138" s="78"/>
      <c r="J138" s="78"/>
      <c r="K138" s="169"/>
      <c r="L138" s="78"/>
      <c r="M138" s="2309"/>
      <c r="N138" s="2310"/>
      <c r="O138" s="2310"/>
      <c r="P138" s="2311"/>
      <c r="Q138" s="163"/>
      <c r="R138" s="173"/>
      <c r="S138" s="55"/>
      <c r="T138" s="138"/>
    </row>
    <row r="139" spans="1:20" ht="25.2" customHeight="1">
      <c r="A139" s="2320"/>
      <c r="B139" s="805"/>
      <c r="C139" s="51"/>
      <c r="D139" s="80"/>
      <c r="E139" s="18"/>
      <c r="F139" s="174"/>
      <c r="G139" s="83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73"/>
      <c r="S139" s="55"/>
      <c r="T139" s="138"/>
    </row>
    <row r="140" spans="1:20" ht="25.2" customHeight="1">
      <c r="A140" s="2402"/>
      <c r="B140" s="2598" t="s">
        <v>25</v>
      </c>
      <c r="C140" s="2599"/>
      <c r="D140" s="2599"/>
      <c r="E140" s="2599"/>
      <c r="F140" s="2599"/>
      <c r="G140" s="2599"/>
      <c r="H140" s="2599"/>
      <c r="I140" s="2599"/>
      <c r="J140" s="2599"/>
      <c r="K140" s="2599"/>
      <c r="L140" s="2599"/>
      <c r="M140" s="2599"/>
      <c r="N140" s="2599"/>
      <c r="O140" s="2599"/>
      <c r="P140" s="2600"/>
      <c r="Q140" s="163"/>
      <c r="R140" s="232"/>
      <c r="S140" s="233"/>
      <c r="T140" s="233"/>
    </row>
    <row r="141" spans="1:20" ht="25.2" customHeight="1">
      <c r="A141" s="2402"/>
      <c r="B141" s="10" t="s">
        <v>16</v>
      </c>
      <c r="C141" s="96"/>
      <c r="D141" s="97"/>
      <c r="E141" s="207"/>
      <c r="F141" s="99"/>
      <c r="G141" s="100"/>
      <c r="H141" s="100"/>
      <c r="I141" s="100"/>
      <c r="J141" s="100"/>
      <c r="K141" s="100"/>
      <c r="L141" s="100"/>
      <c r="M141" s="2380"/>
      <c r="N141" s="2381"/>
      <c r="O141" s="2381"/>
      <c r="P141" s="2382"/>
      <c r="Q141" s="163"/>
      <c r="R141" s="101"/>
      <c r="S141" s="102">
        <f>B143*8</f>
        <v>40</v>
      </c>
      <c r="T141" s="103">
        <f>SUM(R141:R149)</f>
        <v>0</v>
      </c>
    </row>
    <row r="142" spans="1:20" ht="25.2" customHeight="1">
      <c r="A142" s="2402"/>
      <c r="B142" s="104" t="s">
        <v>17</v>
      </c>
      <c r="C142" s="197"/>
      <c r="D142" s="198"/>
      <c r="E142" s="18"/>
      <c r="F142" s="108"/>
      <c r="G142" s="20"/>
      <c r="H142" s="21"/>
      <c r="I142" s="21"/>
      <c r="J142" s="21"/>
      <c r="K142" s="21"/>
      <c r="L142" s="21"/>
      <c r="M142" s="2310"/>
      <c r="N142" s="2310"/>
      <c r="O142" s="2310"/>
      <c r="P142" s="2311"/>
      <c r="Q142" s="163"/>
      <c r="R142" s="105"/>
      <c r="S142" s="24"/>
      <c r="T142" s="106"/>
    </row>
    <row r="143" spans="1:20" ht="25.2" customHeight="1">
      <c r="A143" s="2402"/>
      <c r="B143" s="107">
        <v>5</v>
      </c>
      <c r="C143" s="314"/>
      <c r="D143" s="422"/>
      <c r="E143" s="319"/>
      <c r="F143" s="108"/>
      <c r="G143" s="20"/>
      <c r="H143" s="21"/>
      <c r="I143" s="21"/>
      <c r="J143" s="21"/>
      <c r="K143" s="142"/>
      <c r="L143" s="142"/>
      <c r="M143" s="2371"/>
      <c r="N143" s="2371"/>
      <c r="O143" s="2371"/>
      <c r="P143" s="2390"/>
      <c r="Q143" s="163"/>
      <c r="R143" s="105"/>
      <c r="S143" s="24"/>
      <c r="T143" s="106"/>
    </row>
    <row r="144" spans="1:20" ht="25.2" customHeight="1">
      <c r="A144" s="2402"/>
      <c r="B144" s="104"/>
      <c r="C144" s="314"/>
      <c r="D144" s="422"/>
      <c r="E144" s="319"/>
      <c r="F144" s="108"/>
      <c r="G144" s="20"/>
      <c r="H144" s="21"/>
      <c r="I144" s="21"/>
      <c r="J144" s="21"/>
      <c r="K144" s="142"/>
      <c r="L144" s="142"/>
      <c r="M144" s="2371"/>
      <c r="N144" s="2371"/>
      <c r="O144" s="2371"/>
      <c r="P144" s="2390"/>
      <c r="Q144" s="163"/>
      <c r="R144" s="105"/>
      <c r="S144" s="24"/>
      <c r="T144" s="106"/>
    </row>
    <row r="145" spans="1:20" ht="25.2" customHeight="1">
      <c r="A145" s="2402"/>
      <c r="B145" s="104"/>
      <c r="C145" s="197"/>
      <c r="D145" s="198"/>
      <c r="E145" s="18"/>
      <c r="F145" s="108"/>
      <c r="G145" s="20"/>
      <c r="H145" s="21"/>
      <c r="I145" s="21"/>
      <c r="J145" s="21"/>
      <c r="K145" s="21"/>
      <c r="L145" s="21"/>
      <c r="M145" s="2309"/>
      <c r="N145" s="2310"/>
      <c r="O145" s="2310"/>
      <c r="P145" s="2311"/>
      <c r="R145" s="105"/>
      <c r="S145" s="24"/>
      <c r="T145" s="106"/>
    </row>
    <row r="146" spans="1:20" ht="25.2" customHeight="1">
      <c r="A146" s="2402"/>
      <c r="B146" s="104"/>
      <c r="C146" s="197"/>
      <c r="D146" s="198"/>
      <c r="E146" s="18"/>
      <c r="F146" s="108"/>
      <c r="G146" s="20"/>
      <c r="H146" s="21"/>
      <c r="I146" s="21"/>
      <c r="J146" s="21"/>
      <c r="K146" s="21"/>
      <c r="L146" s="21"/>
      <c r="M146" s="2309"/>
      <c r="N146" s="2310"/>
      <c r="O146" s="2310"/>
      <c r="P146" s="2311"/>
      <c r="R146" s="105"/>
      <c r="S146" s="24"/>
      <c r="T146" s="106"/>
    </row>
    <row r="147" spans="1:20" ht="25.2" customHeight="1">
      <c r="A147" s="2402"/>
      <c r="B147" s="807"/>
      <c r="C147" s="197"/>
      <c r="D147" s="198"/>
      <c r="E147" s="18"/>
      <c r="F147" s="108"/>
      <c r="G147" s="20"/>
      <c r="H147" s="21"/>
      <c r="I147" s="21"/>
      <c r="J147" s="21"/>
      <c r="K147" s="21"/>
      <c r="L147" s="21"/>
      <c r="M147" s="2309"/>
      <c r="N147" s="2310"/>
      <c r="O147" s="2310"/>
      <c r="P147" s="2311"/>
      <c r="R147" s="105"/>
      <c r="S147" s="24"/>
      <c r="T147" s="106"/>
    </row>
    <row r="148" spans="1:20" ht="25.2" customHeight="1">
      <c r="A148" s="2402"/>
      <c r="B148" s="807"/>
      <c r="C148" s="443"/>
      <c r="D148" s="272"/>
      <c r="E148" s="272"/>
      <c r="F148" s="174"/>
      <c r="G148" s="83"/>
      <c r="H148" s="78"/>
      <c r="I148" s="78"/>
      <c r="J148" s="78"/>
      <c r="K148" s="78"/>
      <c r="L148" s="116"/>
      <c r="M148" s="2309"/>
      <c r="N148" s="2310"/>
      <c r="O148" s="2310"/>
      <c r="P148" s="2311"/>
      <c r="Q148" s="163"/>
      <c r="R148" s="105"/>
      <c r="S148" s="24"/>
      <c r="T148" s="106"/>
    </row>
    <row r="149" spans="1:20" ht="25.2" customHeight="1">
      <c r="A149" s="2402"/>
      <c r="B149" s="808"/>
      <c r="C149" s="188"/>
      <c r="D149" s="189"/>
      <c r="E149" s="250"/>
      <c r="F149" s="190"/>
      <c r="G149" s="122"/>
      <c r="H149" s="123"/>
      <c r="I149" s="123"/>
      <c r="J149" s="123"/>
      <c r="K149" s="123"/>
      <c r="L149" s="123"/>
      <c r="M149" s="2410"/>
      <c r="N149" s="2411"/>
      <c r="O149" s="2411"/>
      <c r="P149" s="2412"/>
      <c r="Q149" s="163"/>
      <c r="R149" s="124"/>
      <c r="S149" s="39"/>
      <c r="T149" s="125"/>
    </row>
    <row r="150" spans="1:20" ht="25.2" customHeight="1">
      <c r="A150" s="2402"/>
      <c r="B150" s="809" t="s">
        <v>21</v>
      </c>
      <c r="C150" s="197"/>
      <c r="D150" s="198"/>
      <c r="E150" s="18"/>
      <c r="F150" s="108"/>
      <c r="G150" s="20"/>
      <c r="H150" s="21"/>
      <c r="I150" s="21"/>
      <c r="J150" s="21"/>
      <c r="K150" s="135"/>
      <c r="L150" s="135"/>
      <c r="M150" s="2309"/>
      <c r="N150" s="2310"/>
      <c r="O150" s="2310"/>
      <c r="P150" s="2311"/>
      <c r="Q150" s="163"/>
      <c r="R150" s="137"/>
      <c r="S150" s="48">
        <f>B152*8</f>
        <v>32</v>
      </c>
      <c r="T150" s="133">
        <f>SUM(R150:R158)</f>
        <v>0</v>
      </c>
    </row>
    <row r="151" spans="1:20" ht="25.2" customHeight="1">
      <c r="A151" s="2402"/>
      <c r="B151" s="737" t="s">
        <v>22</v>
      </c>
      <c r="C151" s="502"/>
      <c r="D151" s="319"/>
      <c r="E151" s="319"/>
      <c r="F151" s="108"/>
      <c r="G151" s="20"/>
      <c r="H151" s="21"/>
      <c r="I151" s="21"/>
      <c r="J151" s="21"/>
      <c r="K151" s="21"/>
      <c r="L151" s="21"/>
      <c r="M151" s="2379"/>
      <c r="N151" s="2371"/>
      <c r="O151" s="2371"/>
      <c r="P151" s="2390"/>
      <c r="Q151" s="163"/>
      <c r="R151" s="137"/>
      <c r="S151" s="55"/>
      <c r="T151" s="138"/>
    </row>
    <row r="152" spans="1:20" ht="25.2" customHeight="1">
      <c r="A152" s="2402"/>
      <c r="B152" s="810">
        <v>4</v>
      </c>
      <c r="C152" s="181"/>
      <c r="D152" s="18"/>
      <c r="E152" s="18"/>
      <c r="F152" s="108"/>
      <c r="G152" s="20"/>
      <c r="H152" s="21"/>
      <c r="I152" s="21"/>
      <c r="J152" s="21"/>
      <c r="K152" s="21"/>
      <c r="L152" s="21"/>
      <c r="M152" s="2379"/>
      <c r="N152" s="2371"/>
      <c r="O152" s="2371"/>
      <c r="P152" s="2390"/>
      <c r="Q152" s="163"/>
      <c r="R152" s="137"/>
      <c r="S152" s="55"/>
      <c r="T152" s="138"/>
    </row>
    <row r="153" spans="1:20" ht="25.2" customHeight="1">
      <c r="A153" s="2402"/>
      <c r="B153" s="737"/>
      <c r="C153" s="181"/>
      <c r="D153" s="18"/>
      <c r="E153" s="18"/>
      <c r="F153" s="108"/>
      <c r="G153" s="20"/>
      <c r="H153" s="21"/>
      <c r="I153" s="21"/>
      <c r="J153" s="21"/>
      <c r="K153" s="21"/>
      <c r="L153" s="21"/>
      <c r="M153" s="2379"/>
      <c r="N153" s="2371"/>
      <c r="O153" s="2371"/>
      <c r="P153" s="2390"/>
      <c r="Q153" s="163"/>
      <c r="R153" s="137"/>
      <c r="S153" s="55"/>
      <c r="T153" s="138"/>
    </row>
    <row r="154" spans="1:20" ht="25.2" customHeight="1">
      <c r="A154" s="2402"/>
      <c r="B154" s="737"/>
      <c r="C154" s="181"/>
      <c r="D154" s="18"/>
      <c r="E154" s="18"/>
      <c r="F154" s="108"/>
      <c r="G154" s="20"/>
      <c r="H154" s="21"/>
      <c r="I154" s="21"/>
      <c r="J154" s="21"/>
      <c r="K154" s="135"/>
      <c r="L154" s="135"/>
      <c r="M154" s="2379"/>
      <c r="N154" s="2371"/>
      <c r="O154" s="2371"/>
      <c r="P154" s="2390"/>
      <c r="Q154" s="163"/>
      <c r="R154" s="137"/>
      <c r="S154" s="55"/>
      <c r="T154" s="138"/>
    </row>
    <row r="155" spans="1:20" ht="25.2" customHeight="1">
      <c r="A155" s="2402"/>
      <c r="B155" s="737"/>
      <c r="C155" s="184"/>
      <c r="D155" s="80"/>
      <c r="E155" s="18"/>
      <c r="F155" s="108"/>
      <c r="G155" s="20"/>
      <c r="H155" s="21"/>
      <c r="I155" s="21"/>
      <c r="J155" s="21"/>
      <c r="K155" s="78"/>
      <c r="L155" s="78"/>
      <c r="M155" s="2379"/>
      <c r="N155" s="2371"/>
      <c r="O155" s="2371"/>
      <c r="P155" s="2390"/>
      <c r="Q155" s="163"/>
      <c r="R155" s="137"/>
      <c r="S155" s="55"/>
      <c r="T155" s="138"/>
    </row>
    <row r="156" spans="1:20" ht="25.2" customHeight="1">
      <c r="A156" s="2402"/>
      <c r="B156" s="737"/>
      <c r="C156" s="51"/>
      <c r="D156" s="80"/>
      <c r="E156" s="80"/>
      <c r="F156" s="174"/>
      <c r="G156" s="83"/>
      <c r="H156" s="78"/>
      <c r="I156" s="116"/>
      <c r="J156" s="142"/>
      <c r="K156" s="142"/>
      <c r="L156" s="142"/>
      <c r="M156" s="2379"/>
      <c r="N156" s="2371"/>
      <c r="O156" s="2371"/>
      <c r="P156" s="2390"/>
      <c r="Q156" s="163"/>
      <c r="R156" s="137"/>
      <c r="S156" s="55"/>
      <c r="T156" s="138"/>
    </row>
    <row r="157" spans="1:20" ht="25.2" customHeight="1">
      <c r="A157" s="2402"/>
      <c r="B157" s="737"/>
      <c r="C157" s="51"/>
      <c r="D157" s="80"/>
      <c r="E157" s="80"/>
      <c r="F157" s="174"/>
      <c r="G157" s="83"/>
      <c r="H157" s="78"/>
      <c r="I157" s="116"/>
      <c r="J157" s="142"/>
      <c r="K157" s="142"/>
      <c r="L157" s="142"/>
      <c r="M157" s="2379"/>
      <c r="N157" s="2371"/>
      <c r="O157" s="2371"/>
      <c r="P157" s="2390"/>
      <c r="Q157" s="163"/>
      <c r="R157" s="137"/>
      <c r="S157" s="55"/>
      <c r="T157" s="138"/>
    </row>
    <row r="158" spans="1:20" ht="25.2" customHeight="1">
      <c r="A158" s="2403"/>
      <c r="B158" s="812"/>
      <c r="C158" s="65"/>
      <c r="D158" s="189"/>
      <c r="E158" s="189"/>
      <c r="F158" s="190"/>
      <c r="G158" s="122"/>
      <c r="H158" s="123"/>
      <c r="I158" s="37"/>
      <c r="J158" s="147"/>
      <c r="K158" s="147"/>
      <c r="L158" s="147"/>
      <c r="M158" s="2391"/>
      <c r="N158" s="2392"/>
      <c r="O158" s="2392"/>
      <c r="P158" s="2393"/>
      <c r="Q158" s="163"/>
      <c r="R158" s="148"/>
      <c r="S158" s="69"/>
      <c r="T158" s="149"/>
    </row>
    <row r="159" spans="1:20" ht="25.2" customHeight="1">
      <c r="A159" s="2346" t="s">
        <v>26</v>
      </c>
      <c r="B159" s="2394" t="s">
        <v>27</v>
      </c>
      <c r="C159" s="2395"/>
      <c r="D159" s="2395"/>
      <c r="E159" s="2395"/>
      <c r="F159" s="2395"/>
      <c r="G159" s="2395"/>
      <c r="H159" s="2395"/>
      <c r="I159" s="2395"/>
      <c r="J159" s="2395"/>
      <c r="K159" s="2395"/>
      <c r="L159" s="2395"/>
      <c r="M159" s="2395"/>
      <c r="N159" s="2395"/>
      <c r="O159" s="2395"/>
      <c r="P159" s="2396"/>
      <c r="Q159" s="163"/>
      <c r="R159" s="232"/>
      <c r="S159" s="233"/>
      <c r="T159" s="233"/>
    </row>
    <row r="160" spans="1:20" ht="25.2" customHeight="1">
      <c r="A160" s="2347"/>
      <c r="B160" s="150"/>
      <c r="C160" s="2268"/>
      <c r="D160" s="2269"/>
      <c r="E160" s="2268"/>
      <c r="F160" s="2270"/>
      <c r="G160" s="2270"/>
      <c r="H160" s="2270"/>
      <c r="I160" s="2269"/>
      <c r="J160" s="2324"/>
      <c r="K160" s="2325"/>
      <c r="L160" s="2325"/>
      <c r="M160" s="2326"/>
      <c r="N160" s="2324"/>
      <c r="O160" s="2325"/>
      <c r="P160" s="2326"/>
      <c r="Q160" s="163"/>
      <c r="R160" s="232"/>
      <c r="S160" s="233"/>
      <c r="T160" s="233"/>
    </row>
    <row r="161" spans="1:20" ht="25.2" customHeight="1">
      <c r="A161" s="2347"/>
      <c r="B161" s="155"/>
      <c r="C161" s="2268"/>
      <c r="D161" s="2269"/>
      <c r="E161" s="2268"/>
      <c r="F161" s="2270"/>
      <c r="G161" s="2270"/>
      <c r="H161" s="2270"/>
      <c r="I161" s="2269"/>
      <c r="J161" s="2284"/>
      <c r="K161" s="2285"/>
      <c r="L161" s="2285"/>
      <c r="M161" s="2286"/>
      <c r="N161" s="2284"/>
      <c r="O161" s="2285"/>
      <c r="P161" s="2286"/>
      <c r="Q161" s="163"/>
      <c r="R161" s="232"/>
      <c r="S161" s="233"/>
      <c r="T161" s="233"/>
    </row>
    <row r="162" spans="1:20" ht="25.2" customHeight="1">
      <c r="A162" s="2347"/>
      <c r="B162" s="155"/>
      <c r="C162" s="2268"/>
      <c r="D162" s="2353"/>
      <c r="E162" s="2268"/>
      <c r="F162" s="2270"/>
      <c r="G162" s="2270"/>
      <c r="H162" s="2270"/>
      <c r="I162" s="2269"/>
      <c r="J162" s="2284"/>
      <c r="K162" s="2285"/>
      <c r="L162" s="2285"/>
      <c r="M162" s="2286"/>
      <c r="N162" s="2324"/>
      <c r="O162" s="2325"/>
      <c r="P162" s="2326"/>
      <c r="Q162" s="163"/>
      <c r="R162" s="232"/>
      <c r="S162" s="233"/>
      <c r="T162" s="233"/>
    </row>
    <row r="163" spans="1:20" ht="25.2" customHeight="1">
      <c r="A163" s="2347"/>
      <c r="B163" s="155"/>
      <c r="C163" s="2268"/>
      <c r="D163" s="2269"/>
      <c r="E163" s="2268"/>
      <c r="F163" s="2270"/>
      <c r="G163" s="2270"/>
      <c r="H163" s="2270"/>
      <c r="I163" s="2269"/>
      <c r="J163" s="2284"/>
      <c r="K163" s="2285"/>
      <c r="L163" s="2285"/>
      <c r="M163" s="2286"/>
      <c r="N163" s="2324"/>
      <c r="O163" s="2325"/>
      <c r="P163" s="2326"/>
      <c r="Q163" s="163"/>
      <c r="R163" s="232"/>
      <c r="S163" s="233"/>
      <c r="T163" s="233"/>
    </row>
    <row r="164" spans="1:20" ht="25.2" customHeight="1">
      <c r="A164" s="2347"/>
      <c r="B164" s="150"/>
      <c r="C164" s="2352"/>
      <c r="D164" s="2353"/>
      <c r="E164" s="2352"/>
      <c r="F164" s="2354"/>
      <c r="G164" s="2354"/>
      <c r="H164" s="2354"/>
      <c r="I164" s="2353"/>
      <c r="J164" s="2324"/>
      <c r="K164" s="2325"/>
      <c r="L164" s="2325"/>
      <c r="M164" s="2326"/>
      <c r="N164" s="2324"/>
      <c r="O164" s="2325"/>
      <c r="P164" s="2326"/>
      <c r="Q164" s="163"/>
      <c r="R164" s="232"/>
      <c r="S164" s="233"/>
      <c r="T164" s="233"/>
    </row>
    <row r="165" spans="1:20" ht="25.2" customHeight="1">
      <c r="A165" s="2347"/>
      <c r="B165" s="2355" t="s">
        <v>28</v>
      </c>
      <c r="C165" s="2356"/>
      <c r="D165" s="2356"/>
      <c r="E165" s="2356"/>
      <c r="F165" s="2356"/>
      <c r="G165" s="2356"/>
      <c r="H165" s="2356"/>
      <c r="I165" s="2356"/>
      <c r="J165" s="2356"/>
      <c r="K165" s="2356"/>
      <c r="L165" s="2356"/>
      <c r="M165" s="2356"/>
      <c r="N165" s="2356"/>
      <c r="O165" s="2356"/>
      <c r="P165" s="2357"/>
      <c r="Q165" s="163"/>
      <c r="R165" s="232"/>
      <c r="S165" s="233"/>
      <c r="T165" s="233"/>
    </row>
    <row r="166" spans="1:20" ht="25.2" customHeight="1">
      <c r="A166" s="2347"/>
      <c r="B166" s="157"/>
      <c r="C166" s="2277"/>
      <c r="D166" s="2278"/>
      <c r="E166" s="2277"/>
      <c r="F166" s="2279"/>
      <c r="G166" s="2279"/>
      <c r="H166" s="2279"/>
      <c r="I166" s="2279"/>
      <c r="J166" s="2279"/>
      <c r="K166" s="2279"/>
      <c r="L166" s="2279"/>
      <c r="M166" s="2279"/>
      <c r="N166" s="2279"/>
      <c r="O166" s="2279"/>
      <c r="P166" s="2280"/>
      <c r="Q166" s="163"/>
      <c r="R166" s="232"/>
      <c r="S166" s="233"/>
      <c r="T166" s="233"/>
    </row>
    <row r="167" spans="1:20" ht="25.2" customHeight="1">
      <c r="A167" s="2347"/>
      <c r="B167" s="157"/>
      <c r="C167" s="2327"/>
      <c r="D167" s="2328"/>
      <c r="E167" s="2329"/>
      <c r="F167" s="2330"/>
      <c r="G167" s="2330"/>
      <c r="H167" s="2330"/>
      <c r="I167" s="2330"/>
      <c r="J167" s="2330"/>
      <c r="K167" s="2330"/>
      <c r="L167" s="2330"/>
      <c r="M167" s="2330"/>
      <c r="N167" s="2330"/>
      <c r="O167" s="2330"/>
      <c r="P167" s="2331"/>
      <c r="Q167" s="163"/>
      <c r="R167" s="232"/>
      <c r="S167" s="233"/>
      <c r="T167" s="233"/>
    </row>
    <row r="168" spans="1:20" ht="25.2" customHeight="1">
      <c r="A168" s="2348"/>
      <c r="B168" s="158"/>
      <c r="C168" s="2332"/>
      <c r="D168" s="2333"/>
      <c r="E168" s="2334"/>
      <c r="F168" s="2335"/>
      <c r="G168" s="2335"/>
      <c r="H168" s="2335"/>
      <c r="I168" s="2335"/>
      <c r="J168" s="2335"/>
      <c r="K168" s="2335"/>
      <c r="L168" s="2335"/>
      <c r="M168" s="2335"/>
      <c r="N168" s="2335"/>
      <c r="O168" s="2335"/>
      <c r="P168" s="2336"/>
      <c r="Q168" s="163"/>
      <c r="R168" s="232"/>
      <c r="S168" s="233"/>
      <c r="T168" s="233"/>
    </row>
    <row r="170" spans="1:20" ht="15" customHeight="1" thickBot="1"/>
    <row r="171" spans="1:20" ht="57" customHeight="1">
      <c r="A171" s="2428" t="str">
        <f>A1</f>
        <v>WK28</v>
      </c>
      <c r="B171" s="2429"/>
      <c r="C171" s="440" t="s">
        <v>1</v>
      </c>
      <c r="D171" s="793" t="s">
        <v>30</v>
      </c>
      <c r="E171" s="440" t="s">
        <v>3</v>
      </c>
      <c r="F171" s="4" t="s">
        <v>4</v>
      </c>
      <c r="G171" s="5" t="s">
        <v>56</v>
      </c>
      <c r="H171" s="5" t="s">
        <v>57</v>
      </c>
      <c r="I171" s="5" t="s">
        <v>58</v>
      </c>
      <c r="J171" s="5" t="s">
        <v>59</v>
      </c>
      <c r="K171" s="5" t="s">
        <v>9</v>
      </c>
      <c r="L171" s="5" t="s">
        <v>60</v>
      </c>
      <c r="M171" s="2521" t="s">
        <v>11</v>
      </c>
      <c r="N171" s="2522"/>
      <c r="O171" s="2522"/>
      <c r="P171" s="2523"/>
      <c r="Q171" s="163"/>
      <c r="R171" s="2384" t="s">
        <v>12</v>
      </c>
      <c r="S171" s="2384" t="s">
        <v>13</v>
      </c>
      <c r="T171" s="2384" t="s">
        <v>14</v>
      </c>
    </row>
    <row r="172" spans="1:20" ht="25.2" customHeight="1">
      <c r="A172" s="2319">
        <f>+A2+3</f>
        <v>46576</v>
      </c>
      <c r="B172" s="2387" t="s">
        <v>15</v>
      </c>
      <c r="C172" s="2388"/>
      <c r="D172" s="2388"/>
      <c r="E172" s="2388"/>
      <c r="F172" s="2388"/>
      <c r="G172" s="2388"/>
      <c r="H172" s="2388"/>
      <c r="I172" s="2388"/>
      <c r="J172" s="2388"/>
      <c r="K172" s="2388"/>
      <c r="L172" s="2388"/>
      <c r="M172" s="2388"/>
      <c r="N172" s="2388"/>
      <c r="O172" s="2388"/>
      <c r="P172" s="2389"/>
      <c r="Q172" s="163"/>
      <c r="R172" s="2384"/>
      <c r="S172" s="2384"/>
      <c r="T172" s="2384"/>
    </row>
    <row r="173" spans="1:20" ht="25.2" customHeight="1">
      <c r="A173" s="2320"/>
      <c r="B173" s="10" t="s">
        <v>16</v>
      </c>
      <c r="C173" s="11"/>
      <c r="D173" s="11"/>
      <c r="E173" s="207"/>
      <c r="F173" s="161"/>
      <c r="G173" s="12"/>
      <c r="H173" s="12"/>
      <c r="I173" s="12"/>
      <c r="J173" s="12"/>
      <c r="K173" s="12"/>
      <c r="L173" s="12"/>
      <c r="M173" s="2380"/>
      <c r="N173" s="2381"/>
      <c r="O173" s="2381"/>
      <c r="P173" s="2382"/>
      <c r="Q173" s="163"/>
      <c r="R173" s="101"/>
      <c r="S173" s="102">
        <f>B175*8</f>
        <v>32</v>
      </c>
      <c r="T173" s="103">
        <f>SUM(R173:R181)</f>
        <v>0</v>
      </c>
    </row>
    <row r="174" spans="1:20" ht="25.2" customHeight="1">
      <c r="A174" s="2320"/>
      <c r="B174" s="795" t="s">
        <v>24</v>
      </c>
      <c r="C174" s="51"/>
      <c r="D174" s="18" t="s">
        <v>18</v>
      </c>
      <c r="E174" s="81" t="s">
        <v>19</v>
      </c>
      <c r="F174" s="108"/>
      <c r="G174" s="20"/>
      <c r="H174" s="21"/>
      <c r="I174" s="21"/>
      <c r="J174" s="21"/>
      <c r="K174" s="21"/>
      <c r="L174" s="21"/>
      <c r="M174" s="2309"/>
      <c r="N174" s="2310"/>
      <c r="O174" s="2310"/>
      <c r="P174" s="2311"/>
      <c r="Q174" s="163"/>
      <c r="R174" s="105"/>
      <c r="S174" s="24"/>
      <c r="T174" s="106"/>
    </row>
    <row r="175" spans="1:20" ht="25.2" customHeight="1">
      <c r="A175" s="2320"/>
      <c r="B175" s="796">
        <v>4</v>
      </c>
      <c r="C175" s="51"/>
      <c r="D175" s="18"/>
      <c r="E175" s="319"/>
      <c r="F175" s="108"/>
      <c r="G175" s="108"/>
      <c r="H175" s="108"/>
      <c r="I175" s="108"/>
      <c r="J175" s="721"/>
      <c r="K175" s="108"/>
      <c r="L175" s="108"/>
      <c r="M175" s="2309"/>
      <c r="N175" s="2310"/>
      <c r="O175" s="2310"/>
      <c r="P175" s="2311"/>
      <c r="Q175" s="163"/>
      <c r="R175" s="105"/>
      <c r="S175" s="24"/>
      <c r="T175" s="106"/>
    </row>
    <row r="176" spans="1:20" ht="25.2" customHeight="1">
      <c r="A176" s="2320"/>
      <c r="B176" s="795"/>
      <c r="C176" s="51"/>
      <c r="D176" s="18"/>
      <c r="E176" s="30"/>
      <c r="F176" s="108"/>
      <c r="G176" s="108"/>
      <c r="H176" s="108"/>
      <c r="I176" s="108"/>
      <c r="J176" s="721"/>
      <c r="K176" s="108"/>
      <c r="L176" s="108"/>
      <c r="M176" s="2309"/>
      <c r="N176" s="2310"/>
      <c r="O176" s="2310"/>
      <c r="P176" s="2311"/>
      <c r="Q176" s="163"/>
      <c r="R176" s="105"/>
      <c r="S176" s="24"/>
      <c r="T176" s="106"/>
    </row>
    <row r="177" spans="1:20" ht="25.2" customHeight="1">
      <c r="A177" s="2320"/>
      <c r="B177" s="795"/>
      <c r="C177" s="51"/>
      <c r="D177" s="18"/>
      <c r="E177" s="30"/>
      <c r="F177" s="108"/>
      <c r="G177" s="20"/>
      <c r="H177" s="22"/>
      <c r="I177" s="142"/>
      <c r="J177" s="1003"/>
      <c r="K177" s="108"/>
      <c r="L177" s="108"/>
      <c r="M177" s="2309"/>
      <c r="N177" s="2310"/>
      <c r="O177" s="2310"/>
      <c r="P177" s="2311"/>
      <c r="Q177" s="163"/>
      <c r="R177" s="105"/>
      <c r="S177" s="24"/>
      <c r="T177" s="106"/>
    </row>
    <row r="178" spans="1:20" ht="25.2" customHeight="1">
      <c r="A178" s="2320"/>
      <c r="B178" s="795"/>
      <c r="C178" s="51"/>
      <c r="D178" s="18"/>
      <c r="E178" s="18"/>
      <c r="F178" s="108"/>
      <c r="G178" s="20"/>
      <c r="H178" s="21"/>
      <c r="I178" s="21"/>
      <c r="J178" s="21"/>
      <c r="K178" s="21"/>
      <c r="L178" s="21"/>
      <c r="M178" s="2309"/>
      <c r="N178" s="2310"/>
      <c r="O178" s="2310"/>
      <c r="P178" s="2311"/>
      <c r="Q178" s="163"/>
      <c r="R178" s="105"/>
      <c r="S178" s="24"/>
      <c r="T178" s="106"/>
    </row>
    <row r="179" spans="1:20" ht="25.2" customHeight="1">
      <c r="A179" s="2320"/>
      <c r="B179" s="795"/>
      <c r="C179" s="51"/>
      <c r="D179" s="18"/>
      <c r="E179" s="18"/>
      <c r="F179" s="108"/>
      <c r="G179" s="20"/>
      <c r="H179" s="21"/>
      <c r="I179" s="21"/>
      <c r="J179" s="21"/>
      <c r="K179" s="21"/>
      <c r="L179" s="21"/>
      <c r="M179" s="2309"/>
      <c r="N179" s="2310"/>
      <c r="O179" s="2310"/>
      <c r="P179" s="2311"/>
      <c r="Q179" s="163"/>
      <c r="R179" s="105"/>
      <c r="S179" s="24"/>
      <c r="T179" s="106"/>
    </row>
    <row r="180" spans="1:20" ht="25.2" customHeight="1">
      <c r="A180" s="2320"/>
      <c r="B180" s="795"/>
      <c r="C180" s="51"/>
      <c r="D180" s="18"/>
      <c r="E180" s="18"/>
      <c r="F180" s="108"/>
      <c r="G180" s="20"/>
      <c r="H180" s="21"/>
      <c r="I180" s="21"/>
      <c r="J180" s="21"/>
      <c r="K180" s="21"/>
      <c r="L180" s="21"/>
      <c r="M180" s="2309"/>
      <c r="N180" s="2310"/>
      <c r="O180" s="2310"/>
      <c r="P180" s="2311"/>
      <c r="Q180" s="163"/>
      <c r="R180" s="105"/>
      <c r="S180" s="24"/>
      <c r="T180" s="106"/>
    </row>
    <row r="181" spans="1:20" ht="25.2" customHeight="1">
      <c r="A181" s="2320"/>
      <c r="B181" s="795"/>
      <c r="C181" s="51"/>
      <c r="D181" s="18"/>
      <c r="E181" s="18"/>
      <c r="F181" s="108"/>
      <c r="G181" s="20"/>
      <c r="H181" s="21"/>
      <c r="I181" s="21"/>
      <c r="J181" s="21"/>
      <c r="K181" s="21"/>
      <c r="L181" s="21"/>
      <c r="M181" s="2309"/>
      <c r="N181" s="2310"/>
      <c r="O181" s="2310"/>
      <c r="P181" s="2311"/>
      <c r="Q181" s="163"/>
      <c r="R181" s="105"/>
      <c r="S181" s="24"/>
      <c r="T181" s="106"/>
    </row>
    <row r="182" spans="1:20" ht="25.2" customHeight="1">
      <c r="A182" s="2320"/>
      <c r="B182" s="799" t="s">
        <v>21</v>
      </c>
      <c r="C182" s="42"/>
      <c r="D182" s="11"/>
      <c r="E182" s="167"/>
      <c r="F182" s="168"/>
      <c r="G182" s="46"/>
      <c r="H182" s="12"/>
      <c r="I182" s="12"/>
      <c r="J182" s="12"/>
      <c r="K182" s="12"/>
      <c r="L182" s="12"/>
      <c r="M182" s="2380"/>
      <c r="N182" s="2381"/>
      <c r="O182" s="2381"/>
      <c r="P182" s="2382"/>
      <c r="Q182" s="163"/>
      <c r="R182" s="132"/>
      <c r="S182" s="48">
        <f>B184*8</f>
        <v>32</v>
      </c>
      <c r="T182" s="133">
        <f>SUM(R182:R188)</f>
        <v>0</v>
      </c>
    </row>
    <row r="183" spans="1:20" ht="25.2" customHeight="1">
      <c r="A183" s="2320"/>
      <c r="B183" s="800" t="s">
        <v>17</v>
      </c>
      <c r="C183" s="51"/>
      <c r="D183" s="18"/>
      <c r="E183" s="319"/>
      <c r="F183" s="108"/>
      <c r="G183" s="108"/>
      <c r="H183" s="108"/>
      <c r="I183" s="108"/>
      <c r="J183" s="721"/>
      <c r="K183" s="108"/>
      <c r="L183" s="108"/>
      <c r="M183" s="2309"/>
      <c r="N183" s="2310"/>
      <c r="O183" s="2310"/>
      <c r="P183" s="2311"/>
      <c r="Q183" s="163"/>
      <c r="R183" s="137"/>
      <c r="S183" s="55"/>
      <c r="T183" s="138"/>
    </row>
    <row r="184" spans="1:20" ht="25.2" customHeight="1">
      <c r="A184" s="2320"/>
      <c r="B184" s="801">
        <v>4</v>
      </c>
      <c r="C184" s="51"/>
      <c r="D184" s="18"/>
      <c r="E184" s="30"/>
      <c r="F184" s="108"/>
      <c r="G184" s="108"/>
      <c r="H184" s="108"/>
      <c r="I184" s="108"/>
      <c r="J184" s="721"/>
      <c r="K184" s="108"/>
      <c r="L184" s="108"/>
      <c r="M184" s="2309"/>
      <c r="N184" s="2310"/>
      <c r="O184" s="2310"/>
      <c r="P184" s="2311"/>
      <c r="Q184" s="163"/>
      <c r="R184" s="137"/>
      <c r="S184" s="55"/>
      <c r="T184" s="138"/>
    </row>
    <row r="185" spans="1:20" ht="25.2" customHeight="1">
      <c r="A185" s="2320"/>
      <c r="B185" s="801"/>
      <c r="C185" s="51"/>
      <c r="D185" s="18"/>
      <c r="E185" s="30"/>
      <c r="F185" s="108"/>
      <c r="G185" s="20"/>
      <c r="H185" s="22"/>
      <c r="I185" s="142"/>
      <c r="J185" s="1003"/>
      <c r="K185" s="108"/>
      <c r="L185" s="108"/>
      <c r="M185" s="2309"/>
      <c r="N185" s="2310"/>
      <c r="O185" s="2310"/>
      <c r="P185" s="2311"/>
      <c r="Q185" s="163"/>
      <c r="R185" s="137"/>
      <c r="S185" s="55"/>
      <c r="T185" s="138"/>
    </row>
    <row r="186" spans="1:20" ht="25.2" customHeight="1">
      <c r="A186" s="2320"/>
      <c r="B186" s="801"/>
      <c r="C186" s="51"/>
      <c r="D186" s="18"/>
      <c r="E186" s="18"/>
      <c r="F186" s="108"/>
      <c r="G186" s="20"/>
      <c r="H186" s="21"/>
      <c r="I186" s="21"/>
      <c r="J186" s="21"/>
      <c r="K186" s="21"/>
      <c r="L186" s="21"/>
      <c r="M186" s="2309"/>
      <c r="N186" s="2310"/>
      <c r="O186" s="2310"/>
      <c r="P186" s="2311"/>
      <c r="Q186" s="163"/>
      <c r="R186" s="137"/>
      <c r="S186" s="55"/>
      <c r="T186" s="138"/>
    </row>
    <row r="187" spans="1:20" ht="25.2" customHeight="1">
      <c r="A187" s="2320"/>
      <c r="B187" s="801"/>
      <c r="C187" s="79"/>
      <c r="D187" s="18"/>
      <c r="E187" s="18"/>
      <c r="F187" s="108"/>
      <c r="G187" s="20"/>
      <c r="H187" s="78"/>
      <c r="I187" s="78"/>
      <c r="J187" s="78"/>
      <c r="K187" s="78"/>
      <c r="L187" s="78"/>
      <c r="M187" s="2309"/>
      <c r="N187" s="2310"/>
      <c r="O187" s="2310"/>
      <c r="P187" s="2311"/>
      <c r="Q187" s="163"/>
      <c r="R187" s="137"/>
      <c r="S187" s="55"/>
      <c r="T187" s="138"/>
    </row>
    <row r="188" spans="1:20" ht="25.2" customHeight="1">
      <c r="A188" s="2320"/>
      <c r="B188" s="801"/>
      <c r="C188" s="79"/>
      <c r="D188" s="18"/>
      <c r="E188" s="18"/>
      <c r="F188" s="108"/>
      <c r="G188" s="20"/>
      <c r="H188" s="78"/>
      <c r="I188" s="78"/>
      <c r="J188" s="78"/>
      <c r="K188" s="78"/>
      <c r="L188" s="78"/>
      <c r="M188" s="2309"/>
      <c r="N188" s="2310"/>
      <c r="O188" s="2310"/>
      <c r="P188" s="2311"/>
      <c r="Q188" s="163"/>
      <c r="R188" s="137"/>
      <c r="S188" s="55"/>
      <c r="T188" s="138"/>
    </row>
    <row r="189" spans="1:20" ht="25.2" customHeight="1">
      <c r="A189" s="2320"/>
      <c r="B189" s="803" t="s">
        <v>23</v>
      </c>
      <c r="C189" s="42"/>
      <c r="D189" s="11"/>
      <c r="E189" s="43"/>
      <c r="F189" s="168"/>
      <c r="G189" s="46"/>
      <c r="H189" s="12"/>
      <c r="I189" s="12"/>
      <c r="J189" s="12"/>
      <c r="K189" s="12"/>
      <c r="L189" s="12"/>
      <c r="M189" s="2380"/>
      <c r="N189" s="2381"/>
      <c r="O189" s="2381"/>
      <c r="P189" s="2382"/>
      <c r="Q189" s="163"/>
      <c r="R189" s="171"/>
      <c r="S189" s="73">
        <f>B191*8</f>
        <v>40</v>
      </c>
      <c r="T189" s="172">
        <f>SUM(R189:R196)</f>
        <v>0</v>
      </c>
    </row>
    <row r="190" spans="1:20" ht="25.2" customHeight="1">
      <c r="A190" s="2320"/>
      <c r="B190" s="804" t="s">
        <v>22</v>
      </c>
      <c r="C190" s="51"/>
      <c r="D190" s="18"/>
      <c r="E190" s="319"/>
      <c r="F190" s="108"/>
      <c r="G190" s="108"/>
      <c r="H190" s="108"/>
      <c r="I190" s="108"/>
      <c r="J190" s="721"/>
      <c r="K190" s="108"/>
      <c r="L190" s="108"/>
      <c r="M190" s="2309"/>
      <c r="N190" s="2310"/>
      <c r="O190" s="2310"/>
      <c r="P190" s="2311"/>
      <c r="Q190" s="163"/>
      <c r="R190" s="173"/>
      <c r="S190" s="55"/>
      <c r="T190" s="138"/>
    </row>
    <row r="191" spans="1:20" ht="25.2" customHeight="1">
      <c r="A191" s="2320"/>
      <c r="B191" s="805">
        <v>5</v>
      </c>
      <c r="C191" s="51"/>
      <c r="D191" s="18"/>
      <c r="E191" s="30"/>
      <c r="F191" s="108"/>
      <c r="G191" s="108"/>
      <c r="H191" s="108"/>
      <c r="I191" s="108"/>
      <c r="J191" s="721"/>
      <c r="K191" s="108"/>
      <c r="L191" s="108"/>
      <c r="M191" s="2309"/>
      <c r="N191" s="2310"/>
      <c r="O191" s="2310"/>
      <c r="P191" s="2311"/>
      <c r="Q191" s="163"/>
      <c r="R191" s="173"/>
      <c r="S191" s="55"/>
      <c r="T191" s="138"/>
    </row>
    <row r="192" spans="1:20" ht="25.2" customHeight="1">
      <c r="A192" s="2320"/>
      <c r="B192" s="805"/>
      <c r="C192" s="51"/>
      <c r="D192" s="18"/>
      <c r="E192" s="30"/>
      <c r="F192" s="108"/>
      <c r="G192" s="20"/>
      <c r="H192" s="22"/>
      <c r="I192" s="142"/>
      <c r="J192" s="1003"/>
      <c r="K192" s="108"/>
      <c r="L192" s="108"/>
      <c r="M192" s="2309"/>
      <c r="N192" s="2310"/>
      <c r="O192" s="2310"/>
      <c r="P192" s="2311"/>
      <c r="Q192" s="163"/>
      <c r="R192" s="173"/>
      <c r="S192" s="55"/>
      <c r="T192" s="138"/>
    </row>
    <row r="193" spans="1:20" ht="25.2" customHeight="1">
      <c r="A193" s="2320"/>
      <c r="B193" s="805"/>
      <c r="C193" s="51"/>
      <c r="D193" s="80"/>
      <c r="E193" s="18"/>
      <c r="F193" s="108"/>
      <c r="G193" s="20"/>
      <c r="H193" s="21"/>
      <c r="I193" s="21"/>
      <c r="J193" s="21"/>
      <c r="K193" s="21"/>
      <c r="L193" s="78"/>
      <c r="M193" s="2309"/>
      <c r="N193" s="2310"/>
      <c r="O193" s="2310"/>
      <c r="P193" s="2311"/>
      <c r="Q193" s="163"/>
      <c r="R193" s="173"/>
      <c r="S193" s="55"/>
      <c r="T193" s="138"/>
    </row>
    <row r="194" spans="1:20" ht="25.2" customHeight="1">
      <c r="A194" s="2320"/>
      <c r="B194" s="805"/>
      <c r="C194" s="51"/>
      <c r="D194" s="18"/>
      <c r="E194" s="18"/>
      <c r="F194" s="108"/>
      <c r="G194" s="20"/>
      <c r="H194" s="21"/>
      <c r="I194" s="21"/>
      <c r="J194" s="21"/>
      <c r="K194" s="21"/>
      <c r="L194" s="21"/>
      <c r="M194" s="2309"/>
      <c r="N194" s="2310"/>
      <c r="O194" s="2310"/>
      <c r="P194" s="2311"/>
      <c r="Q194" s="163"/>
      <c r="R194" s="173"/>
      <c r="S194" s="55"/>
      <c r="T194" s="138"/>
    </row>
    <row r="195" spans="1:20" ht="25.2" customHeight="1">
      <c r="A195" s="2320"/>
      <c r="B195" s="805"/>
      <c r="C195" s="51"/>
      <c r="D195" s="18"/>
      <c r="E195" s="455" t="s">
        <v>114</v>
      </c>
      <c r="F195" s="108"/>
      <c r="G195" s="20"/>
      <c r="H195" s="21"/>
      <c r="I195" s="21"/>
      <c r="J195" s="21"/>
      <c r="K195" s="21"/>
      <c r="L195" s="21"/>
      <c r="M195" s="2309"/>
      <c r="N195" s="2310"/>
      <c r="O195" s="2310"/>
      <c r="P195" s="2311"/>
      <c r="Q195" s="163"/>
      <c r="R195" s="173"/>
      <c r="S195" s="55"/>
      <c r="T195" s="138"/>
    </row>
    <row r="196" spans="1:20" ht="25.2" customHeight="1">
      <c r="A196" s="2320"/>
      <c r="B196" s="804"/>
      <c r="C196" s="79"/>
      <c r="D196" s="18"/>
      <c r="E196" s="18"/>
      <c r="F196" s="108"/>
      <c r="G196" s="20"/>
      <c r="H196" s="21"/>
      <c r="I196" s="21"/>
      <c r="J196" s="21"/>
      <c r="K196" s="21"/>
      <c r="L196" s="21"/>
      <c r="M196" s="2309"/>
      <c r="N196" s="2310"/>
      <c r="O196" s="2310"/>
      <c r="P196" s="2311"/>
      <c r="Q196" s="163"/>
      <c r="R196" s="173"/>
      <c r="S196" s="55"/>
      <c r="T196" s="138"/>
    </row>
    <row r="197" spans="1:20" ht="25.2" customHeight="1">
      <c r="A197" s="2402" t="str">
        <f>TEXT(A172,"DDDD")</f>
        <v>donderdag</v>
      </c>
      <c r="B197" s="2598" t="s">
        <v>25</v>
      </c>
      <c r="C197" s="2599"/>
      <c r="D197" s="2599"/>
      <c r="E197" s="2599"/>
      <c r="F197" s="2599"/>
      <c r="G197" s="2599"/>
      <c r="H197" s="2599"/>
      <c r="I197" s="2599"/>
      <c r="J197" s="2599"/>
      <c r="K197" s="2599"/>
      <c r="L197" s="2599"/>
      <c r="M197" s="2599"/>
      <c r="N197" s="2599"/>
      <c r="O197" s="2599"/>
      <c r="P197" s="2600"/>
      <c r="Q197" s="163"/>
      <c r="R197" s="232"/>
      <c r="S197" s="233"/>
      <c r="T197" s="233"/>
    </row>
    <row r="198" spans="1:20" ht="25.2" customHeight="1">
      <c r="A198" s="2402"/>
      <c r="B198" s="10" t="s">
        <v>16</v>
      </c>
      <c r="C198" s="96"/>
      <c r="D198" s="97"/>
      <c r="E198" s="272"/>
      <c r="F198" s="174"/>
      <c r="G198" s="83"/>
      <c r="H198" s="78"/>
      <c r="I198" s="78"/>
      <c r="J198" s="78"/>
      <c r="K198" s="78"/>
      <c r="L198" s="78"/>
      <c r="M198" s="2309"/>
      <c r="N198" s="2310"/>
      <c r="O198" s="2310"/>
      <c r="P198" s="2311"/>
      <c r="Q198" s="163"/>
      <c r="R198" s="101"/>
      <c r="S198" s="102">
        <f>B200*8</f>
        <v>40</v>
      </c>
      <c r="T198" s="103">
        <f>SUM(R198:R206)</f>
        <v>0</v>
      </c>
    </row>
    <row r="199" spans="1:20" ht="25.2" customHeight="1">
      <c r="A199" s="2402"/>
      <c r="B199" s="104" t="s">
        <v>17</v>
      </c>
      <c r="C199" s="51"/>
      <c r="D199" s="18"/>
      <c r="E199" s="18"/>
      <c r="F199" s="108"/>
      <c r="G199" s="20"/>
      <c r="H199" s="21"/>
      <c r="I199" s="21"/>
      <c r="J199" s="21"/>
      <c r="K199" s="78"/>
      <c r="L199" s="78"/>
      <c r="M199" s="2309"/>
      <c r="N199" s="2310"/>
      <c r="O199" s="2310"/>
      <c r="P199" s="2311"/>
      <c r="Q199" s="163"/>
      <c r="R199" s="105"/>
      <c r="S199" s="24"/>
      <c r="T199" s="106"/>
    </row>
    <row r="200" spans="1:20" ht="25.2" customHeight="1">
      <c r="A200" s="2402"/>
      <c r="B200" s="107">
        <v>5</v>
      </c>
      <c r="C200" s="449"/>
      <c r="D200" s="18"/>
      <c r="E200" s="18"/>
      <c r="F200" s="108"/>
      <c r="G200" s="20"/>
      <c r="H200" s="21"/>
      <c r="I200" s="21"/>
      <c r="J200" s="21"/>
      <c r="K200" s="21"/>
      <c r="L200" s="21"/>
      <c r="M200" s="2407"/>
      <c r="N200" s="2408"/>
      <c r="O200" s="2408"/>
      <c r="P200" s="2409"/>
      <c r="Q200" s="163"/>
      <c r="R200" s="105"/>
      <c r="S200" s="24"/>
      <c r="T200" s="106"/>
    </row>
    <row r="201" spans="1:20" ht="25.2" customHeight="1">
      <c r="A201" s="2402"/>
      <c r="B201" s="107"/>
      <c r="C201" s="197"/>
      <c r="D201" s="198"/>
      <c r="E201" s="18"/>
      <c r="F201" s="108"/>
      <c r="G201" s="20"/>
      <c r="H201" s="21"/>
      <c r="I201" s="21"/>
      <c r="J201" s="21"/>
      <c r="K201" s="21"/>
      <c r="L201" s="135"/>
      <c r="M201" s="2379"/>
      <c r="N201" s="2371"/>
      <c r="O201" s="2371"/>
      <c r="P201" s="2390"/>
      <c r="Q201" s="163"/>
      <c r="R201" s="105"/>
      <c r="S201" s="24"/>
      <c r="T201" s="106"/>
    </row>
    <row r="202" spans="1:20" ht="25.2" customHeight="1">
      <c r="A202" s="2402"/>
      <c r="B202" s="104"/>
      <c r="C202" s="181"/>
      <c r="D202" s="18"/>
      <c r="E202" s="18"/>
      <c r="F202" s="182"/>
      <c r="G202" s="21"/>
      <c r="H202" s="21"/>
      <c r="I202" s="21"/>
      <c r="J202" s="21"/>
      <c r="K202" s="21"/>
      <c r="L202" s="21"/>
      <c r="M202" s="2379"/>
      <c r="N202" s="2371"/>
      <c r="O202" s="2371"/>
      <c r="P202" s="2390"/>
      <c r="Q202" s="163"/>
      <c r="R202" s="105"/>
      <c r="S202" s="24"/>
      <c r="T202" s="106"/>
    </row>
    <row r="203" spans="1:20" ht="25.2" customHeight="1">
      <c r="A203" s="2402"/>
      <c r="B203" s="104"/>
      <c r="C203" s="181"/>
      <c r="D203" s="18"/>
      <c r="E203" s="3218"/>
      <c r="F203" s="304"/>
      <c r="G203" s="21"/>
      <c r="H203" s="21"/>
      <c r="I203" s="21"/>
      <c r="J203" s="22"/>
      <c r="K203" s="21"/>
      <c r="L203" s="21"/>
      <c r="M203" s="2379"/>
      <c r="N203" s="2371"/>
      <c r="O203" s="2371"/>
      <c r="P203" s="2390"/>
      <c r="Q203" s="163"/>
      <c r="R203" s="105"/>
      <c r="S203" s="24"/>
      <c r="T203" s="106"/>
    </row>
    <row r="204" spans="1:20" ht="25.2" customHeight="1">
      <c r="A204" s="2402"/>
      <c r="B204" s="807"/>
      <c r="C204" s="449"/>
      <c r="D204" s="18"/>
      <c r="E204" s="2865"/>
      <c r="F204" s="1136"/>
      <c r="G204" s="21"/>
      <c r="H204" s="21"/>
      <c r="I204" s="21"/>
      <c r="J204" s="22"/>
      <c r="K204" s="21"/>
      <c r="L204" s="21"/>
      <c r="M204" s="2491"/>
      <c r="N204" s="2577"/>
      <c r="O204" s="2577"/>
      <c r="P204" s="2754"/>
      <c r="Q204" s="163"/>
      <c r="R204" s="105"/>
      <c r="S204" s="24"/>
      <c r="T204" s="106"/>
    </row>
    <row r="205" spans="1:20" ht="25.2" customHeight="1">
      <c r="A205" s="2402"/>
      <c r="B205" s="807"/>
      <c r="C205" s="338"/>
      <c r="D205" s="339"/>
      <c r="E205" s="339"/>
      <c r="F205" s="108"/>
      <c r="G205" s="21"/>
      <c r="H205" s="21"/>
      <c r="I205" s="21"/>
      <c r="J205" s="22"/>
      <c r="K205" s="21"/>
      <c r="L205" s="21"/>
      <c r="M205" s="2376"/>
      <c r="N205" s="2377"/>
      <c r="O205" s="2377"/>
      <c r="P205" s="2401"/>
      <c r="Q205" s="8"/>
      <c r="R205" s="829"/>
      <c r="S205" s="24"/>
      <c r="T205" s="106"/>
    </row>
    <row r="206" spans="1:20" ht="25.2" customHeight="1">
      <c r="A206" s="2402"/>
      <c r="B206" s="808"/>
      <c r="C206" s="51"/>
      <c r="D206" s="80"/>
      <c r="E206" s="80"/>
      <c r="F206" s="182"/>
      <c r="G206" s="21"/>
      <c r="H206" s="21"/>
      <c r="I206" s="21"/>
      <c r="J206" s="21"/>
      <c r="K206" s="142"/>
      <c r="L206" s="142"/>
      <c r="M206" s="2379"/>
      <c r="N206" s="2371"/>
      <c r="O206" s="2371"/>
      <c r="P206" s="2390"/>
      <c r="R206" s="105"/>
      <c r="S206" s="39"/>
      <c r="T206" s="125"/>
    </row>
    <row r="207" spans="1:20" ht="25.2" customHeight="1">
      <c r="A207" s="2402"/>
      <c r="B207" s="809" t="s">
        <v>21</v>
      </c>
      <c r="C207" s="450"/>
      <c r="D207" s="245"/>
      <c r="E207" s="245"/>
      <c r="F207" s="246"/>
      <c r="G207" s="129"/>
      <c r="H207" s="100"/>
      <c r="I207" s="130"/>
      <c r="J207" s="451"/>
      <c r="K207" s="451"/>
      <c r="L207" s="451"/>
      <c r="M207" s="2397"/>
      <c r="N207" s="2398"/>
      <c r="O207" s="2398"/>
      <c r="P207" s="2399"/>
      <c r="Q207" s="163"/>
      <c r="R207" s="132"/>
      <c r="S207" s="48">
        <f>B209*8</f>
        <v>40</v>
      </c>
      <c r="T207" s="133">
        <f>SUM(R207:R215)</f>
        <v>0</v>
      </c>
    </row>
    <row r="208" spans="1:20" ht="25.2" customHeight="1">
      <c r="A208" s="2402"/>
      <c r="B208" s="737" t="s">
        <v>22</v>
      </c>
      <c r="C208" s="51"/>
      <c r="D208" s="18"/>
      <c r="E208" s="18"/>
      <c r="F208" s="108"/>
      <c r="G208" s="20"/>
      <c r="H208" s="21"/>
      <c r="I208" s="21"/>
      <c r="J208" s="21"/>
      <c r="K208" s="21"/>
      <c r="L208" s="21"/>
      <c r="M208" s="2400"/>
      <c r="N208" s="2400"/>
      <c r="O208" s="2400"/>
      <c r="P208" s="2400"/>
      <c r="Q208" s="163"/>
      <c r="R208" s="137"/>
      <c r="S208" s="55"/>
      <c r="T208" s="138"/>
    </row>
    <row r="209" spans="1:20" ht="25.2" customHeight="1">
      <c r="A209" s="2402"/>
      <c r="B209" s="810">
        <v>5</v>
      </c>
      <c r="C209" s="181"/>
      <c r="D209" s="30"/>
      <c r="E209" s="30"/>
      <c r="F209" s="252"/>
      <c r="G209" s="253"/>
      <c r="H209" s="254"/>
      <c r="I209" s="254"/>
      <c r="J209" s="254"/>
      <c r="K209" s="135"/>
      <c r="L209" s="135"/>
      <c r="M209" s="2376"/>
      <c r="N209" s="2377"/>
      <c r="O209" s="2377"/>
      <c r="P209" s="2401"/>
      <c r="Q209" s="163"/>
      <c r="R209" s="137"/>
      <c r="S209" s="55"/>
      <c r="T209" s="138"/>
    </row>
    <row r="210" spans="1:20" ht="25.2" customHeight="1">
      <c r="A210" s="2402"/>
      <c r="B210" s="737"/>
      <c r="C210" s="181"/>
      <c r="D210" s="18"/>
      <c r="E210" s="18"/>
      <c r="F210" s="108"/>
      <c r="G210" s="20"/>
      <c r="H210" s="21"/>
      <c r="I210" s="21"/>
      <c r="J210" s="21"/>
      <c r="K210" s="21"/>
      <c r="L210" s="21"/>
      <c r="M210" s="2379"/>
      <c r="N210" s="2371"/>
      <c r="O210" s="2371"/>
      <c r="P210" s="2390"/>
      <c r="Q210" s="163"/>
      <c r="R210" s="137"/>
      <c r="S210" s="55"/>
      <c r="T210" s="138"/>
    </row>
    <row r="211" spans="1:20" ht="25.2" customHeight="1">
      <c r="A211" s="2402"/>
      <c r="B211" s="737"/>
      <c r="C211" s="181"/>
      <c r="D211" s="18"/>
      <c r="E211" s="18"/>
      <c r="F211" s="108"/>
      <c r="G211" s="20"/>
      <c r="H211" s="21"/>
      <c r="I211" s="21"/>
      <c r="J211" s="21"/>
      <c r="K211" s="135"/>
      <c r="L211" s="135"/>
      <c r="M211" s="2379"/>
      <c r="N211" s="2371"/>
      <c r="O211" s="2371"/>
      <c r="P211" s="2390"/>
      <c r="Q211" s="163"/>
      <c r="R211" s="137"/>
      <c r="S211" s="55"/>
      <c r="T211" s="138"/>
    </row>
    <row r="212" spans="1:20" ht="25.2" customHeight="1">
      <c r="A212" s="2402"/>
      <c r="B212" s="737"/>
      <c r="C212" s="777"/>
      <c r="D212" s="422"/>
      <c r="E212" s="319"/>
      <c r="F212" s="108"/>
      <c r="G212" s="20"/>
      <c r="H212" s="21"/>
      <c r="I212" s="21"/>
      <c r="J212" s="21"/>
      <c r="K212" s="21"/>
      <c r="L212" s="142"/>
      <c r="M212" s="2309"/>
      <c r="N212" s="2310"/>
      <c r="O212" s="2310"/>
      <c r="P212" s="2311"/>
      <c r="R212" s="137"/>
      <c r="S212" s="55"/>
      <c r="T212" s="138"/>
    </row>
    <row r="213" spans="1:20" ht="25.2" customHeight="1">
      <c r="A213" s="2402"/>
      <c r="B213" s="737"/>
      <c r="C213" s="502"/>
      <c r="D213" s="554"/>
      <c r="E213" s="80"/>
      <c r="F213" s="174"/>
      <c r="G213" s="83"/>
      <c r="H213" s="78"/>
      <c r="I213" s="78"/>
      <c r="J213" s="78"/>
      <c r="K213" s="21"/>
      <c r="L213" s="318"/>
      <c r="M213" s="2309"/>
      <c r="N213" s="2310"/>
      <c r="O213" s="2310"/>
      <c r="P213" s="2311"/>
      <c r="R213" s="137"/>
      <c r="S213" s="55"/>
      <c r="T213" s="138"/>
    </row>
    <row r="214" spans="1:20" ht="25.2" customHeight="1">
      <c r="A214" s="2402"/>
      <c r="B214" s="737"/>
      <c r="C214" s="51"/>
      <c r="D214" s="80"/>
      <c r="E214" s="80"/>
      <c r="F214" s="174"/>
      <c r="G214" s="83"/>
      <c r="H214" s="78"/>
      <c r="I214" s="116"/>
      <c r="J214" s="142"/>
      <c r="K214" s="142"/>
      <c r="L214" s="142"/>
      <c r="M214" s="2379"/>
      <c r="N214" s="2371"/>
      <c r="O214" s="2371"/>
      <c r="P214" s="2390"/>
      <c r="Q214" s="163"/>
      <c r="R214" s="137"/>
      <c r="S214" s="55"/>
      <c r="T214" s="138"/>
    </row>
    <row r="215" spans="1:20" ht="25.2" customHeight="1">
      <c r="A215" s="2403"/>
      <c r="B215" s="812"/>
      <c r="C215" s="65"/>
      <c r="D215" s="189"/>
      <c r="E215" s="189"/>
      <c r="F215" s="190"/>
      <c r="G215" s="122"/>
      <c r="H215" s="123"/>
      <c r="I215" s="37"/>
      <c r="J215" s="147"/>
      <c r="K215" s="147"/>
      <c r="L215" s="147"/>
      <c r="M215" s="2391"/>
      <c r="N215" s="2392"/>
      <c r="O215" s="2392"/>
      <c r="P215" s="2393"/>
      <c r="Q215" s="163"/>
      <c r="R215" s="148"/>
      <c r="S215" s="69"/>
      <c r="T215" s="149"/>
    </row>
    <row r="216" spans="1:20" ht="25.2" customHeight="1">
      <c r="A216" s="2346" t="s">
        <v>26</v>
      </c>
      <c r="B216" s="2394" t="s">
        <v>27</v>
      </c>
      <c r="C216" s="2395"/>
      <c r="D216" s="2395"/>
      <c r="E216" s="2395"/>
      <c r="F216" s="2395"/>
      <c r="G216" s="2395"/>
      <c r="H216" s="2395"/>
      <c r="I216" s="2395"/>
      <c r="J216" s="2395"/>
      <c r="K216" s="2395"/>
      <c r="L216" s="2395"/>
      <c r="M216" s="2395"/>
      <c r="N216" s="2395"/>
      <c r="O216" s="2395"/>
      <c r="P216" s="2396"/>
      <c r="Q216" s="163"/>
      <c r="R216" s="232"/>
      <c r="S216" s="233"/>
      <c r="T216" s="233"/>
    </row>
    <row r="217" spans="1:20" ht="25.2" customHeight="1">
      <c r="A217" s="2347"/>
      <c r="B217" s="150"/>
      <c r="C217" s="2268"/>
      <c r="D217" s="2269"/>
      <c r="E217" s="2268"/>
      <c r="F217" s="2270"/>
      <c r="G217" s="2270"/>
      <c r="H217" s="2270"/>
      <c r="I217" s="2269"/>
      <c r="J217" s="2284"/>
      <c r="K217" s="2285"/>
      <c r="L217" s="2285"/>
      <c r="M217" s="2286"/>
      <c r="N217" s="2324"/>
      <c r="O217" s="2325"/>
      <c r="P217" s="2326"/>
      <c r="Q217" s="163"/>
      <c r="R217" s="232"/>
      <c r="S217" s="233"/>
      <c r="T217" s="233"/>
    </row>
    <row r="218" spans="1:20" ht="25.2" customHeight="1">
      <c r="A218" s="2347"/>
      <c r="B218" s="155"/>
      <c r="C218" s="2268"/>
      <c r="D218" s="2269"/>
      <c r="E218" s="2268"/>
      <c r="F218" s="2270"/>
      <c r="G218" s="2270"/>
      <c r="H218" s="2270"/>
      <c r="I218" s="2269"/>
      <c r="J218" s="2284"/>
      <c r="K218" s="2285"/>
      <c r="L218" s="2285"/>
      <c r="M218" s="2286"/>
      <c r="N218" s="2284"/>
      <c r="O218" s="2285"/>
      <c r="P218" s="2286"/>
      <c r="Q218" s="163"/>
      <c r="R218" s="232"/>
      <c r="S218" s="233"/>
      <c r="T218" s="233"/>
    </row>
    <row r="219" spans="1:20" ht="25.2" customHeight="1">
      <c r="A219" s="2347"/>
      <c r="B219" s="155"/>
      <c r="C219" s="2268"/>
      <c r="D219" s="2353"/>
      <c r="E219" s="2268"/>
      <c r="F219" s="2270"/>
      <c r="G219" s="2270"/>
      <c r="H219" s="2270"/>
      <c r="I219" s="2269"/>
      <c r="J219" s="2284"/>
      <c r="K219" s="2285"/>
      <c r="L219" s="2285"/>
      <c r="M219" s="2286"/>
      <c r="N219" s="2324"/>
      <c r="O219" s="2325"/>
      <c r="P219" s="2326"/>
      <c r="Q219" s="163"/>
      <c r="R219" s="232"/>
      <c r="S219" s="233"/>
      <c r="T219" s="233"/>
    </row>
    <row r="220" spans="1:20" ht="25.2" customHeight="1">
      <c r="A220" s="2347"/>
      <c r="B220" s="155"/>
      <c r="C220" s="2268"/>
      <c r="D220" s="2269"/>
      <c r="E220" s="2268"/>
      <c r="F220" s="2270"/>
      <c r="G220" s="2270"/>
      <c r="H220" s="2270"/>
      <c r="I220" s="2269"/>
      <c r="J220" s="2284"/>
      <c r="K220" s="2285"/>
      <c r="L220" s="2285"/>
      <c r="M220" s="2286"/>
      <c r="N220" s="2324"/>
      <c r="O220" s="2325"/>
      <c r="P220" s="2326"/>
      <c r="Q220" s="163"/>
      <c r="R220" s="232"/>
      <c r="S220" s="233"/>
      <c r="T220" s="233"/>
    </row>
    <row r="221" spans="1:20" ht="25.2" customHeight="1">
      <c r="A221" s="2347"/>
      <c r="B221" s="150"/>
      <c r="C221" s="2352"/>
      <c r="D221" s="2353"/>
      <c r="E221" s="2352"/>
      <c r="F221" s="2354"/>
      <c r="G221" s="2354"/>
      <c r="H221" s="2354"/>
      <c r="I221" s="2353"/>
      <c r="J221" s="2324"/>
      <c r="K221" s="2325"/>
      <c r="L221" s="2325"/>
      <c r="M221" s="2326"/>
      <c r="N221" s="2324"/>
      <c r="O221" s="2325"/>
      <c r="P221" s="2326"/>
      <c r="Q221" s="163"/>
      <c r="R221" s="232"/>
      <c r="S221" s="233"/>
      <c r="T221" s="233"/>
    </row>
    <row r="222" spans="1:20" ht="25.2" customHeight="1">
      <c r="A222" s="2347"/>
      <c r="B222" s="2355" t="s">
        <v>28</v>
      </c>
      <c r="C222" s="2356"/>
      <c r="D222" s="2356"/>
      <c r="E222" s="2356"/>
      <c r="F222" s="2356"/>
      <c r="G222" s="2356"/>
      <c r="H222" s="2356"/>
      <c r="I222" s="2356"/>
      <c r="J222" s="2356"/>
      <c r="K222" s="2356"/>
      <c r="L222" s="2356"/>
      <c r="M222" s="2356"/>
      <c r="N222" s="2356"/>
      <c r="O222" s="2356"/>
      <c r="P222" s="2357"/>
      <c r="Q222" s="163"/>
      <c r="R222" s="232"/>
      <c r="S222" s="233"/>
      <c r="T222" s="233"/>
    </row>
    <row r="223" spans="1:20" ht="25.2" customHeight="1">
      <c r="A223" s="2347"/>
      <c r="B223" s="157"/>
      <c r="C223" s="2277"/>
      <c r="D223" s="2278"/>
      <c r="E223" s="2277"/>
      <c r="F223" s="2279"/>
      <c r="G223" s="2279"/>
      <c r="H223" s="2279"/>
      <c r="I223" s="2279"/>
      <c r="J223" s="2279"/>
      <c r="K223" s="2279"/>
      <c r="L223" s="2279"/>
      <c r="M223" s="2279"/>
      <c r="N223" s="2279"/>
      <c r="O223" s="2279"/>
      <c r="P223" s="2280"/>
      <c r="Q223" s="163"/>
      <c r="R223" s="232"/>
      <c r="S223" s="233"/>
      <c r="T223" s="233"/>
    </row>
    <row r="224" spans="1:20" ht="25.2" customHeight="1">
      <c r="A224" s="2347"/>
      <c r="B224" s="157"/>
      <c r="C224" s="2327"/>
      <c r="D224" s="2328"/>
      <c r="E224" s="2329"/>
      <c r="F224" s="2330"/>
      <c r="G224" s="2330"/>
      <c r="H224" s="2330"/>
      <c r="I224" s="2330"/>
      <c r="J224" s="2330"/>
      <c r="K224" s="2330"/>
      <c r="L224" s="2330"/>
      <c r="M224" s="2330"/>
      <c r="N224" s="2330"/>
      <c r="O224" s="2330"/>
      <c r="P224" s="2331"/>
      <c r="Q224" s="163"/>
      <c r="R224" s="232"/>
      <c r="S224" s="233"/>
      <c r="T224" s="233"/>
    </row>
    <row r="225" spans="1:20" ht="25.2" customHeight="1">
      <c r="A225" s="2348"/>
      <c r="B225" s="158"/>
      <c r="C225" s="2332"/>
      <c r="D225" s="2333"/>
      <c r="E225" s="2334"/>
      <c r="F225" s="2335"/>
      <c r="G225" s="2335"/>
      <c r="H225" s="2335"/>
      <c r="I225" s="2335"/>
      <c r="J225" s="2335"/>
      <c r="K225" s="2335"/>
      <c r="L225" s="2335"/>
      <c r="M225" s="2335"/>
      <c r="N225" s="2335"/>
      <c r="O225" s="2335"/>
      <c r="P225" s="2336"/>
      <c r="Q225" s="163"/>
      <c r="R225" s="232"/>
      <c r="S225" s="233"/>
      <c r="T225" s="233"/>
    </row>
    <row r="227" spans="1:20" ht="15" customHeight="1" thickBot="1"/>
    <row r="228" spans="1:20" ht="57" customHeight="1">
      <c r="A228" s="2428" t="str">
        <f>A1</f>
        <v>WK28</v>
      </c>
      <c r="B228" s="2429"/>
      <c r="C228" s="2" t="s">
        <v>1</v>
      </c>
      <c r="D228" s="793" t="s">
        <v>34</v>
      </c>
      <c r="E228" s="2" t="s">
        <v>3</v>
      </c>
      <c r="F228" s="4" t="s">
        <v>4</v>
      </c>
      <c r="G228" s="5" t="s">
        <v>56</v>
      </c>
      <c r="H228" s="5" t="s">
        <v>57</v>
      </c>
      <c r="I228" s="5" t="s">
        <v>58</v>
      </c>
      <c r="J228" s="5" t="s">
        <v>59</v>
      </c>
      <c r="K228" s="5" t="s">
        <v>9</v>
      </c>
      <c r="L228" s="5" t="s">
        <v>60</v>
      </c>
      <c r="M228" s="2521" t="s">
        <v>11</v>
      </c>
      <c r="N228" s="2522"/>
      <c r="O228" s="2522"/>
      <c r="P228" s="2523"/>
      <c r="R228" s="2384" t="s">
        <v>12</v>
      </c>
      <c r="S228" s="2384" t="s">
        <v>13</v>
      </c>
      <c r="T228" s="2384" t="s">
        <v>14</v>
      </c>
    </row>
    <row r="229" spans="1:20" ht="25.2" customHeight="1">
      <c r="A229" s="2319">
        <f>+A2+4</f>
        <v>46577</v>
      </c>
      <c r="B229" s="2387" t="s">
        <v>15</v>
      </c>
      <c r="C229" s="2388"/>
      <c r="D229" s="2388"/>
      <c r="E229" s="2388"/>
      <c r="F229" s="2388"/>
      <c r="G229" s="2388"/>
      <c r="H229" s="2388"/>
      <c r="I229" s="2388"/>
      <c r="J229" s="2388"/>
      <c r="K229" s="2388"/>
      <c r="L229" s="2388"/>
      <c r="M229" s="2388"/>
      <c r="N229" s="2388"/>
      <c r="O229" s="2388"/>
      <c r="P229" s="2389"/>
      <c r="R229" s="2384"/>
      <c r="S229" s="2384"/>
      <c r="T229" s="2384"/>
    </row>
    <row r="230" spans="1:20" ht="25.2" customHeight="1">
      <c r="A230" s="2320"/>
      <c r="B230" s="10" t="s">
        <v>16</v>
      </c>
      <c r="C230" s="11"/>
      <c r="D230" s="11"/>
      <c r="E230" s="207"/>
      <c r="F230" s="161"/>
      <c r="G230" s="12"/>
      <c r="H230" s="12"/>
      <c r="I230" s="12"/>
      <c r="J230" s="12"/>
      <c r="K230" s="12"/>
      <c r="L230" s="12"/>
      <c r="M230" s="2380"/>
      <c r="N230" s="2381"/>
      <c r="O230" s="2381"/>
      <c r="P230" s="2382"/>
      <c r="R230" s="101"/>
      <c r="S230" s="102">
        <f>B232*8</f>
        <v>32</v>
      </c>
      <c r="T230" s="103">
        <f>SUM(R230:R238)</f>
        <v>0</v>
      </c>
    </row>
    <row r="231" spans="1:20" ht="25.2" customHeight="1">
      <c r="A231" s="2320"/>
      <c r="B231" s="795" t="s">
        <v>24</v>
      </c>
      <c r="C231" s="51"/>
      <c r="D231" s="18" t="s">
        <v>18</v>
      </c>
      <c r="E231" s="81" t="s">
        <v>19</v>
      </c>
      <c r="F231" s="108"/>
      <c r="G231" s="21"/>
      <c r="H231" s="21"/>
      <c r="I231" s="21"/>
      <c r="J231" s="21"/>
      <c r="K231" s="21"/>
      <c r="L231" s="135"/>
      <c r="M231" s="2309"/>
      <c r="N231" s="2310"/>
      <c r="O231" s="2310"/>
      <c r="P231" s="2311"/>
      <c r="R231" s="105"/>
      <c r="S231" s="24"/>
      <c r="T231" s="106"/>
    </row>
    <row r="232" spans="1:20" ht="25.2" customHeight="1">
      <c r="A232" s="2320"/>
      <c r="B232" s="796">
        <v>4</v>
      </c>
      <c r="C232" s="51"/>
      <c r="D232" s="18"/>
      <c r="E232" s="319"/>
      <c r="F232" s="108"/>
      <c r="G232" s="108"/>
      <c r="H232" s="108"/>
      <c r="I232" s="108"/>
      <c r="J232" s="721"/>
      <c r="K232" s="108"/>
      <c r="L232" s="108"/>
      <c r="M232" s="2309"/>
      <c r="N232" s="2310"/>
      <c r="O232" s="2310"/>
      <c r="P232" s="2311"/>
      <c r="R232" s="105"/>
      <c r="S232" s="24"/>
      <c r="T232" s="106"/>
    </row>
    <row r="233" spans="1:20" ht="25.2" customHeight="1">
      <c r="A233" s="2320"/>
      <c r="B233" s="795"/>
      <c r="C233" s="51"/>
      <c r="D233" s="18"/>
      <c r="E233" s="30"/>
      <c r="F233" s="108"/>
      <c r="G233" s="108"/>
      <c r="H233" s="108"/>
      <c r="I233" s="108"/>
      <c r="J233" s="721"/>
      <c r="K233" s="108"/>
      <c r="L233" s="108"/>
      <c r="M233" s="2309"/>
      <c r="N233" s="2310"/>
      <c r="O233" s="2310"/>
      <c r="P233" s="2311"/>
      <c r="Q233" s="163"/>
      <c r="R233" s="105"/>
      <c r="S233" s="24"/>
      <c r="T233" s="106"/>
    </row>
    <row r="234" spans="1:20" ht="25.2" customHeight="1">
      <c r="A234" s="2320"/>
      <c r="B234" s="795"/>
      <c r="C234" s="51"/>
      <c r="D234" s="18"/>
      <c r="E234" s="30"/>
      <c r="F234" s="108"/>
      <c r="G234" s="20"/>
      <c r="H234" s="22"/>
      <c r="I234" s="142"/>
      <c r="J234" s="1003"/>
      <c r="K234" s="108"/>
      <c r="L234" s="108"/>
      <c r="M234" s="2309"/>
      <c r="N234" s="2310"/>
      <c r="O234" s="2310"/>
      <c r="P234" s="2311"/>
      <c r="R234" s="105"/>
      <c r="S234" s="24"/>
      <c r="T234" s="106"/>
    </row>
    <row r="235" spans="1:20" ht="25.2" customHeight="1">
      <c r="A235" s="2320"/>
      <c r="B235" s="795"/>
      <c r="C235" s="79"/>
      <c r="D235" s="18"/>
      <c r="E235" s="18"/>
      <c r="F235" s="108"/>
      <c r="G235" s="20"/>
      <c r="H235" s="21"/>
      <c r="I235" s="21"/>
      <c r="J235" s="21"/>
      <c r="K235" s="21"/>
      <c r="L235" s="21"/>
      <c r="M235" s="2309"/>
      <c r="N235" s="2310"/>
      <c r="O235" s="2310"/>
      <c r="P235" s="2311"/>
      <c r="R235" s="105"/>
      <c r="S235" s="24"/>
      <c r="T235" s="106"/>
    </row>
    <row r="236" spans="1:20" ht="25.2" customHeight="1">
      <c r="A236" s="2320"/>
      <c r="B236" s="795"/>
      <c r="C236" s="51"/>
      <c r="D236" s="444"/>
      <c r="E236" s="30"/>
      <c r="F236" s="108"/>
      <c r="G236" s="20"/>
      <c r="H236" s="21"/>
      <c r="I236" s="21"/>
      <c r="J236" s="21"/>
      <c r="K236" s="21"/>
      <c r="L236" s="21"/>
      <c r="M236" s="2309"/>
      <c r="N236" s="2310"/>
      <c r="O236" s="2310"/>
      <c r="P236" s="2311"/>
      <c r="R236" s="105"/>
      <c r="S236" s="24"/>
      <c r="T236" s="106"/>
    </row>
    <row r="237" spans="1:20" ht="25.2" customHeight="1">
      <c r="A237" s="2320"/>
      <c r="B237" s="795"/>
      <c r="C237" s="51"/>
      <c r="D237" s="80"/>
      <c r="E237" s="18"/>
      <c r="F237" s="174"/>
      <c r="G237" s="83"/>
      <c r="H237" s="78"/>
      <c r="I237" s="78"/>
      <c r="J237" s="78"/>
      <c r="K237" s="78"/>
      <c r="L237" s="78"/>
      <c r="M237" s="2309"/>
      <c r="N237" s="2310"/>
      <c r="O237" s="2310"/>
      <c r="P237" s="2311"/>
      <c r="Q237" s="559"/>
      <c r="R237" s="105"/>
      <c r="S237" s="24"/>
      <c r="T237" s="106"/>
    </row>
    <row r="238" spans="1:20" ht="25.2" customHeight="1">
      <c r="A238" s="2320"/>
      <c r="B238" s="795"/>
      <c r="C238" s="51"/>
      <c r="D238" s="18"/>
      <c r="E238" s="18"/>
      <c r="F238" s="108"/>
      <c r="G238" s="20"/>
      <c r="H238" s="21"/>
      <c r="I238" s="21"/>
      <c r="J238" s="21"/>
      <c r="K238" s="21"/>
      <c r="L238" s="21"/>
      <c r="M238" s="2309"/>
      <c r="N238" s="2310"/>
      <c r="O238" s="2310"/>
      <c r="P238" s="2311"/>
      <c r="R238" s="105"/>
      <c r="S238" s="24"/>
      <c r="T238" s="106"/>
    </row>
    <row r="239" spans="1:20" ht="25.2" customHeight="1">
      <c r="A239" s="2320"/>
      <c r="B239" s="799" t="s">
        <v>21</v>
      </c>
      <c r="C239" s="42"/>
      <c r="D239" s="43"/>
      <c r="E239" s="167"/>
      <c r="F239" s="168"/>
      <c r="G239" s="46"/>
      <c r="H239" s="12"/>
      <c r="I239" s="12"/>
      <c r="J239" s="12"/>
      <c r="K239" s="12"/>
      <c r="L239" s="12"/>
      <c r="M239" s="2380"/>
      <c r="N239" s="2381"/>
      <c r="O239" s="2381"/>
      <c r="P239" s="2382"/>
      <c r="R239" s="132"/>
      <c r="S239" s="48">
        <f>B241*8</f>
        <v>24</v>
      </c>
      <c r="T239" s="133">
        <f>SUM(R239:R247)</f>
        <v>0</v>
      </c>
    </row>
    <row r="240" spans="1:20" ht="25.2" customHeight="1">
      <c r="A240" s="2320"/>
      <c r="B240" s="800" t="s">
        <v>17</v>
      </c>
      <c r="C240" s="51"/>
      <c r="D240" s="18"/>
      <c r="E240" s="319"/>
      <c r="F240" s="108"/>
      <c r="G240" s="108"/>
      <c r="H240" s="108"/>
      <c r="I240" s="108"/>
      <c r="J240" s="721"/>
      <c r="K240" s="108"/>
      <c r="L240" s="108"/>
      <c r="M240" s="2309"/>
      <c r="N240" s="2310"/>
      <c r="O240" s="2310"/>
      <c r="P240" s="2311"/>
      <c r="R240" s="137"/>
      <c r="S240" s="55"/>
      <c r="T240" s="138"/>
    </row>
    <row r="241" spans="1:20" ht="25.2" customHeight="1">
      <c r="A241" s="2320"/>
      <c r="B241" s="801">
        <v>3</v>
      </c>
      <c r="C241" s="51"/>
      <c r="D241" s="18"/>
      <c r="E241" s="30"/>
      <c r="F241" s="108"/>
      <c r="G241" s="108"/>
      <c r="H241" s="108"/>
      <c r="I241" s="108"/>
      <c r="J241" s="721"/>
      <c r="K241" s="108"/>
      <c r="L241" s="108"/>
      <c r="M241" s="2309"/>
      <c r="N241" s="2310"/>
      <c r="O241" s="2310"/>
      <c r="P241" s="2311"/>
      <c r="R241" s="137"/>
      <c r="S241" s="55"/>
      <c r="T241" s="138"/>
    </row>
    <row r="242" spans="1:20" ht="25.2" customHeight="1">
      <c r="A242" s="2320"/>
      <c r="B242" s="801"/>
      <c r="C242" s="51"/>
      <c r="D242" s="18"/>
      <c r="E242" s="30"/>
      <c r="F242" s="108"/>
      <c r="G242" s="20"/>
      <c r="H242" s="22"/>
      <c r="I242" s="142"/>
      <c r="J242" s="1003"/>
      <c r="K242" s="108"/>
      <c r="L242" s="108"/>
      <c r="M242" s="2309"/>
      <c r="N242" s="2310"/>
      <c r="O242" s="2310"/>
      <c r="P242" s="2311"/>
      <c r="Q242" s="163"/>
      <c r="R242" s="137"/>
      <c r="S242" s="55"/>
      <c r="T242" s="138"/>
    </row>
    <row r="243" spans="1:20" ht="25.2" customHeight="1">
      <c r="A243" s="2320"/>
      <c r="B243" s="801"/>
      <c r="C243" s="51"/>
      <c r="D243" s="18"/>
      <c r="E243" s="18"/>
      <c r="F243" s="108"/>
      <c r="G243" s="20"/>
      <c r="H243" s="21"/>
      <c r="I243" s="21"/>
      <c r="J243" s="21"/>
      <c r="K243" s="21"/>
      <c r="L243" s="21"/>
      <c r="M243" s="2309"/>
      <c r="N243" s="2310"/>
      <c r="O243" s="2310"/>
      <c r="P243" s="2311"/>
      <c r="R243" s="137"/>
      <c r="S243" s="55"/>
      <c r="T243" s="138"/>
    </row>
    <row r="244" spans="1:20" ht="25.2" customHeight="1">
      <c r="A244" s="2320"/>
      <c r="B244" s="801"/>
      <c r="C244" s="79"/>
      <c r="D244" s="18"/>
      <c r="E244" s="18"/>
      <c r="F244" s="108"/>
      <c r="G244" s="20"/>
      <c r="H244" s="21"/>
      <c r="I244" s="21"/>
      <c r="J244" s="21"/>
      <c r="K244" s="21"/>
      <c r="L244" s="21"/>
      <c r="M244" s="2309"/>
      <c r="N244" s="2310"/>
      <c r="O244" s="2310"/>
      <c r="P244" s="2311"/>
      <c r="R244" s="137"/>
      <c r="S244" s="55"/>
      <c r="T244" s="138"/>
    </row>
    <row r="245" spans="1:20" ht="25.2" customHeight="1">
      <c r="A245" s="2320"/>
      <c r="B245" s="801"/>
      <c r="C245" s="79"/>
      <c r="D245" s="18"/>
      <c r="E245" s="454"/>
      <c r="F245" s="304"/>
      <c r="G245" s="20"/>
      <c r="H245" s="21"/>
      <c r="I245" s="21"/>
      <c r="J245" s="21"/>
      <c r="K245" s="21"/>
      <c r="L245" s="21"/>
      <c r="M245" s="2309"/>
      <c r="N245" s="2310"/>
      <c r="O245" s="2310"/>
      <c r="P245" s="2311"/>
      <c r="R245" s="137"/>
      <c r="S245" s="55"/>
      <c r="T245" s="138"/>
    </row>
    <row r="246" spans="1:20" ht="25.2" customHeight="1">
      <c r="A246" s="2320"/>
      <c r="B246" s="801"/>
      <c r="C246" s="79"/>
      <c r="D246" s="18"/>
      <c r="F246" s="304"/>
      <c r="G246" s="142"/>
      <c r="H246" s="142"/>
      <c r="I246" s="142"/>
      <c r="J246" s="142"/>
      <c r="K246" s="142"/>
      <c r="L246" s="142"/>
      <c r="M246" s="2310"/>
      <c r="N246" s="2310"/>
      <c r="O246" s="2310"/>
      <c r="P246" s="2311"/>
      <c r="R246" s="137"/>
      <c r="S246" s="55"/>
      <c r="T246" s="138"/>
    </row>
    <row r="247" spans="1:20" ht="25.2" customHeight="1">
      <c r="A247" s="2320"/>
      <c r="B247" s="801"/>
      <c r="C247" s="79"/>
      <c r="D247" s="18"/>
      <c r="E247" s="454"/>
      <c r="F247" s="304"/>
      <c r="G247" s="142"/>
      <c r="H247" s="142"/>
      <c r="I247" s="142"/>
      <c r="J247" s="142"/>
      <c r="K247" s="142"/>
      <c r="L247" s="142"/>
      <c r="M247" s="2310"/>
      <c r="N247" s="2310"/>
      <c r="O247" s="2310"/>
      <c r="P247" s="2311"/>
      <c r="R247" s="137"/>
      <c r="S247" s="55"/>
      <c r="T247" s="138"/>
    </row>
    <row r="248" spans="1:20" ht="25.2" customHeight="1">
      <c r="A248" s="2320"/>
      <c r="B248" s="803" t="s">
        <v>23</v>
      </c>
      <c r="C248" s="42"/>
      <c r="D248" s="43"/>
      <c r="E248" s="43"/>
      <c r="F248" s="168"/>
      <c r="G248" s="46"/>
      <c r="H248" s="12"/>
      <c r="I248" s="12"/>
      <c r="J248" s="12"/>
      <c r="K248" s="12"/>
      <c r="L248" s="12"/>
      <c r="M248" s="2380"/>
      <c r="N248" s="2381"/>
      <c r="O248" s="2381"/>
      <c r="P248" s="2382"/>
      <c r="R248" s="171"/>
      <c r="S248" s="73">
        <f>B250*8</f>
        <v>40</v>
      </c>
      <c r="T248" s="172">
        <f>SUM(R248:R256)</f>
        <v>0</v>
      </c>
    </row>
    <row r="249" spans="1:20" ht="25.2" customHeight="1">
      <c r="A249" s="2320"/>
      <c r="B249" s="804" t="s">
        <v>22</v>
      </c>
      <c r="C249" s="51"/>
      <c r="D249" s="18"/>
      <c r="E249" s="18"/>
      <c r="F249" s="304"/>
      <c r="G249" s="142"/>
      <c r="H249" s="142"/>
      <c r="I249" s="142"/>
      <c r="J249" s="142"/>
      <c r="K249" s="142"/>
      <c r="L249" s="142"/>
      <c r="M249" s="2383"/>
      <c r="N249" s="2310"/>
      <c r="O249" s="2310"/>
      <c r="P249" s="2311"/>
      <c r="R249" s="173"/>
      <c r="S249" s="55"/>
      <c r="T249" s="138"/>
    </row>
    <row r="250" spans="1:20" ht="25.2" customHeight="1">
      <c r="A250" s="2320"/>
      <c r="B250" s="805">
        <v>5</v>
      </c>
      <c r="C250" s="51"/>
      <c r="D250" s="18"/>
      <c r="E250" s="18"/>
      <c r="F250" s="108"/>
      <c r="G250" s="20"/>
      <c r="H250" s="21"/>
      <c r="I250" s="21"/>
      <c r="J250" s="21"/>
      <c r="K250" s="21"/>
      <c r="L250" s="21"/>
      <c r="M250" s="2309"/>
      <c r="N250" s="2310"/>
      <c r="O250" s="2310"/>
      <c r="P250" s="2311"/>
      <c r="R250" s="173"/>
      <c r="S250" s="55"/>
      <c r="T250" s="138"/>
    </row>
    <row r="251" spans="1:20" ht="25.2" customHeight="1">
      <c r="A251" s="2320"/>
      <c r="B251" s="805"/>
      <c r="C251" s="51"/>
      <c r="D251" s="80"/>
      <c r="E251" s="18"/>
      <c r="F251" s="108"/>
      <c r="G251" s="20"/>
      <c r="H251" s="21"/>
      <c r="I251" s="21"/>
      <c r="J251" s="21"/>
      <c r="K251" s="78"/>
      <c r="L251" s="78"/>
      <c r="M251" s="2309"/>
      <c r="N251" s="2310"/>
      <c r="O251" s="2310"/>
      <c r="P251" s="2311"/>
      <c r="R251" s="173"/>
      <c r="S251" s="55"/>
      <c r="T251" s="138"/>
    </row>
    <row r="252" spans="1:20" ht="25.2" customHeight="1">
      <c r="A252" s="2320"/>
      <c r="B252" s="805"/>
      <c r="C252" s="51"/>
      <c r="D252" s="80"/>
      <c r="E252" s="18"/>
      <c r="F252" s="108"/>
      <c r="G252" s="20"/>
      <c r="H252" s="21"/>
      <c r="I252" s="21"/>
      <c r="J252" s="21"/>
      <c r="K252" s="78"/>
      <c r="L252" s="78"/>
      <c r="M252" s="2309"/>
      <c r="N252" s="2310"/>
      <c r="O252" s="2310"/>
      <c r="P252" s="2311"/>
      <c r="Q252" s="163"/>
      <c r="R252" s="173"/>
      <c r="S252" s="55"/>
      <c r="T252" s="138"/>
    </row>
    <row r="253" spans="1:20" ht="25.2" customHeight="1">
      <c r="A253" s="2320"/>
      <c r="B253" s="805"/>
      <c r="C253" s="51"/>
      <c r="D253" s="80"/>
      <c r="E253" s="18"/>
      <c r="F253" s="174"/>
      <c r="G253" s="83"/>
      <c r="H253" s="78"/>
      <c r="I253" s="78"/>
      <c r="J253" s="78"/>
      <c r="K253" s="78"/>
      <c r="L253" s="78"/>
      <c r="M253" s="2309"/>
      <c r="N253" s="2310"/>
      <c r="O253" s="2310"/>
      <c r="P253" s="2311"/>
      <c r="R253" s="173"/>
      <c r="S253" s="55"/>
      <c r="T253" s="138"/>
    </row>
    <row r="254" spans="1:20" ht="25.2" customHeight="1">
      <c r="A254" s="2320"/>
      <c r="B254" s="805"/>
      <c r="C254" s="51"/>
      <c r="D254" s="80"/>
      <c r="E254" s="18"/>
      <c r="F254" s="174"/>
      <c r="G254" s="83"/>
      <c r="H254" s="78"/>
      <c r="I254" s="78"/>
      <c r="J254" s="78"/>
      <c r="K254" s="78"/>
      <c r="L254" s="78"/>
      <c r="M254" s="2309"/>
      <c r="N254" s="2310"/>
      <c r="O254" s="2310"/>
      <c r="P254" s="2311"/>
      <c r="R254" s="173"/>
      <c r="S254" s="55"/>
      <c r="T254" s="138"/>
    </row>
    <row r="255" spans="1:20" ht="25.2" customHeight="1">
      <c r="A255" s="2320"/>
      <c r="B255" s="805"/>
      <c r="C255" s="51"/>
      <c r="D255" s="80"/>
      <c r="E255" s="18"/>
      <c r="F255" s="174"/>
      <c r="G255" s="83"/>
      <c r="H255" s="78"/>
      <c r="I255" s="78"/>
      <c r="J255" s="78"/>
      <c r="K255" s="78"/>
      <c r="L255" s="78"/>
      <c r="M255" s="2309"/>
      <c r="N255" s="2310"/>
      <c r="O255" s="2310"/>
      <c r="P255" s="2311"/>
      <c r="R255" s="173"/>
      <c r="S255" s="55"/>
      <c r="T255" s="138"/>
    </row>
    <row r="256" spans="1:20" ht="25.2" customHeight="1">
      <c r="A256" s="2320"/>
      <c r="B256" s="805"/>
      <c r="C256" s="51"/>
      <c r="D256" s="80"/>
      <c r="E256" s="18"/>
      <c r="F256" s="174"/>
      <c r="G256" s="83"/>
      <c r="H256" s="78"/>
      <c r="I256" s="78"/>
      <c r="J256" s="78"/>
      <c r="K256" s="78"/>
      <c r="L256" s="78"/>
      <c r="M256" s="2309"/>
      <c r="N256" s="2310"/>
      <c r="O256" s="2310"/>
      <c r="P256" s="2311"/>
      <c r="R256" s="173"/>
      <c r="S256" s="55"/>
      <c r="T256" s="138"/>
    </row>
    <row r="257" spans="1:20" ht="25.2" customHeight="1">
      <c r="A257" s="2402" t="str">
        <f>TEXT(A229,"DDDD")</f>
        <v>vrijdag</v>
      </c>
      <c r="B257" s="2535" t="s">
        <v>25</v>
      </c>
      <c r="C257" s="2536"/>
      <c r="D257" s="2536"/>
      <c r="E257" s="2536"/>
      <c r="F257" s="2536"/>
      <c r="G257" s="2536"/>
      <c r="H257" s="2536"/>
      <c r="I257" s="2536"/>
      <c r="J257" s="2536"/>
      <c r="K257" s="2536"/>
      <c r="L257" s="2536"/>
      <c r="M257" s="2536"/>
      <c r="N257" s="2536"/>
      <c r="O257" s="2536"/>
      <c r="P257" s="2537"/>
      <c r="R257" s="232"/>
      <c r="S257" s="233"/>
      <c r="T257" s="233"/>
    </row>
    <row r="258" spans="1:20" ht="25.2" customHeight="1">
      <c r="A258" s="2402"/>
      <c r="B258" s="10" t="s">
        <v>16</v>
      </c>
      <c r="C258" s="96"/>
      <c r="D258" s="97"/>
      <c r="E258" s="207"/>
      <c r="F258" s="99"/>
      <c r="G258" s="100"/>
      <c r="H258" s="100"/>
      <c r="I258" s="100"/>
      <c r="J258" s="100"/>
      <c r="K258" s="100"/>
      <c r="L258" s="100"/>
      <c r="M258" s="2380"/>
      <c r="N258" s="2381"/>
      <c r="O258" s="2381"/>
      <c r="P258" s="2382"/>
      <c r="R258" s="101"/>
      <c r="S258" s="102">
        <f>B260*8</f>
        <v>32</v>
      </c>
      <c r="T258" s="103">
        <f>SUM(R258:R266)</f>
        <v>0</v>
      </c>
    </row>
    <row r="259" spans="1:20" ht="25.2" customHeight="1">
      <c r="A259" s="2402"/>
      <c r="B259" s="104" t="s">
        <v>17</v>
      </c>
      <c r="C259" s="197"/>
      <c r="D259" s="198"/>
      <c r="E259" s="18"/>
      <c r="F259" s="108"/>
      <c r="G259" s="20"/>
      <c r="H259" s="21"/>
      <c r="I259" s="21"/>
      <c r="J259" s="21"/>
      <c r="K259" s="21"/>
      <c r="L259" s="21"/>
      <c r="M259" s="2310"/>
      <c r="N259" s="2310"/>
      <c r="O259" s="2310"/>
      <c r="P259" s="2311"/>
      <c r="R259" s="105"/>
      <c r="S259" s="24"/>
      <c r="T259" s="106"/>
    </row>
    <row r="260" spans="1:20" ht="25.2" customHeight="1">
      <c r="A260" s="2402"/>
      <c r="B260" s="107">
        <v>4</v>
      </c>
      <c r="C260" s="777"/>
      <c r="D260" s="422"/>
      <c r="E260" s="319"/>
      <c r="F260" s="108"/>
      <c r="G260" s="20"/>
      <c r="H260" s="21"/>
      <c r="I260" s="21"/>
      <c r="J260" s="21"/>
      <c r="K260" s="306"/>
      <c r="L260" s="21"/>
      <c r="M260" s="2374"/>
      <c r="N260" s="2337"/>
      <c r="O260" s="2337"/>
      <c r="P260" s="2443"/>
      <c r="R260" s="105"/>
      <c r="S260" s="24"/>
      <c r="T260" s="106"/>
    </row>
    <row r="261" spans="1:20" ht="25.2" customHeight="1">
      <c r="A261" s="2402"/>
      <c r="B261" s="104"/>
      <c r="C261" s="502"/>
      <c r="D261" s="554"/>
      <c r="E261" s="80"/>
      <c r="F261" s="108"/>
      <c r="G261" s="83"/>
      <c r="H261" s="78"/>
      <c r="I261" s="78"/>
      <c r="J261" s="78"/>
      <c r="K261" s="306"/>
      <c r="L261" s="21"/>
      <c r="M261" s="2374"/>
      <c r="N261" s="2337"/>
      <c r="O261" s="2337"/>
      <c r="P261" s="2443"/>
      <c r="R261" s="105"/>
      <c r="S261" s="24"/>
      <c r="T261" s="106"/>
    </row>
    <row r="262" spans="1:20" ht="25.2" customHeight="1">
      <c r="A262" s="2402"/>
      <c r="B262" s="104"/>
      <c r="C262" s="502"/>
      <c r="D262" s="319"/>
      <c r="E262" s="319"/>
      <c r="F262" s="108"/>
      <c r="G262" s="318"/>
      <c r="H262" s="318"/>
      <c r="I262" s="279"/>
      <c r="J262" s="142"/>
      <c r="K262" s="306"/>
      <c r="L262" s="142"/>
      <c r="M262" s="2371"/>
      <c r="N262" s="2371"/>
      <c r="O262" s="2371"/>
      <c r="P262" s="2390"/>
      <c r="R262" s="105"/>
      <c r="S262" s="24"/>
      <c r="T262" s="106"/>
    </row>
    <row r="263" spans="1:20" ht="25.2" customHeight="1">
      <c r="A263" s="2402"/>
      <c r="B263" s="104"/>
      <c r="C263" s="197"/>
      <c r="D263" s="198"/>
      <c r="E263" s="18"/>
      <c r="F263" s="108"/>
      <c r="G263" s="20"/>
      <c r="H263" s="21"/>
      <c r="I263" s="21"/>
      <c r="J263" s="21"/>
      <c r="K263" s="21"/>
      <c r="L263" s="21"/>
      <c r="M263" s="2310"/>
      <c r="N263" s="2310"/>
      <c r="O263" s="2310"/>
      <c r="P263" s="2311"/>
      <c r="R263" s="105"/>
      <c r="S263" s="24"/>
      <c r="T263" s="106"/>
    </row>
    <row r="264" spans="1:20" ht="25.2" customHeight="1">
      <c r="A264" s="2402"/>
      <c r="B264" s="807"/>
      <c r="C264" s="777"/>
      <c r="D264" s="422"/>
      <c r="E264" s="319"/>
      <c r="F264" s="108"/>
      <c r="G264" s="20"/>
      <c r="H264" s="21"/>
      <c r="I264" s="21"/>
      <c r="J264" s="78"/>
      <c r="K264" s="21"/>
      <c r="L264" s="21"/>
      <c r="M264" s="2374"/>
      <c r="N264" s="2337"/>
      <c r="O264" s="2337"/>
      <c r="P264" s="2443"/>
      <c r="R264" s="105"/>
      <c r="S264" s="24"/>
      <c r="T264" s="106"/>
    </row>
    <row r="265" spans="1:20" ht="25.2" customHeight="1">
      <c r="A265" s="2402"/>
      <c r="B265" s="807"/>
      <c r="C265" s="502"/>
      <c r="D265" s="554"/>
      <c r="E265" s="80"/>
      <c r="F265" s="174"/>
      <c r="G265" s="83"/>
      <c r="H265" s="78"/>
      <c r="I265" s="116"/>
      <c r="J265" s="142"/>
      <c r="K265" s="20"/>
      <c r="L265" s="21"/>
      <c r="M265" s="2374"/>
      <c r="N265" s="2337"/>
      <c r="O265" s="2337"/>
      <c r="P265" s="2443"/>
      <c r="R265" s="105"/>
      <c r="S265" s="24"/>
      <c r="T265" s="106"/>
    </row>
    <row r="266" spans="1:20" ht="25.2" customHeight="1">
      <c r="A266" s="2402"/>
      <c r="B266" s="808"/>
      <c r="C266" s="188"/>
      <c r="D266" s="189"/>
      <c r="E266" s="189"/>
      <c r="F266" s="190"/>
      <c r="G266" s="122"/>
      <c r="H266" s="123"/>
      <c r="I266" s="123"/>
      <c r="J266" s="307"/>
      <c r="K266" s="123"/>
      <c r="L266" s="123"/>
      <c r="M266" s="2438"/>
      <c r="N266" s="2438"/>
      <c r="O266" s="2438"/>
      <c r="P266" s="2439"/>
      <c r="R266" s="124"/>
      <c r="S266" s="39"/>
      <c r="T266" s="125"/>
    </row>
    <row r="267" spans="1:20" ht="25.2" customHeight="1">
      <c r="A267" s="2402"/>
      <c r="B267" s="737" t="s">
        <v>21</v>
      </c>
      <c r="C267" s="181"/>
      <c r="D267" s="308"/>
      <c r="E267" s="308"/>
      <c r="F267" s="309"/>
      <c r="G267" s="310"/>
      <c r="H267" s="238"/>
      <c r="I267" s="311"/>
      <c r="J267" s="135"/>
      <c r="K267" s="135"/>
      <c r="L267" s="135"/>
      <c r="M267" s="2376"/>
      <c r="N267" s="2377"/>
      <c r="O267" s="2377"/>
      <c r="P267" s="2401"/>
      <c r="R267" s="132"/>
      <c r="S267" s="48">
        <f>B269*8</f>
        <v>32</v>
      </c>
      <c r="T267" s="133">
        <f>SUM(R267:R275)</f>
        <v>0</v>
      </c>
    </row>
    <row r="268" spans="1:20" ht="25.2" customHeight="1">
      <c r="A268" s="2402"/>
      <c r="B268" s="737" t="s">
        <v>22</v>
      </c>
      <c r="C268" s="181"/>
      <c r="D268" s="18"/>
      <c r="E268" s="18"/>
      <c r="F268" s="108"/>
      <c r="G268" s="20"/>
      <c r="H268" s="21"/>
      <c r="I268" s="21"/>
      <c r="J268" s="21"/>
      <c r="K268" s="135"/>
      <c r="L268" s="135"/>
      <c r="M268" s="2379"/>
      <c r="N268" s="2371"/>
      <c r="O268" s="2371"/>
      <c r="P268" s="2390"/>
      <c r="R268" s="137"/>
      <c r="S268" s="55"/>
      <c r="T268" s="138"/>
    </row>
    <row r="269" spans="1:20" ht="25.2" customHeight="1">
      <c r="A269" s="2402"/>
      <c r="B269" s="810">
        <v>4</v>
      </c>
      <c r="C269" s="181"/>
      <c r="D269" s="18"/>
      <c r="E269" s="18"/>
      <c r="F269" s="108"/>
      <c r="G269" s="20"/>
      <c r="H269" s="21"/>
      <c r="I269" s="21"/>
      <c r="J269" s="21"/>
      <c r="K269" s="135"/>
      <c r="L269" s="135"/>
      <c r="M269" s="2379"/>
      <c r="N269" s="2371"/>
      <c r="O269" s="2371"/>
      <c r="P269" s="2390"/>
      <c r="R269" s="137"/>
      <c r="S269" s="55"/>
      <c r="T269" s="138"/>
    </row>
    <row r="270" spans="1:20" ht="25.2" customHeight="1">
      <c r="A270" s="2402"/>
      <c r="B270" s="737"/>
      <c r="C270" s="443"/>
      <c r="D270" s="272"/>
      <c r="E270" s="272"/>
      <c r="F270" s="108"/>
      <c r="G270" s="21"/>
      <c r="H270" s="21"/>
      <c r="I270" s="21"/>
      <c r="J270" s="141"/>
      <c r="K270" s="135"/>
      <c r="L270" s="135"/>
      <c r="M270" s="2379"/>
      <c r="N270" s="2371"/>
      <c r="O270" s="2371"/>
      <c r="P270" s="2390"/>
      <c r="R270" s="137"/>
      <c r="S270" s="55"/>
      <c r="T270" s="138"/>
    </row>
    <row r="271" spans="1:20" ht="25.2" customHeight="1">
      <c r="A271" s="2402"/>
      <c r="B271" s="737"/>
      <c r="C271" s="181"/>
      <c r="D271" s="18"/>
      <c r="E271" s="18"/>
      <c r="F271" s="108"/>
      <c r="G271" s="21"/>
      <c r="H271" s="21"/>
      <c r="I271" s="21"/>
      <c r="J271" s="141"/>
      <c r="K271" s="135"/>
      <c r="L271" s="135"/>
      <c r="M271" s="2379"/>
      <c r="N271" s="2371"/>
      <c r="O271" s="2371"/>
      <c r="P271" s="2390"/>
      <c r="R271" s="137"/>
      <c r="S271" s="55"/>
      <c r="T271" s="138"/>
    </row>
    <row r="272" spans="1:20" ht="25.2" customHeight="1">
      <c r="A272" s="2402"/>
      <c r="B272" s="737"/>
      <c r="C272" s="51"/>
      <c r="D272" s="80"/>
      <c r="E272" s="80"/>
      <c r="F272" s="108"/>
      <c r="G272" s="21"/>
      <c r="H272" s="21"/>
      <c r="I272" s="21"/>
      <c r="J272" s="141"/>
      <c r="K272" s="135"/>
      <c r="L272" s="135"/>
      <c r="M272" s="2379"/>
      <c r="N272" s="2371"/>
      <c r="O272" s="2371"/>
      <c r="P272" s="2390"/>
      <c r="R272" s="137"/>
      <c r="S272" s="55"/>
      <c r="T272" s="138"/>
    </row>
    <row r="273" spans="1:20" ht="25.2" customHeight="1">
      <c r="A273" s="2402"/>
      <c r="B273" s="737"/>
      <c r="C273" s="51"/>
      <c r="D273" s="185"/>
      <c r="E273" s="185"/>
      <c r="F273" s="174"/>
      <c r="G273" s="83"/>
      <c r="H273" s="78"/>
      <c r="I273" s="116"/>
      <c r="J273" s="142"/>
      <c r="K273" s="142"/>
      <c r="L273" s="142"/>
      <c r="M273" s="2379"/>
      <c r="N273" s="2371"/>
      <c r="O273" s="2371"/>
      <c r="P273" s="2390"/>
      <c r="R273" s="137"/>
      <c r="S273" s="55"/>
      <c r="T273" s="138"/>
    </row>
    <row r="274" spans="1:20" ht="25.2" customHeight="1">
      <c r="A274" s="2402"/>
      <c r="B274" s="737"/>
      <c r="C274" s="51"/>
      <c r="D274" s="185"/>
      <c r="E274" s="185"/>
      <c r="F274" s="174"/>
      <c r="G274" s="83"/>
      <c r="H274" s="78"/>
      <c r="I274" s="116"/>
      <c r="J274" s="142"/>
      <c r="K274" s="142"/>
      <c r="L274" s="142"/>
      <c r="M274" s="2379"/>
      <c r="N274" s="2371"/>
      <c r="O274" s="2371"/>
      <c r="P274" s="2390"/>
      <c r="R274" s="137"/>
      <c r="S274" s="55"/>
      <c r="T274" s="138"/>
    </row>
    <row r="275" spans="1:20" ht="25.2" customHeight="1">
      <c r="A275" s="2403"/>
      <c r="B275" s="812"/>
      <c r="C275" s="65"/>
      <c r="D275" s="189"/>
      <c r="E275" s="189"/>
      <c r="F275" s="190"/>
      <c r="G275" s="122"/>
      <c r="H275" s="123"/>
      <c r="I275" s="37"/>
      <c r="J275" s="147"/>
      <c r="K275" s="201"/>
      <c r="L275" s="147"/>
      <c r="M275" s="2391"/>
      <c r="N275" s="2392"/>
      <c r="O275" s="2392"/>
      <c r="P275" s="2393"/>
      <c r="R275" s="148"/>
      <c r="S275" s="69"/>
      <c r="T275" s="149"/>
    </row>
    <row r="276" spans="1:20" ht="25.2" customHeight="1">
      <c r="A276" s="2346" t="s">
        <v>26</v>
      </c>
      <c r="B276" s="2394" t="s">
        <v>27</v>
      </c>
      <c r="C276" s="2395"/>
      <c r="D276" s="2395"/>
      <c r="E276" s="2395"/>
      <c r="F276" s="2395"/>
      <c r="G276" s="2395"/>
      <c r="H276" s="2395"/>
      <c r="I276" s="2395"/>
      <c r="J276" s="2395"/>
      <c r="K276" s="2395"/>
      <c r="L276" s="2395"/>
      <c r="M276" s="2395"/>
      <c r="N276" s="2395"/>
      <c r="O276" s="2395"/>
      <c r="P276" s="2396"/>
    </row>
    <row r="277" spans="1:20" ht="25.2" customHeight="1">
      <c r="A277" s="2347"/>
      <c r="B277" s="150"/>
      <c r="C277" s="2268"/>
      <c r="D277" s="2269"/>
      <c r="E277" s="2268"/>
      <c r="F277" s="2270"/>
      <c r="G277" s="2270"/>
      <c r="H277" s="2270"/>
      <c r="I277" s="2269"/>
      <c r="J277" s="2324"/>
      <c r="K277" s="2325"/>
      <c r="L277" s="2325"/>
      <c r="M277" s="2326"/>
      <c r="N277" s="2324"/>
      <c r="O277" s="2325"/>
      <c r="P277" s="2326"/>
    </row>
    <row r="278" spans="1:20" ht="25.2" customHeight="1">
      <c r="A278" s="2347"/>
      <c r="B278" s="155"/>
      <c r="C278" s="2268"/>
      <c r="D278" s="2269"/>
      <c r="E278" s="2268"/>
      <c r="F278" s="2270"/>
      <c r="G278" s="2270"/>
      <c r="H278" s="2270"/>
      <c r="I278" s="2269"/>
      <c r="J278" s="2284"/>
      <c r="K278" s="2285"/>
      <c r="L278" s="2285"/>
      <c r="M278" s="2286"/>
      <c r="N278" s="2284"/>
      <c r="O278" s="2285"/>
      <c r="P278" s="2286"/>
    </row>
    <row r="279" spans="1:20" ht="25.2" customHeight="1">
      <c r="A279" s="2347"/>
      <c r="B279" s="155"/>
      <c r="C279" s="2268"/>
      <c r="D279" s="2353"/>
      <c r="E279" s="2268"/>
      <c r="F279" s="2270"/>
      <c r="G279" s="2270"/>
      <c r="H279" s="2270"/>
      <c r="I279" s="2269"/>
      <c r="J279" s="2284"/>
      <c r="K279" s="2285"/>
      <c r="L279" s="2285"/>
      <c r="M279" s="2286"/>
      <c r="N279" s="2324"/>
      <c r="O279" s="2325"/>
      <c r="P279" s="2326"/>
    </row>
    <row r="280" spans="1:20" ht="25.2" customHeight="1">
      <c r="A280" s="2347"/>
      <c r="B280" s="155"/>
      <c r="C280" s="2268"/>
      <c r="D280" s="2269"/>
      <c r="E280" s="2268"/>
      <c r="F280" s="2270"/>
      <c r="G280" s="2270"/>
      <c r="H280" s="2270"/>
      <c r="I280" s="2269"/>
      <c r="J280" s="2284"/>
      <c r="K280" s="2285"/>
      <c r="L280" s="2285"/>
      <c r="M280" s="2286"/>
      <c r="N280" s="2324"/>
      <c r="O280" s="2325"/>
      <c r="P280" s="2326"/>
    </row>
    <row r="281" spans="1:20" ht="25.2" customHeight="1">
      <c r="A281" s="2347"/>
      <c r="B281" s="150"/>
      <c r="C281" s="2352"/>
      <c r="D281" s="2353"/>
      <c r="E281" s="2352"/>
      <c r="F281" s="2354"/>
      <c r="G281" s="2354"/>
      <c r="H281" s="2354"/>
      <c r="I281" s="2353"/>
      <c r="J281" s="2324"/>
      <c r="K281" s="2325"/>
      <c r="L281" s="2325"/>
      <c r="M281" s="2326"/>
      <c r="N281" s="2324"/>
      <c r="O281" s="2325"/>
      <c r="P281" s="2326"/>
    </row>
    <row r="282" spans="1:20" ht="25.2" customHeight="1">
      <c r="A282" s="2347"/>
      <c r="B282" s="2355" t="s">
        <v>28</v>
      </c>
      <c r="C282" s="2356"/>
      <c r="D282" s="2356"/>
      <c r="E282" s="2356"/>
      <c r="F282" s="2356"/>
      <c r="G282" s="2356"/>
      <c r="H282" s="2356"/>
      <c r="I282" s="2356"/>
      <c r="J282" s="2356"/>
      <c r="K282" s="2356"/>
      <c r="L282" s="2356"/>
      <c r="M282" s="2356"/>
      <c r="N282" s="2356"/>
      <c r="O282" s="2356"/>
      <c r="P282" s="2357"/>
    </row>
    <row r="283" spans="1:20" ht="25.2" customHeight="1">
      <c r="A283" s="2347"/>
      <c r="B283" s="157"/>
      <c r="C283" s="2277"/>
      <c r="D283" s="2278"/>
      <c r="E283" s="2277"/>
      <c r="F283" s="2279"/>
      <c r="G283" s="2279"/>
      <c r="H283" s="2279"/>
      <c r="I283" s="2279"/>
      <c r="J283" s="2279"/>
      <c r="K283" s="2279"/>
      <c r="L283" s="2279"/>
      <c r="M283" s="2279"/>
      <c r="N283" s="2279"/>
      <c r="O283" s="2279"/>
      <c r="P283" s="2280"/>
    </row>
    <row r="284" spans="1:20" ht="25.2" customHeight="1">
      <c r="A284" s="2347"/>
      <c r="B284" s="157"/>
      <c r="C284" s="2327"/>
      <c r="D284" s="2328"/>
      <c r="E284" s="2329"/>
      <c r="F284" s="2330"/>
      <c r="G284" s="2330"/>
      <c r="H284" s="2330"/>
      <c r="I284" s="2330"/>
      <c r="J284" s="2330"/>
      <c r="K284" s="2330"/>
      <c r="L284" s="2330"/>
      <c r="M284" s="2330"/>
      <c r="N284" s="2330"/>
      <c r="O284" s="2330"/>
      <c r="P284" s="2331"/>
    </row>
    <row r="285" spans="1:20" ht="25.2" customHeight="1">
      <c r="A285" s="2348"/>
      <c r="B285" s="158"/>
      <c r="C285" s="2332"/>
      <c r="D285" s="2333"/>
      <c r="E285" s="2334"/>
      <c r="F285" s="2335"/>
      <c r="G285" s="2335"/>
      <c r="H285" s="2335"/>
      <c r="I285" s="2335"/>
      <c r="J285" s="2335"/>
      <c r="K285" s="2335"/>
      <c r="L285" s="2335"/>
      <c r="M285" s="2335"/>
      <c r="N285" s="2335"/>
      <c r="O285" s="2335"/>
      <c r="P285" s="2336"/>
    </row>
    <row r="287" spans="1:20" ht="15" customHeight="1" thickBot="1"/>
    <row r="288" spans="1:20" ht="57" customHeight="1">
      <c r="A288" s="2428" t="str">
        <f>A1</f>
        <v>WK28</v>
      </c>
      <c r="B288" s="2429"/>
      <c r="C288" s="822" t="s">
        <v>1</v>
      </c>
      <c r="D288" s="823" t="s">
        <v>35</v>
      </c>
      <c r="E288" s="823" t="s">
        <v>3</v>
      </c>
      <c r="F288" s="823" t="s">
        <v>4</v>
      </c>
      <c r="G288" s="824" t="s">
        <v>56</v>
      </c>
      <c r="H288" s="824" t="s">
        <v>57</v>
      </c>
      <c r="I288" s="824" t="s">
        <v>58</v>
      </c>
      <c r="J288" s="824" t="s">
        <v>59</v>
      </c>
      <c r="K288" s="824" t="s">
        <v>9</v>
      </c>
      <c r="L288" s="824" t="s">
        <v>60</v>
      </c>
      <c r="M288" s="2521" t="s">
        <v>11</v>
      </c>
      <c r="N288" s="2522"/>
      <c r="O288" s="2522"/>
      <c r="P288" s="2523"/>
      <c r="Q288" s="8"/>
      <c r="R288" s="2384" t="s">
        <v>12</v>
      </c>
      <c r="S288" s="2384" t="s">
        <v>13</v>
      </c>
      <c r="T288" s="2384" t="s">
        <v>14</v>
      </c>
    </row>
    <row r="289" spans="1:20" ht="25.2" customHeight="1">
      <c r="A289" s="2319">
        <f>A2+5</f>
        <v>46578</v>
      </c>
      <c r="B289" s="2542" t="s">
        <v>15</v>
      </c>
      <c r="C289" s="2543"/>
      <c r="D289" s="2543"/>
      <c r="E289" s="2543"/>
      <c r="F289" s="2543"/>
      <c r="G289" s="2543"/>
      <c r="H289" s="2543"/>
      <c r="I289" s="2543"/>
      <c r="J289" s="2543"/>
      <c r="K289" s="2543"/>
      <c r="L289" s="2543"/>
      <c r="M289" s="2543"/>
      <c r="N289" s="2543"/>
      <c r="O289" s="2543"/>
      <c r="P289" s="2544"/>
      <c r="Q289" s="8"/>
      <c r="R289" s="2573"/>
      <c r="S289" s="2573"/>
      <c r="T289" s="2573"/>
    </row>
    <row r="290" spans="1:20" ht="25.2" customHeight="1">
      <c r="A290" s="2320"/>
      <c r="B290" s="826" t="s">
        <v>16</v>
      </c>
      <c r="C290" s="332"/>
      <c r="D290" s="333"/>
      <c r="E290" s="333"/>
      <c r="F290" s="333"/>
      <c r="G290" s="334"/>
      <c r="H290" s="334"/>
      <c r="I290" s="334"/>
      <c r="J290" s="334"/>
      <c r="K290" s="335"/>
      <c r="L290" s="334"/>
      <c r="M290" s="2306"/>
      <c r="N290" s="2307"/>
      <c r="O290" s="2307"/>
      <c r="P290" s="2308"/>
      <c r="Q290" s="8"/>
      <c r="R290" s="827"/>
      <c r="S290" s="828">
        <f>B292*8</f>
        <v>24</v>
      </c>
      <c r="T290" s="133">
        <f>SUM(R290:R298)</f>
        <v>16</v>
      </c>
    </row>
    <row r="291" spans="1:20" ht="25.2" customHeight="1">
      <c r="A291" s="2320"/>
      <c r="B291" s="826"/>
      <c r="C291" s="18"/>
      <c r="D291" s="18" t="s">
        <v>18</v>
      </c>
      <c r="E291" s="18" t="s">
        <v>19</v>
      </c>
      <c r="F291" s="339"/>
      <c r="G291" s="340"/>
      <c r="H291" s="341"/>
      <c r="I291" s="341"/>
      <c r="J291" s="341"/>
      <c r="K291" s="342"/>
      <c r="L291" s="341"/>
      <c r="M291" s="2245"/>
      <c r="N291" s="2246"/>
      <c r="O291" s="2246"/>
      <c r="P291" s="2247"/>
      <c r="Q291" s="8"/>
      <c r="R291" s="829">
        <v>16</v>
      </c>
      <c r="S291" s="830"/>
      <c r="T291" s="831"/>
    </row>
    <row r="292" spans="1:20" ht="25.2" customHeight="1">
      <c r="A292" s="2320"/>
      <c r="B292" s="826">
        <v>3</v>
      </c>
      <c r="C292" s="643"/>
      <c r="D292" s="643"/>
      <c r="E292" s="587" t="s">
        <v>31</v>
      </c>
      <c r="F292" s="339"/>
      <c r="G292" s="340"/>
      <c r="H292" s="341"/>
      <c r="I292" s="341"/>
      <c r="J292" s="341"/>
      <c r="K292" s="342"/>
      <c r="L292" s="341"/>
      <c r="M292" s="2245"/>
      <c r="N292" s="2246"/>
      <c r="O292" s="2246"/>
      <c r="P292" s="2247"/>
      <c r="Q292" s="8"/>
      <c r="R292" s="829"/>
      <c r="S292" s="830"/>
      <c r="T292" s="831"/>
    </row>
    <row r="293" spans="1:20" ht="25.2" customHeight="1">
      <c r="A293" s="2320"/>
      <c r="B293" s="826"/>
      <c r="C293" s="339"/>
      <c r="D293" s="339"/>
      <c r="E293" s="690" t="s">
        <v>102</v>
      </c>
      <c r="F293" s="339"/>
      <c r="G293" s="340"/>
      <c r="H293" s="341"/>
      <c r="I293" s="341"/>
      <c r="J293" s="341"/>
      <c r="K293" s="342"/>
      <c r="L293" s="341"/>
      <c r="M293" s="2245"/>
      <c r="N293" s="2246"/>
      <c r="O293" s="2246"/>
      <c r="P293" s="2247"/>
      <c r="Q293" s="8"/>
      <c r="R293" s="829"/>
      <c r="S293" s="830"/>
      <c r="T293" s="831"/>
    </row>
    <row r="294" spans="1:20" ht="25.2" customHeight="1">
      <c r="A294" s="2320"/>
      <c r="B294" s="826"/>
      <c r="C294" s="338"/>
      <c r="D294" s="339"/>
      <c r="E294" s="339"/>
      <c r="F294" s="339"/>
      <c r="G294" s="340"/>
      <c r="H294" s="341"/>
      <c r="I294" s="341"/>
      <c r="J294" s="341"/>
      <c r="K294" s="342"/>
      <c r="L294" s="341"/>
      <c r="M294" s="2245"/>
      <c r="N294" s="2246"/>
      <c r="O294" s="2246"/>
      <c r="P294" s="2247"/>
      <c r="Q294" s="8"/>
      <c r="R294" s="829"/>
      <c r="S294" s="830"/>
      <c r="T294" s="831"/>
    </row>
    <row r="295" spans="1:20" ht="25.2" customHeight="1">
      <c r="A295" s="2320"/>
      <c r="B295" s="826"/>
      <c r="C295" s="348"/>
      <c r="D295" s="376"/>
      <c r="E295" s="376"/>
      <c r="F295" s="349"/>
      <c r="G295" s="350"/>
      <c r="H295" s="351"/>
      <c r="I295" s="351"/>
      <c r="J295" s="351"/>
      <c r="K295" s="352"/>
      <c r="L295" s="351"/>
      <c r="M295" s="2245"/>
      <c r="N295" s="2246"/>
      <c r="O295" s="2246"/>
      <c r="P295" s="2247"/>
      <c r="Q295" s="8"/>
      <c r="R295" s="829"/>
      <c r="S295" s="830"/>
      <c r="T295" s="831"/>
    </row>
    <row r="296" spans="1:20" ht="25.2" customHeight="1">
      <c r="A296" s="2320"/>
      <c r="B296" s="826"/>
      <c r="C296" s="348"/>
      <c r="D296" s="376"/>
      <c r="E296" s="376"/>
      <c r="F296" s="349"/>
      <c r="G296" s="350"/>
      <c r="H296" s="351"/>
      <c r="I296" s="351"/>
      <c r="J296" s="351"/>
      <c r="K296" s="352"/>
      <c r="L296" s="351"/>
      <c r="M296" s="2245"/>
      <c r="N296" s="2246"/>
      <c r="O296" s="2246"/>
      <c r="P296" s="2247"/>
      <c r="Q296" s="8"/>
      <c r="R296" s="829"/>
      <c r="S296" s="830"/>
      <c r="T296" s="831"/>
    </row>
    <row r="297" spans="1:20" ht="25.2" customHeight="1">
      <c r="A297" s="2320"/>
      <c r="B297" s="826"/>
      <c r="C297" s="348"/>
      <c r="D297" s="376"/>
      <c r="E297" s="376"/>
      <c r="F297" s="349"/>
      <c r="G297" s="350"/>
      <c r="H297" s="351"/>
      <c r="I297" s="351"/>
      <c r="J297" s="351"/>
      <c r="K297" s="352"/>
      <c r="L297" s="351"/>
      <c r="M297" s="2245"/>
      <c r="N297" s="2246"/>
      <c r="O297" s="2246"/>
      <c r="P297" s="2247"/>
      <c r="Q297" s="8"/>
      <c r="R297" s="829"/>
      <c r="S297" s="830"/>
      <c r="T297" s="831"/>
    </row>
    <row r="298" spans="1:20" ht="25.2" customHeight="1">
      <c r="A298" s="2320"/>
      <c r="B298" s="826"/>
      <c r="C298" s="353"/>
      <c r="D298" s="354"/>
      <c r="E298" s="354"/>
      <c r="F298" s="355"/>
      <c r="G298" s="356"/>
      <c r="H298" s="357"/>
      <c r="I298" s="357"/>
      <c r="J298" s="357"/>
      <c r="K298" s="358"/>
      <c r="L298" s="357"/>
      <c r="M298" s="2298"/>
      <c r="N298" s="2299"/>
      <c r="O298" s="2299"/>
      <c r="P298" s="2300"/>
      <c r="Q298" s="8"/>
      <c r="R298" s="832"/>
      <c r="S298" s="833"/>
      <c r="T298" s="834"/>
    </row>
    <row r="299" spans="1:20" ht="25.2" customHeight="1">
      <c r="A299" s="2320"/>
      <c r="B299" s="835" t="s">
        <v>21</v>
      </c>
      <c r="C299" s="363"/>
      <c r="D299" s="364"/>
      <c r="E299" s="364"/>
      <c r="F299" s="365"/>
      <c r="G299" s="366"/>
      <c r="H299" s="334"/>
      <c r="I299" s="334"/>
      <c r="J299" s="334"/>
      <c r="K299" s="335"/>
      <c r="L299" s="334"/>
      <c r="M299" s="2306"/>
      <c r="N299" s="2307"/>
      <c r="O299" s="2307"/>
      <c r="P299" s="2308"/>
      <c r="Q299" s="8"/>
      <c r="R299" s="836"/>
      <c r="S299" s="837">
        <f>B301*8</f>
        <v>16</v>
      </c>
      <c r="T299" s="133">
        <f>SUM(R299:R307)</f>
        <v>16</v>
      </c>
    </row>
    <row r="300" spans="1:20" ht="25.2" customHeight="1">
      <c r="A300" s="2320"/>
      <c r="B300" s="838"/>
      <c r="C300" s="18"/>
      <c r="D300" s="18" t="s">
        <v>18</v>
      </c>
      <c r="E300" s="18" t="s">
        <v>19</v>
      </c>
      <c r="F300" s="371"/>
      <c r="G300" s="340"/>
      <c r="H300" s="341"/>
      <c r="I300" s="341"/>
      <c r="J300" s="341"/>
      <c r="K300" s="342"/>
      <c r="L300" s="341"/>
      <c r="M300" s="2245"/>
      <c r="N300" s="2246"/>
      <c r="O300" s="2246"/>
      <c r="P300" s="2247"/>
      <c r="Q300" s="8"/>
      <c r="R300" s="839">
        <v>16</v>
      </c>
      <c r="S300" s="840"/>
      <c r="T300" s="841"/>
    </row>
    <row r="301" spans="1:20" ht="25.2" customHeight="1">
      <c r="A301" s="2320"/>
      <c r="B301" s="838">
        <v>2</v>
      </c>
      <c r="C301" s="643"/>
      <c r="D301" s="643"/>
      <c r="E301" s="587" t="s">
        <v>31</v>
      </c>
      <c r="F301" s="371"/>
      <c r="G301" s="340"/>
      <c r="H301" s="341"/>
      <c r="I301" s="341"/>
      <c r="J301" s="341"/>
      <c r="K301" s="342"/>
      <c r="L301" s="341"/>
      <c r="M301" s="2245"/>
      <c r="N301" s="2246"/>
      <c r="O301" s="2246"/>
      <c r="P301" s="2247"/>
      <c r="Q301" s="8"/>
      <c r="R301" s="839"/>
      <c r="S301" s="840"/>
      <c r="T301" s="841"/>
    </row>
    <row r="302" spans="1:20" ht="25.2" customHeight="1">
      <c r="A302" s="2320"/>
      <c r="B302" s="838"/>
      <c r="C302" s="339"/>
      <c r="D302" s="339"/>
      <c r="E302" s="690" t="s">
        <v>102</v>
      </c>
      <c r="F302" s="371"/>
      <c r="G302" s="340"/>
      <c r="H302" s="341"/>
      <c r="I302" s="341"/>
      <c r="J302" s="341"/>
      <c r="K302" s="342"/>
      <c r="L302" s="341"/>
      <c r="M302" s="2245"/>
      <c r="N302" s="2246"/>
      <c r="O302" s="2246"/>
      <c r="P302" s="2247"/>
      <c r="Q302" s="8"/>
      <c r="R302" s="839"/>
      <c r="S302" s="840"/>
      <c r="T302" s="841"/>
    </row>
    <row r="303" spans="1:20" ht="25.2" customHeight="1">
      <c r="A303" s="2320"/>
      <c r="B303" s="838"/>
      <c r="C303" s="370"/>
      <c r="D303" s="394"/>
      <c r="E303" s="339"/>
      <c r="F303" s="371"/>
      <c r="G303" s="340"/>
      <c r="H303" s="341"/>
      <c r="I303" s="341"/>
      <c r="J303" s="341"/>
      <c r="K303" s="342"/>
      <c r="L303" s="341"/>
      <c r="M303" s="2245"/>
      <c r="N303" s="2246"/>
      <c r="O303" s="2246"/>
      <c r="P303" s="2247"/>
      <c r="Q303" s="8"/>
      <c r="R303" s="839"/>
      <c r="S303" s="840"/>
      <c r="T303" s="841"/>
    </row>
    <row r="304" spans="1:20" ht="25.2" customHeight="1">
      <c r="A304" s="2320"/>
      <c r="B304" s="838"/>
      <c r="C304" s="348"/>
      <c r="D304" s="376"/>
      <c r="E304" s="376"/>
      <c r="F304" s="349"/>
      <c r="G304" s="350"/>
      <c r="H304" s="351"/>
      <c r="I304" s="351"/>
      <c r="J304" s="351"/>
      <c r="K304" s="352"/>
      <c r="L304" s="351"/>
      <c r="M304" s="2245"/>
      <c r="N304" s="2246"/>
      <c r="O304" s="2246"/>
      <c r="P304" s="2247"/>
      <c r="Q304" s="8"/>
      <c r="R304" s="839"/>
      <c r="S304" s="840"/>
      <c r="T304" s="841"/>
    </row>
    <row r="305" spans="1:20" ht="25.2" customHeight="1">
      <c r="A305" s="2320"/>
      <c r="B305" s="838"/>
      <c r="C305" s="348"/>
      <c r="D305" s="376"/>
      <c r="E305" s="376"/>
      <c r="F305" s="349"/>
      <c r="G305" s="350"/>
      <c r="H305" s="351"/>
      <c r="I305" s="351"/>
      <c r="J305" s="351"/>
      <c r="K305" s="352"/>
      <c r="L305" s="351"/>
      <c r="M305" s="2245"/>
      <c r="N305" s="2246"/>
      <c r="O305" s="2246"/>
      <c r="P305" s="2247"/>
      <c r="Q305" s="8"/>
      <c r="R305" s="839"/>
      <c r="S305" s="840"/>
      <c r="T305" s="841"/>
    </row>
    <row r="306" spans="1:20" ht="25.2" customHeight="1">
      <c r="A306" s="2320"/>
      <c r="B306" s="838"/>
      <c r="C306" s="348"/>
      <c r="D306" s="376"/>
      <c r="E306" s="376"/>
      <c r="F306" s="349"/>
      <c r="G306" s="350"/>
      <c r="H306" s="351"/>
      <c r="I306" s="351"/>
      <c r="J306" s="351"/>
      <c r="K306" s="352"/>
      <c r="L306" s="351"/>
      <c r="M306" s="2245"/>
      <c r="N306" s="2246"/>
      <c r="O306" s="2246"/>
      <c r="P306" s="2247"/>
      <c r="Q306" s="8"/>
      <c r="R306" s="839"/>
      <c r="S306" s="840"/>
      <c r="T306" s="841"/>
    </row>
    <row r="307" spans="1:20" ht="25.2" customHeight="1">
      <c r="A307" s="2320"/>
      <c r="B307" s="838"/>
      <c r="C307" s="353"/>
      <c r="D307" s="354"/>
      <c r="E307" s="354"/>
      <c r="F307" s="355"/>
      <c r="G307" s="356"/>
      <c r="H307" s="357"/>
      <c r="I307" s="357"/>
      <c r="J307" s="357"/>
      <c r="K307" s="358"/>
      <c r="L307" s="357"/>
      <c r="M307" s="2298"/>
      <c r="N307" s="2299"/>
      <c r="O307" s="2299"/>
      <c r="P307" s="2300"/>
      <c r="Q307" s="8"/>
      <c r="R307" s="842"/>
      <c r="S307" s="843"/>
      <c r="T307" s="844"/>
    </row>
    <row r="308" spans="1:20" ht="25.2" customHeight="1">
      <c r="A308" s="2320"/>
      <c r="B308" s="845" t="s">
        <v>23</v>
      </c>
      <c r="C308" s="363"/>
      <c r="D308" s="364"/>
      <c r="E308" s="364"/>
      <c r="F308" s="334"/>
      <c r="G308" s="366"/>
      <c r="H308" s="334"/>
      <c r="I308" s="334"/>
      <c r="J308" s="334"/>
      <c r="K308" s="335"/>
      <c r="L308" s="334"/>
      <c r="M308" s="2306"/>
      <c r="N308" s="2307"/>
      <c r="O308" s="2307"/>
      <c r="P308" s="2308"/>
      <c r="Q308" s="8"/>
      <c r="R308" s="846"/>
      <c r="S308" s="847">
        <f>B310*8</f>
        <v>24</v>
      </c>
      <c r="T308" s="133">
        <f>SUM(R308:R316)</f>
        <v>16</v>
      </c>
    </row>
    <row r="309" spans="1:20" ht="25.2" customHeight="1">
      <c r="A309" s="2320"/>
      <c r="B309" s="848"/>
      <c r="C309" s="18"/>
      <c r="D309" s="18" t="s">
        <v>18</v>
      </c>
      <c r="E309" s="18" t="s">
        <v>19</v>
      </c>
      <c r="F309" s="341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849">
        <v>16</v>
      </c>
      <c r="S309" s="840"/>
      <c r="T309" s="841"/>
    </row>
    <row r="310" spans="1:20" ht="25.2" customHeight="1">
      <c r="A310" s="2320"/>
      <c r="B310" s="848">
        <v>3</v>
      </c>
      <c r="C310" s="643"/>
      <c r="D310" s="643"/>
      <c r="E310" s="587" t="s">
        <v>31</v>
      </c>
      <c r="F310" s="341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849"/>
      <c r="S310" s="840"/>
      <c r="T310" s="841"/>
    </row>
    <row r="311" spans="1:20" ht="25.2" customHeight="1">
      <c r="A311" s="2320"/>
      <c r="B311" s="848"/>
      <c r="C311" s="339"/>
      <c r="D311" s="339"/>
      <c r="E311" s="690" t="s">
        <v>102</v>
      </c>
      <c r="F311" s="341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849"/>
      <c r="S311" s="840"/>
      <c r="T311" s="841"/>
    </row>
    <row r="312" spans="1:20" ht="25.2" customHeight="1">
      <c r="A312" s="2320"/>
      <c r="B312" s="848"/>
      <c r="C312" s="370"/>
      <c r="D312" s="394"/>
      <c r="E312" s="339"/>
      <c r="F312" s="341"/>
      <c r="G312" s="340"/>
      <c r="H312" s="341"/>
      <c r="I312" s="341"/>
      <c r="J312" s="341"/>
      <c r="K312" s="342"/>
      <c r="L312" s="341"/>
      <c r="M312" s="2245"/>
      <c r="N312" s="2246"/>
      <c r="O312" s="2246"/>
      <c r="P312" s="2247"/>
      <c r="Q312" s="8"/>
      <c r="R312" s="849"/>
      <c r="S312" s="840"/>
      <c r="T312" s="841"/>
    </row>
    <row r="313" spans="1:20" ht="25.2" customHeight="1">
      <c r="A313" s="2320"/>
      <c r="B313" s="848"/>
      <c r="C313" s="348"/>
      <c r="D313" s="376"/>
      <c r="E313" s="376"/>
      <c r="F313" s="351"/>
      <c r="G313" s="350"/>
      <c r="H313" s="351"/>
      <c r="I313" s="351"/>
      <c r="J313" s="351"/>
      <c r="K313" s="352"/>
      <c r="L313" s="351"/>
      <c r="M313" s="2245"/>
      <c r="N313" s="2246"/>
      <c r="O313" s="2246"/>
      <c r="P313" s="2247"/>
      <c r="Q313" s="8"/>
      <c r="R313" s="849"/>
      <c r="S313" s="840"/>
      <c r="T313" s="841"/>
    </row>
    <row r="314" spans="1:20" ht="25.2" customHeight="1">
      <c r="A314" s="2320"/>
      <c r="B314" s="848"/>
      <c r="C314" s="348"/>
      <c r="D314" s="376"/>
      <c r="E314" s="376"/>
      <c r="F314" s="351"/>
      <c r="G314" s="350"/>
      <c r="H314" s="351"/>
      <c r="I314" s="351"/>
      <c r="J314" s="351"/>
      <c r="K314" s="352"/>
      <c r="L314" s="351"/>
      <c r="M314" s="2245"/>
      <c r="N314" s="2246"/>
      <c r="O314" s="2246"/>
      <c r="P314" s="2247"/>
      <c r="Q314" s="8"/>
      <c r="R314" s="849"/>
      <c r="S314" s="840"/>
      <c r="T314" s="841"/>
    </row>
    <row r="315" spans="1:20" ht="25.2" customHeight="1">
      <c r="A315" s="2320"/>
      <c r="B315" s="848"/>
      <c r="C315" s="348"/>
      <c r="D315" s="376"/>
      <c r="E315" s="376"/>
      <c r="F315" s="349"/>
      <c r="G315" s="350"/>
      <c r="H315" s="351"/>
      <c r="I315" s="351"/>
      <c r="J315" s="351"/>
      <c r="K315" s="352"/>
      <c r="L315" s="351"/>
      <c r="M315" s="2245"/>
      <c r="N315" s="2246"/>
      <c r="O315" s="2246"/>
      <c r="P315" s="2247"/>
      <c r="Q315" s="8"/>
      <c r="R315" s="849"/>
      <c r="S315" s="840"/>
      <c r="T315" s="841"/>
    </row>
    <row r="316" spans="1:20" ht="25.2" customHeight="1">
      <c r="A316" s="2320"/>
      <c r="B316" s="848"/>
      <c r="C316" s="385"/>
      <c r="D316" s="386"/>
      <c r="E316" s="386"/>
      <c r="F316" s="387"/>
      <c r="G316" s="388"/>
      <c r="H316" s="389"/>
      <c r="I316" s="389"/>
      <c r="J316" s="389"/>
      <c r="K316" s="390"/>
      <c r="L316" s="389"/>
      <c r="M316" s="2298"/>
      <c r="N316" s="2299"/>
      <c r="O316" s="2299"/>
      <c r="P316" s="2300"/>
      <c r="Q316" s="8"/>
      <c r="R316" s="850"/>
      <c r="S316" s="843"/>
      <c r="T316" s="844"/>
    </row>
    <row r="317" spans="1:20" ht="25.2" customHeight="1">
      <c r="A317" s="2301" t="str">
        <f>TEXT(A289,"DDDD")</f>
        <v>zaterdag</v>
      </c>
      <c r="B317" s="2539" t="s">
        <v>25</v>
      </c>
      <c r="C317" s="2540"/>
      <c r="D317" s="2540"/>
      <c r="E317" s="2540"/>
      <c r="F317" s="2540"/>
      <c r="G317" s="2540"/>
      <c r="H317" s="2540"/>
      <c r="I317" s="2540"/>
      <c r="J317" s="2540"/>
      <c r="K317" s="2540"/>
      <c r="L317" s="2540"/>
      <c r="M317" s="2540"/>
      <c r="N317" s="2540"/>
      <c r="O317" s="2540"/>
      <c r="P317" s="2541"/>
      <c r="Q317" s="8"/>
      <c r="R317" s="232"/>
      <c r="S317" s="233"/>
      <c r="T317" s="233"/>
    </row>
    <row r="318" spans="1:20" ht="25.2" customHeight="1">
      <c r="A318" s="2301"/>
      <c r="B318" s="826" t="s">
        <v>16</v>
      </c>
      <c r="C318" s="332"/>
      <c r="D318" s="333"/>
      <c r="E318" s="333"/>
      <c r="F318" s="333"/>
      <c r="G318" s="334"/>
      <c r="H318" s="334"/>
      <c r="I318" s="334"/>
      <c r="J318" s="334"/>
      <c r="K318" s="335"/>
      <c r="L318" s="334"/>
      <c r="M318" s="2306"/>
      <c r="N318" s="2307"/>
      <c r="O318" s="2307"/>
      <c r="P318" s="2308"/>
      <c r="Q318" s="8"/>
      <c r="R318" s="827"/>
      <c r="S318" s="828">
        <f>B320*8</f>
        <v>16</v>
      </c>
      <c r="T318" s="133">
        <f>SUM(R318:R326)</f>
        <v>0</v>
      </c>
    </row>
    <row r="319" spans="1:20" ht="25.2" customHeight="1">
      <c r="A319" s="2301"/>
      <c r="B319" s="826"/>
      <c r="C319" s="338"/>
      <c r="D319" s="339"/>
      <c r="E319" s="339"/>
      <c r="F319" s="339"/>
      <c r="G319" s="340"/>
      <c r="H319" s="340"/>
      <c r="I319" s="340"/>
      <c r="J319" s="340"/>
      <c r="K319" s="340"/>
      <c r="L319" s="341"/>
      <c r="M319" s="2245"/>
      <c r="N319" s="2246"/>
      <c r="O319" s="2246"/>
      <c r="P319" s="2247"/>
      <c r="Q319" s="8"/>
      <c r="R319" s="829"/>
      <c r="S319" s="830"/>
      <c r="T319" s="831"/>
    </row>
    <row r="320" spans="1:20" ht="25.2" customHeight="1">
      <c r="A320" s="2301"/>
      <c r="B320" s="826">
        <v>2</v>
      </c>
      <c r="C320" s="338"/>
      <c r="D320" s="339"/>
      <c r="E320" s="339"/>
      <c r="F320" s="339"/>
      <c r="G320" s="340"/>
      <c r="H320" s="340"/>
      <c r="I320" s="340"/>
      <c r="J320" s="340"/>
      <c r="K320" s="340"/>
      <c r="L320" s="341"/>
      <c r="M320" s="2245"/>
      <c r="N320" s="2246"/>
      <c r="O320" s="2246"/>
      <c r="P320" s="2247"/>
      <c r="Q320" s="8"/>
      <c r="R320" s="829"/>
      <c r="S320" s="830"/>
      <c r="T320" s="831"/>
    </row>
    <row r="321" spans="1:20" ht="25.2" customHeight="1">
      <c r="A321" s="2301"/>
      <c r="B321" s="826"/>
      <c r="C321" s="338"/>
      <c r="D321" s="339"/>
      <c r="E321" s="339"/>
      <c r="F321" s="339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29"/>
      <c r="S321" s="830"/>
      <c r="T321" s="831"/>
    </row>
    <row r="322" spans="1:20" ht="25.2" customHeight="1">
      <c r="A322" s="2301"/>
      <c r="B322" s="826"/>
      <c r="C322" s="338"/>
      <c r="D322" s="339"/>
      <c r="E322" s="339"/>
      <c r="F322" s="339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29"/>
      <c r="S322" s="830"/>
      <c r="T322" s="831"/>
    </row>
    <row r="323" spans="1:20" ht="25.2" customHeight="1">
      <c r="A323" s="2301"/>
      <c r="B323" s="826"/>
      <c r="C323" s="348"/>
      <c r="D323" s="376"/>
      <c r="E323" s="376"/>
      <c r="F323" s="349"/>
      <c r="G323" s="350"/>
      <c r="H323" s="351"/>
      <c r="I323" s="351"/>
      <c r="J323" s="351"/>
      <c r="K323" s="352"/>
      <c r="L323" s="351"/>
      <c r="M323" s="2245"/>
      <c r="N323" s="2246"/>
      <c r="O323" s="2246"/>
      <c r="P323" s="2247"/>
      <c r="Q323" s="8"/>
      <c r="R323" s="829"/>
      <c r="S323" s="830"/>
      <c r="T323" s="831"/>
    </row>
    <row r="324" spans="1:20" ht="25.2" customHeight="1">
      <c r="A324" s="2301"/>
      <c r="B324" s="826"/>
      <c r="C324" s="348"/>
      <c r="D324" s="376"/>
      <c r="E324" s="376"/>
      <c r="F324" s="349"/>
      <c r="G324" s="350"/>
      <c r="H324" s="351"/>
      <c r="I324" s="351"/>
      <c r="J324" s="351"/>
      <c r="K324" s="352"/>
      <c r="L324" s="351"/>
      <c r="M324" s="2245"/>
      <c r="N324" s="2246"/>
      <c r="O324" s="2246"/>
      <c r="P324" s="2247"/>
      <c r="Q324" s="8"/>
      <c r="R324" s="829"/>
      <c r="S324" s="830"/>
      <c r="T324" s="831"/>
    </row>
    <row r="325" spans="1:20" ht="25.2" customHeight="1">
      <c r="A325" s="2301"/>
      <c r="B325" s="826"/>
      <c r="C325" s="348"/>
      <c r="D325" s="376"/>
      <c r="E325" s="376"/>
      <c r="F325" s="349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8"/>
      <c r="R325" s="829"/>
      <c r="S325" s="830"/>
      <c r="T325" s="831"/>
    </row>
    <row r="326" spans="1:20" ht="25.2" customHeight="1">
      <c r="A326" s="2301"/>
      <c r="B326" s="826"/>
      <c r="C326" s="353"/>
      <c r="D326" s="354"/>
      <c r="E326" s="354"/>
      <c r="F326" s="355"/>
      <c r="G326" s="356"/>
      <c r="H326" s="357"/>
      <c r="I326" s="357"/>
      <c r="J326" s="357"/>
      <c r="K326" s="358"/>
      <c r="L326" s="357"/>
      <c r="M326" s="2298"/>
      <c r="N326" s="2299"/>
      <c r="O326" s="2299"/>
      <c r="P326" s="2300"/>
      <c r="Q326" s="8"/>
      <c r="R326" s="832"/>
      <c r="S326" s="833"/>
      <c r="T326" s="834"/>
    </row>
    <row r="327" spans="1:20" ht="25.2" customHeight="1">
      <c r="A327" s="2301"/>
      <c r="B327" s="835" t="s">
        <v>21</v>
      </c>
      <c r="C327" s="363"/>
      <c r="D327" s="364"/>
      <c r="E327" s="364"/>
      <c r="F327" s="365"/>
      <c r="G327" s="366"/>
      <c r="H327" s="334"/>
      <c r="I327" s="334"/>
      <c r="J327" s="334"/>
      <c r="K327" s="335"/>
      <c r="L327" s="334"/>
      <c r="M327" s="2306"/>
      <c r="N327" s="2307"/>
      <c r="O327" s="2307"/>
      <c r="P327" s="2308"/>
      <c r="Q327" s="8"/>
      <c r="R327" s="836"/>
      <c r="S327" s="837">
        <f>B329*8</f>
        <v>16</v>
      </c>
      <c r="T327" s="133">
        <f>SUM(R327:R335)</f>
        <v>0</v>
      </c>
    </row>
    <row r="328" spans="1:20" ht="25.2" customHeight="1">
      <c r="A328" s="2301"/>
      <c r="B328" s="838"/>
      <c r="C328" s="370"/>
      <c r="D328" s="394"/>
      <c r="E328" s="339"/>
      <c r="F328" s="339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8"/>
      <c r="R328" s="839"/>
      <c r="S328" s="840"/>
      <c r="T328" s="841"/>
    </row>
    <row r="329" spans="1:20" ht="25.2" customHeight="1">
      <c r="A329" s="2301"/>
      <c r="B329" s="838">
        <v>2</v>
      </c>
      <c r="C329" s="370"/>
      <c r="D329" s="394"/>
      <c r="E329" s="339"/>
      <c r="F329" s="339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39"/>
      <c r="S329" s="840"/>
      <c r="T329" s="841"/>
    </row>
    <row r="330" spans="1:20" ht="25.2" customHeight="1">
      <c r="A330" s="2301"/>
      <c r="B330" s="838"/>
      <c r="C330" s="370"/>
      <c r="D330" s="394"/>
      <c r="E330" s="394"/>
      <c r="F330" s="371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839"/>
      <c r="S330" s="840"/>
      <c r="T330" s="841"/>
    </row>
    <row r="331" spans="1:20" ht="25.2" customHeight="1">
      <c r="A331" s="2301"/>
      <c r="B331" s="838"/>
      <c r="C331" s="370"/>
      <c r="D331" s="394"/>
      <c r="E331" s="394"/>
      <c r="F331" s="371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8"/>
      <c r="R331" s="839"/>
      <c r="S331" s="840"/>
      <c r="T331" s="841"/>
    </row>
    <row r="332" spans="1:20" ht="25.2" customHeight="1">
      <c r="A332" s="2301"/>
      <c r="B332" s="838"/>
      <c r="C332" s="348"/>
      <c r="D332" s="376"/>
      <c r="E332" s="376"/>
      <c r="F332" s="349"/>
      <c r="G332" s="350"/>
      <c r="H332" s="351"/>
      <c r="I332" s="351"/>
      <c r="J332" s="351"/>
      <c r="K332" s="352"/>
      <c r="L332" s="351"/>
      <c r="M332" s="2245"/>
      <c r="N332" s="2246"/>
      <c r="O332" s="2246"/>
      <c r="P332" s="2247"/>
      <c r="Q332" s="8"/>
      <c r="R332" s="839"/>
      <c r="S332" s="840"/>
      <c r="T332" s="841"/>
    </row>
    <row r="333" spans="1:20" ht="25.2" customHeight="1">
      <c r="A333" s="2301"/>
      <c r="B333" s="838"/>
      <c r="C333" s="348"/>
      <c r="D333" s="376"/>
      <c r="E333" s="376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8"/>
      <c r="R333" s="839"/>
      <c r="S333" s="840"/>
      <c r="T333" s="841"/>
    </row>
    <row r="334" spans="1:20" ht="25.2" customHeight="1">
      <c r="A334" s="2301"/>
      <c r="B334" s="838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8"/>
      <c r="R334" s="839"/>
      <c r="S334" s="840"/>
      <c r="T334" s="841"/>
    </row>
    <row r="335" spans="1:20" ht="25.2" customHeight="1">
      <c r="A335" s="2301"/>
      <c r="B335" s="838"/>
      <c r="C335" s="385"/>
      <c r="D335" s="386"/>
      <c r="E335" s="386"/>
      <c r="F335" s="387"/>
      <c r="G335" s="388"/>
      <c r="H335" s="389"/>
      <c r="I335" s="389"/>
      <c r="J335" s="389"/>
      <c r="K335" s="390"/>
      <c r="L335" s="389"/>
      <c r="M335" s="2248"/>
      <c r="N335" s="2249"/>
      <c r="O335" s="2249"/>
      <c r="P335" s="2250"/>
      <c r="Q335" s="8"/>
      <c r="R335" s="842"/>
      <c r="S335" s="843"/>
      <c r="T335" s="844"/>
    </row>
    <row r="336" spans="1:20" ht="25.2" customHeight="1">
      <c r="A336" s="2301"/>
      <c r="B336" s="851" t="s">
        <v>23</v>
      </c>
      <c r="C336" s="396"/>
      <c r="D336" s="397"/>
      <c r="E336" s="397"/>
      <c r="F336" s="398"/>
      <c r="G336" s="399"/>
      <c r="H336" s="400"/>
      <c r="I336" s="400"/>
      <c r="J336" s="400"/>
      <c r="K336" s="401"/>
      <c r="L336" s="400"/>
      <c r="M336" s="2251"/>
      <c r="N336" s="2252"/>
      <c r="O336" s="2252"/>
      <c r="P336" s="2253"/>
      <c r="Q336" s="8"/>
      <c r="R336" s="846"/>
      <c r="S336" s="847">
        <f>B338*8</f>
        <v>16</v>
      </c>
      <c r="T336" s="133">
        <f>SUM(R336:R344)</f>
        <v>0</v>
      </c>
    </row>
    <row r="337" spans="1:20" ht="25.2" customHeight="1">
      <c r="A337" s="2301"/>
      <c r="B337" s="848"/>
      <c r="C337" s="370"/>
      <c r="D337" s="394"/>
      <c r="E337" s="339"/>
      <c r="F337" s="339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8"/>
      <c r="R337" s="849"/>
      <c r="S337" s="840"/>
      <c r="T337" s="841"/>
    </row>
    <row r="338" spans="1:20" ht="25.2" customHeight="1">
      <c r="A338" s="2301"/>
      <c r="B338" s="848">
        <v>2</v>
      </c>
      <c r="C338" s="370"/>
      <c r="D338" s="394"/>
      <c r="E338" s="339"/>
      <c r="F338" s="339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8"/>
      <c r="R338" s="849"/>
      <c r="S338" s="840"/>
      <c r="T338" s="841"/>
    </row>
    <row r="339" spans="1:20" ht="25.2" customHeight="1">
      <c r="A339" s="2301"/>
      <c r="B339" s="848"/>
      <c r="C339" s="370"/>
      <c r="D339" s="394"/>
      <c r="E339" s="394"/>
      <c r="F339" s="371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49"/>
      <c r="S339" s="840"/>
      <c r="T339" s="841"/>
    </row>
    <row r="340" spans="1:20" ht="25.2" customHeight="1">
      <c r="A340" s="2301"/>
      <c r="B340" s="848"/>
      <c r="C340" s="370"/>
      <c r="D340" s="394"/>
      <c r="E340" s="394"/>
      <c r="F340" s="371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849"/>
      <c r="S340" s="840"/>
      <c r="T340" s="841"/>
    </row>
    <row r="341" spans="1:20" ht="25.2" customHeight="1">
      <c r="A341" s="2301"/>
      <c r="B341" s="848"/>
      <c r="C341" s="348"/>
      <c r="D341" s="376"/>
      <c r="E341" s="376"/>
      <c r="F341" s="349"/>
      <c r="G341" s="350"/>
      <c r="H341" s="351"/>
      <c r="I341" s="351"/>
      <c r="J341" s="351"/>
      <c r="K341" s="352"/>
      <c r="L341" s="351"/>
      <c r="M341" s="2245"/>
      <c r="N341" s="2246"/>
      <c r="O341" s="2246"/>
      <c r="P341" s="2247"/>
      <c r="Q341" s="8"/>
      <c r="R341" s="849"/>
      <c r="S341" s="840"/>
      <c r="T341" s="841"/>
    </row>
    <row r="342" spans="1:20" ht="25.2" customHeight="1">
      <c r="A342" s="2301"/>
      <c r="B342" s="848"/>
      <c r="C342" s="348"/>
      <c r="D342" s="376"/>
      <c r="E342" s="376"/>
      <c r="F342" s="349"/>
      <c r="G342" s="350"/>
      <c r="H342" s="351"/>
      <c r="I342" s="351"/>
      <c r="J342" s="351"/>
      <c r="K342" s="352"/>
      <c r="L342" s="351"/>
      <c r="M342" s="2245"/>
      <c r="N342" s="2246"/>
      <c r="O342" s="2246"/>
      <c r="P342" s="2247"/>
      <c r="Q342" s="8"/>
      <c r="R342" s="849"/>
      <c r="S342" s="840"/>
      <c r="T342" s="841"/>
    </row>
    <row r="343" spans="1:20" ht="25.2" customHeight="1">
      <c r="A343" s="2301"/>
      <c r="B343" s="848"/>
      <c r="C343" s="348"/>
      <c r="D343" s="376"/>
      <c r="E343" s="376"/>
      <c r="F343" s="349"/>
      <c r="G343" s="350"/>
      <c r="H343" s="351"/>
      <c r="I343" s="351"/>
      <c r="J343" s="351"/>
      <c r="K343" s="352"/>
      <c r="L343" s="351"/>
      <c r="M343" s="2245"/>
      <c r="N343" s="2246"/>
      <c r="O343" s="2246"/>
      <c r="P343" s="2247"/>
      <c r="Q343" s="8"/>
      <c r="R343" s="849"/>
      <c r="S343" s="840"/>
      <c r="T343" s="841"/>
    </row>
    <row r="344" spans="1:20" ht="25.2" customHeight="1">
      <c r="A344" s="2302"/>
      <c r="B344" s="852"/>
      <c r="C344" s="403"/>
      <c r="D344" s="404"/>
      <c r="E344" s="404"/>
      <c r="F344" s="405"/>
      <c r="G344" s="406"/>
      <c r="H344" s="407"/>
      <c r="I344" s="407"/>
      <c r="J344" s="407"/>
      <c r="K344" s="408"/>
      <c r="L344" s="407"/>
      <c r="M344" s="2248"/>
      <c r="N344" s="2249"/>
      <c r="O344" s="2249"/>
      <c r="P344" s="2250"/>
      <c r="Q344" s="8"/>
      <c r="R344" s="850"/>
      <c r="S344" s="843"/>
      <c r="T344" s="844"/>
    </row>
    <row r="345" spans="1:20" ht="25.2" customHeight="1">
      <c r="A345" s="2568" t="s">
        <v>26</v>
      </c>
      <c r="B345" s="2570" t="s">
        <v>27</v>
      </c>
      <c r="C345" s="2571"/>
      <c r="D345" s="2571"/>
      <c r="E345" s="2571"/>
      <c r="F345" s="2571"/>
      <c r="G345" s="2571"/>
      <c r="H345" s="2571"/>
      <c r="I345" s="2571"/>
      <c r="J345" s="2571"/>
      <c r="K345" s="2571"/>
      <c r="L345" s="2571"/>
      <c r="M345" s="2571"/>
      <c r="N345" s="2571"/>
      <c r="O345" s="2571"/>
      <c r="P345" s="2572"/>
      <c r="Q345" s="8"/>
      <c r="R345" s="853"/>
      <c r="S345" s="854"/>
      <c r="T345" s="854"/>
    </row>
    <row r="346" spans="1:20" ht="25.2" customHeight="1">
      <c r="A346" s="2569"/>
      <c r="B346" s="858"/>
      <c r="C346" s="2675"/>
      <c r="D346" s="2676"/>
      <c r="E346" s="2675"/>
      <c r="F346" s="2677"/>
      <c r="G346" s="2677"/>
      <c r="H346" s="2677"/>
      <c r="I346" s="2676"/>
      <c r="J346" s="2678"/>
      <c r="K346" s="2679"/>
      <c r="L346" s="2679"/>
      <c r="M346" s="2680"/>
      <c r="N346" s="2557"/>
      <c r="O346" s="2558"/>
      <c r="P346" s="2560"/>
      <c r="Q346" s="8"/>
      <c r="R346" s="853"/>
      <c r="S346" s="854"/>
      <c r="T346" s="854"/>
    </row>
    <row r="347" spans="1:20" ht="25.2" customHeight="1">
      <c r="A347" s="2569"/>
      <c r="B347" s="155"/>
      <c r="C347" s="2268"/>
      <c r="D347" s="2269"/>
      <c r="E347" s="2268"/>
      <c r="F347" s="2270"/>
      <c r="G347" s="2270"/>
      <c r="H347" s="2270"/>
      <c r="I347" s="2269"/>
      <c r="J347" s="2284"/>
      <c r="K347" s="2285"/>
      <c r="L347" s="2285"/>
      <c r="M347" s="2286"/>
      <c r="N347" s="2284"/>
      <c r="O347" s="2285"/>
      <c r="P347" s="2286"/>
      <c r="Q347" s="8"/>
      <c r="R347" s="853"/>
      <c r="S347" s="854"/>
      <c r="T347" s="854"/>
    </row>
    <row r="348" spans="1:20" ht="25.2" customHeight="1">
      <c r="A348" s="2569"/>
      <c r="B348" s="855"/>
      <c r="C348" s="856"/>
      <c r="D348" s="857"/>
      <c r="E348" s="2554"/>
      <c r="F348" s="2555"/>
      <c r="G348" s="2555"/>
      <c r="H348" s="2555"/>
      <c r="I348" s="2556"/>
      <c r="J348" s="2557"/>
      <c r="K348" s="2558"/>
      <c r="L348" s="2558"/>
      <c r="M348" s="2559"/>
      <c r="N348" s="2557"/>
      <c r="O348" s="2558"/>
      <c r="P348" s="2560"/>
      <c r="Q348" s="8"/>
      <c r="R348" s="853"/>
      <c r="S348" s="854"/>
      <c r="T348" s="854"/>
    </row>
    <row r="349" spans="1:20" ht="25.2" customHeight="1">
      <c r="A349" s="2569"/>
      <c r="B349" s="858"/>
      <c r="C349" s="859"/>
      <c r="D349" s="860"/>
      <c r="E349" s="2561"/>
      <c r="F349" s="2562"/>
      <c r="G349" s="2562"/>
      <c r="H349" s="2562"/>
      <c r="I349" s="2563"/>
      <c r="J349" s="2564"/>
      <c r="K349" s="2565"/>
      <c r="L349" s="2565"/>
      <c r="M349" s="2566"/>
      <c r="N349" s="2564"/>
      <c r="O349" s="2565"/>
      <c r="P349" s="2567"/>
      <c r="Q349" s="8"/>
      <c r="R349" s="853"/>
      <c r="S349" s="854"/>
      <c r="T349" s="854"/>
    </row>
    <row r="350" spans="1:20" ht="25.2" customHeight="1">
      <c r="A350" s="2569"/>
      <c r="B350" s="2545" t="s">
        <v>28</v>
      </c>
      <c r="C350" s="2546"/>
      <c r="D350" s="2546"/>
      <c r="E350" s="2546"/>
      <c r="F350" s="2546"/>
      <c r="G350" s="2546"/>
      <c r="H350" s="2546"/>
      <c r="I350" s="2546"/>
      <c r="J350" s="2546"/>
      <c r="K350" s="2546"/>
      <c r="L350" s="2546"/>
      <c r="M350" s="2546"/>
      <c r="N350" s="2546"/>
      <c r="O350" s="2546"/>
      <c r="P350" s="2547"/>
      <c r="Q350" s="8"/>
      <c r="R350" s="853"/>
      <c r="S350" s="854"/>
      <c r="T350" s="854"/>
    </row>
    <row r="351" spans="1:20" ht="25.2" customHeight="1">
      <c r="A351" s="2569"/>
      <c r="B351" s="829"/>
      <c r="C351" s="861"/>
      <c r="D351" s="862"/>
      <c r="E351" s="2548"/>
      <c r="F351" s="2549"/>
      <c r="G351" s="2549"/>
      <c r="H351" s="2549"/>
      <c r="I351" s="2549"/>
      <c r="J351" s="2549"/>
      <c r="K351" s="2549"/>
      <c r="L351" s="2549"/>
      <c r="M351" s="2549"/>
      <c r="N351" s="2549"/>
      <c r="O351" s="2549"/>
      <c r="P351" s="2550"/>
      <c r="Q351" s="8"/>
      <c r="R351" s="853"/>
      <c r="S351" s="854"/>
      <c r="T351" s="854"/>
    </row>
    <row r="352" spans="1:20" ht="25.2" customHeight="1">
      <c r="A352" s="2569"/>
      <c r="B352" s="157"/>
      <c r="C352" s="2277"/>
      <c r="D352" s="2278"/>
      <c r="E352" s="2277"/>
      <c r="F352" s="2279"/>
      <c r="G352" s="2279"/>
      <c r="H352" s="2279"/>
      <c r="I352" s="2279"/>
      <c r="J352" s="2279"/>
      <c r="K352" s="2279"/>
      <c r="L352" s="2279"/>
      <c r="M352" s="2279"/>
      <c r="N352" s="2279"/>
      <c r="O352" s="2279"/>
      <c r="P352" s="2280"/>
      <c r="Q352" s="8"/>
      <c r="R352" s="853"/>
      <c r="S352" s="854"/>
      <c r="T352" s="854"/>
    </row>
    <row r="353" spans="1:20" ht="25.2" customHeight="1">
      <c r="A353" s="2569"/>
      <c r="B353" s="832"/>
      <c r="C353" s="863"/>
      <c r="D353" s="864"/>
      <c r="E353" s="2551"/>
      <c r="F353" s="2552"/>
      <c r="G353" s="2552"/>
      <c r="H353" s="2552"/>
      <c r="I353" s="2552"/>
      <c r="J353" s="2552"/>
      <c r="K353" s="2552"/>
      <c r="L353" s="2552"/>
      <c r="M353" s="2552"/>
      <c r="N353" s="2552"/>
      <c r="O353" s="2552"/>
      <c r="P353" s="2553"/>
      <c r="Q353" s="8"/>
      <c r="R353" s="853"/>
      <c r="S353" s="854"/>
      <c r="T353" s="854"/>
    </row>
    <row r="355" spans="1:20" ht="15" customHeight="1" thickBot="1"/>
    <row r="356" spans="1:20" ht="57" customHeight="1">
      <c r="A356" s="2428" t="str">
        <f>A1</f>
        <v>WK28</v>
      </c>
      <c r="B356" s="2429"/>
      <c r="C356" s="822" t="s">
        <v>1</v>
      </c>
      <c r="D356" s="823" t="s">
        <v>35</v>
      </c>
      <c r="E356" s="823" t="s">
        <v>3</v>
      </c>
      <c r="F356" s="823" t="s">
        <v>4</v>
      </c>
      <c r="G356" s="824" t="s">
        <v>56</v>
      </c>
      <c r="H356" s="824" t="s">
        <v>57</v>
      </c>
      <c r="I356" s="824" t="s">
        <v>58</v>
      </c>
      <c r="J356" s="824" t="s">
        <v>59</v>
      </c>
      <c r="K356" s="824" t="s">
        <v>9</v>
      </c>
      <c r="L356" s="824" t="s">
        <v>60</v>
      </c>
      <c r="M356" s="2521" t="s">
        <v>11</v>
      </c>
      <c r="N356" s="2522"/>
      <c r="O356" s="2522"/>
      <c r="P356" s="2523"/>
      <c r="Q356" s="8"/>
      <c r="R356" s="2384" t="s">
        <v>12</v>
      </c>
      <c r="S356" s="2384" t="s">
        <v>13</v>
      </c>
      <c r="T356" s="2384" t="s">
        <v>14</v>
      </c>
    </row>
    <row r="357" spans="1:20" ht="25.2" customHeight="1">
      <c r="A357" s="2319">
        <f>+A2+6</f>
        <v>46579</v>
      </c>
      <c r="B357" s="2542" t="s">
        <v>15</v>
      </c>
      <c r="C357" s="2543"/>
      <c r="D357" s="2543"/>
      <c r="E357" s="2543"/>
      <c r="F357" s="2543"/>
      <c r="G357" s="2543"/>
      <c r="H357" s="2543"/>
      <c r="I357" s="2543"/>
      <c r="J357" s="2543"/>
      <c r="K357" s="2543"/>
      <c r="L357" s="2543"/>
      <c r="M357" s="2543"/>
      <c r="N357" s="2543"/>
      <c r="O357" s="2543"/>
      <c r="P357" s="2544"/>
      <c r="Q357" s="8"/>
      <c r="R357" s="2573"/>
      <c r="S357" s="2573"/>
      <c r="T357" s="2573"/>
    </row>
    <row r="358" spans="1:20" ht="25.2" customHeight="1">
      <c r="A358" s="2320"/>
      <c r="B358" s="826" t="s">
        <v>16</v>
      </c>
      <c r="C358" s="706"/>
      <c r="D358" s="333"/>
      <c r="E358" s="333"/>
      <c r="F358" s="333"/>
      <c r="G358" s="334"/>
      <c r="H358" s="334"/>
      <c r="I358" s="334"/>
      <c r="J358" s="334"/>
      <c r="K358" s="335"/>
      <c r="L358" s="334"/>
      <c r="M358" s="2306"/>
      <c r="N358" s="2307"/>
      <c r="O358" s="2307"/>
      <c r="P358" s="2308"/>
      <c r="Q358" s="8"/>
      <c r="R358" s="827"/>
      <c r="S358" s="828">
        <f>B360*8</f>
        <v>24</v>
      </c>
      <c r="T358" s="133">
        <f>SUM(R358:R366)</f>
        <v>16</v>
      </c>
    </row>
    <row r="359" spans="1:20" ht="25.2" customHeight="1">
      <c r="A359" s="2320"/>
      <c r="B359" s="826"/>
      <c r="C359" s="544"/>
      <c r="D359" s="503" t="s">
        <v>18</v>
      </c>
      <c r="E359" s="18" t="s">
        <v>19</v>
      </c>
      <c r="F359" s="339"/>
      <c r="G359" s="340"/>
      <c r="H359" s="341"/>
      <c r="I359" s="341"/>
      <c r="J359" s="341"/>
      <c r="K359" s="342"/>
      <c r="L359" s="341"/>
      <c r="M359" s="2245"/>
      <c r="N359" s="2246"/>
      <c r="O359" s="2246"/>
      <c r="P359" s="2247"/>
      <c r="Q359" s="8"/>
      <c r="R359" s="829">
        <v>16</v>
      </c>
      <c r="S359" s="830"/>
      <c r="T359" s="831"/>
    </row>
    <row r="360" spans="1:20" ht="25.2" customHeight="1">
      <c r="A360" s="2320"/>
      <c r="B360" s="826">
        <v>3</v>
      </c>
      <c r="C360" s="544"/>
      <c r="D360" s="1134"/>
      <c r="E360" s="587" t="s">
        <v>31</v>
      </c>
      <c r="F360" s="339"/>
      <c r="G360" s="340"/>
      <c r="H360" s="341"/>
      <c r="I360" s="341"/>
      <c r="J360" s="341"/>
      <c r="K360" s="342"/>
      <c r="L360" s="341"/>
      <c r="M360" s="2245"/>
      <c r="N360" s="2246"/>
      <c r="O360" s="2246"/>
      <c r="P360" s="2247"/>
      <c r="Q360" s="8"/>
      <c r="R360" s="829"/>
      <c r="S360" s="830"/>
      <c r="T360" s="831"/>
    </row>
    <row r="361" spans="1:20" ht="25.2" customHeight="1">
      <c r="A361" s="2320"/>
      <c r="B361" s="826"/>
      <c r="C361" s="544"/>
      <c r="D361" s="771"/>
      <c r="E361" s="690" t="s">
        <v>102</v>
      </c>
      <c r="F361" s="339"/>
      <c r="G361" s="340"/>
      <c r="H361" s="341"/>
      <c r="I361" s="341"/>
      <c r="J361" s="341"/>
      <c r="K361" s="342"/>
      <c r="L361" s="341"/>
      <c r="M361" s="2245"/>
      <c r="N361" s="2246"/>
      <c r="O361" s="2246"/>
      <c r="P361" s="2247"/>
      <c r="Q361" s="8"/>
      <c r="R361" s="829"/>
      <c r="S361" s="830"/>
      <c r="T361" s="831"/>
    </row>
    <row r="362" spans="1:20" ht="25.2" customHeight="1">
      <c r="A362" s="2320"/>
      <c r="B362" s="826"/>
      <c r="C362" s="641"/>
      <c r="D362" s="771"/>
      <c r="E362" s="339"/>
      <c r="F362" s="339"/>
      <c r="G362" s="340"/>
      <c r="H362" s="341"/>
      <c r="I362" s="341"/>
      <c r="J362" s="341"/>
      <c r="K362" s="342"/>
      <c r="L362" s="341"/>
      <c r="M362" s="2245"/>
      <c r="N362" s="2246"/>
      <c r="O362" s="2246"/>
      <c r="P362" s="2247"/>
      <c r="Q362" s="8"/>
      <c r="R362" s="829"/>
      <c r="S362" s="830"/>
      <c r="T362" s="831"/>
    </row>
    <row r="363" spans="1:20" ht="25.2" customHeight="1">
      <c r="A363" s="2320"/>
      <c r="B363" s="826"/>
      <c r="C363" s="370"/>
      <c r="D363" s="376"/>
      <c r="E363" s="376"/>
      <c r="F363" s="349"/>
      <c r="G363" s="350"/>
      <c r="H363" s="351"/>
      <c r="I363" s="351"/>
      <c r="J363" s="351"/>
      <c r="K363" s="352"/>
      <c r="L363" s="351"/>
      <c r="M363" s="2245"/>
      <c r="N363" s="2246"/>
      <c r="O363" s="2246"/>
      <c r="P363" s="2247"/>
      <c r="Q363" s="8"/>
      <c r="R363" s="829"/>
      <c r="S363" s="830"/>
      <c r="T363" s="831"/>
    </row>
    <row r="364" spans="1:20" ht="25.2" customHeight="1">
      <c r="A364" s="2320"/>
      <c r="B364" s="826"/>
      <c r="C364" s="348"/>
      <c r="D364" s="376"/>
      <c r="E364" s="376"/>
      <c r="F364" s="349"/>
      <c r="G364" s="350"/>
      <c r="H364" s="351"/>
      <c r="I364" s="351"/>
      <c r="J364" s="351"/>
      <c r="K364" s="352"/>
      <c r="L364" s="351"/>
      <c r="M364" s="2245"/>
      <c r="N364" s="2246"/>
      <c r="O364" s="2246"/>
      <c r="P364" s="2247"/>
      <c r="Q364" s="8"/>
      <c r="R364" s="829"/>
      <c r="S364" s="830"/>
      <c r="T364" s="831"/>
    </row>
    <row r="365" spans="1:20" ht="25.2" customHeight="1">
      <c r="A365" s="2320"/>
      <c r="B365" s="826"/>
      <c r="C365" s="348"/>
      <c r="D365" s="376"/>
      <c r="E365" s="376"/>
      <c r="F365" s="349"/>
      <c r="G365" s="350"/>
      <c r="H365" s="351"/>
      <c r="I365" s="351"/>
      <c r="J365" s="351"/>
      <c r="K365" s="352"/>
      <c r="L365" s="351"/>
      <c r="M365" s="2245"/>
      <c r="N365" s="2246"/>
      <c r="O365" s="2246"/>
      <c r="P365" s="2247"/>
      <c r="Q365" s="8"/>
      <c r="R365" s="829"/>
      <c r="S365" s="830"/>
      <c r="T365" s="831"/>
    </row>
    <row r="366" spans="1:20" ht="25.2" customHeight="1">
      <c r="A366" s="2320"/>
      <c r="B366" s="826"/>
      <c r="C366" s="353"/>
      <c r="D366" s="354"/>
      <c r="E366" s="354"/>
      <c r="F366" s="355"/>
      <c r="G366" s="356"/>
      <c r="H366" s="357"/>
      <c r="I366" s="357"/>
      <c r="J366" s="357"/>
      <c r="K366" s="358"/>
      <c r="L366" s="357"/>
      <c r="M366" s="2298"/>
      <c r="N366" s="2299"/>
      <c r="O366" s="2299"/>
      <c r="P366" s="2300"/>
      <c r="Q366" s="8"/>
      <c r="R366" s="832"/>
      <c r="S366" s="833"/>
      <c r="T366" s="834"/>
    </row>
    <row r="367" spans="1:20" ht="25.2" customHeight="1">
      <c r="A367" s="2320"/>
      <c r="B367" s="835" t="s">
        <v>21</v>
      </c>
      <c r="C367" s="363"/>
      <c r="D367" s="364"/>
      <c r="E367" s="364"/>
      <c r="F367" s="365"/>
      <c r="G367" s="366"/>
      <c r="H367" s="334"/>
      <c r="I367" s="334"/>
      <c r="J367" s="334"/>
      <c r="K367" s="335"/>
      <c r="L367" s="334"/>
      <c r="M367" s="2306"/>
      <c r="N367" s="2307"/>
      <c r="O367" s="2307"/>
      <c r="P367" s="2308"/>
      <c r="Q367" s="8"/>
      <c r="R367" s="836"/>
      <c r="S367" s="837">
        <f>B369*8</f>
        <v>16</v>
      </c>
      <c r="T367" s="133">
        <f>SUM(R367:R375)</f>
        <v>16</v>
      </c>
    </row>
    <row r="368" spans="1:20" ht="25.2" customHeight="1">
      <c r="A368" s="2320"/>
      <c r="B368" s="838"/>
      <c r="C368" s="18"/>
      <c r="D368" s="503" t="s">
        <v>18</v>
      </c>
      <c r="E368" s="18" t="s">
        <v>19</v>
      </c>
      <c r="F368" s="371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8"/>
      <c r="R368" s="839">
        <v>16</v>
      </c>
      <c r="S368" s="840"/>
      <c r="T368" s="841"/>
    </row>
    <row r="369" spans="1:20" ht="25.2" customHeight="1">
      <c r="A369" s="2320"/>
      <c r="B369" s="838">
        <v>2</v>
      </c>
      <c r="C369" s="643"/>
      <c r="D369" s="1134"/>
      <c r="E369" s="587" t="s">
        <v>31</v>
      </c>
      <c r="F369" s="371"/>
      <c r="G369" s="340"/>
      <c r="H369" s="341"/>
      <c r="I369" s="341"/>
      <c r="J369" s="341"/>
      <c r="K369" s="342"/>
      <c r="L369" s="341"/>
      <c r="M369" s="2245"/>
      <c r="N369" s="2246"/>
      <c r="O369" s="2246"/>
      <c r="P369" s="2247"/>
      <c r="Q369" s="8"/>
      <c r="R369" s="839"/>
      <c r="S369" s="840"/>
      <c r="T369" s="841"/>
    </row>
    <row r="370" spans="1:20" ht="25.2" customHeight="1">
      <c r="A370" s="2320"/>
      <c r="B370" s="838"/>
      <c r="C370" s="339"/>
      <c r="D370" s="771"/>
      <c r="E370" s="690" t="s">
        <v>102</v>
      </c>
      <c r="F370" s="371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39"/>
      <c r="S370" s="840"/>
      <c r="T370" s="841"/>
    </row>
    <row r="371" spans="1:20" ht="25.2" customHeight="1">
      <c r="A371" s="2320"/>
      <c r="B371" s="838"/>
      <c r="C371" s="370"/>
      <c r="D371" s="394"/>
      <c r="E371" s="339"/>
      <c r="F371" s="371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39"/>
      <c r="S371" s="840"/>
      <c r="T371" s="841"/>
    </row>
    <row r="372" spans="1:20" ht="25.2" customHeight="1">
      <c r="A372" s="2320"/>
      <c r="B372" s="838"/>
      <c r="C372" s="348"/>
      <c r="D372" s="376"/>
      <c r="E372" s="376"/>
      <c r="F372" s="349"/>
      <c r="G372" s="350"/>
      <c r="H372" s="351"/>
      <c r="I372" s="351"/>
      <c r="J372" s="351"/>
      <c r="K372" s="352"/>
      <c r="L372" s="351"/>
      <c r="M372" s="2245"/>
      <c r="N372" s="2246"/>
      <c r="O372" s="2246"/>
      <c r="P372" s="2247"/>
      <c r="Q372" s="8"/>
      <c r="R372" s="839"/>
      <c r="S372" s="840"/>
      <c r="T372" s="841"/>
    </row>
    <row r="373" spans="1:20" ht="25.2" customHeight="1">
      <c r="A373" s="2320"/>
      <c r="B373" s="838"/>
      <c r="C373" s="348"/>
      <c r="D373" s="376"/>
      <c r="E373" s="376"/>
      <c r="F373" s="349"/>
      <c r="G373" s="350"/>
      <c r="H373" s="351"/>
      <c r="I373" s="351"/>
      <c r="J373" s="351"/>
      <c r="K373" s="352"/>
      <c r="L373" s="351"/>
      <c r="M373" s="2245"/>
      <c r="N373" s="2246"/>
      <c r="O373" s="2246"/>
      <c r="P373" s="2247"/>
      <c r="Q373" s="8"/>
      <c r="R373" s="839"/>
      <c r="S373" s="840"/>
      <c r="T373" s="841"/>
    </row>
    <row r="374" spans="1:20" ht="25.2" customHeight="1">
      <c r="A374" s="2320"/>
      <c r="B374" s="838"/>
      <c r="C374" s="348"/>
      <c r="D374" s="376"/>
      <c r="E374" s="376"/>
      <c r="F374" s="349"/>
      <c r="G374" s="350"/>
      <c r="H374" s="351"/>
      <c r="I374" s="351"/>
      <c r="J374" s="351"/>
      <c r="K374" s="352"/>
      <c r="L374" s="351"/>
      <c r="M374" s="2245"/>
      <c r="N374" s="2246"/>
      <c r="O374" s="2246"/>
      <c r="P374" s="2247"/>
      <c r="Q374" s="8"/>
      <c r="R374" s="839"/>
      <c r="S374" s="840"/>
      <c r="T374" s="841"/>
    </row>
    <row r="375" spans="1:20" ht="25.2" customHeight="1">
      <c r="A375" s="2320"/>
      <c r="B375" s="838"/>
      <c r="C375" s="353"/>
      <c r="D375" s="354"/>
      <c r="E375" s="354"/>
      <c r="F375" s="355"/>
      <c r="G375" s="356"/>
      <c r="H375" s="357"/>
      <c r="I375" s="357"/>
      <c r="J375" s="357"/>
      <c r="K375" s="358"/>
      <c r="L375" s="357"/>
      <c r="M375" s="2298"/>
      <c r="N375" s="2299"/>
      <c r="O375" s="2299"/>
      <c r="P375" s="2300"/>
      <c r="Q375" s="8"/>
      <c r="R375" s="842"/>
      <c r="S375" s="843"/>
      <c r="T375" s="844"/>
    </row>
    <row r="376" spans="1:20" ht="25.2" customHeight="1">
      <c r="A376" s="2320"/>
      <c r="B376" s="845" t="s">
        <v>23</v>
      </c>
      <c r="C376" s="363"/>
      <c r="D376" s="364"/>
      <c r="E376" s="364"/>
      <c r="F376" s="334"/>
      <c r="G376" s="366"/>
      <c r="H376" s="334"/>
      <c r="I376" s="334"/>
      <c r="J376" s="334"/>
      <c r="K376" s="335"/>
      <c r="L376" s="334"/>
      <c r="M376" s="2306"/>
      <c r="N376" s="2307"/>
      <c r="O376" s="2307"/>
      <c r="P376" s="2308"/>
      <c r="Q376" s="8"/>
      <c r="R376" s="846"/>
      <c r="S376" s="847">
        <f>B378*8</f>
        <v>8</v>
      </c>
      <c r="T376" s="133">
        <f>SUM(R376:R384)</f>
        <v>16</v>
      </c>
    </row>
    <row r="377" spans="1:20" ht="25.2" customHeight="1">
      <c r="A377" s="2320"/>
      <c r="B377" s="848"/>
      <c r="C377" s="18"/>
      <c r="D377" s="503" t="s">
        <v>18</v>
      </c>
      <c r="E377" s="18" t="s">
        <v>19</v>
      </c>
      <c r="F377" s="341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49">
        <v>16</v>
      </c>
      <c r="S377" s="840"/>
      <c r="T377" s="841"/>
    </row>
    <row r="378" spans="1:20" ht="25.2" customHeight="1">
      <c r="A378" s="2320"/>
      <c r="B378" s="848">
        <v>1</v>
      </c>
      <c r="C378" s="643"/>
      <c r="D378" s="1134"/>
      <c r="E378" s="587" t="s">
        <v>31</v>
      </c>
      <c r="F378" s="341"/>
      <c r="G378" s="340"/>
      <c r="H378" s="341"/>
      <c r="I378" s="341"/>
      <c r="J378" s="341"/>
      <c r="K378" s="342"/>
      <c r="L378" s="341"/>
      <c r="M378" s="2245"/>
      <c r="N378" s="2246"/>
      <c r="O378" s="2246"/>
      <c r="P378" s="2247"/>
      <c r="Q378" s="8"/>
      <c r="R378" s="849"/>
      <c r="S378" s="840"/>
      <c r="T378" s="841"/>
    </row>
    <row r="379" spans="1:20" ht="25.2" customHeight="1">
      <c r="A379" s="2320"/>
      <c r="B379" s="848"/>
      <c r="C379" s="339"/>
      <c r="D379" s="771"/>
      <c r="E379" s="690" t="s">
        <v>102</v>
      </c>
      <c r="F379" s="341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49"/>
      <c r="S379" s="840"/>
      <c r="T379" s="841"/>
    </row>
    <row r="380" spans="1:20" ht="25.2" customHeight="1">
      <c r="A380" s="2320"/>
      <c r="B380" s="848"/>
      <c r="C380" s="370"/>
      <c r="D380" s="394"/>
      <c r="E380" s="339"/>
      <c r="F380" s="34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49"/>
      <c r="S380" s="840"/>
      <c r="T380" s="841"/>
    </row>
    <row r="381" spans="1:20" ht="25.2" customHeight="1">
      <c r="A381" s="2320"/>
      <c r="B381" s="848"/>
      <c r="C381" s="348"/>
      <c r="D381" s="376"/>
      <c r="E381" s="376"/>
      <c r="F381" s="351"/>
      <c r="G381" s="350"/>
      <c r="H381" s="351"/>
      <c r="I381" s="351"/>
      <c r="J381" s="351"/>
      <c r="K381" s="352"/>
      <c r="L381" s="351"/>
      <c r="M381" s="2245"/>
      <c r="N381" s="2246"/>
      <c r="O381" s="2246"/>
      <c r="P381" s="2247"/>
      <c r="Q381" s="8"/>
      <c r="R381" s="849"/>
      <c r="S381" s="840"/>
      <c r="T381" s="841"/>
    </row>
    <row r="382" spans="1:20" ht="25.2" customHeight="1">
      <c r="A382" s="2320"/>
      <c r="B382" s="848"/>
      <c r="C382" s="348"/>
      <c r="D382" s="376"/>
      <c r="E382" s="376"/>
      <c r="F382" s="351"/>
      <c r="G382" s="350"/>
      <c r="H382" s="351"/>
      <c r="I382" s="351"/>
      <c r="J382" s="351"/>
      <c r="K382" s="352"/>
      <c r="L382" s="351"/>
      <c r="M382" s="2245"/>
      <c r="N382" s="2246"/>
      <c r="O382" s="2246"/>
      <c r="P382" s="2247"/>
      <c r="Q382" s="8"/>
      <c r="R382" s="849"/>
      <c r="S382" s="840"/>
      <c r="T382" s="841"/>
    </row>
    <row r="383" spans="1:20" ht="25.2" customHeight="1">
      <c r="A383" s="2320"/>
      <c r="B383" s="848"/>
      <c r="C383" s="348"/>
      <c r="D383" s="376"/>
      <c r="E383" s="376"/>
      <c r="F383" s="349"/>
      <c r="G383" s="350"/>
      <c r="H383" s="351"/>
      <c r="I383" s="351"/>
      <c r="J383" s="351"/>
      <c r="K383" s="352"/>
      <c r="L383" s="351"/>
      <c r="M383" s="2245"/>
      <c r="N383" s="2246"/>
      <c r="O383" s="2246"/>
      <c r="P383" s="2247"/>
      <c r="Q383" s="8"/>
      <c r="R383" s="849"/>
      <c r="S383" s="840"/>
      <c r="T383" s="841"/>
    </row>
    <row r="384" spans="1:20" ht="25.2" customHeight="1">
      <c r="A384" s="2320"/>
      <c r="B384" s="848"/>
      <c r="C384" s="385"/>
      <c r="D384" s="386"/>
      <c r="E384" s="386"/>
      <c r="F384" s="387"/>
      <c r="G384" s="388"/>
      <c r="H384" s="389"/>
      <c r="I384" s="389"/>
      <c r="J384" s="389"/>
      <c r="K384" s="390"/>
      <c r="L384" s="389"/>
      <c r="M384" s="2298"/>
      <c r="N384" s="2299"/>
      <c r="O384" s="2299"/>
      <c r="P384" s="2300"/>
      <c r="Q384" s="8"/>
      <c r="R384" s="850"/>
      <c r="S384" s="843"/>
      <c r="T384" s="844"/>
    </row>
    <row r="385" spans="1:20" ht="25.2" customHeight="1">
      <c r="A385" s="2301" t="str">
        <f>TEXT(A357,"DDDD")</f>
        <v>zondag</v>
      </c>
      <c r="B385" s="2539" t="s">
        <v>25</v>
      </c>
      <c r="C385" s="2540"/>
      <c r="D385" s="2540"/>
      <c r="E385" s="2540"/>
      <c r="F385" s="2540"/>
      <c r="G385" s="2540"/>
      <c r="H385" s="2540"/>
      <c r="I385" s="2540"/>
      <c r="J385" s="2540"/>
      <c r="K385" s="2540"/>
      <c r="L385" s="2540"/>
      <c r="M385" s="2540"/>
      <c r="N385" s="2540"/>
      <c r="O385" s="2540"/>
      <c r="P385" s="2541"/>
      <c r="Q385" s="8"/>
      <c r="R385" s="232"/>
      <c r="S385" s="233"/>
      <c r="T385" s="233"/>
    </row>
    <row r="386" spans="1:20" ht="25.2" customHeight="1">
      <c r="A386" s="2301"/>
      <c r="B386" s="826" t="s">
        <v>16</v>
      </c>
      <c r="C386" s="332"/>
      <c r="D386" s="333"/>
      <c r="E386" s="333"/>
      <c r="F386" s="333"/>
      <c r="G386" s="334"/>
      <c r="H386" s="334"/>
      <c r="I386" s="334"/>
      <c r="J386" s="334"/>
      <c r="K386" s="335"/>
      <c r="L386" s="334"/>
      <c r="M386" s="2306"/>
      <c r="N386" s="2307"/>
      <c r="O386" s="2307"/>
      <c r="P386" s="2308"/>
      <c r="Q386" s="8"/>
      <c r="R386" s="827"/>
      <c r="S386" s="828">
        <f>B388*8</f>
        <v>16</v>
      </c>
      <c r="T386" s="133">
        <f>SUM(R386:R394)</f>
        <v>16</v>
      </c>
    </row>
    <row r="387" spans="1:20" ht="25.2" customHeight="1">
      <c r="A387" s="2301"/>
      <c r="B387" s="826"/>
      <c r="C387" s="338"/>
      <c r="D387" s="339"/>
      <c r="E387" s="339"/>
      <c r="F387" s="721"/>
      <c r="G387" s="983"/>
      <c r="H387" s="492"/>
      <c r="I387" s="492"/>
      <c r="J387" s="492"/>
      <c r="K387" s="341"/>
      <c r="L387" s="341"/>
      <c r="M387" s="2245"/>
      <c r="N387" s="2246"/>
      <c r="O387" s="2246"/>
      <c r="P387" s="2247"/>
      <c r="Q387" s="8"/>
      <c r="R387" s="829">
        <v>16</v>
      </c>
      <c r="S387" s="830"/>
      <c r="T387" s="831"/>
    </row>
    <row r="388" spans="1:20" ht="25.2" customHeight="1">
      <c r="A388" s="2301"/>
      <c r="B388" s="826">
        <v>2</v>
      </c>
      <c r="C388" s="338"/>
      <c r="D388" s="339"/>
      <c r="E388" s="339"/>
      <c r="F388" s="339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29"/>
      <c r="S388" s="830"/>
      <c r="T388" s="831"/>
    </row>
    <row r="389" spans="1:20" ht="25.2" customHeight="1">
      <c r="A389" s="2301"/>
      <c r="B389" s="826"/>
      <c r="C389" s="338"/>
      <c r="D389" s="339"/>
      <c r="E389" s="339"/>
      <c r="F389" s="339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29"/>
      <c r="S389" s="830"/>
      <c r="T389" s="831"/>
    </row>
    <row r="390" spans="1:20" ht="25.2" customHeight="1">
      <c r="A390" s="2301"/>
      <c r="B390" s="826"/>
      <c r="C390" s="338"/>
      <c r="D390" s="339"/>
      <c r="E390" s="339"/>
      <c r="F390" s="339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29"/>
      <c r="S390" s="830"/>
      <c r="T390" s="831"/>
    </row>
    <row r="391" spans="1:20" ht="25.2" customHeight="1">
      <c r="A391" s="2301"/>
      <c r="B391" s="826"/>
      <c r="C391" s="348"/>
      <c r="D391" s="376"/>
      <c r="E391" s="376"/>
      <c r="F391" s="349"/>
      <c r="G391" s="350"/>
      <c r="H391" s="351"/>
      <c r="I391" s="351"/>
      <c r="J391" s="351"/>
      <c r="K391" s="352"/>
      <c r="L391" s="351"/>
      <c r="M391" s="2245"/>
      <c r="N391" s="2246"/>
      <c r="O391" s="2246"/>
      <c r="P391" s="2247"/>
      <c r="Q391" s="8"/>
      <c r="R391" s="829"/>
      <c r="S391" s="830"/>
      <c r="T391" s="831"/>
    </row>
    <row r="392" spans="1:20" ht="25.2" customHeight="1">
      <c r="A392" s="2301"/>
      <c r="B392" s="826"/>
      <c r="C392" s="348"/>
      <c r="D392" s="376"/>
      <c r="E392" s="376"/>
      <c r="F392" s="349"/>
      <c r="G392" s="350"/>
      <c r="H392" s="351"/>
      <c r="I392" s="351"/>
      <c r="J392" s="351"/>
      <c r="K392" s="352"/>
      <c r="L392" s="351"/>
      <c r="M392" s="2245"/>
      <c r="N392" s="2246"/>
      <c r="O392" s="2246"/>
      <c r="P392" s="2247"/>
      <c r="Q392" s="8"/>
      <c r="R392" s="829"/>
      <c r="S392" s="830"/>
      <c r="T392" s="831"/>
    </row>
    <row r="393" spans="1:20" ht="25.2" customHeight="1">
      <c r="A393" s="2301"/>
      <c r="B393" s="826"/>
      <c r="C393" s="348"/>
      <c r="D393" s="376"/>
      <c r="E393" s="376"/>
      <c r="F393" s="349"/>
      <c r="G393" s="350"/>
      <c r="H393" s="351"/>
      <c r="I393" s="351"/>
      <c r="J393" s="351"/>
      <c r="K393" s="352"/>
      <c r="L393" s="351"/>
      <c r="M393" s="2245"/>
      <c r="N393" s="2246"/>
      <c r="O393" s="2246"/>
      <c r="P393" s="2247"/>
      <c r="Q393" s="8"/>
      <c r="R393" s="829"/>
      <c r="S393" s="830"/>
      <c r="T393" s="831"/>
    </row>
    <row r="394" spans="1:20" ht="25.2" customHeight="1">
      <c r="A394" s="2301"/>
      <c r="B394" s="826"/>
      <c r="C394" s="353"/>
      <c r="D394" s="354"/>
      <c r="E394" s="354"/>
      <c r="F394" s="355"/>
      <c r="G394" s="356"/>
      <c r="H394" s="357"/>
      <c r="I394" s="357"/>
      <c r="J394" s="357"/>
      <c r="K394" s="358"/>
      <c r="L394" s="357"/>
      <c r="M394" s="2298"/>
      <c r="N394" s="2299"/>
      <c r="O394" s="2299"/>
      <c r="P394" s="2300"/>
      <c r="Q394" s="8"/>
      <c r="R394" s="832"/>
      <c r="S394" s="833"/>
      <c r="T394" s="834"/>
    </row>
    <row r="395" spans="1:20" ht="25.2" customHeight="1">
      <c r="A395" s="2301"/>
      <c r="B395" s="835" t="s">
        <v>21</v>
      </c>
      <c r="C395" s="363"/>
      <c r="D395" s="364"/>
      <c r="E395" s="364"/>
      <c r="F395" s="365"/>
      <c r="G395" s="366"/>
      <c r="H395" s="334"/>
      <c r="I395" s="334"/>
      <c r="J395" s="334"/>
      <c r="K395" s="335"/>
      <c r="L395" s="334"/>
      <c r="M395" s="2306"/>
      <c r="N395" s="2307"/>
      <c r="O395" s="2307"/>
      <c r="P395" s="2308"/>
      <c r="Q395" s="8"/>
      <c r="R395" s="836"/>
      <c r="S395" s="837">
        <f>B397*8</f>
        <v>16</v>
      </c>
      <c r="T395" s="133">
        <f>SUM(R395:R403)</f>
        <v>0</v>
      </c>
    </row>
    <row r="396" spans="1:20" ht="25.2" customHeight="1">
      <c r="A396" s="2301"/>
      <c r="B396" s="838"/>
      <c r="C396" s="370"/>
      <c r="D396" s="394"/>
      <c r="E396" s="339"/>
      <c r="F396" s="339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8"/>
      <c r="R396" s="839"/>
      <c r="S396" s="840"/>
      <c r="T396" s="841"/>
    </row>
    <row r="397" spans="1:20" ht="25.2" customHeight="1">
      <c r="A397" s="2301"/>
      <c r="B397" s="838">
        <v>2</v>
      </c>
      <c r="C397" s="370"/>
      <c r="D397" s="394"/>
      <c r="E397" s="339"/>
      <c r="F397" s="339"/>
      <c r="G397" s="340"/>
      <c r="H397" s="341"/>
      <c r="I397" s="341"/>
      <c r="J397" s="341"/>
      <c r="K397" s="342"/>
      <c r="L397" s="341"/>
      <c r="M397" s="2245"/>
      <c r="N397" s="2246"/>
      <c r="O397" s="2246"/>
      <c r="P397" s="2247"/>
      <c r="Q397" s="8"/>
      <c r="R397" s="839"/>
      <c r="S397" s="840"/>
      <c r="T397" s="841"/>
    </row>
    <row r="398" spans="1:20" ht="25.2" customHeight="1">
      <c r="A398" s="2301"/>
      <c r="B398" s="838"/>
      <c r="C398" s="370"/>
      <c r="D398" s="394"/>
      <c r="E398" s="394"/>
      <c r="F398" s="371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8"/>
      <c r="R398" s="839"/>
      <c r="S398" s="840"/>
      <c r="T398" s="841"/>
    </row>
    <row r="399" spans="1:20" ht="25.2" customHeight="1">
      <c r="A399" s="2301"/>
      <c r="B399" s="838"/>
      <c r="C399" s="370"/>
      <c r="D399" s="394"/>
      <c r="E399" s="394"/>
      <c r="F399" s="371"/>
      <c r="G399" s="340"/>
      <c r="H399" s="341"/>
      <c r="I399" s="341"/>
      <c r="J399" s="341"/>
      <c r="K399" s="342"/>
      <c r="L399" s="341"/>
      <c r="M399" s="2245"/>
      <c r="N399" s="2246"/>
      <c r="O399" s="2246"/>
      <c r="P399" s="2247"/>
      <c r="Q399" s="8"/>
      <c r="R399" s="839"/>
      <c r="S399" s="840"/>
      <c r="T399" s="841"/>
    </row>
    <row r="400" spans="1:20" ht="25.2" customHeight="1">
      <c r="A400" s="2301"/>
      <c r="B400" s="838"/>
      <c r="C400" s="348"/>
      <c r="D400" s="376"/>
      <c r="E400" s="376"/>
      <c r="F400" s="349"/>
      <c r="G400" s="350"/>
      <c r="H400" s="351"/>
      <c r="I400" s="351"/>
      <c r="J400" s="351"/>
      <c r="K400" s="352"/>
      <c r="L400" s="351"/>
      <c r="M400" s="2245"/>
      <c r="N400" s="2246"/>
      <c r="O400" s="2246"/>
      <c r="P400" s="2247"/>
      <c r="Q400" s="8"/>
      <c r="R400" s="839"/>
      <c r="S400" s="840"/>
      <c r="T400" s="841"/>
    </row>
    <row r="401" spans="1:20" ht="25.2" customHeight="1">
      <c r="A401" s="2301"/>
      <c r="B401" s="838"/>
      <c r="C401" s="348"/>
      <c r="D401" s="376"/>
      <c r="E401" s="376"/>
      <c r="F401" s="349"/>
      <c r="G401" s="350"/>
      <c r="H401" s="351"/>
      <c r="I401" s="351"/>
      <c r="J401" s="351"/>
      <c r="K401" s="352"/>
      <c r="L401" s="351"/>
      <c r="M401" s="2245"/>
      <c r="N401" s="2246"/>
      <c r="O401" s="2246"/>
      <c r="P401" s="2247"/>
      <c r="Q401" s="8"/>
      <c r="R401" s="839"/>
      <c r="S401" s="840"/>
      <c r="T401" s="841"/>
    </row>
    <row r="402" spans="1:20" ht="25.2" customHeight="1">
      <c r="A402" s="2301"/>
      <c r="B402" s="838"/>
      <c r="C402" s="348"/>
      <c r="D402" s="376"/>
      <c r="E402" s="376"/>
      <c r="F402" s="349"/>
      <c r="G402" s="350"/>
      <c r="H402" s="351"/>
      <c r="I402" s="351"/>
      <c r="J402" s="351"/>
      <c r="K402" s="352"/>
      <c r="L402" s="351"/>
      <c r="M402" s="2245"/>
      <c r="N402" s="2246"/>
      <c r="O402" s="2246"/>
      <c r="P402" s="2247"/>
      <c r="Q402" s="8"/>
      <c r="R402" s="839"/>
      <c r="S402" s="840"/>
      <c r="T402" s="841"/>
    </row>
    <row r="403" spans="1:20" ht="25.2" customHeight="1">
      <c r="A403" s="2301"/>
      <c r="B403" s="838"/>
      <c r="C403" s="385"/>
      <c r="D403" s="386"/>
      <c r="E403" s="386"/>
      <c r="F403" s="387"/>
      <c r="G403" s="388"/>
      <c r="H403" s="389"/>
      <c r="I403" s="389"/>
      <c r="J403" s="389"/>
      <c r="K403" s="390"/>
      <c r="L403" s="389"/>
      <c r="M403" s="2248"/>
      <c r="N403" s="2249"/>
      <c r="O403" s="2249"/>
      <c r="P403" s="2250"/>
      <c r="Q403" s="8"/>
      <c r="R403" s="842"/>
      <c r="S403" s="843"/>
      <c r="T403" s="844"/>
    </row>
    <row r="404" spans="1:20" ht="25.2" customHeight="1">
      <c r="A404" s="2301"/>
      <c r="B404" s="851" t="s">
        <v>23</v>
      </c>
      <c r="C404" s="396"/>
      <c r="D404" s="397"/>
      <c r="E404" s="397"/>
      <c r="F404" s="398"/>
      <c r="G404" s="399"/>
      <c r="H404" s="400"/>
      <c r="I404" s="400"/>
      <c r="J404" s="400"/>
      <c r="K404" s="401"/>
      <c r="L404" s="400"/>
      <c r="M404" s="2251"/>
      <c r="N404" s="2252"/>
      <c r="O404" s="2252"/>
      <c r="P404" s="2253"/>
      <c r="Q404" s="8"/>
      <c r="R404" s="846"/>
      <c r="S404" s="847">
        <f>B406*8</f>
        <v>16</v>
      </c>
      <c r="T404" s="133">
        <f>SUM(R404:R412)</f>
        <v>0</v>
      </c>
    </row>
    <row r="405" spans="1:20" ht="25.2" customHeight="1">
      <c r="A405" s="2301"/>
      <c r="B405" s="848"/>
      <c r="C405" s="197"/>
      <c r="D405" s="198"/>
      <c r="E405" s="18"/>
      <c r="F405" s="371"/>
      <c r="G405" s="340"/>
      <c r="H405" s="341"/>
      <c r="I405" s="341"/>
      <c r="J405" s="341"/>
      <c r="K405" s="164"/>
      <c r="L405" s="21"/>
      <c r="M405" s="2309"/>
      <c r="N405" s="2310"/>
      <c r="O405" s="2310"/>
      <c r="P405" s="2311"/>
      <c r="Q405" s="8"/>
      <c r="R405" s="849"/>
      <c r="S405" s="840"/>
      <c r="T405" s="841"/>
    </row>
    <row r="406" spans="1:20" ht="25.2" customHeight="1">
      <c r="A406" s="2301"/>
      <c r="B406" s="848">
        <v>2</v>
      </c>
      <c r="C406" s="370"/>
      <c r="D406" s="394"/>
      <c r="E406" s="394"/>
      <c r="F406" s="371"/>
      <c r="G406" s="340"/>
      <c r="H406" s="341"/>
      <c r="I406" s="341"/>
      <c r="J406" s="341"/>
      <c r="K406" s="342"/>
      <c r="L406" s="341"/>
      <c r="M406" s="2245"/>
      <c r="N406" s="2246"/>
      <c r="O406" s="2246"/>
      <c r="P406" s="2247"/>
      <c r="Q406" s="8"/>
      <c r="R406" s="849"/>
      <c r="S406" s="840"/>
      <c r="T406" s="841"/>
    </row>
    <row r="407" spans="1:20" ht="25.2" customHeight="1">
      <c r="A407" s="2301"/>
      <c r="B407" s="848"/>
      <c r="C407" s="370"/>
      <c r="D407" s="394"/>
      <c r="E407" s="394"/>
      <c r="F407" s="371"/>
      <c r="G407" s="340"/>
      <c r="H407" s="341"/>
      <c r="I407" s="341"/>
      <c r="J407" s="341"/>
      <c r="K407" s="342"/>
      <c r="L407" s="341"/>
      <c r="M407" s="2245"/>
      <c r="N407" s="2246"/>
      <c r="O407" s="2246"/>
      <c r="P407" s="2247"/>
      <c r="Q407" s="8"/>
      <c r="R407" s="849"/>
      <c r="S407" s="840"/>
      <c r="T407" s="841"/>
    </row>
    <row r="408" spans="1:20" ht="25.2" customHeight="1">
      <c r="A408" s="2301"/>
      <c r="B408" s="848"/>
      <c r="C408" s="370"/>
      <c r="D408" s="394"/>
      <c r="E408" s="394"/>
      <c r="F408" s="371"/>
      <c r="G408" s="340"/>
      <c r="H408" s="341"/>
      <c r="I408" s="341"/>
      <c r="J408" s="341"/>
      <c r="K408" s="342"/>
      <c r="L408" s="341"/>
      <c r="M408" s="2245"/>
      <c r="N408" s="2246"/>
      <c r="O408" s="2246"/>
      <c r="P408" s="2247"/>
      <c r="Q408" s="8"/>
      <c r="R408" s="849"/>
      <c r="S408" s="840"/>
      <c r="T408" s="841"/>
    </row>
    <row r="409" spans="1:20" ht="25.2" customHeight="1">
      <c r="A409" s="2301"/>
      <c r="B409" s="848"/>
      <c r="C409" s="348"/>
      <c r="D409" s="376"/>
      <c r="E409" s="376"/>
      <c r="F409" s="349"/>
      <c r="G409" s="350"/>
      <c r="H409" s="351"/>
      <c r="I409" s="351"/>
      <c r="J409" s="351"/>
      <c r="K409" s="352"/>
      <c r="L409" s="351"/>
      <c r="M409" s="2245"/>
      <c r="N409" s="2246"/>
      <c r="O409" s="2246"/>
      <c r="P409" s="2247"/>
      <c r="Q409" s="8"/>
      <c r="R409" s="849"/>
      <c r="S409" s="840"/>
      <c r="T409" s="841"/>
    </row>
    <row r="410" spans="1:20" ht="25.2" customHeight="1">
      <c r="A410" s="2301"/>
      <c r="B410" s="848"/>
      <c r="C410" s="348"/>
      <c r="D410" s="376"/>
      <c r="E410" s="376"/>
      <c r="F410" s="349"/>
      <c r="G410" s="350"/>
      <c r="H410" s="351"/>
      <c r="I410" s="351"/>
      <c r="J410" s="351"/>
      <c r="K410" s="352"/>
      <c r="L410" s="351"/>
      <c r="M410" s="2245"/>
      <c r="N410" s="2246"/>
      <c r="O410" s="2246"/>
      <c r="P410" s="2247"/>
      <c r="Q410" s="8"/>
      <c r="R410" s="849"/>
      <c r="S410" s="840"/>
      <c r="T410" s="841"/>
    </row>
    <row r="411" spans="1:20" ht="25.2" customHeight="1">
      <c r="A411" s="2301"/>
      <c r="B411" s="848"/>
      <c r="C411" s="348"/>
      <c r="D411" s="376"/>
      <c r="E411" s="376"/>
      <c r="F411" s="349"/>
      <c r="G411" s="350"/>
      <c r="H411" s="351"/>
      <c r="I411" s="351"/>
      <c r="J411" s="351"/>
      <c r="K411" s="352"/>
      <c r="L411" s="351"/>
      <c r="M411" s="2245"/>
      <c r="N411" s="2246"/>
      <c r="O411" s="2246"/>
      <c r="P411" s="2247"/>
      <c r="Q411" s="8"/>
      <c r="R411" s="849"/>
      <c r="S411" s="840"/>
      <c r="T411" s="841"/>
    </row>
    <row r="412" spans="1:20" ht="25.2" customHeight="1">
      <c r="A412" s="2302"/>
      <c r="B412" s="852"/>
      <c r="C412" s="403"/>
      <c r="D412" s="404"/>
      <c r="E412" s="404"/>
      <c r="F412" s="405"/>
      <c r="G412" s="406"/>
      <c r="H412" s="407"/>
      <c r="I412" s="407"/>
      <c r="J412" s="407"/>
      <c r="K412" s="408"/>
      <c r="L412" s="407"/>
      <c r="M412" s="2248"/>
      <c r="N412" s="2249"/>
      <c r="O412" s="2249"/>
      <c r="P412" s="2250"/>
      <c r="Q412" s="8"/>
      <c r="R412" s="850"/>
      <c r="S412" s="843"/>
      <c r="T412" s="844"/>
    </row>
    <row r="413" spans="1:20" ht="25.2" customHeight="1">
      <c r="A413" s="2568" t="s">
        <v>26</v>
      </c>
      <c r="B413" s="2570" t="s">
        <v>27</v>
      </c>
      <c r="C413" s="2571"/>
      <c r="D413" s="2571"/>
      <c r="E413" s="2571"/>
      <c r="F413" s="2571"/>
      <c r="G413" s="2571"/>
      <c r="H413" s="2571"/>
      <c r="I413" s="2571"/>
      <c r="J413" s="2571"/>
      <c r="K413" s="2571"/>
      <c r="L413" s="2571"/>
      <c r="M413" s="2571"/>
      <c r="N413" s="2571"/>
      <c r="O413" s="2571"/>
      <c r="P413" s="2572"/>
      <c r="Q413" s="8"/>
      <c r="R413" s="853"/>
      <c r="S413" s="854"/>
      <c r="T413" s="854"/>
    </row>
    <row r="414" spans="1:20" ht="25.2" customHeight="1">
      <c r="A414" s="2569"/>
      <c r="B414" s="858"/>
      <c r="C414" s="2675"/>
      <c r="D414" s="2676"/>
      <c r="E414" s="2675"/>
      <c r="F414" s="2677"/>
      <c r="G414" s="2677"/>
      <c r="H414" s="2677"/>
      <c r="I414" s="2676"/>
      <c r="J414" s="2678"/>
      <c r="K414" s="2679"/>
      <c r="L414" s="2679"/>
      <c r="M414" s="2680"/>
      <c r="N414" s="2557"/>
      <c r="O414" s="2558"/>
      <c r="P414" s="2560"/>
      <c r="Q414" s="8"/>
      <c r="R414" s="853"/>
      <c r="S414" s="854"/>
      <c r="T414" s="854"/>
    </row>
    <row r="415" spans="1:20" ht="25.2" customHeight="1">
      <c r="A415" s="2569"/>
      <c r="B415" s="155"/>
      <c r="C415" s="2268"/>
      <c r="D415" s="2269"/>
      <c r="E415" s="2268"/>
      <c r="F415" s="2270"/>
      <c r="G415" s="2270"/>
      <c r="H415" s="2270"/>
      <c r="I415" s="2269"/>
      <c r="J415" s="2284"/>
      <c r="K415" s="2285"/>
      <c r="L415" s="2285"/>
      <c r="M415" s="2286"/>
      <c r="N415" s="2284"/>
      <c r="O415" s="2285"/>
      <c r="P415" s="2286"/>
      <c r="Q415" s="8"/>
      <c r="R415" s="853"/>
      <c r="S415" s="854"/>
      <c r="T415" s="854"/>
    </row>
    <row r="416" spans="1:20" ht="25.2" customHeight="1">
      <c r="A416" s="2569"/>
      <c r="B416" s="855"/>
      <c r="C416" s="856"/>
      <c r="D416" s="857"/>
      <c r="E416" s="2554"/>
      <c r="F416" s="2555"/>
      <c r="G416" s="2555"/>
      <c r="H416" s="2555"/>
      <c r="I416" s="2556"/>
      <c r="J416" s="2557"/>
      <c r="K416" s="2558"/>
      <c r="L416" s="2558"/>
      <c r="M416" s="2559"/>
      <c r="N416" s="2557"/>
      <c r="O416" s="2558"/>
      <c r="P416" s="2560"/>
      <c r="Q416" s="8"/>
      <c r="R416" s="853"/>
      <c r="S416" s="854"/>
      <c r="T416" s="854"/>
    </row>
    <row r="417" spans="1:20" ht="25.2" customHeight="1">
      <c r="A417" s="2569"/>
      <c r="B417" s="858"/>
      <c r="C417" s="859"/>
      <c r="D417" s="860"/>
      <c r="E417" s="2561"/>
      <c r="F417" s="2562"/>
      <c r="G417" s="2562"/>
      <c r="H417" s="2562"/>
      <c r="I417" s="2563"/>
      <c r="J417" s="2564"/>
      <c r="K417" s="2565"/>
      <c r="L417" s="2565"/>
      <c r="M417" s="2566"/>
      <c r="N417" s="2564"/>
      <c r="O417" s="2565"/>
      <c r="P417" s="2567"/>
      <c r="Q417" s="8"/>
      <c r="R417" s="853"/>
      <c r="S417" s="854"/>
      <c r="T417" s="854"/>
    </row>
    <row r="418" spans="1:20" ht="25.2" customHeight="1">
      <c r="A418" s="2569"/>
      <c r="B418" s="2545" t="s">
        <v>28</v>
      </c>
      <c r="C418" s="2546"/>
      <c r="D418" s="2546"/>
      <c r="E418" s="2546"/>
      <c r="F418" s="2546"/>
      <c r="G418" s="2546"/>
      <c r="H418" s="2546"/>
      <c r="I418" s="2546"/>
      <c r="J418" s="2546"/>
      <c r="K418" s="2546"/>
      <c r="L418" s="2546"/>
      <c r="M418" s="2546"/>
      <c r="N418" s="2546"/>
      <c r="O418" s="2546"/>
      <c r="P418" s="2547"/>
      <c r="Q418" s="8"/>
      <c r="R418" s="853"/>
      <c r="S418" s="854"/>
      <c r="T418" s="854"/>
    </row>
    <row r="419" spans="1:20" ht="25.2" customHeight="1">
      <c r="A419" s="2569"/>
      <c r="B419" s="829"/>
      <c r="C419" s="861"/>
      <c r="D419" s="862"/>
      <c r="E419" s="2548"/>
      <c r="F419" s="2549"/>
      <c r="G419" s="2549"/>
      <c r="H419" s="2549"/>
      <c r="I419" s="2549"/>
      <c r="J419" s="2549"/>
      <c r="K419" s="2549"/>
      <c r="L419" s="2549"/>
      <c r="M419" s="2549"/>
      <c r="N419" s="2549"/>
      <c r="O419" s="2549"/>
      <c r="P419" s="2550"/>
      <c r="Q419" s="8"/>
      <c r="R419" s="853"/>
      <c r="S419" s="854"/>
      <c r="T419" s="854"/>
    </row>
    <row r="420" spans="1:20" ht="25.2" customHeight="1">
      <c r="A420" s="2569"/>
      <c r="B420" s="157"/>
      <c r="C420" s="2277"/>
      <c r="D420" s="2278"/>
      <c r="E420" s="2277"/>
      <c r="F420" s="2279"/>
      <c r="G420" s="2279"/>
      <c r="H420" s="2279"/>
      <c r="I420" s="2279"/>
      <c r="J420" s="2279"/>
      <c r="K420" s="2279"/>
      <c r="L420" s="2279"/>
      <c r="M420" s="2279"/>
      <c r="N420" s="2279"/>
      <c r="O420" s="2279"/>
      <c r="P420" s="2280"/>
      <c r="Q420" s="8"/>
      <c r="R420" s="853"/>
      <c r="S420" s="854"/>
      <c r="T420" s="854"/>
    </row>
    <row r="421" spans="1:20" ht="25.2" customHeight="1">
      <c r="A421" s="2569"/>
      <c r="B421" s="832"/>
      <c r="C421" s="863"/>
      <c r="D421" s="864"/>
      <c r="E421" s="2551"/>
      <c r="F421" s="2552"/>
      <c r="G421" s="2552"/>
      <c r="H421" s="2552"/>
      <c r="I421" s="2552"/>
      <c r="J421" s="2552"/>
      <c r="K421" s="2552"/>
      <c r="L421" s="2552"/>
      <c r="M421" s="2552"/>
      <c r="N421" s="2552"/>
      <c r="O421" s="2552"/>
      <c r="P421" s="2553"/>
      <c r="Q421" s="8"/>
      <c r="R421" s="853"/>
      <c r="S421" s="854"/>
      <c r="T421" s="854"/>
    </row>
  </sheetData>
  <mergeCells count="571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M39:P39"/>
    <mergeCell ref="M40:P40"/>
    <mergeCell ref="M41:P41"/>
    <mergeCell ref="M42:P42"/>
    <mergeCell ref="M43:P43"/>
    <mergeCell ref="A30:A47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M45:P45"/>
    <mergeCell ref="M47:P47"/>
    <mergeCell ref="M44:P44"/>
    <mergeCell ref="M46:P46"/>
    <mergeCell ref="C57:D57"/>
    <mergeCell ref="E57:P57"/>
    <mergeCell ref="C52:D52"/>
    <mergeCell ref="E52:I52"/>
    <mergeCell ref="J52:M52"/>
    <mergeCell ref="C53:D53"/>
    <mergeCell ref="E53:I53"/>
    <mergeCell ref="J53:M53"/>
    <mergeCell ref="N49:P49"/>
    <mergeCell ref="N51:P51"/>
    <mergeCell ref="N52:P52"/>
    <mergeCell ref="C49:D49"/>
    <mergeCell ref="E49:I49"/>
    <mergeCell ref="J49:M49"/>
    <mergeCell ref="C50:D50"/>
    <mergeCell ref="E50:I50"/>
    <mergeCell ref="B54:P54"/>
    <mergeCell ref="C55:D55"/>
    <mergeCell ref="E55:P55"/>
    <mergeCell ref="C56:D56"/>
    <mergeCell ref="E56:P56"/>
    <mergeCell ref="N53:P53"/>
    <mergeCell ref="A60:B60"/>
    <mergeCell ref="M60:P60"/>
    <mergeCell ref="J50:M50"/>
    <mergeCell ref="C51:D51"/>
    <mergeCell ref="E51:I51"/>
    <mergeCell ref="J51:M51"/>
    <mergeCell ref="R60:R61"/>
    <mergeCell ref="S60:S61"/>
    <mergeCell ref="T60:T61"/>
    <mergeCell ref="A61:A82"/>
    <mergeCell ref="B61:P61"/>
    <mergeCell ref="M62:P62"/>
    <mergeCell ref="M63:P63"/>
    <mergeCell ref="M64:P64"/>
    <mergeCell ref="M69:P69"/>
    <mergeCell ref="M70:P70"/>
    <mergeCell ref="M71:P71"/>
    <mergeCell ref="M72:P72"/>
    <mergeCell ref="M73:P73"/>
    <mergeCell ref="M65:P65"/>
    <mergeCell ref="M66:P66"/>
    <mergeCell ref="N50:P50"/>
    <mergeCell ref="A48:A57"/>
    <mergeCell ref="B48:P48"/>
    <mergeCell ref="M67:P67"/>
    <mergeCell ref="M68:P68"/>
    <mergeCell ref="M79:P79"/>
    <mergeCell ref="M80:P80"/>
    <mergeCell ref="M81:P81"/>
    <mergeCell ref="M82:P82"/>
    <mergeCell ref="M74:P74"/>
    <mergeCell ref="M75:P75"/>
    <mergeCell ref="M76:P76"/>
    <mergeCell ref="M77:P77"/>
    <mergeCell ref="M78:P78"/>
    <mergeCell ref="A102:A111"/>
    <mergeCell ref="B102:P102"/>
    <mergeCell ref="C103:D103"/>
    <mergeCell ref="E103:I103"/>
    <mergeCell ref="J103:M103"/>
    <mergeCell ref="N103:P103"/>
    <mergeCell ref="M92:P92"/>
    <mergeCell ref="M93:P93"/>
    <mergeCell ref="M94:P94"/>
    <mergeCell ref="M95:P95"/>
    <mergeCell ref="M96:P96"/>
    <mergeCell ref="M97:P97"/>
    <mergeCell ref="A83:A101"/>
    <mergeCell ref="B83:P83"/>
    <mergeCell ref="M84:P84"/>
    <mergeCell ref="M86:P86"/>
    <mergeCell ref="M88:P88"/>
    <mergeCell ref="M89:P89"/>
    <mergeCell ref="M90:P90"/>
    <mergeCell ref="M91:P91"/>
    <mergeCell ref="C104:D104"/>
    <mergeCell ref="E104:I104"/>
    <mergeCell ref="J104:M104"/>
    <mergeCell ref="N104:P104"/>
    <mergeCell ref="C105:D105"/>
    <mergeCell ref="E105:I105"/>
    <mergeCell ref="J105:M105"/>
    <mergeCell ref="N105:P105"/>
    <mergeCell ref="M98:P98"/>
    <mergeCell ref="M99:P99"/>
    <mergeCell ref="M100:P100"/>
    <mergeCell ref="M101:P101"/>
    <mergeCell ref="B108:P108"/>
    <mergeCell ref="C109:D109"/>
    <mergeCell ref="E109:P109"/>
    <mergeCell ref="C110:D110"/>
    <mergeCell ref="E110:P110"/>
    <mergeCell ref="C111:D111"/>
    <mergeCell ref="E111:P111"/>
    <mergeCell ref="C106:D106"/>
    <mergeCell ref="E106:I106"/>
    <mergeCell ref="J106:M106"/>
    <mergeCell ref="N106:P106"/>
    <mergeCell ref="C107:D107"/>
    <mergeCell ref="E107:I107"/>
    <mergeCell ref="J107:M107"/>
    <mergeCell ref="N107:P107"/>
    <mergeCell ref="A114:B114"/>
    <mergeCell ref="M114:P114"/>
    <mergeCell ref="R114:R115"/>
    <mergeCell ref="S114:S115"/>
    <mergeCell ref="T114:T115"/>
    <mergeCell ref="A115:A139"/>
    <mergeCell ref="B115:P115"/>
    <mergeCell ref="M116:P116"/>
    <mergeCell ref="M117:P117"/>
    <mergeCell ref="M118:P118"/>
    <mergeCell ref="M125:P125"/>
    <mergeCell ref="M126:P126"/>
    <mergeCell ref="M127:P127"/>
    <mergeCell ref="M128:P128"/>
    <mergeCell ref="M129:P129"/>
    <mergeCell ref="M119:P119"/>
    <mergeCell ref="M120:P120"/>
    <mergeCell ref="M121:P121"/>
    <mergeCell ref="M122:P122"/>
    <mergeCell ref="M123:P123"/>
    <mergeCell ref="M124:P124"/>
    <mergeCell ref="M135:P135"/>
    <mergeCell ref="M136:P136"/>
    <mergeCell ref="M137:P137"/>
    <mergeCell ref="M138:P138"/>
    <mergeCell ref="M139:P139"/>
    <mergeCell ref="M130:P130"/>
    <mergeCell ref="M131:P131"/>
    <mergeCell ref="M132:P132"/>
    <mergeCell ref="M133:P133"/>
    <mergeCell ref="M134:P134"/>
    <mergeCell ref="A159:A168"/>
    <mergeCell ref="B159:P159"/>
    <mergeCell ref="C160:D160"/>
    <mergeCell ref="E160:I160"/>
    <mergeCell ref="J160:M160"/>
    <mergeCell ref="N160:P160"/>
    <mergeCell ref="M149:P149"/>
    <mergeCell ref="M150:P150"/>
    <mergeCell ref="M151:P151"/>
    <mergeCell ref="M152:P152"/>
    <mergeCell ref="M153:P153"/>
    <mergeCell ref="M154:P154"/>
    <mergeCell ref="A140:A158"/>
    <mergeCell ref="B140:P140"/>
    <mergeCell ref="M141:P141"/>
    <mergeCell ref="M142:P142"/>
    <mergeCell ref="M143:P143"/>
    <mergeCell ref="M144:P144"/>
    <mergeCell ref="M145:P145"/>
    <mergeCell ref="M146:P146"/>
    <mergeCell ref="M147:P147"/>
    <mergeCell ref="M148:P148"/>
    <mergeCell ref="C161:D161"/>
    <mergeCell ref="E161:I161"/>
    <mergeCell ref="J161:M161"/>
    <mergeCell ref="N161:P161"/>
    <mergeCell ref="C162:D162"/>
    <mergeCell ref="E162:I162"/>
    <mergeCell ref="J162:M162"/>
    <mergeCell ref="N162:P162"/>
    <mergeCell ref="M155:P155"/>
    <mergeCell ref="M156:P156"/>
    <mergeCell ref="M157:P157"/>
    <mergeCell ref="M158:P158"/>
    <mergeCell ref="B165:P165"/>
    <mergeCell ref="C166:D166"/>
    <mergeCell ref="E166:P166"/>
    <mergeCell ref="C167:D167"/>
    <mergeCell ref="E167:P167"/>
    <mergeCell ref="C168:D168"/>
    <mergeCell ref="E168:P168"/>
    <mergeCell ref="C163:D163"/>
    <mergeCell ref="E163:I163"/>
    <mergeCell ref="J163:M163"/>
    <mergeCell ref="N163:P163"/>
    <mergeCell ref="C164:D164"/>
    <mergeCell ref="E164:I164"/>
    <mergeCell ref="J164:M164"/>
    <mergeCell ref="N164:P164"/>
    <mergeCell ref="A171:B171"/>
    <mergeCell ref="M171:P171"/>
    <mergeCell ref="R171:R172"/>
    <mergeCell ref="S171:S172"/>
    <mergeCell ref="T171:T172"/>
    <mergeCell ref="A172:A196"/>
    <mergeCell ref="B172:P172"/>
    <mergeCell ref="M173:P173"/>
    <mergeCell ref="M174:P174"/>
    <mergeCell ref="M175:P175"/>
    <mergeCell ref="M182:P182"/>
    <mergeCell ref="M183:P183"/>
    <mergeCell ref="M184:P184"/>
    <mergeCell ref="M185:P185"/>
    <mergeCell ref="M176:P176"/>
    <mergeCell ref="M177:P177"/>
    <mergeCell ref="M178:P178"/>
    <mergeCell ref="M179:P179"/>
    <mergeCell ref="M180:P180"/>
    <mergeCell ref="M181:P181"/>
    <mergeCell ref="M192:P192"/>
    <mergeCell ref="M193:P193"/>
    <mergeCell ref="M194:P194"/>
    <mergeCell ref="M195:P195"/>
    <mergeCell ref="M196:P196"/>
    <mergeCell ref="M186:P186"/>
    <mergeCell ref="M187:P187"/>
    <mergeCell ref="M188:P188"/>
    <mergeCell ref="M189:P189"/>
    <mergeCell ref="M190:P190"/>
    <mergeCell ref="M191:P191"/>
    <mergeCell ref="A216:A225"/>
    <mergeCell ref="B216:P216"/>
    <mergeCell ref="C217:D217"/>
    <mergeCell ref="E217:I217"/>
    <mergeCell ref="J217:M217"/>
    <mergeCell ref="N217:P217"/>
    <mergeCell ref="M206:P206"/>
    <mergeCell ref="M207:P207"/>
    <mergeCell ref="M208:P208"/>
    <mergeCell ref="M209:P209"/>
    <mergeCell ref="M210:P210"/>
    <mergeCell ref="M211:P211"/>
    <mergeCell ref="A197:A215"/>
    <mergeCell ref="B197:P197"/>
    <mergeCell ref="M198:P198"/>
    <mergeCell ref="M199:P199"/>
    <mergeCell ref="M200:P200"/>
    <mergeCell ref="M201:P201"/>
    <mergeCell ref="M202:P202"/>
    <mergeCell ref="M203:P203"/>
    <mergeCell ref="M204:P204"/>
    <mergeCell ref="M205:P205"/>
    <mergeCell ref="C218:D218"/>
    <mergeCell ref="E218:I218"/>
    <mergeCell ref="J218:M218"/>
    <mergeCell ref="N218:P218"/>
    <mergeCell ref="E203:E204"/>
    <mergeCell ref="C219:D219"/>
    <mergeCell ref="E219:I219"/>
    <mergeCell ref="J219:M219"/>
    <mergeCell ref="N219:P219"/>
    <mergeCell ref="M212:P212"/>
    <mergeCell ref="M213:P213"/>
    <mergeCell ref="M214:P214"/>
    <mergeCell ref="M215:P215"/>
    <mergeCell ref="B222:P222"/>
    <mergeCell ref="C223:D223"/>
    <mergeCell ref="E223:P223"/>
    <mergeCell ref="C224:D224"/>
    <mergeCell ref="E224:P224"/>
    <mergeCell ref="C225:D225"/>
    <mergeCell ref="E225:P225"/>
    <mergeCell ref="C220:D220"/>
    <mergeCell ref="E220:I220"/>
    <mergeCell ref="J220:M220"/>
    <mergeCell ref="N220:P220"/>
    <mergeCell ref="C221:D221"/>
    <mergeCell ref="E221:I221"/>
    <mergeCell ref="J221:M221"/>
    <mergeCell ref="N221:P221"/>
    <mergeCell ref="A228:B228"/>
    <mergeCell ref="M228:P228"/>
    <mergeCell ref="R228:R229"/>
    <mergeCell ref="S228:S229"/>
    <mergeCell ref="T228:T229"/>
    <mergeCell ref="A229:A256"/>
    <mergeCell ref="B229:P229"/>
    <mergeCell ref="M230:P230"/>
    <mergeCell ref="M231:P231"/>
    <mergeCell ref="M232:P232"/>
    <mergeCell ref="M239:P239"/>
    <mergeCell ref="M240:P240"/>
    <mergeCell ref="M241:P241"/>
    <mergeCell ref="M242:P242"/>
    <mergeCell ref="M243:P243"/>
    <mergeCell ref="M244:P244"/>
    <mergeCell ref="M233:P233"/>
    <mergeCell ref="M234:P234"/>
    <mergeCell ref="M235:P235"/>
    <mergeCell ref="M236:P236"/>
    <mergeCell ref="M237:P237"/>
    <mergeCell ref="M238:P238"/>
    <mergeCell ref="M251:P251"/>
    <mergeCell ref="M252:P252"/>
    <mergeCell ref="M253:P253"/>
    <mergeCell ref="M254:P254"/>
    <mergeCell ref="M255:P255"/>
    <mergeCell ref="M256:P256"/>
    <mergeCell ref="M245:P245"/>
    <mergeCell ref="M246:P246"/>
    <mergeCell ref="M247:P247"/>
    <mergeCell ref="M248:P248"/>
    <mergeCell ref="M249:P249"/>
    <mergeCell ref="M250:P250"/>
    <mergeCell ref="A276:A285"/>
    <mergeCell ref="B276:P276"/>
    <mergeCell ref="C277:D277"/>
    <mergeCell ref="E277:I277"/>
    <mergeCell ref="J277:M277"/>
    <mergeCell ref="N277:P277"/>
    <mergeCell ref="M266:P266"/>
    <mergeCell ref="M267:P267"/>
    <mergeCell ref="M268:P268"/>
    <mergeCell ref="M269:P269"/>
    <mergeCell ref="M270:P270"/>
    <mergeCell ref="M271:P271"/>
    <mergeCell ref="A257:A275"/>
    <mergeCell ref="B257:P257"/>
    <mergeCell ref="M258:P258"/>
    <mergeCell ref="M259:P259"/>
    <mergeCell ref="M260:P260"/>
    <mergeCell ref="M261:P261"/>
    <mergeCell ref="M263:P263"/>
    <mergeCell ref="M264:P264"/>
    <mergeCell ref="M265:P265"/>
    <mergeCell ref="C278:D278"/>
    <mergeCell ref="E278:I278"/>
    <mergeCell ref="J278:M278"/>
    <mergeCell ref="N278:P278"/>
    <mergeCell ref="C279:D279"/>
    <mergeCell ref="E279:I279"/>
    <mergeCell ref="J279:M279"/>
    <mergeCell ref="N279:P279"/>
    <mergeCell ref="M272:P272"/>
    <mergeCell ref="M273:P273"/>
    <mergeCell ref="M274:P274"/>
    <mergeCell ref="M275:P275"/>
    <mergeCell ref="B282:P282"/>
    <mergeCell ref="C283:D283"/>
    <mergeCell ref="E283:P283"/>
    <mergeCell ref="C284:D284"/>
    <mergeCell ref="E284:P284"/>
    <mergeCell ref="C285:D285"/>
    <mergeCell ref="E285:P285"/>
    <mergeCell ref="C280:D280"/>
    <mergeCell ref="E280:I280"/>
    <mergeCell ref="J280:M280"/>
    <mergeCell ref="N280:P280"/>
    <mergeCell ref="C281:D281"/>
    <mergeCell ref="E281:I281"/>
    <mergeCell ref="J281:M281"/>
    <mergeCell ref="N281:P281"/>
    <mergeCell ref="A288:B288"/>
    <mergeCell ref="M288:P288"/>
    <mergeCell ref="R288:R289"/>
    <mergeCell ref="S288:S289"/>
    <mergeCell ref="T288:T289"/>
    <mergeCell ref="A289:A316"/>
    <mergeCell ref="B289:P289"/>
    <mergeCell ref="M290:P290"/>
    <mergeCell ref="M291:P291"/>
    <mergeCell ref="M292:P292"/>
    <mergeCell ref="M299:P299"/>
    <mergeCell ref="M300:P300"/>
    <mergeCell ref="M301:P301"/>
    <mergeCell ref="M302:P302"/>
    <mergeCell ref="M303:P303"/>
    <mergeCell ref="M304:P304"/>
    <mergeCell ref="M293:P293"/>
    <mergeCell ref="M294:P294"/>
    <mergeCell ref="M295:P295"/>
    <mergeCell ref="M296:P296"/>
    <mergeCell ref="M297:P297"/>
    <mergeCell ref="M298:P298"/>
    <mergeCell ref="M311:P311"/>
    <mergeCell ref="M312:P312"/>
    <mergeCell ref="M313:P313"/>
    <mergeCell ref="M314:P314"/>
    <mergeCell ref="M315:P315"/>
    <mergeCell ref="M316:P316"/>
    <mergeCell ref="M305:P305"/>
    <mergeCell ref="M306:P306"/>
    <mergeCell ref="M307:P307"/>
    <mergeCell ref="M308:P308"/>
    <mergeCell ref="M309:P309"/>
    <mergeCell ref="M310:P310"/>
    <mergeCell ref="A317:A344"/>
    <mergeCell ref="B317:P317"/>
    <mergeCell ref="M318:P318"/>
    <mergeCell ref="M319:P319"/>
    <mergeCell ref="M320:P320"/>
    <mergeCell ref="M321:P321"/>
    <mergeCell ref="M322:P322"/>
    <mergeCell ref="M323:P323"/>
    <mergeCell ref="M324:P324"/>
    <mergeCell ref="M325:P325"/>
    <mergeCell ref="M338:P338"/>
    <mergeCell ref="M339:P339"/>
    <mergeCell ref="M340:P340"/>
    <mergeCell ref="M341:P341"/>
    <mergeCell ref="M342:P342"/>
    <mergeCell ref="M343:P343"/>
    <mergeCell ref="M332:P332"/>
    <mergeCell ref="M333:P333"/>
    <mergeCell ref="M344:P344"/>
    <mergeCell ref="M326:P326"/>
    <mergeCell ref="M327:P327"/>
    <mergeCell ref="M328:P328"/>
    <mergeCell ref="M329:P329"/>
    <mergeCell ref="M330:P330"/>
    <mergeCell ref="M331:P331"/>
    <mergeCell ref="J346:M346"/>
    <mergeCell ref="N346:P346"/>
    <mergeCell ref="E353:P353"/>
    <mergeCell ref="A356:B356"/>
    <mergeCell ref="M356:P356"/>
    <mergeCell ref="M363:P363"/>
    <mergeCell ref="M364:P364"/>
    <mergeCell ref="E348:I348"/>
    <mergeCell ref="J348:M348"/>
    <mergeCell ref="N348:P348"/>
    <mergeCell ref="E349:I349"/>
    <mergeCell ref="J349:M349"/>
    <mergeCell ref="N349:P349"/>
    <mergeCell ref="A345:A353"/>
    <mergeCell ref="B345:P345"/>
    <mergeCell ref="C346:D346"/>
    <mergeCell ref="E346:I346"/>
    <mergeCell ref="A357:A384"/>
    <mergeCell ref="M358:P358"/>
    <mergeCell ref="M359:P359"/>
    <mergeCell ref="M360:P360"/>
    <mergeCell ref="M361:P361"/>
    <mergeCell ref="M362:P362"/>
    <mergeCell ref="C347:D347"/>
    <mergeCell ref="E347:I347"/>
    <mergeCell ref="J347:M347"/>
    <mergeCell ref="M334:P334"/>
    <mergeCell ref="M335:P335"/>
    <mergeCell ref="M336:P336"/>
    <mergeCell ref="M337:P337"/>
    <mergeCell ref="N347:P347"/>
    <mergeCell ref="B357:P357"/>
    <mergeCell ref="B350:P350"/>
    <mergeCell ref="E351:P351"/>
    <mergeCell ref="C352:D352"/>
    <mergeCell ref="E352:P352"/>
    <mergeCell ref="S356:S357"/>
    <mergeCell ref="T356:T357"/>
    <mergeCell ref="M375:P375"/>
    <mergeCell ref="M376:P376"/>
    <mergeCell ref="M377:P377"/>
    <mergeCell ref="M378:P378"/>
    <mergeCell ref="M379:P379"/>
    <mergeCell ref="M380:P380"/>
    <mergeCell ref="M369:P369"/>
    <mergeCell ref="M370:P370"/>
    <mergeCell ref="M371:P371"/>
    <mergeCell ref="M372:P372"/>
    <mergeCell ref="M373:P373"/>
    <mergeCell ref="M374:P374"/>
    <mergeCell ref="M365:P365"/>
    <mergeCell ref="M366:P366"/>
    <mergeCell ref="M367:P367"/>
    <mergeCell ref="M368:P368"/>
    <mergeCell ref="R356:R357"/>
    <mergeCell ref="A413:A421"/>
    <mergeCell ref="B413:P413"/>
    <mergeCell ref="C414:D414"/>
    <mergeCell ref="E414:I414"/>
    <mergeCell ref="J414:M414"/>
    <mergeCell ref="A385:A412"/>
    <mergeCell ref="E421:P421"/>
    <mergeCell ref="E417:I417"/>
    <mergeCell ref="J417:M417"/>
    <mergeCell ref="N417:P417"/>
    <mergeCell ref="B418:P418"/>
    <mergeCell ref="E419:P419"/>
    <mergeCell ref="C420:D420"/>
    <mergeCell ref="E420:P420"/>
    <mergeCell ref="N414:P414"/>
    <mergeCell ref="C415:D415"/>
    <mergeCell ref="E415:I415"/>
    <mergeCell ref="J415:M415"/>
    <mergeCell ref="N415:P415"/>
    <mergeCell ref="M402:P402"/>
    <mergeCell ref="M403:P403"/>
    <mergeCell ref="M404:P404"/>
    <mergeCell ref="M405:P405"/>
    <mergeCell ref="M406:P406"/>
    <mergeCell ref="E416:I416"/>
    <mergeCell ref="J416:M416"/>
    <mergeCell ref="N416:P416"/>
    <mergeCell ref="M408:P408"/>
    <mergeCell ref="M409:P409"/>
    <mergeCell ref="M410:P410"/>
    <mergeCell ref="M411:P411"/>
    <mergeCell ref="M412:P412"/>
    <mergeCell ref="M407:P407"/>
    <mergeCell ref="M87:P87"/>
    <mergeCell ref="M85:P85"/>
    <mergeCell ref="M262:P262"/>
    <mergeCell ref="M396:P396"/>
    <mergeCell ref="M397:P397"/>
    <mergeCell ref="M398:P398"/>
    <mergeCell ref="M399:P399"/>
    <mergeCell ref="M400:P400"/>
    <mergeCell ref="M401:P401"/>
    <mergeCell ref="M390:P390"/>
    <mergeCell ref="M391:P391"/>
    <mergeCell ref="M392:P392"/>
    <mergeCell ref="M393:P393"/>
    <mergeCell ref="M394:P394"/>
    <mergeCell ref="M395:P395"/>
    <mergeCell ref="M381:P381"/>
    <mergeCell ref="M382:P382"/>
    <mergeCell ref="M383:P383"/>
    <mergeCell ref="M384:P384"/>
    <mergeCell ref="B385:P385"/>
    <mergeCell ref="M386:P386"/>
    <mergeCell ref="M387:P387"/>
    <mergeCell ref="M388:P388"/>
    <mergeCell ref="M389:P389"/>
  </mergeCells>
  <conditionalFormatting sqref="T3">
    <cfRule type="cellIs" dxfId="2885" priority="113" operator="equal">
      <formula>$S$3</formula>
    </cfRule>
    <cfRule type="cellIs" dxfId="2884" priority="112" operator="greaterThan">
      <formula>$S$3</formula>
    </cfRule>
    <cfRule type="cellIs" dxfId="2883" priority="114" operator="lessThan">
      <formula>$S$3</formula>
    </cfRule>
  </conditionalFormatting>
  <conditionalFormatting sqref="T12">
    <cfRule type="cellIs" dxfId="2882" priority="111" operator="lessThan">
      <formula>$S$12</formula>
    </cfRule>
    <cfRule type="cellIs" dxfId="2881" priority="110" operator="equal">
      <formula>$S$12</formula>
    </cfRule>
    <cfRule type="cellIs" dxfId="2880" priority="109" operator="greaterThan">
      <formula>$S$12</formula>
    </cfRule>
  </conditionalFormatting>
  <conditionalFormatting sqref="T21">
    <cfRule type="cellIs" dxfId="2879" priority="108" operator="lessThan">
      <formula>$S$12</formula>
    </cfRule>
    <cfRule type="cellIs" dxfId="2878" priority="107" operator="equal">
      <formula>$S$12</formula>
    </cfRule>
    <cfRule type="cellIs" dxfId="2877" priority="106" operator="greaterThan">
      <formula>$S$12</formula>
    </cfRule>
  </conditionalFormatting>
  <conditionalFormatting sqref="T31">
    <cfRule type="cellIs" dxfId="2876" priority="105" operator="lessThan">
      <formula>$S$31</formula>
    </cfRule>
    <cfRule type="cellIs" dxfId="2875" priority="104" operator="equal">
      <formula>$S$31</formula>
    </cfRule>
    <cfRule type="cellIs" dxfId="2874" priority="103" operator="greaterThan">
      <formula>$S$31</formula>
    </cfRule>
  </conditionalFormatting>
  <conditionalFormatting sqref="T40">
    <cfRule type="cellIs" dxfId="2873" priority="102" operator="lessThan">
      <formula>$S$40</formula>
    </cfRule>
    <cfRule type="cellIs" dxfId="2872" priority="101" operator="equal">
      <formula>$S$40</formula>
    </cfRule>
    <cfRule type="cellIs" dxfId="2871" priority="100" operator="greaterThan">
      <formula>$S$40</formula>
    </cfRule>
  </conditionalFormatting>
  <conditionalFormatting sqref="T62">
    <cfRule type="cellIs" dxfId="2870" priority="99" operator="lessThan">
      <formula>$S$62</formula>
    </cfRule>
    <cfRule type="cellIs" dxfId="2869" priority="98" operator="equal">
      <formula>$S$62</formula>
    </cfRule>
    <cfRule type="cellIs" dxfId="2868" priority="97" operator="greaterThan">
      <formula>$S$62</formula>
    </cfRule>
  </conditionalFormatting>
  <conditionalFormatting sqref="T69">
    <cfRule type="cellIs" dxfId="2867" priority="96" operator="lessThan">
      <formula>$S$69</formula>
    </cfRule>
    <cfRule type="cellIs" dxfId="2866" priority="95" operator="equal">
      <formula>$S$69</formula>
    </cfRule>
    <cfRule type="cellIs" dxfId="2865" priority="94" operator="greaterThan">
      <formula>$S$69</formula>
    </cfRule>
  </conditionalFormatting>
  <conditionalFormatting sqref="T76">
    <cfRule type="cellIs" dxfId="2864" priority="93" operator="lessThan">
      <formula>$S$76</formula>
    </cfRule>
    <cfRule type="cellIs" dxfId="2863" priority="92" operator="equal">
      <formula>$S$76</formula>
    </cfRule>
    <cfRule type="cellIs" dxfId="2862" priority="91" operator="greaterThan">
      <formula>$S$76</formula>
    </cfRule>
  </conditionalFormatting>
  <conditionalFormatting sqref="T84">
    <cfRule type="cellIs" dxfId="2861" priority="88" operator="greaterThan">
      <formula>$S$84</formula>
    </cfRule>
    <cfRule type="cellIs" dxfId="2860" priority="90" operator="lessThan">
      <formula>$S$84</formula>
    </cfRule>
    <cfRule type="cellIs" dxfId="2859" priority="89" operator="equal">
      <formula>$S$84</formula>
    </cfRule>
  </conditionalFormatting>
  <conditionalFormatting sqref="T93">
    <cfRule type="cellIs" dxfId="2858" priority="87" operator="lessThan">
      <formula>$S$12</formula>
    </cfRule>
    <cfRule type="cellIs" dxfId="2857" priority="86" operator="equal">
      <formula>$S$12</formula>
    </cfRule>
    <cfRule type="cellIs" dxfId="2856" priority="85" operator="greaterThan">
      <formula>$S$12</formula>
    </cfRule>
  </conditionalFormatting>
  <conditionalFormatting sqref="T116">
    <cfRule type="cellIs" dxfId="2855" priority="84" operator="lessThan">
      <formula>$S$116</formula>
    </cfRule>
    <cfRule type="cellIs" dxfId="2854" priority="83" operator="equal">
      <formula>$S$116</formula>
    </cfRule>
    <cfRule type="cellIs" dxfId="2853" priority="82" operator="greaterThan">
      <formula>$S$116</formula>
    </cfRule>
  </conditionalFormatting>
  <conditionalFormatting sqref="T125">
    <cfRule type="cellIs" dxfId="2852" priority="81" operator="lessThan">
      <formula>$S$125</formula>
    </cfRule>
    <cfRule type="cellIs" dxfId="2851" priority="80" operator="equal">
      <formula>$S$125</formula>
    </cfRule>
    <cfRule type="cellIs" dxfId="2850" priority="79" operator="greaterThan">
      <formula>$S$125</formula>
    </cfRule>
  </conditionalFormatting>
  <conditionalFormatting sqref="T132">
    <cfRule type="cellIs" dxfId="2849" priority="78" operator="lessThan">
      <formula>$S$132</formula>
    </cfRule>
    <cfRule type="cellIs" dxfId="2848" priority="77" operator="equal">
      <formula>$S$132</formula>
    </cfRule>
    <cfRule type="cellIs" dxfId="2847" priority="76" operator="greaterThan">
      <formula>$S$132</formula>
    </cfRule>
  </conditionalFormatting>
  <conditionalFormatting sqref="T141">
    <cfRule type="cellIs" dxfId="2846" priority="75" operator="lessThan">
      <formula>$S$141</formula>
    </cfRule>
    <cfRule type="cellIs" dxfId="2845" priority="74" operator="equal">
      <formula>$S$141</formula>
    </cfRule>
    <cfRule type="cellIs" dxfId="2844" priority="73" operator="greaterThan">
      <formula>$S$141</formula>
    </cfRule>
  </conditionalFormatting>
  <conditionalFormatting sqref="T150">
    <cfRule type="cellIs" dxfId="2843" priority="72" operator="lessThan">
      <formula>$S$12</formula>
    </cfRule>
    <cfRule type="cellIs" dxfId="2842" priority="71" operator="equal">
      <formula>$S$12</formula>
    </cfRule>
    <cfRule type="cellIs" dxfId="2841" priority="70" operator="greaterThan">
      <formula>$S$12</formula>
    </cfRule>
  </conditionalFormatting>
  <conditionalFormatting sqref="T173">
    <cfRule type="cellIs" dxfId="2840" priority="69" operator="lessThan">
      <formula>$S$62</formula>
    </cfRule>
    <cfRule type="cellIs" dxfId="2839" priority="68" operator="equal">
      <formula>$S$62</formula>
    </cfRule>
    <cfRule type="cellIs" dxfId="2838" priority="67" operator="greaterThan">
      <formula>$S$62</formula>
    </cfRule>
  </conditionalFormatting>
  <conditionalFormatting sqref="T182">
    <cfRule type="cellIs" dxfId="2837" priority="66" operator="lessThan">
      <formula>$S$69</formula>
    </cfRule>
    <cfRule type="cellIs" dxfId="2836" priority="65" operator="equal">
      <formula>$S$69</formula>
    </cfRule>
    <cfRule type="cellIs" dxfId="2835" priority="64" operator="greaterThan">
      <formula>$S$69</formula>
    </cfRule>
  </conditionalFormatting>
  <conditionalFormatting sqref="T189">
    <cfRule type="cellIs" dxfId="2834" priority="63" operator="lessThan">
      <formula>$S$76</formula>
    </cfRule>
    <cfRule type="cellIs" dxfId="2833" priority="62" operator="equal">
      <formula>$S$76</formula>
    </cfRule>
    <cfRule type="cellIs" dxfId="2832" priority="61" operator="greaterThan">
      <formula>$S$76</formula>
    </cfRule>
  </conditionalFormatting>
  <conditionalFormatting sqref="T198">
    <cfRule type="cellIs" dxfId="2831" priority="58" operator="greaterThan">
      <formula>$S$198</formula>
    </cfRule>
    <cfRule type="cellIs" dxfId="2830" priority="59" operator="equal">
      <formula>$S$198</formula>
    </cfRule>
    <cfRule type="cellIs" dxfId="2829" priority="60" operator="lessThan">
      <formula>$S$198</formula>
    </cfRule>
  </conditionalFormatting>
  <conditionalFormatting sqref="T207">
    <cfRule type="cellIs" dxfId="2828" priority="57" operator="lessThan">
      <formula>$S$207</formula>
    </cfRule>
    <cfRule type="cellIs" dxfId="2827" priority="56" operator="equal">
      <formula>$S$207</formula>
    </cfRule>
    <cfRule type="cellIs" dxfId="2826" priority="55" operator="greaterThan">
      <formula>$S$207</formula>
    </cfRule>
  </conditionalFormatting>
  <conditionalFormatting sqref="T230">
    <cfRule type="cellIs" dxfId="2825" priority="54" operator="lessThan">
      <formula>$S$230</formula>
    </cfRule>
    <cfRule type="cellIs" dxfId="2824" priority="53" operator="equal">
      <formula>$S$230</formula>
    </cfRule>
    <cfRule type="cellIs" dxfId="2823" priority="52" operator="greaterThan">
      <formula>$S$230</formula>
    </cfRule>
  </conditionalFormatting>
  <conditionalFormatting sqref="T239">
    <cfRule type="cellIs" dxfId="2822" priority="51" operator="lessThan">
      <formula>$S$239</formula>
    </cfRule>
    <cfRule type="cellIs" dxfId="2821" priority="50" operator="equal">
      <formula>$S$239</formula>
    </cfRule>
    <cfRule type="cellIs" dxfId="2820" priority="49" operator="greaterThan">
      <formula>$S$239</formula>
    </cfRule>
  </conditionalFormatting>
  <conditionalFormatting sqref="T248">
    <cfRule type="cellIs" dxfId="2819" priority="48" operator="lessThan">
      <formula>$S$248</formula>
    </cfRule>
    <cfRule type="cellIs" dxfId="2818" priority="47" operator="equal">
      <formula>$S$248</formula>
    </cfRule>
    <cfRule type="cellIs" dxfId="2817" priority="46" operator="greaterThan">
      <formula>$S$248</formula>
    </cfRule>
  </conditionalFormatting>
  <conditionalFormatting sqref="T258">
    <cfRule type="cellIs" dxfId="2816" priority="45" operator="lessThan">
      <formula>$S$258</formula>
    </cfRule>
    <cfRule type="cellIs" dxfId="2815" priority="44" operator="equal">
      <formula>$S$258</formula>
    </cfRule>
    <cfRule type="cellIs" dxfId="2814" priority="43" operator="greaterThan">
      <formula>$S$258</formula>
    </cfRule>
  </conditionalFormatting>
  <conditionalFormatting sqref="T267">
    <cfRule type="cellIs" dxfId="2813" priority="42" operator="lessThan">
      <formula>$S$267</formula>
    </cfRule>
    <cfRule type="cellIs" dxfId="2812" priority="41" operator="equal">
      <formula>$S$267</formula>
    </cfRule>
    <cfRule type="cellIs" dxfId="2811" priority="40" operator="greaterThan">
      <formula>$S$267</formula>
    </cfRule>
  </conditionalFormatting>
  <conditionalFormatting sqref="T290">
    <cfRule type="cellIs" dxfId="2810" priority="39" operator="lessThan">
      <formula>$S$290</formula>
    </cfRule>
    <cfRule type="cellIs" dxfId="2809" priority="38" operator="equal">
      <formula>$S$290</formula>
    </cfRule>
    <cfRule type="cellIs" dxfId="2808" priority="37" operator="greaterThan">
      <formula>$S$290</formula>
    </cfRule>
  </conditionalFormatting>
  <conditionalFormatting sqref="T299">
    <cfRule type="cellIs" dxfId="2807" priority="36" operator="lessThan">
      <formula>$S$299</formula>
    </cfRule>
    <cfRule type="cellIs" dxfId="2806" priority="35" operator="equal">
      <formula>$S$299</formula>
    </cfRule>
    <cfRule type="cellIs" dxfId="2805" priority="34" operator="greaterThan">
      <formula>$S$299</formula>
    </cfRule>
  </conditionalFormatting>
  <conditionalFormatting sqref="T308">
    <cfRule type="cellIs" dxfId="2804" priority="33" operator="lessThan">
      <formula>$S$308</formula>
    </cfRule>
    <cfRule type="cellIs" dxfId="2803" priority="32" operator="equal">
      <formula>$S$308</formula>
    </cfRule>
    <cfRule type="cellIs" dxfId="2802" priority="31" operator="greaterThan">
      <formula>$S$308</formula>
    </cfRule>
  </conditionalFormatting>
  <conditionalFormatting sqref="T318">
    <cfRule type="cellIs" dxfId="2801" priority="29" operator="equal">
      <formula>$S$308</formula>
    </cfRule>
    <cfRule type="cellIs" dxfId="2800" priority="28" operator="greaterThan">
      <formula>$S$318</formula>
    </cfRule>
    <cfRule type="cellIs" dxfId="2799" priority="30" operator="lessThan">
      <formula>$S$308</formula>
    </cfRule>
  </conditionalFormatting>
  <conditionalFormatting sqref="T327">
    <cfRule type="cellIs" dxfId="2798" priority="27" operator="lessThan">
      <formula>$S$327</formula>
    </cfRule>
    <cfRule type="cellIs" dxfId="2797" priority="26" operator="equal">
      <formula>$S$327</formula>
    </cfRule>
    <cfRule type="cellIs" dxfId="2796" priority="25" operator="greaterThan">
      <formula>$S$327</formula>
    </cfRule>
  </conditionalFormatting>
  <conditionalFormatting sqref="T336">
    <cfRule type="cellIs" dxfId="2795" priority="23" operator="equal">
      <formula>$S$336</formula>
    </cfRule>
    <cfRule type="cellIs" dxfId="2794" priority="22" operator="greaterThan">
      <formula>$S$336</formula>
    </cfRule>
    <cfRule type="cellIs" dxfId="2793" priority="24" operator="lessThan">
      <formula>$S$336</formula>
    </cfRule>
  </conditionalFormatting>
  <conditionalFormatting sqref="T358">
    <cfRule type="cellIs" dxfId="2792" priority="21" operator="lessThan">
      <formula>$S$358</formula>
    </cfRule>
    <cfRule type="cellIs" dxfId="2791" priority="20" operator="equal">
      <formula>$S$358</formula>
    </cfRule>
    <cfRule type="cellIs" dxfId="2790" priority="19" operator="greaterThan">
      <formula>$S$358</formula>
    </cfRule>
  </conditionalFormatting>
  <conditionalFormatting sqref="T367">
    <cfRule type="cellIs" dxfId="2789" priority="18" operator="lessThan">
      <formula>$S$367</formula>
    </cfRule>
    <cfRule type="cellIs" dxfId="2788" priority="17" operator="equal">
      <formula>$S$367</formula>
    </cfRule>
    <cfRule type="cellIs" dxfId="2787" priority="16" operator="greaterThan">
      <formula>$S$367</formula>
    </cfRule>
  </conditionalFormatting>
  <conditionalFormatting sqref="T376">
    <cfRule type="cellIs" dxfId="2786" priority="15" operator="lessThan">
      <formula>$S$376</formula>
    </cfRule>
    <cfRule type="cellIs" dxfId="2785" priority="14" operator="equal">
      <formula>$S$376</formula>
    </cfRule>
    <cfRule type="cellIs" dxfId="2784" priority="13" operator="greaterThan">
      <formula>$S$376</formula>
    </cfRule>
  </conditionalFormatting>
  <conditionalFormatting sqref="T386">
    <cfRule type="cellIs" dxfId="2783" priority="12" operator="lessThan">
      <formula>$S$386</formula>
    </cfRule>
    <cfRule type="cellIs" dxfId="2782" priority="11" operator="equal">
      <formula>$S$386</formula>
    </cfRule>
    <cfRule type="cellIs" dxfId="2781" priority="10" operator="greaterThan">
      <formula>$S$386</formula>
    </cfRule>
  </conditionalFormatting>
  <conditionalFormatting sqref="T395">
    <cfRule type="cellIs" dxfId="2780" priority="9" operator="lessThan">
      <formula>$S$395</formula>
    </cfRule>
    <cfRule type="cellIs" dxfId="2779" priority="8" operator="equal">
      <formula>$S$395</formula>
    </cfRule>
    <cfRule type="cellIs" dxfId="2778" priority="7" operator="greaterThan">
      <formula>$S$395</formula>
    </cfRule>
  </conditionalFormatting>
  <conditionalFormatting sqref="T404">
    <cfRule type="cellIs" dxfId="2777" priority="4" operator="greaterThan">
      <formula>$S$404</formula>
    </cfRule>
    <cfRule type="cellIs" dxfId="2776" priority="6" operator="lessThan">
      <formula>$S$404</formula>
    </cfRule>
    <cfRule type="cellIs" dxfId="2775" priority="5" operator="equal">
      <formula>$S$404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3FF01-628C-43E3-BF96-C216C5B3E221}">
  <sheetPr codeName="Blad30"/>
  <dimension ref="A1:T431"/>
  <sheetViews>
    <sheetView zoomScale="55" zoomScaleNormal="55" workbookViewId="0">
      <selection activeCell="E46" sqref="E46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152</v>
      </c>
      <c r="B1" s="2429"/>
      <c r="C1" s="2" t="s">
        <v>1</v>
      </c>
      <c r="D1" s="793" t="s">
        <v>38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46580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207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16</v>
      </c>
      <c r="T3" s="15">
        <f>SUM(R3:R11)</f>
        <v>0</v>
      </c>
    </row>
    <row r="4" spans="1:20" ht="25.2" customHeight="1">
      <c r="A4" s="2320"/>
      <c r="B4" s="795" t="s">
        <v>22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2</v>
      </c>
      <c r="C5" s="51"/>
      <c r="D5" s="643"/>
      <c r="E5" s="587" t="s">
        <v>31</v>
      </c>
      <c r="F5" s="108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339"/>
      <c r="E6" s="690" t="s">
        <v>102</v>
      </c>
      <c r="F6" s="108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319"/>
      <c r="F7" s="108"/>
      <c r="G7" s="108"/>
      <c r="H7" s="108"/>
      <c r="I7" s="108"/>
      <c r="J7" s="721"/>
      <c r="K7" s="108"/>
      <c r="L7" s="108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51"/>
      <c r="D8" s="18"/>
      <c r="E8" s="30"/>
      <c r="F8" s="108"/>
      <c r="G8" s="108"/>
      <c r="H8" s="108"/>
      <c r="I8" s="108"/>
      <c r="J8" s="721"/>
      <c r="K8" s="108"/>
      <c r="L8" s="108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795"/>
      <c r="C9" s="51"/>
      <c r="D9" s="18"/>
      <c r="E9" s="30"/>
      <c r="F9" s="108"/>
      <c r="G9" s="20"/>
      <c r="H9" s="22"/>
      <c r="I9" s="142"/>
      <c r="J9" s="1003"/>
      <c r="K9" s="108"/>
      <c r="L9" s="108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08"/>
      <c r="G10" s="20"/>
      <c r="H10" s="21"/>
      <c r="I10" s="21"/>
      <c r="J10" s="21"/>
      <c r="K10" s="164"/>
      <c r="L10" s="2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797"/>
      <c r="C11" s="798"/>
      <c r="D11" s="250"/>
      <c r="E11" s="250"/>
      <c r="F11" s="190"/>
      <c r="G11" s="122"/>
      <c r="H11" s="123"/>
      <c r="I11" s="123"/>
      <c r="J11" s="123"/>
      <c r="K11" s="191"/>
      <c r="L11" s="123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799" t="s">
        <v>21</v>
      </c>
      <c r="C12" s="42"/>
      <c r="D12" s="43"/>
      <c r="E12" s="44"/>
      <c r="F12" s="168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16</v>
      </c>
      <c r="T12" s="49">
        <f>SUM(R12:R20)</f>
        <v>0</v>
      </c>
    </row>
    <row r="13" spans="1:20" ht="25.2" customHeight="1">
      <c r="A13" s="2320"/>
      <c r="B13" s="800" t="s">
        <v>24</v>
      </c>
      <c r="C13" s="51"/>
      <c r="D13" s="18" t="s">
        <v>18</v>
      </c>
      <c r="E13" s="18" t="s">
        <v>19</v>
      </c>
      <c r="F13" s="108"/>
      <c r="G13" s="20"/>
      <c r="H13" s="21"/>
      <c r="I13" s="21"/>
      <c r="J13" s="21"/>
      <c r="K13" s="164"/>
      <c r="L13" s="2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1">
        <v>2</v>
      </c>
      <c r="C14" s="51"/>
      <c r="D14" s="643"/>
      <c r="E14" s="587" t="s">
        <v>31</v>
      </c>
      <c r="F14" s="18"/>
      <c r="G14" s="20"/>
      <c r="H14" s="21"/>
      <c r="I14" s="21"/>
      <c r="J14" s="21"/>
      <c r="K14" s="164"/>
      <c r="L14" s="2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0"/>
      <c r="C15" s="79"/>
      <c r="D15" s="339"/>
      <c r="E15" s="690" t="s">
        <v>102</v>
      </c>
      <c r="F15" s="18"/>
      <c r="G15" s="21"/>
      <c r="H15" s="78"/>
      <c r="I15" s="78"/>
      <c r="J15" s="78"/>
      <c r="K15" s="169"/>
      <c r="L15" s="78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51"/>
      <c r="D16" s="18"/>
      <c r="E16" s="319"/>
      <c r="F16" s="108"/>
      <c r="G16" s="108"/>
      <c r="H16" s="108"/>
      <c r="I16" s="108"/>
      <c r="J16" s="721"/>
      <c r="K16" s="108"/>
      <c r="L16" s="10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0"/>
      <c r="C17" s="51"/>
      <c r="D17" s="18"/>
      <c r="E17" s="30"/>
      <c r="F17" s="108"/>
      <c r="G17" s="108"/>
      <c r="H17" s="108"/>
      <c r="I17" s="108"/>
      <c r="J17" s="721"/>
      <c r="K17" s="108"/>
      <c r="L17" s="10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0"/>
      <c r="C18" s="79"/>
      <c r="D18" s="18"/>
      <c r="E18" s="18"/>
      <c r="F18" s="108"/>
      <c r="G18" s="21"/>
      <c r="H18" s="78"/>
      <c r="I18" s="78"/>
      <c r="J18" s="78"/>
      <c r="K18" s="169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18"/>
      <c r="F19" s="108"/>
      <c r="G19" s="21"/>
      <c r="H19" s="78"/>
      <c r="I19" s="78"/>
      <c r="J19" s="78"/>
      <c r="K19" s="169"/>
      <c r="L19" s="78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2"/>
      <c r="C20" s="65"/>
      <c r="D20" s="66"/>
      <c r="E20" s="67"/>
      <c r="F20" s="190"/>
      <c r="G20" s="122"/>
      <c r="H20" s="123"/>
      <c r="I20" s="123"/>
      <c r="J20" s="123"/>
      <c r="K20" s="191"/>
      <c r="L20" s="123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803" t="s">
        <v>23</v>
      </c>
      <c r="C21" s="42"/>
      <c r="D21" s="43"/>
      <c r="E21" s="43"/>
      <c r="F21" s="168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16</v>
      </c>
      <c r="T21" s="74">
        <f>SUM(R21:R29)</f>
        <v>0</v>
      </c>
    </row>
    <row r="22" spans="1:20" ht="25.2" customHeight="1">
      <c r="A22" s="2320"/>
      <c r="B22" s="804" t="s">
        <v>17</v>
      </c>
      <c r="C22" s="51"/>
      <c r="D22" s="18" t="s">
        <v>18</v>
      </c>
      <c r="E22" s="18" t="s">
        <v>19</v>
      </c>
      <c r="F22" s="108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5">
        <v>2</v>
      </c>
      <c r="C23" s="51"/>
      <c r="D23" s="643"/>
      <c r="E23" s="587" t="s">
        <v>31</v>
      </c>
      <c r="F23" s="108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51"/>
      <c r="D24" s="339"/>
      <c r="E24" s="690" t="s">
        <v>102</v>
      </c>
      <c r="F24" s="174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1"/>
      <c r="D25" s="18"/>
      <c r="E25" s="319"/>
      <c r="F25" s="108"/>
      <c r="G25" s="108"/>
      <c r="H25" s="108"/>
      <c r="I25" s="108"/>
      <c r="J25" s="721"/>
      <c r="K25" s="108"/>
      <c r="L25" s="10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51"/>
      <c r="D26" s="18"/>
      <c r="E26" s="30"/>
      <c r="F26" s="108"/>
      <c r="G26" s="108"/>
      <c r="H26" s="108"/>
      <c r="I26" s="108"/>
      <c r="J26" s="721"/>
      <c r="K26" s="108"/>
      <c r="L26" s="10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51"/>
      <c r="D27" s="80"/>
      <c r="E27" s="81"/>
      <c r="F27" s="174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51"/>
      <c r="D28" s="230"/>
      <c r="E28" s="80"/>
      <c r="F28" s="174"/>
      <c r="G28" s="83"/>
      <c r="H28" s="78"/>
      <c r="I28" s="78"/>
      <c r="J28" s="78"/>
      <c r="K28" s="169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6"/>
      <c r="C29" s="65"/>
      <c r="D29" s="65"/>
      <c r="E29" s="250"/>
      <c r="F29" s="190"/>
      <c r="G29" s="122"/>
      <c r="H29" s="123"/>
      <c r="I29" s="123"/>
      <c r="J29" s="123"/>
      <c r="K29" s="191"/>
      <c r="L29" s="123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2402" t="str">
        <f>TEXT(A2,"DDDD")</f>
        <v>maandag</v>
      </c>
      <c r="B30" s="2535" t="s">
        <v>25</v>
      </c>
      <c r="C30" s="2536"/>
      <c r="D30" s="2536"/>
      <c r="E30" s="2536"/>
      <c r="F30" s="2536"/>
      <c r="G30" s="2536"/>
      <c r="H30" s="2536"/>
      <c r="I30" s="2536"/>
      <c r="J30" s="2536"/>
      <c r="K30" s="2536"/>
      <c r="L30" s="2536"/>
      <c r="M30" s="2536"/>
      <c r="N30" s="2536"/>
      <c r="O30" s="2536"/>
      <c r="P30" s="2537"/>
    </row>
    <row r="31" spans="1:20" ht="25.2" customHeight="1">
      <c r="A31" s="2448"/>
      <c r="B31" s="456" t="s">
        <v>16</v>
      </c>
      <c r="C31" s="457"/>
      <c r="D31" s="458"/>
      <c r="E31" s="566"/>
      <c r="F31" s="459"/>
      <c r="G31" s="285"/>
      <c r="H31" s="285"/>
      <c r="I31" s="285"/>
      <c r="J31" s="285"/>
      <c r="K31" s="460"/>
      <c r="L31" s="285"/>
      <c r="M31" s="2368"/>
      <c r="N31" s="2369"/>
      <c r="O31" s="2369"/>
      <c r="P31" s="2370"/>
      <c r="R31" s="101"/>
      <c r="S31" s="102">
        <f>B33*8</f>
        <v>16</v>
      </c>
      <c r="T31" s="103">
        <f>SUM(R31:R38)</f>
        <v>0</v>
      </c>
    </row>
    <row r="32" spans="1:20" ht="25.2" customHeight="1">
      <c r="A32" s="2448"/>
      <c r="B32" s="234" t="s">
        <v>22</v>
      </c>
      <c r="C32" s="197"/>
      <c r="D32" s="198"/>
      <c r="E32" s="18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73"/>
      <c r="R32" s="105"/>
      <c r="S32" s="24"/>
      <c r="T32" s="106"/>
    </row>
    <row r="33" spans="1:20" ht="25.2" customHeight="1">
      <c r="A33" s="2448"/>
      <c r="B33" s="240">
        <v>2</v>
      </c>
      <c r="C33" s="197"/>
      <c r="D33" s="198"/>
      <c r="E33" s="18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73"/>
      <c r="R33" s="105"/>
      <c r="S33" s="24"/>
      <c r="T33" s="106"/>
    </row>
    <row r="34" spans="1:20" ht="25.2" customHeight="1">
      <c r="A34" s="2448"/>
      <c r="B34" s="234"/>
      <c r="C34" s="197"/>
      <c r="D34" s="198"/>
      <c r="E34" s="18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73"/>
      <c r="R34" s="105"/>
      <c r="S34" s="24"/>
      <c r="T34" s="106"/>
    </row>
    <row r="35" spans="1:20" ht="25.2" customHeight="1">
      <c r="A35" s="2448"/>
      <c r="B35" s="234"/>
      <c r="C35" s="197"/>
      <c r="D35" s="198"/>
      <c r="E35" s="18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73"/>
      <c r="R35" s="105"/>
      <c r="S35" s="24"/>
      <c r="T35" s="106"/>
    </row>
    <row r="36" spans="1:20" ht="25.2" customHeight="1">
      <c r="A36" s="2448"/>
      <c r="B36" s="234"/>
      <c r="C36" s="241"/>
      <c r="D36" s="226"/>
      <c r="E36" s="432"/>
      <c r="F36" s="174"/>
      <c r="G36" s="109"/>
      <c r="H36" s="110"/>
      <c r="I36" s="110"/>
      <c r="J36" s="110"/>
      <c r="K36" s="242"/>
      <c r="L36" s="110"/>
      <c r="M36" s="2309"/>
      <c r="N36" s="2310"/>
      <c r="O36" s="2310"/>
      <c r="P36" s="2373"/>
      <c r="R36" s="105"/>
      <c r="S36" s="24"/>
      <c r="T36" s="106"/>
    </row>
    <row r="37" spans="1:20" ht="25.2" customHeight="1">
      <c r="A37" s="2448"/>
      <c r="B37" s="815"/>
      <c r="C37" s="184"/>
      <c r="D37" s="185"/>
      <c r="E37" s="1133"/>
      <c r="F37" s="174"/>
      <c r="G37" s="83"/>
      <c r="H37" s="78"/>
      <c r="I37" s="78"/>
      <c r="J37" s="78"/>
      <c r="K37" s="169"/>
      <c r="L37" s="78"/>
      <c r="M37" s="2309"/>
      <c r="N37" s="2310"/>
      <c r="O37" s="2310"/>
      <c r="P37" s="2373"/>
      <c r="R37" s="105"/>
      <c r="S37" s="24"/>
      <c r="T37" s="106"/>
    </row>
    <row r="38" spans="1:20" ht="25.2" customHeight="1">
      <c r="A38" s="2448"/>
      <c r="B38" s="877"/>
      <c r="C38" s="692"/>
      <c r="D38" s="256"/>
      <c r="E38" s="1144"/>
      <c r="F38" s="257"/>
      <c r="G38" s="258"/>
      <c r="H38" s="259"/>
      <c r="I38" s="259"/>
      <c r="J38" s="259"/>
      <c r="K38" s="462"/>
      <c r="L38" s="259"/>
      <c r="M38" s="2472"/>
      <c r="N38" s="2473"/>
      <c r="O38" s="2473"/>
      <c r="P38" s="2474"/>
      <c r="R38" s="124"/>
      <c r="S38" s="39"/>
      <c r="T38" s="125"/>
    </row>
    <row r="39" spans="1:20" ht="25.2" customHeight="1">
      <c r="A39" s="2448"/>
      <c r="B39" s="818" t="s">
        <v>21</v>
      </c>
      <c r="C39" s="649"/>
      <c r="D39" s="1145"/>
      <c r="E39" s="1146"/>
      <c r="F39" s="577"/>
      <c r="G39" s="135"/>
      <c r="H39" s="135"/>
      <c r="I39" s="135"/>
      <c r="J39" s="135"/>
      <c r="K39" s="183"/>
      <c r="L39" s="135"/>
      <c r="M39" s="2765"/>
      <c r="N39" s="2665"/>
      <c r="O39" s="2665"/>
      <c r="P39" s="2666"/>
      <c r="R39" s="132"/>
      <c r="S39" s="48">
        <f>B41*8</f>
        <v>16</v>
      </c>
      <c r="T39" s="133">
        <f>SUM(R39:R46)</f>
        <v>0</v>
      </c>
    </row>
    <row r="40" spans="1:20" ht="25.2" customHeight="1">
      <c r="A40" s="2448"/>
      <c r="B40" s="818" t="s">
        <v>17</v>
      </c>
      <c r="C40" s="502"/>
      <c r="D40" s="961"/>
      <c r="E40" s="1147"/>
      <c r="F40" s="304"/>
      <c r="G40" s="142"/>
      <c r="H40" s="142"/>
      <c r="I40" s="142"/>
      <c r="J40" s="142"/>
      <c r="K40" s="200"/>
      <c r="L40" s="142"/>
      <c r="M40" s="2482"/>
      <c r="N40" s="2483"/>
      <c r="O40" s="2483"/>
      <c r="P40" s="2618"/>
      <c r="R40" s="137"/>
      <c r="S40" s="55"/>
      <c r="T40" s="138"/>
    </row>
    <row r="41" spans="1:20" ht="25.2" customHeight="1">
      <c r="A41" s="2448"/>
      <c r="B41" s="873">
        <v>2</v>
      </c>
      <c r="C41" s="502"/>
      <c r="D41" s="961"/>
      <c r="E41" s="1147"/>
      <c r="F41" s="304"/>
      <c r="G41" s="142"/>
      <c r="H41" s="142"/>
      <c r="I41" s="142"/>
      <c r="J41" s="142"/>
      <c r="K41" s="200"/>
      <c r="L41" s="142"/>
      <c r="M41" s="2482"/>
      <c r="N41" s="2483"/>
      <c r="O41" s="2483"/>
      <c r="P41" s="2618"/>
      <c r="R41" s="137"/>
      <c r="S41" s="55"/>
      <c r="T41" s="138"/>
    </row>
    <row r="42" spans="1:20" ht="25.2" customHeight="1">
      <c r="A42" s="2448"/>
      <c r="B42" s="818"/>
      <c r="C42" s="502"/>
      <c r="D42" s="961"/>
      <c r="E42" s="1147"/>
      <c r="F42" s="304"/>
      <c r="G42" s="142"/>
      <c r="H42" s="142"/>
      <c r="I42" s="142"/>
      <c r="J42" s="142"/>
      <c r="K42" s="200"/>
      <c r="L42" s="142"/>
      <c r="M42" s="2482"/>
      <c r="N42" s="2483"/>
      <c r="O42" s="2483"/>
      <c r="P42" s="2618"/>
      <c r="R42" s="137"/>
      <c r="S42" s="55"/>
      <c r="T42" s="138"/>
    </row>
    <row r="43" spans="1:20" ht="25.2" customHeight="1">
      <c r="A43" s="2448"/>
      <c r="B43" s="818"/>
      <c r="C43" s="502"/>
      <c r="D43" s="961"/>
      <c r="E43" s="1147"/>
      <c r="F43" s="304"/>
      <c r="G43" s="142"/>
      <c r="H43" s="142"/>
      <c r="I43" s="142"/>
      <c r="J43" s="142"/>
      <c r="K43" s="200"/>
      <c r="L43" s="142"/>
      <c r="M43" s="2482"/>
      <c r="N43" s="2483"/>
      <c r="O43" s="2483"/>
      <c r="P43" s="2618"/>
      <c r="R43" s="137"/>
      <c r="S43" s="55"/>
      <c r="T43" s="138"/>
    </row>
    <row r="44" spans="1:20" ht="25.2" customHeight="1">
      <c r="A44" s="2448"/>
      <c r="B44" s="818"/>
      <c r="C44" s="502"/>
      <c r="D44" s="961"/>
      <c r="E44" s="1147"/>
      <c r="F44" s="304"/>
      <c r="G44" s="142"/>
      <c r="H44" s="142"/>
      <c r="I44" s="142"/>
      <c r="J44" s="142"/>
      <c r="K44" s="200"/>
      <c r="L44" s="142"/>
      <c r="M44" s="2482"/>
      <c r="N44" s="2483"/>
      <c r="O44" s="2483"/>
      <c r="P44" s="2618"/>
      <c r="R44" s="137"/>
      <c r="S44" s="55"/>
      <c r="T44" s="138"/>
    </row>
    <row r="45" spans="1:20" ht="25.2" customHeight="1">
      <c r="A45" s="2448"/>
      <c r="B45" s="818"/>
      <c r="C45" s="502"/>
      <c r="D45" s="961"/>
      <c r="E45" s="1147"/>
      <c r="F45" s="304"/>
      <c r="G45" s="142"/>
      <c r="H45" s="142"/>
      <c r="I45" s="142"/>
      <c r="J45" s="142"/>
      <c r="K45" s="200"/>
      <c r="L45" s="142"/>
      <c r="M45" s="2482"/>
      <c r="N45" s="2483"/>
      <c r="O45" s="2483"/>
      <c r="P45" s="2618"/>
      <c r="R45" s="137"/>
      <c r="S45" s="55"/>
      <c r="T45" s="138"/>
    </row>
    <row r="46" spans="1:20" ht="25.2" customHeight="1">
      <c r="A46" s="2448"/>
      <c r="B46" s="952"/>
      <c r="C46" s="656"/>
      <c r="D46" s="712"/>
      <c r="E46" s="1148"/>
      <c r="F46" s="714"/>
      <c r="G46" s="261"/>
      <c r="H46" s="261"/>
      <c r="I46" s="261"/>
      <c r="J46" s="261"/>
      <c r="K46" s="262"/>
      <c r="L46" s="261"/>
      <c r="M46" s="2472"/>
      <c r="N46" s="2473"/>
      <c r="O46" s="2473"/>
      <c r="P46" s="2474"/>
      <c r="R46" s="148"/>
      <c r="S46" s="69"/>
      <c r="T46" s="149"/>
    </row>
    <row r="47" spans="1:20" ht="25.2" customHeight="1">
      <c r="A47" s="2346" t="s">
        <v>26</v>
      </c>
      <c r="B47" s="2394" t="s">
        <v>27</v>
      </c>
      <c r="C47" s="2395"/>
      <c r="D47" s="2395"/>
      <c r="E47" s="2395"/>
      <c r="F47" s="2395"/>
      <c r="G47" s="2395"/>
      <c r="H47" s="2395"/>
      <c r="I47" s="2395"/>
      <c r="J47" s="2395"/>
      <c r="K47" s="2395"/>
      <c r="L47" s="2395"/>
      <c r="M47" s="2395"/>
      <c r="N47" s="2395"/>
      <c r="O47" s="2395"/>
      <c r="P47" s="2396"/>
    </row>
    <row r="48" spans="1:20" ht="25.2" customHeight="1">
      <c r="A48" s="2347"/>
      <c r="B48" s="150"/>
      <c r="C48" s="2268"/>
      <c r="D48" s="2269"/>
      <c r="E48" s="2268"/>
      <c r="F48" s="2270"/>
      <c r="G48" s="2270"/>
      <c r="H48" s="2270"/>
      <c r="I48" s="2269"/>
      <c r="J48" s="2324"/>
      <c r="K48" s="2325"/>
      <c r="L48" s="2325"/>
      <c r="M48" s="2326"/>
      <c r="N48" s="2324"/>
      <c r="O48" s="2326"/>
      <c r="P48" s="153"/>
    </row>
    <row r="49" spans="1:20" ht="25.2" customHeight="1">
      <c r="A49" s="2347"/>
      <c r="B49" s="155"/>
      <c r="C49" s="2268"/>
      <c r="D49" s="2269"/>
      <c r="E49" s="2268"/>
      <c r="F49" s="2270"/>
      <c r="G49" s="2270"/>
      <c r="H49" s="2270"/>
      <c r="I49" s="2269"/>
      <c r="J49" s="2284"/>
      <c r="K49" s="2285"/>
      <c r="L49" s="2285"/>
      <c r="M49" s="2286"/>
      <c r="N49" s="2284"/>
      <c r="O49" s="2285"/>
      <c r="P49" s="2286"/>
    </row>
    <row r="50" spans="1:20" ht="25.2" customHeight="1">
      <c r="A50" s="2347"/>
      <c r="B50" s="150"/>
      <c r="C50" s="2352"/>
      <c r="D50" s="2353"/>
      <c r="E50" s="2352"/>
      <c r="F50" s="2354"/>
      <c r="G50" s="2354"/>
      <c r="H50" s="2354"/>
      <c r="I50" s="2353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5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2355" t="s">
        <v>28</v>
      </c>
      <c r="C53" s="2356"/>
      <c r="D53" s="2356"/>
      <c r="E53" s="2356"/>
      <c r="F53" s="2356"/>
      <c r="G53" s="2356"/>
      <c r="H53" s="2356"/>
      <c r="I53" s="2356"/>
      <c r="J53" s="2356"/>
      <c r="K53" s="2356"/>
      <c r="L53" s="2356"/>
      <c r="M53" s="2356"/>
      <c r="N53" s="2356"/>
      <c r="O53" s="2356"/>
      <c r="P53" s="2357"/>
    </row>
    <row r="54" spans="1:20" ht="25.2" customHeight="1">
      <c r="A54" s="2347"/>
      <c r="B54" s="156"/>
      <c r="C54" s="2329"/>
      <c r="D54" s="2422"/>
      <c r="E54" s="2329"/>
      <c r="F54" s="2330"/>
      <c r="G54" s="2330"/>
      <c r="H54" s="2330"/>
      <c r="I54" s="2330"/>
      <c r="J54" s="2330"/>
      <c r="K54" s="2330"/>
      <c r="L54" s="2330"/>
      <c r="M54" s="2330"/>
      <c r="N54" s="2330"/>
      <c r="O54" s="2330"/>
      <c r="P54" s="2331"/>
    </row>
    <row r="55" spans="1:20" ht="25.2" customHeight="1">
      <c r="A55" s="2347"/>
      <c r="B55" s="157"/>
      <c r="C55" s="2327"/>
      <c r="D55" s="2328"/>
      <c r="E55" s="2329"/>
      <c r="F55" s="2330"/>
      <c r="G55" s="2330"/>
      <c r="H55" s="2330"/>
      <c r="I55" s="2330"/>
      <c r="J55" s="2330"/>
      <c r="K55" s="2330"/>
      <c r="L55" s="2330"/>
      <c r="M55" s="2330"/>
      <c r="N55" s="2330"/>
      <c r="O55" s="2330"/>
      <c r="P55" s="2331"/>
    </row>
    <row r="56" spans="1:20" ht="25.2" customHeight="1">
      <c r="A56" s="2348"/>
      <c r="B56" s="158"/>
      <c r="C56" s="2332"/>
      <c r="D56" s="2333"/>
      <c r="E56" s="2334"/>
      <c r="F56" s="2335"/>
      <c r="G56" s="2335"/>
      <c r="H56" s="2335"/>
      <c r="I56" s="2335"/>
      <c r="J56" s="2335"/>
      <c r="K56" s="2335"/>
      <c r="L56" s="2335"/>
      <c r="M56" s="2335"/>
      <c r="N56" s="2335"/>
      <c r="O56" s="2335"/>
      <c r="P56" s="2336"/>
    </row>
    <row r="58" spans="1:20" ht="15" customHeight="1" thickBot="1"/>
    <row r="59" spans="1:20" ht="57.6" customHeight="1">
      <c r="A59" s="2428" t="str">
        <f>A1</f>
        <v>WK29</v>
      </c>
      <c r="B59" s="2429"/>
      <c r="C59" s="2" t="s">
        <v>1</v>
      </c>
      <c r="D59" s="793" t="s">
        <v>40</v>
      </c>
      <c r="E59" s="2" t="s">
        <v>3</v>
      </c>
      <c r="F59" s="4" t="s">
        <v>4</v>
      </c>
      <c r="G59" s="5" t="s">
        <v>56</v>
      </c>
      <c r="H59" s="5" t="s">
        <v>57</v>
      </c>
      <c r="I59" s="5" t="s">
        <v>58</v>
      </c>
      <c r="J59" s="5" t="s">
        <v>59</v>
      </c>
      <c r="K59" s="5" t="s">
        <v>9</v>
      </c>
      <c r="L59" s="5" t="s">
        <v>60</v>
      </c>
      <c r="M59" s="2521" t="s">
        <v>11</v>
      </c>
      <c r="N59" s="2522"/>
      <c r="O59" s="2522"/>
      <c r="P59" s="2523"/>
      <c r="R59" s="2384" t="s">
        <v>12</v>
      </c>
      <c r="S59" s="2384" t="s">
        <v>13</v>
      </c>
      <c r="T59" s="2384" t="s">
        <v>14</v>
      </c>
    </row>
    <row r="60" spans="1:20" ht="25.2" customHeight="1">
      <c r="A60" s="2319">
        <f>A2+1</f>
        <v>46581</v>
      </c>
      <c r="B60" s="2387" t="s">
        <v>15</v>
      </c>
      <c r="C60" s="2388"/>
      <c r="D60" s="2388"/>
      <c r="E60" s="2388"/>
      <c r="F60" s="2388"/>
      <c r="G60" s="2388"/>
      <c r="H60" s="2388"/>
      <c r="I60" s="2388"/>
      <c r="J60" s="2388"/>
      <c r="K60" s="2388"/>
      <c r="L60" s="2388"/>
      <c r="M60" s="2388"/>
      <c r="N60" s="2388"/>
      <c r="O60" s="2388"/>
      <c r="P60" s="2389"/>
      <c r="R60" s="2384"/>
      <c r="S60" s="2384"/>
      <c r="T60" s="2384"/>
    </row>
    <row r="61" spans="1:20" ht="25.2" customHeight="1">
      <c r="A61" s="2320"/>
      <c r="B61" s="10" t="s">
        <v>16</v>
      </c>
      <c r="C61" s="11"/>
      <c r="D61" s="11"/>
      <c r="E61" s="207"/>
      <c r="F61" s="161"/>
      <c r="G61" s="12"/>
      <c r="H61" s="12"/>
      <c r="I61" s="12"/>
      <c r="J61" s="12"/>
      <c r="K61" s="12"/>
      <c r="L61" s="12"/>
      <c r="M61" s="2380"/>
      <c r="N61" s="2381"/>
      <c r="O61" s="2381"/>
      <c r="P61" s="2382"/>
      <c r="Q61" s="163"/>
      <c r="R61" s="101"/>
      <c r="S61" s="102">
        <f>B63*8</f>
        <v>16</v>
      </c>
      <c r="T61" s="103">
        <f>SUM(R61:R69)</f>
        <v>0</v>
      </c>
    </row>
    <row r="62" spans="1:20" ht="25.2" customHeight="1">
      <c r="A62" s="2320"/>
      <c r="B62" s="795" t="s">
        <v>22</v>
      </c>
      <c r="C62" s="51"/>
      <c r="D62" s="18" t="s">
        <v>18</v>
      </c>
      <c r="E62" s="18" t="s">
        <v>19</v>
      </c>
      <c r="F62" s="108"/>
      <c r="G62" s="20"/>
      <c r="H62" s="21"/>
      <c r="I62" s="21"/>
      <c r="J62" s="21"/>
      <c r="K62" s="21"/>
      <c r="L62" s="21"/>
      <c r="M62" s="2309"/>
      <c r="N62" s="2310"/>
      <c r="O62" s="2310"/>
      <c r="P62" s="2311"/>
      <c r="Q62" s="163"/>
      <c r="R62" s="105"/>
      <c r="S62" s="24"/>
      <c r="T62" s="106"/>
    </row>
    <row r="63" spans="1:20" ht="25.2" customHeight="1">
      <c r="A63" s="2320"/>
      <c r="B63" s="796">
        <v>2</v>
      </c>
      <c r="C63" s="51"/>
      <c r="D63" s="18"/>
      <c r="E63" s="18"/>
      <c r="F63" s="108"/>
      <c r="G63" s="20"/>
      <c r="H63" s="21"/>
      <c r="I63" s="21"/>
      <c r="J63" s="21"/>
      <c r="K63" s="21"/>
      <c r="L63" s="21"/>
      <c r="M63" s="2309"/>
      <c r="N63" s="2310"/>
      <c r="O63" s="2310"/>
      <c r="P63" s="2311"/>
      <c r="Q63" s="163"/>
      <c r="R63" s="105"/>
      <c r="S63" s="24"/>
      <c r="T63" s="106"/>
    </row>
    <row r="64" spans="1:20" ht="25.2" customHeight="1">
      <c r="A64" s="2320"/>
      <c r="B64" s="795"/>
      <c r="C64" s="51"/>
      <c r="D64" s="18"/>
      <c r="E64" s="319"/>
      <c r="F64" s="108"/>
      <c r="G64" s="108"/>
      <c r="H64" s="108"/>
      <c r="I64" s="108"/>
      <c r="J64" s="721"/>
      <c r="K64" s="108"/>
      <c r="L64" s="108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795"/>
      <c r="C65" s="51"/>
      <c r="D65" s="18"/>
      <c r="E65" s="30"/>
      <c r="F65" s="108"/>
      <c r="G65" s="108"/>
      <c r="H65" s="108"/>
      <c r="I65" s="108"/>
      <c r="J65" s="721"/>
      <c r="K65" s="108"/>
      <c r="L65" s="108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795"/>
      <c r="C66" s="51"/>
      <c r="D66" s="18"/>
      <c r="E66" s="18"/>
      <c r="F66" s="108"/>
      <c r="G66" s="20"/>
      <c r="H66" s="21"/>
      <c r="I66" s="21"/>
      <c r="J66" s="21"/>
      <c r="K66" s="21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5"/>
      <c r="C67" s="51"/>
      <c r="D67" s="18"/>
      <c r="E67" s="18"/>
      <c r="F67" s="108"/>
      <c r="G67" s="20"/>
      <c r="H67" s="21"/>
      <c r="I67" s="21"/>
      <c r="J67" s="21"/>
      <c r="K67" s="21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21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18"/>
      <c r="E69" s="18"/>
      <c r="F69" s="108"/>
      <c r="G69" s="20"/>
      <c r="H69" s="21"/>
      <c r="I69" s="21"/>
      <c r="J69" s="21"/>
      <c r="K69" s="21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9" t="s">
        <v>21</v>
      </c>
      <c r="C70" s="42"/>
      <c r="D70" s="11"/>
      <c r="E70" s="167"/>
      <c r="F70" s="168"/>
      <c r="G70" s="46"/>
      <c r="H70" s="12"/>
      <c r="I70" s="12"/>
      <c r="J70" s="12"/>
      <c r="K70" s="12"/>
      <c r="L70" s="12"/>
      <c r="M70" s="2380"/>
      <c r="N70" s="2381"/>
      <c r="O70" s="2381"/>
      <c r="P70" s="2382"/>
      <c r="Q70" s="163"/>
      <c r="R70" s="132"/>
      <c r="S70" s="48">
        <f>B72*8</f>
        <v>24</v>
      </c>
      <c r="T70" s="133">
        <f>SUM(R70:R78)</f>
        <v>0</v>
      </c>
    </row>
    <row r="71" spans="1:20" ht="25.2" customHeight="1">
      <c r="A71" s="2320"/>
      <c r="B71" s="800" t="s">
        <v>24</v>
      </c>
      <c r="C71" s="51"/>
      <c r="D71" s="18" t="s">
        <v>18</v>
      </c>
      <c r="E71" s="18" t="s">
        <v>19</v>
      </c>
      <c r="F71" s="108"/>
      <c r="G71" s="20"/>
      <c r="H71" s="21"/>
      <c r="I71" s="21"/>
      <c r="J71" s="21"/>
      <c r="K71" s="21"/>
      <c r="L71" s="21"/>
      <c r="M71" s="2309"/>
      <c r="N71" s="2310"/>
      <c r="O71" s="2310"/>
      <c r="P71" s="2311"/>
      <c r="Q71" s="163"/>
      <c r="R71" s="137"/>
      <c r="S71" s="55"/>
      <c r="T71" s="138"/>
    </row>
    <row r="72" spans="1:20" ht="25.2" customHeight="1">
      <c r="A72" s="2320"/>
      <c r="B72" s="801">
        <v>3</v>
      </c>
      <c r="C72" s="51"/>
      <c r="D72" s="18"/>
      <c r="E72" s="319"/>
      <c r="F72" s="108"/>
      <c r="G72" s="108"/>
      <c r="H72" s="108"/>
      <c r="I72" s="108"/>
      <c r="J72" s="721"/>
      <c r="K72" s="108"/>
      <c r="L72" s="108"/>
      <c r="M72" s="2309"/>
      <c r="N72" s="2310"/>
      <c r="O72" s="2310"/>
      <c r="P72" s="2311"/>
      <c r="Q72" s="163"/>
      <c r="R72" s="137"/>
      <c r="S72" s="55"/>
      <c r="T72" s="138"/>
    </row>
    <row r="73" spans="1:20" ht="25.2" customHeight="1">
      <c r="A73" s="2320"/>
      <c r="B73" s="801"/>
      <c r="C73" s="51"/>
      <c r="D73" s="18"/>
      <c r="E73" s="30"/>
      <c r="F73" s="108"/>
      <c r="G73" s="108"/>
      <c r="H73" s="108"/>
      <c r="I73" s="108"/>
      <c r="J73" s="721"/>
      <c r="K73" s="108"/>
      <c r="L73" s="108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/>
      <c r="C74" s="79"/>
      <c r="D74" s="51"/>
      <c r="E74" s="18"/>
      <c r="F74" s="170"/>
      <c r="G74" s="21"/>
      <c r="H74" s="21"/>
      <c r="I74" s="21"/>
      <c r="J74" s="21"/>
      <c r="K74" s="78"/>
      <c r="L74" s="78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801"/>
      <c r="C75" s="79"/>
      <c r="D75" s="18"/>
      <c r="E75" s="18"/>
      <c r="F75" s="170"/>
      <c r="G75" s="21"/>
      <c r="H75" s="21"/>
      <c r="I75" s="21"/>
      <c r="J75" s="21"/>
      <c r="K75" s="78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801"/>
      <c r="C76" s="79"/>
      <c r="D76" s="18"/>
      <c r="E76" s="18"/>
      <c r="F76" s="108"/>
      <c r="G76" s="20"/>
      <c r="H76" s="78"/>
      <c r="I76" s="78"/>
      <c r="J76" s="78"/>
      <c r="K76" s="78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/>
      <c r="C77" s="79"/>
      <c r="D77" s="18"/>
      <c r="E77" s="18"/>
      <c r="F77" s="108"/>
      <c r="G77" s="20"/>
      <c r="H77" s="78"/>
      <c r="I77" s="78"/>
      <c r="J77" s="78"/>
      <c r="K77" s="78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79"/>
      <c r="D78" s="18"/>
      <c r="E78" s="18"/>
      <c r="F78" s="108"/>
      <c r="G78" s="20"/>
      <c r="H78" s="78"/>
      <c r="I78" s="78"/>
      <c r="J78" s="78"/>
      <c r="K78" s="78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3" t="s">
        <v>23</v>
      </c>
      <c r="C79" s="42"/>
      <c r="D79" s="11"/>
      <c r="E79" s="43"/>
      <c r="F79" s="168"/>
      <c r="G79" s="46"/>
      <c r="H79" s="12"/>
      <c r="I79" s="12"/>
      <c r="J79" s="12"/>
      <c r="K79" s="12"/>
      <c r="L79" s="12"/>
      <c r="M79" s="2380"/>
      <c r="N79" s="2381"/>
      <c r="O79" s="2381"/>
      <c r="P79" s="2382"/>
      <c r="Q79" s="163"/>
      <c r="R79" s="171"/>
      <c r="S79" s="73">
        <f>B81*8</f>
        <v>32</v>
      </c>
      <c r="T79" s="172">
        <f>SUM(R79:R86)</f>
        <v>0</v>
      </c>
    </row>
    <row r="80" spans="1:20" ht="25.2" customHeight="1">
      <c r="A80" s="2320"/>
      <c r="B80" s="804" t="s">
        <v>17</v>
      </c>
      <c r="C80" s="51"/>
      <c r="D80" s="18" t="s">
        <v>18</v>
      </c>
      <c r="E80" s="18" t="s">
        <v>19</v>
      </c>
      <c r="F80" s="108"/>
      <c r="G80" s="20"/>
      <c r="H80" s="21"/>
      <c r="I80" s="21"/>
      <c r="J80" s="21"/>
      <c r="K80" s="21"/>
      <c r="L80" s="21"/>
      <c r="M80" s="2309"/>
      <c r="N80" s="2310"/>
      <c r="O80" s="2310"/>
      <c r="P80" s="2311"/>
      <c r="Q80" s="163"/>
      <c r="R80" s="173"/>
      <c r="S80" s="55"/>
      <c r="T80" s="138"/>
    </row>
    <row r="81" spans="1:20" ht="25.2" customHeight="1">
      <c r="A81" s="2320"/>
      <c r="B81" s="805">
        <v>4</v>
      </c>
      <c r="C81" s="51"/>
      <c r="D81" s="18"/>
      <c r="E81" s="319"/>
      <c r="F81" s="108"/>
      <c r="G81" s="108"/>
      <c r="H81" s="108"/>
      <c r="I81" s="108"/>
      <c r="J81" s="721"/>
      <c r="K81" s="108"/>
      <c r="L81" s="108"/>
      <c r="M81" s="2309"/>
      <c r="N81" s="2310"/>
      <c r="O81" s="2310"/>
      <c r="P81" s="2311"/>
      <c r="Q81" s="163"/>
      <c r="R81" s="173"/>
      <c r="S81" s="55"/>
      <c r="T81" s="138"/>
    </row>
    <row r="82" spans="1:20" ht="25.2" customHeight="1">
      <c r="A82" s="2320"/>
      <c r="B82" s="805"/>
      <c r="C82" s="51"/>
      <c r="D82" s="18"/>
      <c r="E82" s="30"/>
      <c r="F82" s="108"/>
      <c r="G82" s="108"/>
      <c r="H82" s="108"/>
      <c r="I82" s="108"/>
      <c r="J82" s="721"/>
      <c r="K82" s="108"/>
      <c r="L82" s="108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805"/>
      <c r="C83" s="51"/>
      <c r="D83" s="80"/>
      <c r="E83" s="18"/>
      <c r="F83" s="170"/>
      <c r="G83" s="21"/>
      <c r="H83" s="21"/>
      <c r="I83" s="21"/>
      <c r="J83" s="21"/>
      <c r="K83" s="78"/>
      <c r="L83" s="78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805"/>
      <c r="C84" s="51"/>
      <c r="D84" s="80"/>
      <c r="E84" s="18"/>
      <c r="F84" s="174"/>
      <c r="G84" s="83"/>
      <c r="H84" s="78"/>
      <c r="I84" s="78"/>
      <c r="J84" s="78"/>
      <c r="K84" s="78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805"/>
      <c r="C85" s="51"/>
      <c r="D85" s="18"/>
      <c r="E85" s="18"/>
      <c r="F85" s="108"/>
      <c r="G85" s="20"/>
      <c r="H85" s="21"/>
      <c r="I85" s="21"/>
      <c r="J85" s="21"/>
      <c r="K85" s="21"/>
      <c r="L85" s="21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805"/>
      <c r="C86" s="51"/>
      <c r="D86" s="80"/>
      <c r="E86" s="18"/>
      <c r="F86" s="174"/>
      <c r="G86" s="83"/>
      <c r="H86" s="78"/>
      <c r="I86" s="78"/>
      <c r="J86" s="78"/>
      <c r="K86" s="78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3042" t="str">
        <f>TEXT(A60,"DDDD")</f>
        <v>dinsdag</v>
      </c>
      <c r="B87" s="2598" t="s">
        <v>25</v>
      </c>
      <c r="C87" s="2599"/>
      <c r="D87" s="2599"/>
      <c r="E87" s="2599"/>
      <c r="F87" s="2599"/>
      <c r="G87" s="2599"/>
      <c r="H87" s="2599"/>
      <c r="I87" s="2599"/>
      <c r="J87" s="2599"/>
      <c r="K87" s="2599"/>
      <c r="L87" s="2599"/>
      <c r="M87" s="2599"/>
      <c r="N87" s="2599"/>
      <c r="O87" s="2599"/>
      <c r="P87" s="2600"/>
    </row>
    <row r="88" spans="1:20" ht="25.2" customHeight="1">
      <c r="A88" s="3042"/>
      <c r="B88" s="10" t="s">
        <v>16</v>
      </c>
      <c r="C88" s="177"/>
      <c r="D88" s="177"/>
      <c r="E88" s="177"/>
      <c r="F88" s="437"/>
      <c r="G88" s="178"/>
      <c r="H88" s="178"/>
      <c r="I88" s="178"/>
      <c r="J88" s="178"/>
      <c r="K88" s="178"/>
      <c r="L88" s="178"/>
      <c r="M88" s="2417"/>
      <c r="N88" s="2417"/>
      <c r="O88" s="2417"/>
      <c r="P88" s="2418"/>
      <c r="Q88" s="163"/>
      <c r="R88" s="101"/>
      <c r="S88" s="102">
        <f>B90*8</f>
        <v>48</v>
      </c>
      <c r="T88" s="103">
        <f>SUM(R88:R96)</f>
        <v>0</v>
      </c>
    </row>
    <row r="89" spans="1:20" ht="25.2" customHeight="1">
      <c r="A89" s="3042"/>
      <c r="B89" s="104" t="s">
        <v>22</v>
      </c>
      <c r="C89" s="197"/>
      <c r="D89" s="251"/>
      <c r="E89" s="30"/>
      <c r="F89" s="170"/>
      <c r="G89" s="21"/>
      <c r="H89" s="21"/>
      <c r="I89" s="21"/>
      <c r="J89" s="21"/>
      <c r="K89" s="78"/>
      <c r="L89" s="78"/>
      <c r="M89" s="2419"/>
      <c r="N89" s="2420"/>
      <c r="O89" s="2420"/>
      <c r="P89" s="2421"/>
      <c r="Q89" s="163"/>
      <c r="R89" s="105"/>
      <c r="S89" s="24"/>
      <c r="T89" s="106"/>
    </row>
    <row r="90" spans="1:20" ht="25.2" customHeight="1">
      <c r="A90" s="3042"/>
      <c r="B90" s="107">
        <v>6</v>
      </c>
      <c r="C90" s="197"/>
      <c r="D90" s="198"/>
      <c r="E90" s="18"/>
      <c r="F90" s="170"/>
      <c r="G90" s="21"/>
      <c r="H90" s="21"/>
      <c r="I90" s="21"/>
      <c r="J90" s="21"/>
      <c r="K90" s="21"/>
      <c r="L90" s="21"/>
      <c r="M90" s="2309"/>
      <c r="N90" s="2310"/>
      <c r="O90" s="2310"/>
      <c r="P90" s="2311"/>
      <c r="Q90" s="163"/>
      <c r="R90" s="105"/>
      <c r="S90" s="24"/>
      <c r="T90" s="106"/>
    </row>
    <row r="91" spans="1:20" ht="25.2" customHeight="1">
      <c r="A91" s="3042"/>
      <c r="B91" s="104"/>
      <c r="C91" s="197"/>
      <c r="D91" s="198"/>
      <c r="E91" s="18"/>
      <c r="F91" s="182"/>
      <c r="G91" s="21"/>
      <c r="H91" s="21"/>
      <c r="I91" s="21"/>
      <c r="J91" s="21"/>
      <c r="K91" s="21"/>
      <c r="L91" s="21"/>
      <c r="M91" s="2309"/>
      <c r="N91" s="2310"/>
      <c r="O91" s="2310"/>
      <c r="P91" s="2311"/>
      <c r="Q91" s="163"/>
      <c r="R91" s="105"/>
      <c r="S91" s="24"/>
      <c r="T91" s="106"/>
    </row>
    <row r="92" spans="1:20" ht="25.2" customHeight="1">
      <c r="A92" s="3042"/>
      <c r="B92" s="104"/>
      <c r="C92" s="197"/>
      <c r="D92" s="198"/>
      <c r="E92" s="271"/>
      <c r="F92" s="182"/>
      <c r="G92" s="21"/>
      <c r="H92" s="21"/>
      <c r="I92" s="21"/>
      <c r="J92" s="21"/>
      <c r="K92" s="21"/>
      <c r="L92" s="21"/>
      <c r="M92" s="2309"/>
      <c r="N92" s="2310"/>
      <c r="O92" s="2310"/>
      <c r="P92" s="2311"/>
      <c r="Q92" s="163"/>
      <c r="R92" s="105"/>
      <c r="S92" s="24"/>
      <c r="T92" s="106"/>
    </row>
    <row r="93" spans="1:20" ht="25.2" customHeight="1">
      <c r="A93" s="3042"/>
      <c r="B93" s="104"/>
      <c r="C93" s="181"/>
      <c r="D93" s="18"/>
      <c r="E93" s="18"/>
      <c r="F93" s="182"/>
      <c r="G93" s="21"/>
      <c r="H93" s="21"/>
      <c r="I93" s="21"/>
      <c r="J93" s="21"/>
      <c r="K93" s="135"/>
      <c r="L93" s="135"/>
      <c r="M93" s="2379"/>
      <c r="N93" s="2371"/>
      <c r="O93" s="2371"/>
      <c r="P93" s="2390"/>
      <c r="Q93" s="163"/>
      <c r="R93" s="105"/>
      <c r="S93" s="24"/>
      <c r="T93" s="106"/>
    </row>
    <row r="94" spans="1:20" ht="25.2" customHeight="1">
      <c r="A94" s="3042"/>
      <c r="B94" s="807"/>
      <c r="C94" s="181"/>
      <c r="D94" s="18"/>
      <c r="E94" s="18"/>
      <c r="F94" s="182"/>
      <c r="G94" s="21"/>
      <c r="H94" s="21"/>
      <c r="I94" s="21"/>
      <c r="J94" s="21"/>
      <c r="K94" s="135"/>
      <c r="L94" s="135"/>
      <c r="M94" s="2379"/>
      <c r="N94" s="2371"/>
      <c r="O94" s="2371"/>
      <c r="P94" s="2390"/>
      <c r="Q94" s="163"/>
      <c r="R94" s="105"/>
      <c r="S94" s="24"/>
      <c r="T94" s="106"/>
    </row>
    <row r="95" spans="1:20" ht="25.2" customHeight="1">
      <c r="A95" s="3042"/>
      <c r="B95" s="807"/>
      <c r="C95" s="184"/>
      <c r="D95" s="185"/>
      <c r="E95" s="186"/>
      <c r="F95" s="174"/>
      <c r="G95" s="83"/>
      <c r="H95" s="78"/>
      <c r="I95" s="78"/>
      <c r="J95" s="78"/>
      <c r="K95" s="116"/>
      <c r="L95" s="116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3042"/>
      <c r="B96" s="808"/>
      <c r="C96" s="188"/>
      <c r="D96" s="189"/>
      <c r="E96" s="189"/>
      <c r="F96" s="190"/>
      <c r="G96" s="122"/>
      <c r="H96" s="123"/>
      <c r="I96" s="123"/>
      <c r="J96" s="123"/>
      <c r="K96" s="123"/>
      <c r="L96" s="123"/>
      <c r="M96" s="2410"/>
      <c r="N96" s="2411"/>
      <c r="O96" s="2411"/>
      <c r="P96" s="2412"/>
      <c r="Q96" s="163"/>
      <c r="R96" s="124"/>
      <c r="S96" s="39"/>
      <c r="T96" s="125"/>
    </row>
    <row r="97" spans="1:20" ht="25.2" customHeight="1">
      <c r="A97" s="3042"/>
      <c r="B97" s="809" t="s">
        <v>21</v>
      </c>
      <c r="C97" s="192"/>
      <c r="D97" s="193"/>
      <c r="E97" s="192"/>
      <c r="F97" s="194"/>
      <c r="G97" s="195"/>
      <c r="H97" s="195"/>
      <c r="I97" s="195"/>
      <c r="J97" s="195"/>
      <c r="K97" s="195"/>
      <c r="L97" s="195"/>
      <c r="M97" s="2415"/>
      <c r="N97" s="2415"/>
      <c r="O97" s="2415"/>
      <c r="P97" s="2416"/>
      <c r="Q97" s="163"/>
      <c r="R97" s="132"/>
      <c r="S97" s="48">
        <f>B99*8</f>
        <v>40</v>
      </c>
      <c r="T97" s="133">
        <f>SUM(R97:R105)</f>
        <v>0</v>
      </c>
    </row>
    <row r="98" spans="1:20" ht="25.2" customHeight="1">
      <c r="A98" s="3042"/>
      <c r="B98" s="737" t="s">
        <v>17</v>
      </c>
      <c r="C98" s="197"/>
      <c r="D98" s="198"/>
      <c r="E98" s="18"/>
      <c r="F98" s="170"/>
      <c r="G98" s="21"/>
      <c r="H98" s="21"/>
      <c r="I98" s="21"/>
      <c r="J98" s="21"/>
      <c r="K98" s="21"/>
      <c r="L98" s="21"/>
      <c r="M98" s="2309"/>
      <c r="N98" s="2310"/>
      <c r="O98" s="2310"/>
      <c r="P98" s="2311"/>
      <c r="Q98" s="163"/>
      <c r="R98" s="137"/>
      <c r="S98" s="55"/>
      <c r="T98" s="138"/>
    </row>
    <row r="99" spans="1:20" ht="25.2" customHeight="1">
      <c r="A99" s="3042"/>
      <c r="B99" s="810">
        <v>5</v>
      </c>
      <c r="C99" s="181"/>
      <c r="D99" s="18"/>
      <c r="E99" s="18"/>
      <c r="F99" s="170"/>
      <c r="G99" s="21"/>
      <c r="H99" s="21"/>
      <c r="I99" s="21"/>
      <c r="J99" s="21"/>
      <c r="K99" s="21"/>
      <c r="L99" s="21"/>
      <c r="M99" s="2379"/>
      <c r="N99" s="2371"/>
      <c r="O99" s="2371"/>
      <c r="P99" s="2390"/>
      <c r="Q99" s="163"/>
      <c r="R99" s="137"/>
      <c r="S99" s="55"/>
      <c r="T99" s="138"/>
    </row>
    <row r="100" spans="1:20" ht="25.2" customHeight="1">
      <c r="A100" s="3042"/>
      <c r="B100" s="737"/>
      <c r="C100" s="181"/>
      <c r="D100" s="18"/>
      <c r="E100" s="18"/>
      <c r="F100" s="170"/>
      <c r="G100" s="21"/>
      <c r="H100" s="21"/>
      <c r="I100" s="21"/>
      <c r="J100" s="21"/>
      <c r="K100" s="21"/>
      <c r="L100" s="21"/>
      <c r="M100" s="2519"/>
      <c r="N100" s="2519"/>
      <c r="O100" s="2519"/>
      <c r="P100" s="2909"/>
      <c r="Q100" s="163"/>
      <c r="R100" s="137"/>
      <c r="S100" s="55"/>
      <c r="T100" s="138"/>
    </row>
    <row r="101" spans="1:20" ht="25.2" customHeight="1">
      <c r="A101" s="3042"/>
      <c r="B101" s="737"/>
      <c r="C101" s="181"/>
      <c r="D101" s="18"/>
      <c r="E101" s="18"/>
      <c r="F101" s="182"/>
      <c r="G101" s="21"/>
      <c r="H101" s="21"/>
      <c r="I101" s="21"/>
      <c r="J101" s="21"/>
      <c r="K101" s="135"/>
      <c r="L101" s="135"/>
      <c r="M101" s="2589"/>
      <c r="N101" s="2589"/>
      <c r="O101" s="2589"/>
      <c r="P101" s="2911"/>
      <c r="Q101" s="163"/>
      <c r="R101" s="137"/>
      <c r="S101" s="55"/>
      <c r="T101" s="138"/>
    </row>
    <row r="102" spans="1:20" ht="25.2" customHeight="1">
      <c r="A102" s="3042"/>
      <c r="B102" s="737"/>
      <c r="C102" s="51"/>
      <c r="D102" s="185"/>
      <c r="E102" s="185"/>
      <c r="F102" s="174"/>
      <c r="G102" s="83"/>
      <c r="H102" s="78"/>
      <c r="I102" s="116"/>
      <c r="J102" s="142"/>
      <c r="K102" s="142"/>
      <c r="L102" s="142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3042"/>
      <c r="B103" s="737"/>
      <c r="C103" s="51"/>
      <c r="D103" s="185"/>
      <c r="E103" s="185"/>
      <c r="F103" s="174"/>
      <c r="G103" s="83"/>
      <c r="H103" s="78"/>
      <c r="I103" s="116"/>
      <c r="J103" s="142"/>
      <c r="K103" s="200"/>
      <c r="L103" s="142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3042"/>
      <c r="B104" s="737"/>
      <c r="C104" s="51"/>
      <c r="D104" s="185"/>
      <c r="E104" s="185"/>
      <c r="F104" s="174"/>
      <c r="G104" s="83"/>
      <c r="H104" s="78"/>
      <c r="I104" s="116"/>
      <c r="J104" s="142"/>
      <c r="K104" s="200"/>
      <c r="L104" s="142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 thickBot="1">
      <c r="A105" s="3042"/>
      <c r="B105" s="737"/>
      <c r="C105" s="230"/>
      <c r="D105" s="185"/>
      <c r="E105" s="185"/>
      <c r="F105" s="174"/>
      <c r="G105" s="83"/>
      <c r="H105" s="78"/>
      <c r="I105" s="116"/>
      <c r="J105" s="318"/>
      <c r="K105" s="482"/>
      <c r="L105" s="318"/>
      <c r="M105" s="2432"/>
      <c r="N105" s="2433"/>
      <c r="O105" s="2433"/>
      <c r="P105" s="2434"/>
      <c r="Q105" s="163"/>
      <c r="R105" s="148"/>
      <c r="S105" s="69"/>
      <c r="T105" s="149"/>
    </row>
    <row r="106" spans="1:20" ht="25.2" customHeight="1">
      <c r="A106" s="2346" t="s">
        <v>26</v>
      </c>
      <c r="B106" s="2349" t="s">
        <v>27</v>
      </c>
      <c r="C106" s="2350"/>
      <c r="D106" s="2350"/>
      <c r="E106" s="2350"/>
      <c r="F106" s="2350"/>
      <c r="G106" s="2350"/>
      <c r="H106" s="2350"/>
      <c r="I106" s="2350"/>
      <c r="J106" s="2350"/>
      <c r="K106" s="2350"/>
      <c r="L106" s="2350"/>
      <c r="M106" s="2350"/>
      <c r="N106" s="2350"/>
      <c r="O106" s="2350"/>
      <c r="P106" s="2351"/>
    </row>
    <row r="107" spans="1:20" ht="25.2" customHeight="1">
      <c r="A107" s="2347"/>
      <c r="B107" s="150"/>
      <c r="C107" s="2268"/>
      <c r="D107" s="2269"/>
      <c r="E107" s="2268"/>
      <c r="F107" s="2270"/>
      <c r="G107" s="2270"/>
      <c r="H107" s="2270"/>
      <c r="I107" s="2269"/>
      <c r="J107" s="2324"/>
      <c r="K107" s="2325"/>
      <c r="L107" s="2325"/>
      <c r="M107" s="2326"/>
      <c r="N107" s="2324"/>
      <c r="O107" s="2325"/>
      <c r="P107" s="2326"/>
    </row>
    <row r="108" spans="1:20" ht="25.2" customHeight="1">
      <c r="A108" s="2347"/>
      <c r="B108" s="155"/>
      <c r="C108" s="2268"/>
      <c r="D108" s="2269"/>
      <c r="E108" s="2268"/>
      <c r="F108" s="2270"/>
      <c r="G108" s="2270"/>
      <c r="H108" s="2270"/>
      <c r="I108" s="2269"/>
      <c r="J108" s="2284"/>
      <c r="K108" s="2285"/>
      <c r="L108" s="2285"/>
      <c r="M108" s="2286"/>
      <c r="N108" s="2284"/>
      <c r="O108" s="2285"/>
      <c r="P108" s="2286"/>
    </row>
    <row r="109" spans="1:20" ht="25.2" customHeight="1">
      <c r="A109" s="2347"/>
      <c r="B109" s="150"/>
      <c r="C109" s="2352"/>
      <c r="D109" s="2353"/>
      <c r="E109" s="2352"/>
      <c r="F109" s="2354"/>
      <c r="G109" s="2354"/>
      <c r="H109" s="2354"/>
      <c r="I109" s="2353"/>
      <c r="J109" s="2324"/>
      <c r="K109" s="2325"/>
      <c r="L109" s="2325"/>
      <c r="M109" s="2326"/>
      <c r="N109" s="2324"/>
      <c r="O109" s="2325"/>
      <c r="P109" s="2326"/>
    </row>
    <row r="110" spans="1:20" ht="25.2" customHeight="1">
      <c r="A110" s="2347"/>
      <c r="B110" s="155"/>
      <c r="C110" s="2352"/>
      <c r="D110" s="2353"/>
      <c r="E110" s="2352"/>
      <c r="F110" s="2354"/>
      <c r="G110" s="2354"/>
      <c r="H110" s="2354"/>
      <c r="I110" s="2353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352"/>
      <c r="D111" s="2353"/>
      <c r="E111" s="2352"/>
      <c r="F111" s="2354"/>
      <c r="G111" s="2354"/>
      <c r="H111" s="2354"/>
      <c r="I111" s="2353"/>
      <c r="J111" s="2324"/>
      <c r="K111" s="2325"/>
      <c r="L111" s="2325"/>
      <c r="M111" s="2326"/>
      <c r="N111" s="2324"/>
      <c r="O111" s="2325"/>
      <c r="P111" s="2326"/>
    </row>
    <row r="112" spans="1:20" ht="25.2" customHeight="1">
      <c r="A112" s="2347"/>
      <c r="B112" s="2355" t="s">
        <v>28</v>
      </c>
      <c r="C112" s="2356"/>
      <c r="D112" s="2356"/>
      <c r="E112" s="2356"/>
      <c r="F112" s="2356"/>
      <c r="G112" s="2356"/>
      <c r="H112" s="2356"/>
      <c r="I112" s="2356"/>
      <c r="J112" s="2356"/>
      <c r="K112" s="2356"/>
      <c r="L112" s="2356"/>
      <c r="M112" s="2356"/>
      <c r="N112" s="2356"/>
      <c r="O112" s="2356"/>
      <c r="P112" s="2357"/>
    </row>
    <row r="113" spans="1:20" ht="25.2" customHeight="1">
      <c r="A113" s="2347"/>
      <c r="B113" s="157"/>
      <c r="C113" s="2277"/>
      <c r="D113" s="2278"/>
      <c r="E113" s="2277"/>
      <c r="F113" s="2279"/>
      <c r="G113" s="2279"/>
      <c r="H113" s="2279"/>
      <c r="I113" s="2279"/>
      <c r="J113" s="2279"/>
      <c r="K113" s="2279"/>
      <c r="L113" s="2279"/>
      <c r="M113" s="2279"/>
      <c r="N113" s="2279"/>
      <c r="O113" s="2279"/>
      <c r="P113" s="2280"/>
    </row>
    <row r="114" spans="1:20" ht="25.2" customHeight="1">
      <c r="A114" s="2347"/>
      <c r="B114" s="157"/>
      <c r="C114" s="2327"/>
      <c r="D114" s="2328"/>
      <c r="E114" s="2329"/>
      <c r="F114" s="2330"/>
      <c r="G114" s="2330"/>
      <c r="H114" s="2330"/>
      <c r="I114" s="2330"/>
      <c r="J114" s="2330"/>
      <c r="K114" s="2330"/>
      <c r="L114" s="2330"/>
      <c r="M114" s="2330"/>
      <c r="N114" s="2330"/>
      <c r="O114" s="2330"/>
      <c r="P114" s="2331"/>
    </row>
    <row r="115" spans="1:20" ht="25.2" customHeight="1">
      <c r="A115" s="2348"/>
      <c r="B115" s="158"/>
      <c r="C115" s="2332"/>
      <c r="D115" s="2333"/>
      <c r="E115" s="2334"/>
      <c r="F115" s="2335"/>
      <c r="G115" s="2335"/>
      <c r="H115" s="2335"/>
      <c r="I115" s="2335"/>
      <c r="J115" s="2335"/>
      <c r="K115" s="2335"/>
      <c r="L115" s="2335"/>
      <c r="M115" s="2335"/>
      <c r="N115" s="2335"/>
      <c r="O115" s="2335"/>
      <c r="P115" s="2336"/>
    </row>
    <row r="117" spans="1:20" ht="15" customHeight="1" thickBot="1"/>
    <row r="118" spans="1:20" ht="56.4" customHeight="1">
      <c r="A118" s="2428" t="str">
        <f>A1</f>
        <v>WK29</v>
      </c>
      <c r="B118" s="2429"/>
      <c r="C118" s="440" t="s">
        <v>1</v>
      </c>
      <c r="D118" s="793" t="s">
        <v>41</v>
      </c>
      <c r="E118" s="440" t="s">
        <v>3</v>
      </c>
      <c r="F118" s="4" t="s">
        <v>4</v>
      </c>
      <c r="G118" s="5" t="s">
        <v>56</v>
      </c>
      <c r="H118" s="5" t="s">
        <v>57</v>
      </c>
      <c r="I118" s="5" t="s">
        <v>58</v>
      </c>
      <c r="J118" s="5" t="s">
        <v>59</v>
      </c>
      <c r="K118" s="5" t="s">
        <v>9</v>
      </c>
      <c r="L118" s="5" t="s">
        <v>60</v>
      </c>
      <c r="M118" s="2521" t="s">
        <v>11</v>
      </c>
      <c r="N118" s="2522"/>
      <c r="O118" s="2522"/>
      <c r="P118" s="2523"/>
      <c r="Q118" s="163"/>
      <c r="R118" s="2384" t="s">
        <v>12</v>
      </c>
      <c r="S118" s="2384" t="s">
        <v>13</v>
      </c>
      <c r="T118" s="2384" t="s">
        <v>14</v>
      </c>
    </row>
    <row r="119" spans="1:20" ht="25.2" customHeight="1">
      <c r="A119" s="2319">
        <f>A2+2</f>
        <v>46582</v>
      </c>
      <c r="B119" s="2387" t="s">
        <v>15</v>
      </c>
      <c r="C119" s="2388"/>
      <c r="D119" s="2388"/>
      <c r="E119" s="2388"/>
      <c r="F119" s="2388"/>
      <c r="G119" s="2388"/>
      <c r="H119" s="2388"/>
      <c r="I119" s="2388"/>
      <c r="J119" s="2388"/>
      <c r="K119" s="2388"/>
      <c r="L119" s="2388"/>
      <c r="M119" s="2388"/>
      <c r="N119" s="2388"/>
      <c r="O119" s="2388"/>
      <c r="P119" s="2389"/>
      <c r="Q119" s="163"/>
      <c r="R119" s="2384"/>
      <c r="S119" s="2384"/>
      <c r="T119" s="2384"/>
    </row>
    <row r="120" spans="1:20" ht="25.2" customHeight="1">
      <c r="A120" s="2320"/>
      <c r="B120" s="10" t="s">
        <v>16</v>
      </c>
      <c r="C120" s="11"/>
      <c r="D120" s="11"/>
      <c r="E120" s="207"/>
      <c r="F120" s="161"/>
      <c r="G120" s="12"/>
      <c r="H120" s="12"/>
      <c r="I120" s="12"/>
      <c r="J120" s="12"/>
      <c r="K120" s="162"/>
      <c r="L120" s="12"/>
      <c r="M120" s="2380"/>
      <c r="N120" s="2381"/>
      <c r="O120" s="2381"/>
      <c r="P120" s="2382"/>
      <c r="Q120" s="163"/>
      <c r="R120" s="101"/>
      <c r="S120" s="208">
        <f>B122*8</f>
        <v>32</v>
      </c>
      <c r="T120" s="209">
        <f>SUM(R120:R128)</f>
        <v>0</v>
      </c>
    </row>
    <row r="121" spans="1:20" ht="25.2" customHeight="1">
      <c r="A121" s="2320"/>
      <c r="B121" s="795" t="s">
        <v>22</v>
      </c>
      <c r="C121" s="51"/>
      <c r="D121" s="18" t="s">
        <v>18</v>
      </c>
      <c r="E121" s="18" t="s">
        <v>19</v>
      </c>
      <c r="F121" s="108"/>
      <c r="G121" s="20"/>
      <c r="H121" s="20"/>
      <c r="I121" s="20"/>
      <c r="J121" s="20"/>
      <c r="K121" s="211"/>
      <c r="L121" s="21"/>
      <c r="M121" s="2309"/>
      <c r="N121" s="2310"/>
      <c r="O121" s="2310"/>
      <c r="P121" s="2311"/>
      <c r="Q121" s="163"/>
      <c r="R121" s="105"/>
      <c r="S121" s="212"/>
      <c r="T121" s="213"/>
    </row>
    <row r="122" spans="1:20" ht="25.2" customHeight="1">
      <c r="A122" s="2320"/>
      <c r="B122" s="796">
        <v>4</v>
      </c>
      <c r="C122" s="502"/>
      <c r="D122" s="554"/>
      <c r="E122" s="18"/>
      <c r="F122" s="174"/>
      <c r="G122" s="254"/>
      <c r="H122" s="254"/>
      <c r="I122" s="254"/>
      <c r="J122" s="22"/>
      <c r="K122" s="21"/>
      <c r="L122" s="78"/>
      <c r="M122" s="2309"/>
      <c r="N122" s="2310"/>
      <c r="O122" s="2310"/>
      <c r="P122" s="2311"/>
      <c r="Q122" s="163"/>
      <c r="R122" s="105"/>
      <c r="S122" s="212"/>
      <c r="T122" s="213"/>
    </row>
    <row r="123" spans="1:20" ht="25.2" customHeight="1">
      <c r="A123" s="2320"/>
      <c r="B123" s="795"/>
      <c r="C123" s="51"/>
      <c r="D123" s="18"/>
      <c r="E123" s="319"/>
      <c r="F123" s="108"/>
      <c r="G123" s="108"/>
      <c r="H123" s="108"/>
      <c r="I123" s="108"/>
      <c r="J123" s="721"/>
      <c r="K123" s="108"/>
      <c r="L123" s="108"/>
      <c r="M123" s="2309"/>
      <c r="N123" s="2310"/>
      <c r="O123" s="2310"/>
      <c r="P123" s="2311"/>
      <c r="Q123" s="163"/>
      <c r="R123" s="105"/>
      <c r="S123" s="212"/>
      <c r="T123" s="213"/>
    </row>
    <row r="124" spans="1:20" ht="25.2" customHeight="1">
      <c r="A124" s="2320"/>
      <c r="B124" s="795"/>
      <c r="C124" s="51"/>
      <c r="D124" s="18"/>
      <c r="E124" s="30"/>
      <c r="F124" s="108"/>
      <c r="G124" s="108"/>
      <c r="H124" s="108"/>
      <c r="I124" s="108"/>
      <c r="J124" s="721"/>
      <c r="K124" s="108"/>
      <c r="L124" s="108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5"/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795"/>
      <c r="C126" s="51"/>
      <c r="D126" s="18"/>
      <c r="E126" s="18"/>
      <c r="F126" s="108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4"/>
      <c r="T126" s="106"/>
    </row>
    <row r="127" spans="1:20" ht="25.2" customHeight="1">
      <c r="A127" s="2320"/>
      <c r="B127" s="795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4"/>
      <c r="T127" s="106"/>
    </row>
    <row r="128" spans="1:20" ht="25.2" customHeight="1">
      <c r="A128" s="2320"/>
      <c r="B128" s="795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4"/>
      <c r="T128" s="106"/>
    </row>
    <row r="129" spans="1:20" ht="25.2" customHeight="1">
      <c r="A129" s="2320"/>
      <c r="B129" s="799" t="s">
        <v>21</v>
      </c>
      <c r="C129" s="42"/>
      <c r="D129" s="11"/>
      <c r="E129" s="167"/>
      <c r="F129" s="168"/>
      <c r="G129" s="46"/>
      <c r="H129" s="12"/>
      <c r="I129" s="12"/>
      <c r="J129" s="12"/>
      <c r="K129" s="162"/>
      <c r="L129" s="12"/>
      <c r="M129" s="2380"/>
      <c r="N129" s="2381"/>
      <c r="O129" s="2381"/>
      <c r="P129" s="2382"/>
      <c r="Q129" s="163"/>
      <c r="R129" s="132"/>
      <c r="S129" s="48">
        <f>B131*8</f>
        <v>40</v>
      </c>
      <c r="T129" s="133">
        <f>SUM(R129:R137)</f>
        <v>0</v>
      </c>
    </row>
    <row r="130" spans="1:20" ht="25.2" customHeight="1">
      <c r="A130" s="2320"/>
      <c r="B130" s="800" t="s">
        <v>24</v>
      </c>
      <c r="C130" s="51"/>
      <c r="D130" s="18"/>
      <c r="E130" s="319"/>
      <c r="F130" s="108"/>
      <c r="G130" s="108"/>
      <c r="H130" s="108"/>
      <c r="I130" s="108"/>
      <c r="J130" s="721"/>
      <c r="K130" s="108"/>
      <c r="L130" s="108"/>
      <c r="M130" s="2309"/>
      <c r="N130" s="2310"/>
      <c r="O130" s="2310"/>
      <c r="P130" s="2311"/>
      <c r="Q130" s="163"/>
      <c r="R130" s="137"/>
      <c r="S130" s="55"/>
      <c r="T130" s="138"/>
    </row>
    <row r="131" spans="1:20" ht="25.2" customHeight="1">
      <c r="A131" s="2320"/>
      <c r="B131" s="801">
        <v>5</v>
      </c>
      <c r="C131" s="51"/>
      <c r="D131" s="18"/>
      <c r="E131" s="30"/>
      <c r="F131" s="108"/>
      <c r="G131" s="108"/>
      <c r="H131" s="108"/>
      <c r="I131" s="108"/>
      <c r="J131" s="721"/>
      <c r="K131" s="108"/>
      <c r="L131" s="108"/>
      <c r="M131" s="2309"/>
      <c r="N131" s="2310"/>
      <c r="O131" s="2310"/>
      <c r="P131" s="2311"/>
      <c r="Q131" s="163"/>
      <c r="R131" s="137"/>
      <c r="S131" s="55"/>
      <c r="T131" s="138"/>
    </row>
    <row r="132" spans="1:20" ht="25.2" customHeight="1">
      <c r="A132" s="2320"/>
      <c r="B132" s="801"/>
      <c r="C132" s="79"/>
      <c r="D132" s="18"/>
      <c r="E132" s="18"/>
      <c r="F132" s="174"/>
      <c r="G132" s="254"/>
      <c r="H132" s="254"/>
      <c r="I132" s="254"/>
      <c r="J132" s="22"/>
      <c r="K132" s="21"/>
      <c r="L132" s="21"/>
      <c r="M132" s="2309"/>
      <c r="N132" s="2310"/>
      <c r="O132" s="2310"/>
      <c r="P132" s="2311"/>
      <c r="Q132" s="163"/>
      <c r="R132" s="137"/>
      <c r="S132" s="55"/>
      <c r="T132" s="138"/>
    </row>
    <row r="133" spans="1:20" ht="25.2" customHeight="1">
      <c r="A133" s="2320"/>
      <c r="B133" s="801"/>
      <c r="C133" s="79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801"/>
      <c r="C134" s="79"/>
      <c r="D134" s="18"/>
      <c r="E134" s="18"/>
      <c r="F134" s="108"/>
      <c r="G134" s="20"/>
      <c r="H134" s="78"/>
      <c r="I134" s="78"/>
      <c r="J134" s="78"/>
      <c r="K134" s="169"/>
      <c r="L134" s="78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/>
      <c r="C135" s="51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9"/>
      <c r="D136" s="51"/>
      <c r="E136" s="18"/>
      <c r="F136" s="108"/>
      <c r="G136" s="20"/>
      <c r="H136" s="78"/>
      <c r="I136" s="78"/>
      <c r="J136" s="78"/>
      <c r="K136" s="169"/>
      <c r="L136" s="78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3" t="s">
        <v>23</v>
      </c>
      <c r="C138" s="42"/>
      <c r="D138" s="11"/>
      <c r="E138" s="43"/>
      <c r="F138" s="168"/>
      <c r="G138" s="46"/>
      <c r="H138" s="12"/>
      <c r="I138" s="12"/>
      <c r="J138" s="12"/>
      <c r="K138" s="162"/>
      <c r="L138" s="12"/>
      <c r="M138" s="2380"/>
      <c r="N138" s="2381"/>
      <c r="O138" s="2381"/>
      <c r="P138" s="2382"/>
      <c r="Q138" s="163"/>
      <c r="R138" s="171"/>
      <c r="S138" s="73">
        <f>B140*8</f>
        <v>40</v>
      </c>
      <c r="T138" s="172">
        <f>SUM(R138:R146)</f>
        <v>0</v>
      </c>
    </row>
    <row r="139" spans="1:20" ht="25.2" customHeight="1">
      <c r="A139" s="2320"/>
      <c r="B139" s="804" t="s">
        <v>17</v>
      </c>
      <c r="C139" s="51"/>
      <c r="D139" s="18"/>
      <c r="E139" s="319"/>
      <c r="F139" s="108"/>
      <c r="G139" s="108"/>
      <c r="H139" s="108"/>
      <c r="I139" s="108"/>
      <c r="J139" s="721"/>
      <c r="K139" s="108"/>
      <c r="L139" s="108"/>
      <c r="M139" s="2309"/>
      <c r="N139" s="2310"/>
      <c r="O139" s="2310"/>
      <c r="P139" s="2311"/>
      <c r="Q139" s="163"/>
      <c r="R139" s="173"/>
      <c r="S139" s="55"/>
      <c r="T139" s="138"/>
    </row>
    <row r="140" spans="1:20" ht="25.2" customHeight="1">
      <c r="A140" s="2320"/>
      <c r="B140" s="805">
        <v>5</v>
      </c>
      <c r="C140" s="51"/>
      <c r="D140" s="18"/>
      <c r="E140" s="30"/>
      <c r="F140" s="108"/>
      <c r="G140" s="108"/>
      <c r="H140" s="108"/>
      <c r="I140" s="108"/>
      <c r="J140" s="721"/>
      <c r="K140" s="108"/>
      <c r="L140" s="108"/>
      <c r="M140" s="2309"/>
      <c r="N140" s="2310"/>
      <c r="O140" s="2310"/>
      <c r="P140" s="2311"/>
      <c r="Q140" s="163"/>
      <c r="R140" s="173"/>
      <c r="S140" s="55"/>
      <c r="T140" s="138"/>
    </row>
    <row r="141" spans="1:20" ht="25.2" customHeight="1">
      <c r="A141" s="2320"/>
      <c r="B141" s="805"/>
      <c r="C141" s="223"/>
      <c r="D141" s="18"/>
      <c r="E141" s="441"/>
      <c r="F141" s="108"/>
      <c r="G141" s="21"/>
      <c r="H141" s="21"/>
      <c r="I141" s="21"/>
      <c r="J141" s="21"/>
      <c r="K141" s="21"/>
      <c r="L141" s="21"/>
      <c r="M141" s="2310"/>
      <c r="N141" s="2310"/>
      <c r="O141" s="2310"/>
      <c r="P141" s="2311"/>
      <c r="Q141" s="163"/>
      <c r="R141" s="173"/>
      <c r="S141" s="55"/>
      <c r="T141" s="138"/>
    </row>
    <row r="142" spans="1:20" ht="25.2" customHeight="1">
      <c r="A142" s="2320"/>
      <c r="B142" s="805"/>
      <c r="C142" s="225"/>
      <c r="D142" s="226"/>
      <c r="E142" s="442"/>
      <c r="F142" s="108"/>
      <c r="G142" s="21"/>
      <c r="H142" s="21"/>
      <c r="I142" s="21"/>
      <c r="J142" s="21"/>
      <c r="K142" s="21"/>
      <c r="L142" s="21"/>
      <c r="M142" s="2413"/>
      <c r="N142" s="2413"/>
      <c r="O142" s="2413"/>
      <c r="P142" s="2414"/>
      <c r="Q142" s="163"/>
      <c r="R142" s="173"/>
      <c r="S142" s="55"/>
      <c r="T142" s="138"/>
    </row>
    <row r="143" spans="1:20" ht="25.2" customHeight="1">
      <c r="A143" s="2320"/>
      <c r="B143" s="805"/>
      <c r="C143" s="51"/>
      <c r="D143" s="80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805"/>
      <c r="C144" s="51"/>
      <c r="D144" s="80"/>
      <c r="E144" s="18"/>
      <c r="F144" s="174"/>
      <c r="G144" s="83"/>
      <c r="H144" s="78"/>
      <c r="I144" s="78"/>
      <c r="J144" s="78"/>
      <c r="K144" s="169"/>
      <c r="L144" s="78"/>
      <c r="M144" s="2309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805"/>
      <c r="C145" s="51"/>
      <c r="D145" s="80"/>
      <c r="E145" s="18"/>
      <c r="F145" s="174"/>
      <c r="G145" s="83"/>
      <c r="H145" s="78"/>
      <c r="I145" s="78"/>
      <c r="J145" s="78"/>
      <c r="K145" s="169"/>
      <c r="L145" s="78"/>
      <c r="M145" s="2309"/>
      <c r="N145" s="2310"/>
      <c r="O145" s="2310"/>
      <c r="P145" s="2311"/>
      <c r="Q145" s="163"/>
      <c r="R145" s="173"/>
      <c r="S145" s="55"/>
      <c r="T145" s="138"/>
    </row>
    <row r="146" spans="1:20" ht="25.2" customHeight="1">
      <c r="A146" s="2320"/>
      <c r="B146" s="805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402" t="str">
        <f>TEXT(A119,"DDDD")</f>
        <v>woensdag</v>
      </c>
      <c r="B147" s="2598" t="s">
        <v>25</v>
      </c>
      <c r="C147" s="2599"/>
      <c r="D147" s="2599"/>
      <c r="E147" s="2599"/>
      <c r="F147" s="2599"/>
      <c r="G147" s="2599"/>
      <c r="H147" s="2599"/>
      <c r="I147" s="2599"/>
      <c r="J147" s="2599"/>
      <c r="K147" s="2599"/>
      <c r="L147" s="2599"/>
      <c r="M147" s="2599"/>
      <c r="N147" s="2599"/>
      <c r="O147" s="2599"/>
      <c r="P147" s="2600"/>
      <c r="Q147" s="163"/>
      <c r="R147" s="232"/>
      <c r="S147" s="233"/>
      <c r="T147" s="233"/>
    </row>
    <row r="148" spans="1:20" ht="25.2" customHeight="1">
      <c r="A148" s="2402"/>
      <c r="B148" s="10" t="s">
        <v>16</v>
      </c>
      <c r="C148" s="96"/>
      <c r="D148" s="97"/>
      <c r="E148" s="207"/>
      <c r="F148" s="99"/>
      <c r="G148" s="100"/>
      <c r="H148" s="100"/>
      <c r="I148" s="100"/>
      <c r="J148" s="100"/>
      <c r="K148" s="430"/>
      <c r="L148" s="100"/>
      <c r="M148" s="2380"/>
      <c r="N148" s="2381"/>
      <c r="O148" s="2381"/>
      <c r="P148" s="2382"/>
      <c r="Q148" s="163"/>
      <c r="R148" s="101"/>
      <c r="S148" s="102">
        <f>B150*8</f>
        <v>32</v>
      </c>
      <c r="T148" s="103">
        <f>SUM(R148:R156)</f>
        <v>0</v>
      </c>
    </row>
    <row r="149" spans="1:20" ht="25.2" customHeight="1">
      <c r="A149" s="2402"/>
      <c r="B149" s="104" t="s">
        <v>22</v>
      </c>
      <c r="C149" s="197"/>
      <c r="D149" s="198"/>
      <c r="E149" s="454"/>
      <c r="F149" s="304"/>
      <c r="G149" s="142"/>
      <c r="H149" s="142"/>
      <c r="I149" s="142"/>
      <c r="J149" s="142"/>
      <c r="K149" s="21"/>
      <c r="L149" s="21"/>
      <c r="M149" s="2310"/>
      <c r="N149" s="2310"/>
      <c r="O149" s="2310"/>
      <c r="P149" s="2311"/>
      <c r="Q149" s="163"/>
      <c r="R149" s="105"/>
      <c r="S149" s="24"/>
      <c r="T149" s="106"/>
    </row>
    <row r="150" spans="1:20" ht="25.2" customHeight="1">
      <c r="A150" s="2402"/>
      <c r="B150" s="107">
        <v>4</v>
      </c>
      <c r="C150" s="197"/>
      <c r="D150" s="198"/>
      <c r="E150" s="18"/>
      <c r="F150" s="182"/>
      <c r="G150" s="21"/>
      <c r="H150" s="21"/>
      <c r="I150" s="21"/>
      <c r="J150" s="21"/>
      <c r="K150" s="164"/>
      <c r="L150" s="21"/>
      <c r="M150" s="2309"/>
      <c r="N150" s="2310"/>
      <c r="O150" s="2310"/>
      <c r="P150" s="2311"/>
      <c r="Q150" s="163"/>
      <c r="R150" s="105"/>
      <c r="S150" s="24"/>
      <c r="T150" s="106"/>
    </row>
    <row r="151" spans="1:20" ht="25.2" customHeight="1">
      <c r="A151" s="2402"/>
      <c r="B151" s="104"/>
      <c r="C151" s="197"/>
      <c r="D151" s="198"/>
      <c r="E151" s="18"/>
      <c r="F151" s="108"/>
      <c r="G151" s="20"/>
      <c r="H151" s="21"/>
      <c r="I151" s="21"/>
      <c r="J151" s="21"/>
      <c r="K151" s="164"/>
      <c r="L151" s="21"/>
      <c r="M151" s="2309"/>
      <c r="N151" s="2310"/>
      <c r="O151" s="2310"/>
      <c r="P151" s="2311"/>
      <c r="Q151" s="163"/>
      <c r="R151" s="105"/>
      <c r="S151" s="24"/>
      <c r="T151" s="106"/>
    </row>
    <row r="152" spans="1:20" ht="25.2" customHeight="1">
      <c r="A152" s="2402"/>
      <c r="B152" s="104"/>
      <c r="C152" s="197"/>
      <c r="D152" s="198"/>
      <c r="E152" s="18"/>
      <c r="F152" s="108"/>
      <c r="G152" s="20"/>
      <c r="H152" s="21"/>
      <c r="I152" s="21"/>
      <c r="J152" s="21"/>
      <c r="K152" s="164"/>
      <c r="L152" s="21"/>
      <c r="M152" s="2309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4"/>
      <c r="C153" s="241"/>
      <c r="D153" s="226"/>
      <c r="E153" s="226"/>
      <c r="F153" s="174"/>
      <c r="G153" s="109"/>
      <c r="H153" s="110"/>
      <c r="I153" s="110"/>
      <c r="J153" s="110"/>
      <c r="K153" s="242"/>
      <c r="L153" s="110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807"/>
      <c r="C154" s="443"/>
      <c r="D154" s="272"/>
      <c r="E154" s="272"/>
      <c r="F154" s="174"/>
      <c r="G154" s="83"/>
      <c r="H154" s="78"/>
      <c r="I154" s="78"/>
      <c r="J154" s="78"/>
      <c r="K154" s="78"/>
      <c r="L154" s="78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807"/>
      <c r="C155" s="443"/>
      <c r="D155" s="272"/>
      <c r="E155" s="272"/>
      <c r="F155" s="174"/>
      <c r="G155" s="83"/>
      <c r="H155" s="78"/>
      <c r="I155" s="78"/>
      <c r="J155" s="78"/>
      <c r="K155" s="78"/>
      <c r="L155" s="116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808"/>
      <c r="C156" s="188"/>
      <c r="D156" s="189"/>
      <c r="E156" s="250"/>
      <c r="F156" s="190"/>
      <c r="G156" s="122"/>
      <c r="H156" s="123"/>
      <c r="I156" s="123"/>
      <c r="J156" s="123"/>
      <c r="K156" s="191"/>
      <c r="L156" s="123"/>
      <c r="M156" s="2410"/>
      <c r="N156" s="2411"/>
      <c r="O156" s="2411"/>
      <c r="P156" s="2412"/>
      <c r="Q156" s="163"/>
      <c r="R156" s="124"/>
      <c r="S156" s="39"/>
      <c r="T156" s="125"/>
    </row>
    <row r="157" spans="1:20" ht="25.2" customHeight="1">
      <c r="A157" s="2402"/>
      <c r="B157" s="809" t="s">
        <v>21</v>
      </c>
      <c r="C157" s="197"/>
      <c r="D157" s="198"/>
      <c r="E157" s="18"/>
      <c r="F157" s="108"/>
      <c r="G157" s="20"/>
      <c r="H157" s="21"/>
      <c r="I157" s="21"/>
      <c r="J157" s="21"/>
      <c r="K157" s="183"/>
      <c r="L157" s="135"/>
      <c r="M157" s="2309"/>
      <c r="N157" s="2310"/>
      <c r="O157" s="2310"/>
      <c r="P157" s="2311"/>
      <c r="Q157" s="163"/>
      <c r="R157" s="137"/>
      <c r="S157" s="48">
        <f>B159*8</f>
        <v>40</v>
      </c>
      <c r="T157" s="133">
        <f>SUM(R157:R165)</f>
        <v>0</v>
      </c>
    </row>
    <row r="158" spans="1:20" ht="25.2" customHeight="1">
      <c r="A158" s="2402"/>
      <c r="B158" s="737" t="s">
        <v>17</v>
      </c>
      <c r="C158" s="51"/>
      <c r="D158" s="18"/>
      <c r="E158" s="18"/>
      <c r="F158" s="304"/>
      <c r="G158" s="21"/>
      <c r="H158" s="21"/>
      <c r="I158" s="21"/>
      <c r="J158" s="22"/>
      <c r="K158" s="21"/>
      <c r="L158" s="21"/>
      <c r="M158" s="2379"/>
      <c r="N158" s="2371"/>
      <c r="O158" s="2371"/>
      <c r="P158" s="2390"/>
      <c r="Q158" s="163"/>
      <c r="R158" s="137"/>
      <c r="S158" s="55"/>
      <c r="T158" s="138"/>
    </row>
    <row r="159" spans="1:20" ht="25.2" customHeight="1">
      <c r="A159" s="2402"/>
      <c r="B159" s="810">
        <v>5</v>
      </c>
      <c r="C159" s="181"/>
      <c r="D159" s="30"/>
      <c r="E159" s="30"/>
      <c r="F159" s="304"/>
      <c r="G159" s="21"/>
      <c r="H159" s="21"/>
      <c r="I159" s="21"/>
      <c r="J159" s="22"/>
      <c r="K159" s="21"/>
      <c r="L159" s="21"/>
      <c r="M159" s="2379"/>
      <c r="N159" s="2371"/>
      <c r="O159" s="2371"/>
      <c r="P159" s="2390"/>
      <c r="Q159" s="163"/>
      <c r="R159" s="137"/>
      <c r="S159" s="55"/>
      <c r="T159" s="138"/>
    </row>
    <row r="160" spans="1:20" ht="25.2" customHeight="1">
      <c r="A160" s="2402"/>
      <c r="B160" s="737"/>
      <c r="C160" s="181"/>
      <c r="D160" s="18"/>
      <c r="E160" s="18"/>
      <c r="F160" s="304"/>
      <c r="G160" s="21"/>
      <c r="H160" s="21"/>
      <c r="I160" s="21"/>
      <c r="J160" s="22"/>
      <c r="K160" s="21"/>
      <c r="L160" s="21"/>
      <c r="M160" s="2379"/>
      <c r="N160" s="2371"/>
      <c r="O160" s="2371"/>
      <c r="P160" s="2390"/>
      <c r="Q160" s="163"/>
      <c r="R160" s="137"/>
      <c r="S160" s="55"/>
      <c r="T160" s="138"/>
    </row>
    <row r="161" spans="1:20" ht="25.2" customHeight="1">
      <c r="A161" s="2402"/>
      <c r="B161" s="737"/>
      <c r="C161" s="181"/>
      <c r="D161" s="18"/>
      <c r="E161" s="18"/>
      <c r="F161" s="304"/>
      <c r="G161" s="21"/>
      <c r="H161" s="21"/>
      <c r="I161" s="21"/>
      <c r="J161" s="22"/>
      <c r="K161" s="21"/>
      <c r="L161" s="21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737"/>
      <c r="C162" s="184"/>
      <c r="D162" s="80"/>
      <c r="E162" s="18"/>
      <c r="F162" s="108"/>
      <c r="G162" s="20"/>
      <c r="H162" s="21"/>
      <c r="I162" s="21"/>
      <c r="J162" s="21"/>
      <c r="K162" s="169"/>
      <c r="L162" s="78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737"/>
      <c r="C163" s="51"/>
      <c r="D163" s="80"/>
      <c r="E163" s="80"/>
      <c r="F163" s="174"/>
      <c r="G163" s="83"/>
      <c r="H163" s="78"/>
      <c r="I163" s="116"/>
      <c r="J163" s="142"/>
      <c r="K163" s="200"/>
      <c r="L163" s="142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737"/>
      <c r="C164" s="51"/>
      <c r="D164" s="80"/>
      <c r="E164" s="80"/>
      <c r="F164" s="174"/>
      <c r="G164" s="83"/>
      <c r="H164" s="78"/>
      <c r="I164" s="116"/>
      <c r="J164" s="142"/>
      <c r="K164" s="200"/>
      <c r="L164" s="142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3"/>
      <c r="B165" s="812"/>
      <c r="C165" s="65"/>
      <c r="D165" s="189"/>
      <c r="E165" s="189"/>
      <c r="F165" s="190"/>
      <c r="G165" s="122"/>
      <c r="H165" s="123"/>
      <c r="I165" s="37"/>
      <c r="J165" s="147"/>
      <c r="K165" s="201"/>
      <c r="L165" s="147"/>
      <c r="M165" s="2391"/>
      <c r="N165" s="2392"/>
      <c r="O165" s="2392"/>
      <c r="P165" s="2393"/>
      <c r="Q165" s="163"/>
      <c r="R165" s="148"/>
      <c r="S165" s="69"/>
      <c r="T165" s="149"/>
    </row>
    <row r="166" spans="1:20" ht="25.2" customHeight="1">
      <c r="A166" s="2346" t="s">
        <v>26</v>
      </c>
      <c r="B166" s="2394" t="s">
        <v>27</v>
      </c>
      <c r="C166" s="2395"/>
      <c r="D166" s="2395"/>
      <c r="E166" s="2395"/>
      <c r="F166" s="2395"/>
      <c r="G166" s="2395"/>
      <c r="H166" s="2395"/>
      <c r="I166" s="2395"/>
      <c r="J166" s="2395"/>
      <c r="K166" s="2395"/>
      <c r="L166" s="2395"/>
      <c r="M166" s="2395"/>
      <c r="N166" s="2395"/>
      <c r="O166" s="2395"/>
      <c r="P166" s="2396"/>
      <c r="Q166" s="163"/>
      <c r="R166" s="232"/>
      <c r="S166" s="233"/>
      <c r="T166" s="233"/>
    </row>
    <row r="167" spans="1:20" ht="25.2" customHeight="1">
      <c r="A167" s="2347"/>
      <c r="B167" s="150"/>
      <c r="C167" s="2268"/>
      <c r="D167" s="2269"/>
      <c r="E167" s="2268"/>
      <c r="F167" s="2270"/>
      <c r="G167" s="2270"/>
      <c r="H167" s="2270"/>
      <c r="I167" s="2269"/>
      <c r="J167" s="2324"/>
      <c r="K167" s="2325"/>
      <c r="L167" s="2325"/>
      <c r="M167" s="2326"/>
      <c r="N167" s="2324"/>
      <c r="O167" s="2325"/>
      <c r="P167" s="2326"/>
      <c r="Q167" s="163"/>
      <c r="R167" s="232"/>
      <c r="S167" s="233"/>
      <c r="T167" s="233"/>
    </row>
    <row r="168" spans="1:20" ht="25.2" customHeight="1">
      <c r="A168" s="2347"/>
      <c r="B168" s="155"/>
      <c r="C168" s="2268"/>
      <c r="D168" s="2269"/>
      <c r="E168" s="2268"/>
      <c r="F168" s="2270"/>
      <c r="G168" s="2270"/>
      <c r="H168" s="2270"/>
      <c r="I168" s="2269"/>
      <c r="J168" s="2284"/>
      <c r="K168" s="2285"/>
      <c r="L168" s="2285"/>
      <c r="M168" s="2286"/>
      <c r="N168" s="2284"/>
      <c r="O168" s="2285"/>
      <c r="P168" s="2286"/>
      <c r="Q168" s="163"/>
      <c r="R168" s="232"/>
      <c r="S168" s="233"/>
      <c r="T168" s="233"/>
    </row>
    <row r="169" spans="1:20" ht="25.2" customHeight="1">
      <c r="A169" s="2347"/>
      <c r="B169" s="150"/>
      <c r="C169" s="2352"/>
      <c r="D169" s="2353"/>
      <c r="E169" s="2352"/>
      <c r="F169" s="2354"/>
      <c r="G169" s="2354"/>
      <c r="H169" s="2354"/>
      <c r="I169" s="2353"/>
      <c r="J169" s="2324"/>
      <c r="K169" s="2325"/>
      <c r="L169" s="2325"/>
      <c r="M169" s="2326"/>
      <c r="N169" s="2324"/>
      <c r="O169" s="2325"/>
      <c r="P169" s="2326"/>
      <c r="Q169" s="163"/>
      <c r="R169" s="232"/>
      <c r="S169" s="233"/>
      <c r="T169" s="233"/>
    </row>
    <row r="170" spans="1:20" ht="25.2" customHeight="1">
      <c r="A170" s="2347"/>
      <c r="B170" s="155"/>
      <c r="C170" s="2284"/>
      <c r="D170" s="2326"/>
      <c r="E170" s="2268"/>
      <c r="F170" s="2270"/>
      <c r="G170" s="2270"/>
      <c r="H170" s="2270"/>
      <c r="I170" s="2269"/>
      <c r="J170" s="2284"/>
      <c r="K170" s="2285"/>
      <c r="L170" s="2285"/>
      <c r="M170" s="228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352"/>
      <c r="D171" s="2353"/>
      <c r="E171" s="2352"/>
      <c r="F171" s="2354"/>
      <c r="G171" s="2354"/>
      <c r="H171" s="2354"/>
      <c r="I171" s="2353"/>
      <c r="J171" s="2324"/>
      <c r="K171" s="2325"/>
      <c r="L171" s="2325"/>
      <c r="M171" s="2326"/>
      <c r="N171" s="2324"/>
      <c r="O171" s="2325"/>
      <c r="P171" s="2326"/>
      <c r="Q171" s="163"/>
      <c r="R171" s="232"/>
      <c r="S171" s="233"/>
      <c r="T171" s="233"/>
    </row>
    <row r="172" spans="1:20" ht="25.2" customHeight="1">
      <c r="A172" s="2347"/>
      <c r="B172" s="2355" t="s">
        <v>28</v>
      </c>
      <c r="C172" s="2356"/>
      <c r="D172" s="2356"/>
      <c r="E172" s="2356"/>
      <c r="F172" s="2356"/>
      <c r="G172" s="2356"/>
      <c r="H172" s="2356"/>
      <c r="I172" s="2356"/>
      <c r="J172" s="2356"/>
      <c r="K172" s="2356"/>
      <c r="L172" s="2356"/>
      <c r="M172" s="2356"/>
      <c r="N172" s="2356"/>
      <c r="O172" s="2356"/>
      <c r="P172" s="2357"/>
      <c r="Q172" s="163"/>
      <c r="R172" s="232"/>
      <c r="S172" s="233"/>
      <c r="T172" s="233"/>
    </row>
    <row r="173" spans="1:20" ht="25.2" customHeight="1">
      <c r="A173" s="2347"/>
      <c r="B173" s="157"/>
      <c r="C173" s="2277"/>
      <c r="D173" s="2278"/>
      <c r="E173" s="2277"/>
      <c r="F173" s="2279"/>
      <c r="G173" s="2279"/>
      <c r="H173" s="2279"/>
      <c r="I173" s="2279"/>
      <c r="J173" s="2279"/>
      <c r="K173" s="2279"/>
      <c r="L173" s="2279"/>
      <c r="M173" s="2279"/>
      <c r="N173" s="2279"/>
      <c r="O173" s="2279"/>
      <c r="P173" s="2280"/>
      <c r="Q173" s="163"/>
      <c r="R173" s="232"/>
      <c r="S173" s="233"/>
      <c r="T173" s="233"/>
    </row>
    <row r="174" spans="1:20" ht="25.2" customHeight="1">
      <c r="A174" s="2347"/>
      <c r="B174" s="157"/>
      <c r="C174" s="2327"/>
      <c r="D174" s="2328"/>
      <c r="E174" s="2329"/>
      <c r="F174" s="2330"/>
      <c r="G174" s="2330"/>
      <c r="H174" s="2330"/>
      <c r="I174" s="2330"/>
      <c r="J174" s="2330"/>
      <c r="K174" s="2330"/>
      <c r="L174" s="2330"/>
      <c r="M174" s="2330"/>
      <c r="N174" s="2330"/>
      <c r="O174" s="2330"/>
      <c r="P174" s="2331"/>
      <c r="Q174" s="163"/>
      <c r="R174" s="232"/>
      <c r="S174" s="233"/>
      <c r="T174" s="233"/>
    </row>
    <row r="175" spans="1:20" ht="25.2" customHeight="1">
      <c r="A175" s="2348"/>
      <c r="B175" s="158"/>
      <c r="C175" s="2332"/>
      <c r="D175" s="2333"/>
      <c r="E175" s="2334"/>
      <c r="F175" s="2335"/>
      <c r="G175" s="2335"/>
      <c r="H175" s="2335"/>
      <c r="I175" s="2335"/>
      <c r="J175" s="2335"/>
      <c r="K175" s="2335"/>
      <c r="L175" s="2335"/>
      <c r="M175" s="2335"/>
      <c r="N175" s="2335"/>
      <c r="O175" s="2335"/>
      <c r="P175" s="2336"/>
      <c r="Q175" s="163"/>
      <c r="R175" s="232"/>
      <c r="S175" s="233"/>
      <c r="T175" s="233"/>
    </row>
    <row r="177" spans="1:20" ht="15" customHeight="1" thickBot="1"/>
    <row r="178" spans="1:20" ht="57" customHeight="1">
      <c r="A178" s="2428" t="str">
        <f>A1</f>
        <v>WK29</v>
      </c>
      <c r="B178" s="2429"/>
      <c r="C178" s="440" t="s">
        <v>1</v>
      </c>
      <c r="D178" s="793" t="s">
        <v>43</v>
      </c>
      <c r="E178" s="440" t="s">
        <v>3</v>
      </c>
      <c r="F178" s="4" t="s">
        <v>4</v>
      </c>
      <c r="G178" s="5" t="s">
        <v>56</v>
      </c>
      <c r="H178" s="5" t="s">
        <v>57</v>
      </c>
      <c r="I178" s="5" t="s">
        <v>58</v>
      </c>
      <c r="J178" s="5" t="s">
        <v>59</v>
      </c>
      <c r="K178" s="5" t="s">
        <v>9</v>
      </c>
      <c r="L178" s="5" t="s">
        <v>60</v>
      </c>
      <c r="M178" s="2521" t="s">
        <v>11</v>
      </c>
      <c r="N178" s="2522"/>
      <c r="O178" s="2522"/>
      <c r="P178" s="2523"/>
      <c r="Q178" s="163"/>
      <c r="R178" s="2384" t="s">
        <v>12</v>
      </c>
      <c r="S178" s="2384" t="s">
        <v>13</v>
      </c>
      <c r="T178" s="2384" t="s">
        <v>14</v>
      </c>
    </row>
    <row r="179" spans="1:20" ht="25.2" customHeight="1">
      <c r="A179" s="2319">
        <f>+A2+3</f>
        <v>46583</v>
      </c>
      <c r="B179" s="2387" t="s">
        <v>15</v>
      </c>
      <c r="C179" s="2388"/>
      <c r="D179" s="2388"/>
      <c r="E179" s="2388"/>
      <c r="F179" s="2388"/>
      <c r="G179" s="2388"/>
      <c r="H179" s="2388"/>
      <c r="I179" s="2388"/>
      <c r="J179" s="2388"/>
      <c r="K179" s="2388"/>
      <c r="L179" s="2388"/>
      <c r="M179" s="2388"/>
      <c r="N179" s="2388"/>
      <c r="O179" s="2388"/>
      <c r="P179" s="2389"/>
      <c r="Q179" s="163"/>
      <c r="R179" s="2384"/>
      <c r="S179" s="2384"/>
      <c r="T179" s="2384"/>
    </row>
    <row r="180" spans="1:20" ht="25.2" customHeight="1">
      <c r="A180" s="2320"/>
      <c r="B180" s="10" t="s">
        <v>16</v>
      </c>
      <c r="C180" s="11"/>
      <c r="D180" s="11"/>
      <c r="E180" s="207"/>
      <c r="F180" s="161"/>
      <c r="G180" s="12"/>
      <c r="H180" s="12"/>
      <c r="I180" s="12"/>
      <c r="J180" s="12"/>
      <c r="K180" s="12"/>
      <c r="L180" s="12"/>
      <c r="M180" s="2380"/>
      <c r="N180" s="2381"/>
      <c r="O180" s="2381"/>
      <c r="P180" s="2382"/>
      <c r="Q180" s="163"/>
      <c r="R180" s="101"/>
      <c r="S180" s="102">
        <f>B182*8</f>
        <v>32</v>
      </c>
      <c r="T180" s="103">
        <f>SUM(R180:R188)</f>
        <v>0</v>
      </c>
    </row>
    <row r="181" spans="1:20" ht="25.2" customHeight="1">
      <c r="A181" s="2320"/>
      <c r="B181" s="795" t="s">
        <v>22</v>
      </c>
      <c r="C181" s="51"/>
      <c r="D181" s="18" t="s">
        <v>18</v>
      </c>
      <c r="E181" s="18" t="s">
        <v>19</v>
      </c>
      <c r="F181" s="108"/>
      <c r="G181" s="20"/>
      <c r="H181" s="21"/>
      <c r="I181" s="21"/>
      <c r="J181" s="21"/>
      <c r="K181" s="21"/>
      <c r="L181" s="21"/>
      <c r="M181" s="2309"/>
      <c r="N181" s="2310"/>
      <c r="O181" s="2310"/>
      <c r="P181" s="2311"/>
      <c r="Q181" s="163"/>
      <c r="R181" s="105"/>
      <c r="S181" s="24"/>
      <c r="T181" s="106"/>
    </row>
    <row r="182" spans="1:20" ht="25.2" customHeight="1">
      <c r="A182" s="2320"/>
      <c r="B182" s="796">
        <v>4</v>
      </c>
      <c r="C182" s="51"/>
      <c r="D182" s="18"/>
      <c r="E182" s="319"/>
      <c r="F182" s="108"/>
      <c r="G182" s="108"/>
      <c r="H182" s="108"/>
      <c r="I182" s="108"/>
      <c r="J182" s="721"/>
      <c r="K182" s="108"/>
      <c r="L182" s="108"/>
      <c r="M182" s="2309"/>
      <c r="N182" s="2310"/>
      <c r="O182" s="2310"/>
      <c r="P182" s="2311"/>
      <c r="Q182" s="163"/>
      <c r="R182" s="105"/>
      <c r="S182" s="24"/>
      <c r="T182" s="106"/>
    </row>
    <row r="183" spans="1:20" ht="25.2" customHeight="1">
      <c r="A183" s="2320"/>
      <c r="B183" s="795"/>
      <c r="C183" s="51"/>
      <c r="D183" s="18"/>
      <c r="E183" s="30"/>
      <c r="F183" s="108"/>
      <c r="G183" s="108"/>
      <c r="H183" s="108"/>
      <c r="I183" s="108"/>
      <c r="J183" s="721"/>
      <c r="K183" s="108"/>
      <c r="L183" s="108"/>
      <c r="M183" s="2309"/>
      <c r="N183" s="2310"/>
      <c r="O183" s="2310"/>
      <c r="P183" s="2311"/>
      <c r="Q183" s="163"/>
      <c r="R183" s="105"/>
      <c r="S183" s="24"/>
      <c r="T183" s="106"/>
    </row>
    <row r="184" spans="1:20" ht="25.2" customHeight="1">
      <c r="A184" s="2320"/>
      <c r="B184" s="795"/>
      <c r="C184" s="51"/>
      <c r="D184" s="18"/>
      <c r="E184" s="18"/>
      <c r="F184" s="108"/>
      <c r="G184" s="20"/>
      <c r="H184" s="21"/>
      <c r="I184" s="21"/>
      <c r="J184" s="21"/>
      <c r="K184" s="21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795"/>
      <c r="C185" s="51"/>
      <c r="D185" s="18"/>
      <c r="E185" s="18"/>
      <c r="F185" s="108"/>
      <c r="G185" s="20"/>
      <c r="H185" s="21"/>
      <c r="I185" s="21"/>
      <c r="J185" s="21"/>
      <c r="K185" s="21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795"/>
      <c r="C186" s="51"/>
      <c r="D186" s="18"/>
      <c r="E186" s="18"/>
      <c r="F186" s="108"/>
      <c r="G186" s="20"/>
      <c r="H186" s="21"/>
      <c r="I186" s="21"/>
      <c r="J186" s="21"/>
      <c r="K186" s="21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795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795"/>
      <c r="C188" s="51"/>
      <c r="D188" s="18"/>
      <c r="E188" s="18"/>
      <c r="F188" s="108"/>
      <c r="G188" s="20"/>
      <c r="H188" s="21"/>
      <c r="I188" s="21"/>
      <c r="J188" s="21"/>
      <c r="K188" s="21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799" t="s">
        <v>21</v>
      </c>
      <c r="C189" s="42"/>
      <c r="D189" s="11"/>
      <c r="E189" s="167"/>
      <c r="F189" s="168"/>
      <c r="G189" s="46"/>
      <c r="H189" s="12"/>
      <c r="I189" s="12"/>
      <c r="J189" s="12"/>
      <c r="K189" s="12"/>
      <c r="L189" s="12"/>
      <c r="M189" s="2380"/>
      <c r="N189" s="2381"/>
      <c r="O189" s="2381"/>
      <c r="P189" s="2382"/>
      <c r="Q189" s="163"/>
      <c r="R189" s="132"/>
      <c r="S189" s="48">
        <f>B191*8</f>
        <v>40</v>
      </c>
      <c r="T189" s="133">
        <f>SUM(R189:R197)</f>
        <v>0</v>
      </c>
    </row>
    <row r="190" spans="1:20" ht="25.2" customHeight="1">
      <c r="A190" s="2320"/>
      <c r="B190" s="800" t="s">
        <v>24</v>
      </c>
      <c r="C190" s="51"/>
      <c r="D190" s="18"/>
      <c r="E190" s="319"/>
      <c r="F190" s="108"/>
      <c r="G190" s="108"/>
      <c r="H190" s="108"/>
      <c r="I190" s="108"/>
      <c r="J190" s="721"/>
      <c r="K190" s="108"/>
      <c r="L190" s="108"/>
      <c r="M190" s="2309"/>
      <c r="N190" s="2310"/>
      <c r="O190" s="2310"/>
      <c r="P190" s="2311"/>
      <c r="Q190" s="163"/>
      <c r="R190" s="137"/>
      <c r="S190" s="55"/>
      <c r="T190" s="138"/>
    </row>
    <row r="191" spans="1:20" ht="25.2" customHeight="1">
      <c r="A191" s="2320"/>
      <c r="B191" s="801">
        <v>5</v>
      </c>
      <c r="C191" s="51"/>
      <c r="D191" s="18"/>
      <c r="E191" s="30"/>
      <c r="F191" s="108"/>
      <c r="G191" s="108"/>
      <c r="H191" s="108"/>
      <c r="I191" s="108"/>
      <c r="J191" s="721"/>
      <c r="K191" s="108"/>
      <c r="L191" s="108"/>
      <c r="M191" s="2309"/>
      <c r="N191" s="2310"/>
      <c r="O191" s="2310"/>
      <c r="P191" s="2311"/>
      <c r="Q191" s="163"/>
      <c r="R191" s="137"/>
      <c r="S191" s="55"/>
      <c r="T191" s="138"/>
    </row>
    <row r="192" spans="1:20" ht="25.2" customHeight="1">
      <c r="A192" s="2320"/>
      <c r="B192" s="801"/>
      <c r="C192" s="51"/>
      <c r="D192" s="18"/>
      <c r="E192" s="18"/>
      <c r="F192" s="174"/>
      <c r="G192" s="254"/>
      <c r="H192" s="254"/>
      <c r="I192" s="254"/>
      <c r="J192" s="22"/>
      <c r="K192" s="21"/>
      <c r="L192" s="21"/>
      <c r="M192" s="2309"/>
      <c r="N192" s="2310"/>
      <c r="O192" s="2310"/>
      <c r="P192" s="2311"/>
      <c r="Q192" s="163"/>
      <c r="R192" s="137"/>
      <c r="S192" s="55"/>
      <c r="T192" s="138"/>
    </row>
    <row r="193" spans="1:20" ht="25.2" customHeight="1">
      <c r="A193" s="2320"/>
      <c r="B193" s="801"/>
      <c r="C193" s="79"/>
      <c r="D193" s="18"/>
      <c r="E193" s="18"/>
      <c r="F193" s="108"/>
      <c r="G193" s="20"/>
      <c r="H193" s="21"/>
      <c r="I193" s="21"/>
      <c r="J193" s="21"/>
      <c r="K193" s="21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801"/>
      <c r="C194" s="51"/>
      <c r="D194" s="444"/>
      <c r="E194" s="30"/>
      <c r="F194" s="108"/>
      <c r="G194" s="20"/>
      <c r="H194" s="21"/>
      <c r="I194" s="21"/>
      <c r="J194" s="21"/>
      <c r="K194" s="21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801"/>
      <c r="C195" s="79"/>
      <c r="D195" s="18"/>
      <c r="E195" s="18"/>
      <c r="F195" s="108"/>
      <c r="G195" s="20"/>
      <c r="H195" s="78"/>
      <c r="I195" s="78"/>
      <c r="J195" s="78"/>
      <c r="K195" s="78"/>
      <c r="L195" s="78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801"/>
      <c r="C196" s="79"/>
      <c r="D196" s="18"/>
      <c r="E196" s="18"/>
      <c r="F196" s="108"/>
      <c r="G196" s="20"/>
      <c r="H196" s="78"/>
      <c r="I196" s="78"/>
      <c r="J196" s="78"/>
      <c r="K196" s="78"/>
      <c r="L196" s="78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801"/>
      <c r="C197" s="79"/>
      <c r="D197" s="18"/>
      <c r="E197" s="18"/>
      <c r="F197" s="108"/>
      <c r="G197" s="20"/>
      <c r="H197" s="78"/>
      <c r="I197" s="78"/>
      <c r="J197" s="78"/>
      <c r="K197" s="78"/>
      <c r="L197" s="78"/>
      <c r="M197" s="2309"/>
      <c r="N197" s="2310"/>
      <c r="O197" s="2310"/>
      <c r="P197" s="2311"/>
      <c r="Q197" s="163"/>
      <c r="R197" s="248"/>
      <c r="S197" s="55"/>
      <c r="T197" s="138"/>
    </row>
    <row r="198" spans="1:20" ht="25.2" customHeight="1">
      <c r="A198" s="2320"/>
      <c r="B198" s="803" t="s">
        <v>23</v>
      </c>
      <c r="C198" s="42"/>
      <c r="D198" s="11"/>
      <c r="E198" s="43"/>
      <c r="F198" s="168"/>
      <c r="G198" s="46"/>
      <c r="H198" s="12"/>
      <c r="I198" s="12"/>
      <c r="J198" s="12"/>
      <c r="K198" s="12"/>
      <c r="L198" s="12"/>
      <c r="M198" s="2380"/>
      <c r="N198" s="2381"/>
      <c r="O198" s="2381"/>
      <c r="P198" s="2382"/>
      <c r="Q198" s="163"/>
      <c r="R198" s="573"/>
      <c r="S198" s="574">
        <f>B200*8</f>
        <v>40</v>
      </c>
      <c r="T198" s="575">
        <f>SUM(R198:R206)</f>
        <v>0</v>
      </c>
    </row>
    <row r="199" spans="1:20" ht="25.2" customHeight="1">
      <c r="A199" s="2320"/>
      <c r="B199" s="804" t="s">
        <v>17</v>
      </c>
      <c r="C199" s="51"/>
      <c r="D199" s="18"/>
      <c r="E199" s="319"/>
      <c r="F199" s="108"/>
      <c r="G199" s="108"/>
      <c r="H199" s="108"/>
      <c r="I199" s="108"/>
      <c r="J199" s="721"/>
      <c r="K199" s="108"/>
      <c r="L199" s="108"/>
      <c r="M199" s="2309"/>
      <c r="N199" s="2310"/>
      <c r="O199" s="2310"/>
      <c r="P199" s="2311"/>
      <c r="Q199" s="163"/>
      <c r="R199" s="76"/>
      <c r="S199" s="55"/>
      <c r="T199" s="56"/>
    </row>
    <row r="200" spans="1:20" ht="25.2" customHeight="1">
      <c r="A200" s="2320"/>
      <c r="B200" s="805">
        <v>5</v>
      </c>
      <c r="C200" s="51"/>
      <c r="D200" s="18"/>
      <c r="E200" s="30"/>
      <c r="F200" s="108"/>
      <c r="G200" s="108"/>
      <c r="H200" s="108"/>
      <c r="I200" s="108"/>
      <c r="J200" s="721"/>
      <c r="K200" s="108"/>
      <c r="L200" s="108"/>
      <c r="M200" s="2309"/>
      <c r="N200" s="2310"/>
      <c r="O200" s="2310"/>
      <c r="P200" s="2311"/>
      <c r="Q200" s="163"/>
      <c r="R200" s="76"/>
      <c r="S200" s="55"/>
      <c r="T200" s="56"/>
    </row>
    <row r="201" spans="1:20" ht="25.2" customHeight="1">
      <c r="A201" s="2320"/>
      <c r="B201" s="805"/>
      <c r="C201" s="51"/>
      <c r="D201" s="80"/>
      <c r="E201" s="18"/>
      <c r="F201" s="108"/>
      <c r="G201" s="253"/>
      <c r="H201" s="254"/>
      <c r="I201" s="254"/>
      <c r="J201" s="21"/>
      <c r="K201" s="21"/>
      <c r="L201" s="21"/>
      <c r="M201" s="2309"/>
      <c r="N201" s="2310"/>
      <c r="O201" s="2310"/>
      <c r="P201" s="2311"/>
      <c r="Q201" s="163"/>
      <c r="R201" s="76"/>
      <c r="S201" s="55"/>
      <c r="T201" s="56"/>
    </row>
    <row r="202" spans="1:20" ht="25.2" customHeight="1">
      <c r="A202" s="2320"/>
      <c r="B202" s="805"/>
      <c r="C202" s="51"/>
      <c r="D202" s="80"/>
      <c r="E202" s="18"/>
      <c r="F202" s="174"/>
      <c r="G202" s="83"/>
      <c r="H202" s="78"/>
      <c r="I202" s="78"/>
      <c r="J202" s="78"/>
      <c r="K202" s="78"/>
      <c r="L202" s="78"/>
      <c r="M202" s="2309"/>
      <c r="N202" s="2310"/>
      <c r="O202" s="2310"/>
      <c r="P202" s="2311"/>
      <c r="Q202" s="163"/>
      <c r="R202" s="76"/>
      <c r="S202" s="55"/>
      <c r="T202" s="56"/>
    </row>
    <row r="203" spans="1:20" ht="25.2" customHeight="1">
      <c r="A203" s="2320"/>
      <c r="B203" s="805"/>
      <c r="C203" s="51"/>
      <c r="D203" s="18"/>
      <c r="E203" s="18"/>
      <c r="F203" s="108"/>
      <c r="G203" s="224"/>
      <c r="H203" s="142"/>
      <c r="I203" s="20"/>
      <c r="J203" s="21"/>
      <c r="K203" s="21"/>
      <c r="L203" s="21"/>
      <c r="M203" s="2309"/>
      <c r="N203" s="2310"/>
      <c r="O203" s="2310"/>
      <c r="P203" s="2311"/>
      <c r="Q203" s="163"/>
      <c r="R203" s="76"/>
      <c r="S203" s="55"/>
      <c r="T203" s="56"/>
    </row>
    <row r="204" spans="1:20" ht="25.2" customHeight="1">
      <c r="A204" s="2320"/>
      <c r="B204" s="805"/>
      <c r="C204" s="51"/>
      <c r="D204" s="18"/>
      <c r="E204" s="18"/>
      <c r="F204" s="108"/>
      <c r="G204" s="20"/>
      <c r="H204" s="254"/>
      <c r="I204" s="21"/>
      <c r="J204" s="21"/>
      <c r="K204" s="21"/>
      <c r="L204" s="21"/>
      <c r="M204" s="2309"/>
      <c r="N204" s="2310"/>
      <c r="O204" s="2310"/>
      <c r="P204" s="2311"/>
      <c r="Q204" s="163"/>
      <c r="R204" s="76"/>
      <c r="S204" s="55"/>
      <c r="T204" s="56"/>
    </row>
    <row r="205" spans="1:20" ht="25.2" customHeight="1">
      <c r="A205" s="2320"/>
      <c r="B205" s="805"/>
      <c r="C205" s="51"/>
      <c r="D205" s="18"/>
      <c r="E205" s="455" t="s">
        <v>114</v>
      </c>
      <c r="F205" s="108"/>
      <c r="G205" s="20"/>
      <c r="H205" s="21"/>
      <c r="I205" s="21"/>
      <c r="J205" s="21"/>
      <c r="K205" s="21"/>
      <c r="L205" s="21"/>
      <c r="M205" s="2309"/>
      <c r="N205" s="2310"/>
      <c r="O205" s="2310"/>
      <c r="P205" s="2311"/>
      <c r="Q205" s="163"/>
      <c r="R205" s="76"/>
      <c r="S205" s="55"/>
      <c r="T205" s="56"/>
    </row>
    <row r="206" spans="1:20" ht="25.2" customHeight="1">
      <c r="A206" s="2320"/>
      <c r="B206" s="804"/>
      <c r="C206" s="79"/>
      <c r="D206" s="18"/>
      <c r="E206" s="18"/>
      <c r="F206" s="108"/>
      <c r="G206" s="20"/>
      <c r="H206" s="21"/>
      <c r="I206" s="21"/>
      <c r="J206" s="21"/>
      <c r="K206" s="21"/>
      <c r="L206" s="21"/>
      <c r="M206" s="2309"/>
      <c r="N206" s="2310"/>
      <c r="O206" s="2310"/>
      <c r="P206" s="2311"/>
      <c r="Q206" s="163"/>
      <c r="R206" s="91"/>
      <c r="S206" s="92"/>
      <c r="T206" s="93"/>
    </row>
    <row r="207" spans="1:20" ht="25.2" customHeight="1">
      <c r="A207" s="2402" t="str">
        <f>TEXT(A179,"DDDD")</f>
        <v>donderdag</v>
      </c>
      <c r="B207" s="2598" t="s">
        <v>25</v>
      </c>
      <c r="C207" s="2599"/>
      <c r="D207" s="2599"/>
      <c r="E207" s="2599"/>
      <c r="F207" s="2599"/>
      <c r="G207" s="2599"/>
      <c r="H207" s="2599"/>
      <c r="I207" s="2599"/>
      <c r="J207" s="2599"/>
      <c r="K207" s="2599"/>
      <c r="L207" s="2599"/>
      <c r="M207" s="2599"/>
      <c r="N207" s="2599"/>
      <c r="O207" s="2599"/>
      <c r="P207" s="2600"/>
      <c r="Q207" s="163"/>
      <c r="R207" s="232"/>
      <c r="S207" s="233"/>
      <c r="T207" s="233"/>
    </row>
    <row r="208" spans="1:20" ht="25.2" customHeight="1">
      <c r="A208" s="2402"/>
      <c r="B208" s="10" t="s">
        <v>16</v>
      </c>
      <c r="C208" s="96"/>
      <c r="D208" s="97"/>
      <c r="E208" s="272"/>
      <c r="F208" s="174"/>
      <c r="G208" s="83"/>
      <c r="H208" s="78"/>
      <c r="I208" s="78"/>
      <c r="J208" s="78"/>
      <c r="K208" s="78"/>
      <c r="L208" s="78"/>
      <c r="M208" s="2309"/>
      <c r="N208" s="2310"/>
      <c r="O208" s="2310"/>
      <c r="P208" s="2311"/>
      <c r="Q208" s="163"/>
      <c r="R208" s="101"/>
      <c r="S208" s="102">
        <f>B210*8</f>
        <v>32</v>
      </c>
      <c r="T208" s="103">
        <f>SUM(R208:R216)</f>
        <v>0</v>
      </c>
    </row>
    <row r="209" spans="1:20" ht="25.2" customHeight="1">
      <c r="A209" s="2402"/>
      <c r="B209" s="104" t="s">
        <v>22</v>
      </c>
      <c r="C209" s="502"/>
      <c r="D209" s="554"/>
      <c r="E209" s="18"/>
      <c r="F209" s="108"/>
      <c r="G209" s="21"/>
      <c r="H209" s="21"/>
      <c r="I209" s="21"/>
      <c r="J209" s="116"/>
      <c r="K209" s="78"/>
      <c r="L209" s="317"/>
      <c r="M209" s="2371"/>
      <c r="N209" s="2371"/>
      <c r="O209" s="2371"/>
      <c r="P209" s="2372"/>
      <c r="R209" s="105"/>
      <c r="S209" s="24"/>
      <c r="T209" s="106"/>
    </row>
    <row r="210" spans="1:20" ht="25.2" customHeight="1">
      <c r="A210" s="2402"/>
      <c r="B210" s="107">
        <v>4</v>
      </c>
      <c r="C210" s="670"/>
      <c r="D210" s="711"/>
      <c r="E210" s="80"/>
      <c r="F210" s="174"/>
      <c r="G210" s="78"/>
      <c r="H210" s="78"/>
      <c r="I210" s="116"/>
      <c r="J210" s="142"/>
      <c r="K210" s="142"/>
      <c r="L210" s="142"/>
      <c r="M210" s="2371"/>
      <c r="N210" s="2371"/>
      <c r="O210" s="2371"/>
      <c r="P210" s="2372"/>
      <c r="R210" s="105"/>
      <c r="S210" s="24"/>
      <c r="T210" s="106"/>
    </row>
    <row r="211" spans="1:20" ht="25.2" customHeight="1">
      <c r="A211" s="2402"/>
      <c r="B211" s="107"/>
      <c r="C211" s="197"/>
      <c r="D211" s="198"/>
      <c r="E211" s="18"/>
      <c r="F211" s="108"/>
      <c r="G211" s="20"/>
      <c r="H211" s="21"/>
      <c r="I211" s="21"/>
      <c r="J211" s="21"/>
      <c r="K211" s="183"/>
      <c r="L211" s="135"/>
      <c r="M211" s="2379"/>
      <c r="N211" s="2371"/>
      <c r="O211" s="2371"/>
      <c r="P211" s="2390"/>
      <c r="Q211" s="163"/>
      <c r="R211" s="105"/>
      <c r="S211" s="24"/>
      <c r="T211" s="106"/>
    </row>
    <row r="212" spans="1:20" ht="25.2" customHeight="1">
      <c r="A212" s="2402"/>
      <c r="B212" s="104"/>
      <c r="C212" s="181"/>
      <c r="D212" s="18"/>
      <c r="E212" s="18"/>
      <c r="F212" s="182"/>
      <c r="G212" s="21"/>
      <c r="H212" s="21"/>
      <c r="I212" s="21"/>
      <c r="J212" s="21"/>
      <c r="K212" s="164"/>
      <c r="L212" s="21"/>
      <c r="M212" s="2379"/>
      <c r="N212" s="2371"/>
      <c r="O212" s="2371"/>
      <c r="P212" s="2390"/>
      <c r="Q212" s="163"/>
      <c r="R212" s="105"/>
      <c r="S212" s="24"/>
      <c r="T212" s="106"/>
    </row>
    <row r="213" spans="1:20" ht="25.2" customHeight="1">
      <c r="A213" s="2402"/>
      <c r="B213" s="104"/>
      <c r="C213" s="181"/>
      <c r="D213" s="18"/>
      <c r="E213" s="18"/>
      <c r="F213" s="182"/>
      <c r="G213" s="21"/>
      <c r="H213" s="21"/>
      <c r="I213" s="21"/>
      <c r="J213" s="21"/>
      <c r="K213" s="164"/>
      <c r="L213" s="21"/>
      <c r="M213" s="2379"/>
      <c r="N213" s="2371"/>
      <c r="O213" s="2371"/>
      <c r="P213" s="2390"/>
      <c r="Q213" s="163"/>
      <c r="R213" s="105"/>
      <c r="S213" s="24"/>
      <c r="T213" s="106"/>
    </row>
    <row r="214" spans="1:20" ht="25.2" customHeight="1">
      <c r="A214" s="2402"/>
      <c r="B214" s="807"/>
      <c r="C214" s="51"/>
      <c r="D214" s="80"/>
      <c r="E214" s="80"/>
      <c r="F214" s="182"/>
      <c r="G214" s="21"/>
      <c r="H214" s="21"/>
      <c r="I214" s="21"/>
      <c r="J214" s="21"/>
      <c r="K214" s="200"/>
      <c r="L214" s="142"/>
      <c r="M214" s="2379"/>
      <c r="N214" s="2371"/>
      <c r="O214" s="2371"/>
      <c r="P214" s="2390"/>
      <c r="R214" s="105"/>
      <c r="S214" s="24"/>
      <c r="T214" s="106"/>
    </row>
    <row r="215" spans="1:20" ht="25.2" customHeight="1">
      <c r="A215" s="2402"/>
      <c r="B215" s="807"/>
      <c r="C215" s="181"/>
      <c r="D215" s="18"/>
      <c r="E215" s="18"/>
      <c r="F215" s="304"/>
      <c r="G215" s="1003"/>
      <c r="H215" s="1003"/>
      <c r="I215" s="1003"/>
      <c r="J215" s="1003"/>
      <c r="K215" s="164"/>
      <c r="L215" s="21"/>
      <c r="M215" s="2379"/>
      <c r="N215" s="2371"/>
      <c r="O215" s="2371"/>
      <c r="P215" s="2390"/>
      <c r="R215" s="105"/>
      <c r="S215" s="24"/>
      <c r="T215" s="106"/>
    </row>
    <row r="216" spans="1:20" ht="25.2" customHeight="1">
      <c r="A216" s="2402"/>
      <c r="B216" s="808"/>
      <c r="C216" s="51"/>
      <c r="D216" s="80"/>
      <c r="E216" s="80"/>
      <c r="F216" s="766"/>
      <c r="G216" s="767"/>
      <c r="H216" s="767"/>
      <c r="I216" s="767"/>
      <c r="J216" s="767"/>
      <c r="K216" s="200"/>
      <c r="L216" s="142"/>
      <c r="M216" s="2379"/>
      <c r="N216" s="2371"/>
      <c r="O216" s="2371"/>
      <c r="P216" s="2390"/>
      <c r="R216" s="105"/>
      <c r="S216" s="39"/>
      <c r="T216" s="125"/>
    </row>
    <row r="217" spans="1:20" ht="25.2" customHeight="1">
      <c r="A217" s="2402"/>
      <c r="B217" s="809" t="s">
        <v>21</v>
      </c>
      <c r="C217" s="450"/>
      <c r="D217" s="245"/>
      <c r="E217" s="765"/>
      <c r="F217" s="577"/>
      <c r="G217" s="135"/>
      <c r="H217" s="135"/>
      <c r="I217" s="135"/>
      <c r="J217" s="135"/>
      <c r="K217" s="774"/>
      <c r="L217" s="451"/>
      <c r="M217" s="2397"/>
      <c r="N217" s="2398"/>
      <c r="O217" s="2398"/>
      <c r="P217" s="2399"/>
      <c r="Q217" s="163"/>
      <c r="R217" s="132"/>
      <c r="S217" s="48">
        <f>B219*8</f>
        <v>40</v>
      </c>
      <c r="T217" s="133">
        <f>SUM(R217:R225)</f>
        <v>0</v>
      </c>
    </row>
    <row r="218" spans="1:20" ht="25.2" customHeight="1">
      <c r="A218" s="2402"/>
      <c r="B218" s="737" t="s">
        <v>17</v>
      </c>
      <c r="C218" s="51"/>
      <c r="D218" s="18"/>
      <c r="E218" s="454"/>
      <c r="F218" s="304"/>
      <c r="G218" s="142"/>
      <c r="H218" s="142"/>
      <c r="I218" s="142"/>
      <c r="J218" s="142"/>
      <c r="K218" s="20"/>
      <c r="L218" s="21"/>
      <c r="M218" s="2400"/>
      <c r="N218" s="2400"/>
      <c r="O218" s="2400"/>
      <c r="P218" s="2400"/>
      <c r="Q218" s="163"/>
      <c r="R218" s="137"/>
      <c r="S218" s="55"/>
      <c r="T218" s="138"/>
    </row>
    <row r="219" spans="1:20" ht="25.2" customHeight="1">
      <c r="A219" s="2402"/>
      <c r="B219" s="810">
        <v>5</v>
      </c>
      <c r="C219" s="181"/>
      <c r="D219" s="30"/>
      <c r="E219" s="30"/>
      <c r="F219" s="252"/>
      <c r="G219" s="253"/>
      <c r="H219" s="254"/>
      <c r="I219" s="254"/>
      <c r="J219" s="254"/>
      <c r="K219" s="135"/>
      <c r="L219" s="135"/>
      <c r="M219" s="2376"/>
      <c r="N219" s="2377"/>
      <c r="O219" s="2377"/>
      <c r="P219" s="2401"/>
      <c r="Q219" s="163"/>
      <c r="R219" s="137"/>
      <c r="S219" s="55"/>
      <c r="T219" s="138"/>
    </row>
    <row r="220" spans="1:20" ht="25.2" customHeight="1">
      <c r="A220" s="2402"/>
      <c r="B220" s="737"/>
      <c r="C220" s="181"/>
      <c r="D220" s="18"/>
      <c r="E220" s="18"/>
      <c r="F220" s="108"/>
      <c r="G220" s="20"/>
      <c r="H220" s="21"/>
      <c r="I220" s="21"/>
      <c r="J220" s="21"/>
      <c r="K220" s="135"/>
      <c r="L220" s="135"/>
      <c r="M220" s="2379"/>
      <c r="N220" s="2371"/>
      <c r="O220" s="2371"/>
      <c r="P220" s="2390"/>
      <c r="Q220" s="163"/>
      <c r="R220" s="137"/>
      <c r="S220" s="55"/>
      <c r="T220" s="138"/>
    </row>
    <row r="221" spans="1:20" ht="25.2" customHeight="1">
      <c r="A221" s="2402"/>
      <c r="B221" s="737"/>
      <c r="C221" s="181"/>
      <c r="D221" s="18"/>
      <c r="E221" s="18"/>
      <c r="F221" s="108"/>
      <c r="G221" s="20"/>
      <c r="H221" s="21"/>
      <c r="I221" s="21"/>
      <c r="J221" s="21"/>
      <c r="K221" s="135"/>
      <c r="L221" s="135"/>
      <c r="M221" s="2379"/>
      <c r="N221" s="2371"/>
      <c r="O221" s="2371"/>
      <c r="P221" s="2390"/>
      <c r="Q221" s="163"/>
      <c r="R221" s="137"/>
      <c r="S221" s="55"/>
      <c r="T221" s="138"/>
    </row>
    <row r="222" spans="1:20" ht="25.2" customHeight="1">
      <c r="A222" s="2402"/>
      <c r="B222" s="737"/>
      <c r="C222" s="181"/>
      <c r="D222" s="18"/>
      <c r="E222" s="18"/>
      <c r="F222" s="108"/>
      <c r="G222" s="20"/>
      <c r="H222" s="21"/>
      <c r="I222" s="21"/>
      <c r="J222" s="21"/>
      <c r="K222" s="135"/>
      <c r="L222" s="135"/>
      <c r="M222" s="2379"/>
      <c r="N222" s="2371"/>
      <c r="O222" s="2371"/>
      <c r="P222" s="2390"/>
      <c r="Q222" s="163"/>
      <c r="R222" s="137"/>
      <c r="S222" s="55"/>
      <c r="T222" s="138"/>
    </row>
    <row r="223" spans="1:20" ht="25.2" customHeight="1">
      <c r="A223" s="2402"/>
      <c r="B223" s="737"/>
      <c r="C223" s="184"/>
      <c r="D223" s="80"/>
      <c r="E223" s="18"/>
      <c r="F223" s="108"/>
      <c r="G223" s="20"/>
      <c r="H223" s="21"/>
      <c r="I223" s="21"/>
      <c r="J223" s="21"/>
      <c r="K223" s="78"/>
      <c r="L223" s="78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737"/>
      <c r="C224" s="181"/>
      <c r="D224" s="18"/>
      <c r="E224" s="18"/>
      <c r="F224" s="304"/>
      <c r="G224" s="142"/>
      <c r="H224" s="142"/>
      <c r="I224" s="142"/>
      <c r="J224" s="142"/>
      <c r="K224" s="142"/>
      <c r="L224" s="21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3"/>
      <c r="B225" s="812"/>
      <c r="C225" s="65"/>
      <c r="D225" s="189"/>
      <c r="E225" s="189"/>
      <c r="F225" s="190"/>
      <c r="G225" s="122"/>
      <c r="H225" s="123"/>
      <c r="I225" s="37"/>
      <c r="J225" s="147"/>
      <c r="K225" s="147"/>
      <c r="L225" s="147"/>
      <c r="M225" s="2391"/>
      <c r="N225" s="2392"/>
      <c r="O225" s="2392"/>
      <c r="P225" s="2393"/>
      <c r="Q225" s="163"/>
      <c r="R225" s="148"/>
      <c r="S225" s="69"/>
      <c r="T225" s="149"/>
    </row>
    <row r="226" spans="1:20" ht="25.2" customHeight="1">
      <c r="A226" s="2346" t="s">
        <v>26</v>
      </c>
      <c r="B226" s="2394" t="s">
        <v>27</v>
      </c>
      <c r="C226" s="2395"/>
      <c r="D226" s="2395"/>
      <c r="E226" s="2395"/>
      <c r="F226" s="2395"/>
      <c r="G226" s="2395"/>
      <c r="H226" s="2395"/>
      <c r="I226" s="2395"/>
      <c r="J226" s="2395"/>
      <c r="K226" s="2395"/>
      <c r="L226" s="2395"/>
      <c r="M226" s="2395"/>
      <c r="N226" s="2395"/>
      <c r="O226" s="2395"/>
      <c r="P226" s="2396"/>
      <c r="Q226" s="163"/>
      <c r="R226" s="232"/>
      <c r="S226" s="233"/>
      <c r="T226" s="233"/>
    </row>
    <row r="227" spans="1:20" ht="25.2" customHeight="1">
      <c r="A227" s="2347"/>
      <c r="B227" s="150"/>
      <c r="C227" s="2268"/>
      <c r="D227" s="2269"/>
      <c r="E227" s="2268"/>
      <c r="F227" s="2270"/>
      <c r="G227" s="2270"/>
      <c r="H227" s="2270"/>
      <c r="I227" s="2269"/>
      <c r="J227" s="2324"/>
      <c r="K227" s="2325"/>
      <c r="L227" s="2325"/>
      <c r="M227" s="2326"/>
      <c r="N227" s="2324"/>
      <c r="O227" s="2325"/>
      <c r="P227" s="2326"/>
      <c r="Q227" s="163"/>
      <c r="R227" s="232"/>
      <c r="S227" s="233"/>
      <c r="T227" s="233"/>
    </row>
    <row r="228" spans="1:20" ht="25.2" customHeight="1">
      <c r="A228" s="2347"/>
      <c r="B228" s="155"/>
      <c r="C228" s="2268"/>
      <c r="D228" s="2269"/>
      <c r="E228" s="2268"/>
      <c r="F228" s="2270"/>
      <c r="G228" s="2270"/>
      <c r="H228" s="2270"/>
      <c r="I228" s="2269"/>
      <c r="J228" s="2284"/>
      <c r="K228" s="2285"/>
      <c r="L228" s="2285"/>
      <c r="M228" s="2286"/>
      <c r="N228" s="2284"/>
      <c r="O228" s="2285"/>
      <c r="P228" s="2286"/>
      <c r="Q228" s="163"/>
      <c r="R228" s="232"/>
      <c r="S228" s="233"/>
      <c r="T228" s="233"/>
    </row>
    <row r="229" spans="1:20" ht="25.2" customHeight="1">
      <c r="A229" s="2347"/>
      <c r="B229" s="150"/>
      <c r="C229" s="2352"/>
      <c r="D229" s="2353"/>
      <c r="E229" s="2352"/>
      <c r="F229" s="2354"/>
      <c r="G229" s="2354"/>
      <c r="H229" s="2354"/>
      <c r="I229" s="2353"/>
      <c r="J229" s="2324"/>
      <c r="K229" s="2325"/>
      <c r="L229" s="2325"/>
      <c r="M229" s="2326"/>
      <c r="N229" s="2324"/>
      <c r="O229" s="2325"/>
      <c r="P229" s="2326"/>
      <c r="Q229" s="163"/>
      <c r="R229" s="232"/>
      <c r="S229" s="233"/>
      <c r="T229" s="233"/>
    </row>
    <row r="230" spans="1:20" ht="25.2" customHeight="1">
      <c r="A230" s="2347"/>
      <c r="B230" s="155"/>
      <c r="C230" s="2284"/>
      <c r="D230" s="2326"/>
      <c r="E230" s="2268"/>
      <c r="F230" s="2270"/>
      <c r="G230" s="2270"/>
      <c r="H230" s="2270"/>
      <c r="I230" s="2269"/>
      <c r="J230" s="2284"/>
      <c r="K230" s="2285"/>
      <c r="L230" s="2285"/>
      <c r="M230" s="228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352"/>
      <c r="D231" s="2353"/>
      <c r="E231" s="2352"/>
      <c r="F231" s="2354"/>
      <c r="G231" s="2354"/>
      <c r="H231" s="2354"/>
      <c r="I231" s="2353"/>
      <c r="J231" s="2324"/>
      <c r="K231" s="2325"/>
      <c r="L231" s="2325"/>
      <c r="M231" s="2326"/>
      <c r="N231" s="2324"/>
      <c r="O231" s="2325"/>
      <c r="P231" s="2326"/>
      <c r="Q231" s="163"/>
      <c r="R231" s="232"/>
      <c r="S231" s="233"/>
      <c r="T231" s="233"/>
    </row>
    <row r="232" spans="1:20" ht="25.2" customHeight="1">
      <c r="A232" s="2347"/>
      <c r="B232" s="2355" t="s">
        <v>28</v>
      </c>
      <c r="C232" s="2356"/>
      <c r="D232" s="2356"/>
      <c r="E232" s="2356"/>
      <c r="F232" s="2356"/>
      <c r="G232" s="2356"/>
      <c r="H232" s="2356"/>
      <c r="I232" s="2356"/>
      <c r="J232" s="2356"/>
      <c r="K232" s="2356"/>
      <c r="L232" s="2356"/>
      <c r="M232" s="2356"/>
      <c r="N232" s="2356"/>
      <c r="O232" s="2356"/>
      <c r="P232" s="2357"/>
      <c r="Q232" s="163"/>
      <c r="R232" s="232"/>
      <c r="S232" s="233"/>
      <c r="T232" s="233"/>
    </row>
    <row r="233" spans="1:20" ht="25.2" customHeight="1">
      <c r="A233" s="2347"/>
      <c r="B233" s="157"/>
      <c r="C233" s="2277"/>
      <c r="D233" s="2278"/>
      <c r="E233" s="2277"/>
      <c r="F233" s="2279"/>
      <c r="G233" s="2279"/>
      <c r="H233" s="2279"/>
      <c r="I233" s="2279"/>
      <c r="J233" s="2279"/>
      <c r="K233" s="2279"/>
      <c r="L233" s="2279"/>
      <c r="M233" s="2279"/>
      <c r="N233" s="2279"/>
      <c r="O233" s="2279"/>
      <c r="P233" s="2280"/>
      <c r="Q233" s="163"/>
      <c r="R233" s="232"/>
      <c r="S233" s="233"/>
      <c r="T233" s="233"/>
    </row>
    <row r="234" spans="1:20" ht="25.2" customHeight="1">
      <c r="A234" s="2347"/>
      <c r="B234" s="157"/>
      <c r="C234" s="2327"/>
      <c r="D234" s="2328"/>
      <c r="E234" s="2329"/>
      <c r="F234" s="2330"/>
      <c r="G234" s="2330"/>
      <c r="H234" s="2330"/>
      <c r="I234" s="2330"/>
      <c r="J234" s="2330"/>
      <c r="K234" s="2330"/>
      <c r="L234" s="2330"/>
      <c r="M234" s="2330"/>
      <c r="N234" s="2330"/>
      <c r="O234" s="2330"/>
      <c r="P234" s="2331"/>
      <c r="Q234" s="163"/>
      <c r="R234" s="232"/>
      <c r="S234" s="233"/>
      <c r="T234" s="233"/>
    </row>
    <row r="235" spans="1:20" ht="25.2" customHeight="1">
      <c r="A235" s="2348"/>
      <c r="B235" s="158"/>
      <c r="C235" s="2332"/>
      <c r="D235" s="2333"/>
      <c r="E235" s="2334"/>
      <c r="F235" s="2335"/>
      <c r="G235" s="2335"/>
      <c r="H235" s="2335"/>
      <c r="I235" s="2335"/>
      <c r="J235" s="2335"/>
      <c r="K235" s="2335"/>
      <c r="L235" s="2335"/>
      <c r="M235" s="2335"/>
      <c r="N235" s="2335"/>
      <c r="O235" s="2335"/>
      <c r="P235" s="2336"/>
      <c r="Q235" s="163"/>
      <c r="R235" s="232"/>
      <c r="S235" s="233"/>
      <c r="T235" s="233"/>
    </row>
    <row r="237" spans="1:20" ht="15" customHeight="1" thickBot="1"/>
    <row r="238" spans="1:20" ht="57" customHeight="1">
      <c r="A238" s="2428" t="str">
        <f>A1</f>
        <v>WK29</v>
      </c>
      <c r="B238" s="2429"/>
      <c r="C238" s="2" t="s">
        <v>1</v>
      </c>
      <c r="D238" s="793" t="s">
        <v>44</v>
      </c>
      <c r="E238" s="2" t="s">
        <v>3</v>
      </c>
      <c r="F238" s="4" t="s">
        <v>4</v>
      </c>
      <c r="G238" s="5" t="s">
        <v>56</v>
      </c>
      <c r="H238" s="5" t="s">
        <v>57</v>
      </c>
      <c r="I238" s="5" t="s">
        <v>58</v>
      </c>
      <c r="J238" s="5" t="s">
        <v>59</v>
      </c>
      <c r="K238" s="5" t="s">
        <v>9</v>
      </c>
      <c r="L238" s="5" t="s">
        <v>60</v>
      </c>
      <c r="M238" s="2521" t="s">
        <v>11</v>
      </c>
      <c r="N238" s="2522"/>
      <c r="O238" s="2522"/>
      <c r="P238" s="2523"/>
      <c r="R238" s="2384" t="s">
        <v>12</v>
      </c>
      <c r="S238" s="2384" t="s">
        <v>13</v>
      </c>
      <c r="T238" s="2384" t="s">
        <v>14</v>
      </c>
    </row>
    <row r="239" spans="1:20" ht="25.2" customHeight="1">
      <c r="A239" s="2319">
        <f>+A2+4</f>
        <v>46584</v>
      </c>
      <c r="B239" s="2387" t="s">
        <v>15</v>
      </c>
      <c r="C239" s="2388"/>
      <c r="D239" s="2388"/>
      <c r="E239" s="2388"/>
      <c r="F239" s="2388"/>
      <c r="G239" s="2388"/>
      <c r="H239" s="2388"/>
      <c r="I239" s="2388"/>
      <c r="J239" s="2388"/>
      <c r="K239" s="2388"/>
      <c r="L239" s="2388"/>
      <c r="M239" s="2388"/>
      <c r="N239" s="2388"/>
      <c r="O239" s="2388"/>
      <c r="P239" s="2389"/>
      <c r="R239" s="2384"/>
      <c r="S239" s="2384"/>
      <c r="T239" s="2384"/>
    </row>
    <row r="240" spans="1:20" ht="25.2" customHeight="1">
      <c r="A240" s="2320"/>
      <c r="B240" s="10" t="s">
        <v>16</v>
      </c>
      <c r="C240" s="11"/>
      <c r="D240" s="11"/>
      <c r="E240" s="207"/>
      <c r="F240" s="161"/>
      <c r="G240" s="12"/>
      <c r="H240" s="12"/>
      <c r="I240" s="12"/>
      <c r="J240" s="12"/>
      <c r="K240" s="12"/>
      <c r="L240" s="12"/>
      <c r="M240" s="2380"/>
      <c r="N240" s="2381"/>
      <c r="O240" s="2381"/>
      <c r="P240" s="2382"/>
      <c r="R240" s="101"/>
      <c r="S240" s="102">
        <f>B242*8</f>
        <v>32</v>
      </c>
      <c r="T240" s="103">
        <f>SUM(R240:R248)</f>
        <v>0</v>
      </c>
    </row>
    <row r="241" spans="1:20" ht="25.2" customHeight="1">
      <c r="A241" s="2320"/>
      <c r="B241" s="795" t="s">
        <v>22</v>
      </c>
      <c r="C241" s="51"/>
      <c r="D241" s="18" t="s">
        <v>18</v>
      </c>
      <c r="E241" s="18" t="s">
        <v>19</v>
      </c>
      <c r="F241" s="108"/>
      <c r="G241" s="21"/>
      <c r="H241" s="21"/>
      <c r="I241" s="21"/>
      <c r="J241" s="21"/>
      <c r="K241" s="21"/>
      <c r="L241" s="135"/>
      <c r="M241" s="2309"/>
      <c r="N241" s="2310"/>
      <c r="O241" s="2310"/>
      <c r="P241" s="2311"/>
      <c r="R241" s="105"/>
      <c r="S241" s="24"/>
      <c r="T241" s="106"/>
    </row>
    <row r="242" spans="1:20" ht="25.2" customHeight="1">
      <c r="A242" s="2320"/>
      <c r="B242" s="796">
        <v>4</v>
      </c>
      <c r="C242" s="51"/>
      <c r="D242" s="18"/>
      <c r="E242" s="319"/>
      <c r="F242" s="108"/>
      <c r="G242" s="108"/>
      <c r="H242" s="108"/>
      <c r="I242" s="108"/>
      <c r="J242" s="721"/>
      <c r="K242" s="108"/>
      <c r="L242" s="108"/>
      <c r="M242" s="2309"/>
      <c r="N242" s="2310"/>
      <c r="O242" s="2310"/>
      <c r="P242" s="2311"/>
      <c r="R242" s="105"/>
      <c r="S242" s="24"/>
      <c r="T242" s="106"/>
    </row>
    <row r="243" spans="1:20" ht="25.2" customHeight="1">
      <c r="A243" s="2320"/>
      <c r="B243" s="795"/>
      <c r="C243" s="51"/>
      <c r="D243" s="18"/>
      <c r="E243" s="30"/>
      <c r="F243" s="108"/>
      <c r="G243" s="108"/>
      <c r="H243" s="108"/>
      <c r="I243" s="108"/>
      <c r="J243" s="721"/>
      <c r="K243" s="108"/>
      <c r="L243" s="108"/>
      <c r="M243" s="2309"/>
      <c r="N243" s="2310"/>
      <c r="O243" s="2310"/>
      <c r="P243" s="2311"/>
      <c r="Q243" s="163"/>
      <c r="R243" s="105"/>
      <c r="S243" s="24"/>
      <c r="T243" s="106"/>
    </row>
    <row r="244" spans="1:20" ht="25.2" customHeight="1">
      <c r="A244" s="2320"/>
      <c r="B244" s="795"/>
      <c r="C244" s="51"/>
      <c r="D244" s="18"/>
      <c r="E244" s="18"/>
      <c r="F244" s="304"/>
      <c r="G244" s="142"/>
      <c r="H244" s="142"/>
      <c r="I244" s="142"/>
      <c r="J244" s="142"/>
      <c r="K244" s="21"/>
      <c r="L244" s="21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795"/>
      <c r="C245" s="79"/>
      <c r="D245" s="18"/>
      <c r="E245" s="18"/>
      <c r="F245" s="108"/>
      <c r="G245" s="20"/>
      <c r="H245" s="21"/>
      <c r="I245" s="21"/>
      <c r="J245" s="21"/>
      <c r="K245" s="21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795"/>
      <c r="C246" s="51"/>
      <c r="D246" s="444"/>
      <c r="E246" s="30"/>
      <c r="F246" s="108"/>
      <c r="G246" s="20"/>
      <c r="H246" s="21"/>
      <c r="I246" s="21"/>
      <c r="J246" s="21"/>
      <c r="K246" s="21"/>
      <c r="L246" s="21"/>
      <c r="M246" s="2309"/>
      <c r="N246" s="2310"/>
      <c r="O246" s="2310"/>
      <c r="P246" s="2311"/>
      <c r="R246" s="105"/>
      <c r="S246" s="24"/>
      <c r="T246" s="106"/>
    </row>
    <row r="247" spans="1:20" ht="25.2" customHeight="1">
      <c r="A247" s="2320"/>
      <c r="B247" s="795"/>
      <c r="C247" s="51"/>
      <c r="D247" s="80"/>
      <c r="E247" s="780"/>
      <c r="F247" s="174"/>
      <c r="G247" s="83"/>
      <c r="H247" s="78"/>
      <c r="I247" s="78"/>
      <c r="J247" s="78"/>
      <c r="K247" s="78"/>
      <c r="L247" s="78"/>
      <c r="M247" s="2309"/>
      <c r="N247" s="2310"/>
      <c r="O247" s="2310"/>
      <c r="P247" s="2311"/>
      <c r="Q247" s="559"/>
      <c r="R247" s="105"/>
      <c r="S247" s="24"/>
      <c r="T247" s="106"/>
    </row>
    <row r="248" spans="1:20" ht="25.2" customHeight="1">
      <c r="A248" s="2320"/>
      <c r="B248" s="795"/>
      <c r="C248" s="51"/>
      <c r="D248" s="18"/>
      <c r="E248" s="18"/>
      <c r="F248" s="108"/>
      <c r="G248" s="20"/>
      <c r="H248" s="21"/>
      <c r="I248" s="21"/>
      <c r="J248" s="21"/>
      <c r="K248" s="21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799" t="s">
        <v>21</v>
      </c>
      <c r="C249" s="42"/>
      <c r="D249" s="43"/>
      <c r="E249" s="167"/>
      <c r="F249" s="168"/>
      <c r="G249" s="46"/>
      <c r="H249" s="12"/>
      <c r="I249" s="12"/>
      <c r="J249" s="12"/>
      <c r="K249" s="12"/>
      <c r="L249" s="12"/>
      <c r="M249" s="2380"/>
      <c r="N249" s="2381"/>
      <c r="O249" s="2381"/>
      <c r="P249" s="2382"/>
      <c r="R249" s="132"/>
      <c r="S249" s="48">
        <f>B251*8</f>
        <v>32</v>
      </c>
      <c r="T249" s="133">
        <f>SUM(R249:R257)</f>
        <v>0</v>
      </c>
    </row>
    <row r="250" spans="1:20" ht="25.2" customHeight="1">
      <c r="A250" s="2320"/>
      <c r="B250" s="800" t="s">
        <v>24</v>
      </c>
      <c r="C250" s="51"/>
      <c r="D250" s="18"/>
      <c r="E250" s="18"/>
      <c r="F250" s="108"/>
      <c r="G250" s="20"/>
      <c r="H250" s="21"/>
      <c r="I250" s="21"/>
      <c r="J250" s="21"/>
      <c r="K250" s="135"/>
      <c r="L250" s="135"/>
      <c r="M250" s="2309"/>
      <c r="N250" s="2310"/>
      <c r="O250" s="2310"/>
      <c r="P250" s="2311"/>
      <c r="R250" s="137"/>
      <c r="S250" s="55"/>
      <c r="T250" s="138"/>
    </row>
    <row r="251" spans="1:20" ht="25.2" customHeight="1">
      <c r="A251" s="2320"/>
      <c r="B251" s="801">
        <v>4</v>
      </c>
      <c r="C251" s="51"/>
      <c r="D251" s="18"/>
      <c r="E251" s="319"/>
      <c r="F251" s="108"/>
      <c r="G251" s="108"/>
      <c r="H251" s="108"/>
      <c r="I251" s="108"/>
      <c r="J251" s="721"/>
      <c r="K251" s="108"/>
      <c r="L251" s="108"/>
      <c r="M251" s="2309"/>
      <c r="N251" s="2310"/>
      <c r="O251" s="2310"/>
      <c r="P251" s="2311"/>
      <c r="R251" s="137"/>
      <c r="S251" s="55"/>
      <c r="T251" s="138"/>
    </row>
    <row r="252" spans="1:20" ht="25.2" customHeight="1">
      <c r="A252" s="2320"/>
      <c r="B252" s="801"/>
      <c r="C252" s="51"/>
      <c r="D252" s="18"/>
      <c r="E252" s="30"/>
      <c r="F252" s="108"/>
      <c r="G252" s="108"/>
      <c r="H252" s="108"/>
      <c r="I252" s="108"/>
      <c r="J252" s="721"/>
      <c r="K252" s="108"/>
      <c r="L252" s="108"/>
      <c r="M252" s="2309"/>
      <c r="N252" s="2310"/>
      <c r="O252" s="2310"/>
      <c r="P252" s="2311"/>
      <c r="Q252" s="163"/>
      <c r="R252" s="137"/>
      <c r="S252" s="55"/>
      <c r="T252" s="138"/>
    </row>
    <row r="253" spans="1:20" ht="25.2" customHeight="1">
      <c r="A253" s="2320"/>
      <c r="B253" s="801"/>
      <c r="C253" s="51"/>
      <c r="D253" s="18"/>
      <c r="E253" s="18"/>
      <c r="F253" s="108"/>
      <c r="G253" s="20"/>
      <c r="H253" s="21"/>
      <c r="I253" s="21"/>
      <c r="J253" s="21"/>
      <c r="K253" s="21"/>
      <c r="L253" s="21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801"/>
      <c r="C254" s="79"/>
      <c r="D254" s="18"/>
      <c r="E254" s="18"/>
      <c r="F254" s="108"/>
      <c r="G254" s="20"/>
      <c r="H254" s="21"/>
      <c r="I254" s="21"/>
      <c r="J254" s="21"/>
      <c r="K254" s="21"/>
      <c r="L254" s="21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801"/>
      <c r="C255" s="79"/>
      <c r="D255" s="18"/>
      <c r="E255" s="454"/>
      <c r="F255" s="304"/>
      <c r="G255" s="20"/>
      <c r="H255" s="21"/>
      <c r="I255" s="21"/>
      <c r="J255" s="21"/>
      <c r="K255" s="21"/>
      <c r="L255" s="21"/>
      <c r="M255" s="2309"/>
      <c r="N255" s="2310"/>
      <c r="O255" s="2310"/>
      <c r="P255" s="2311"/>
      <c r="R255" s="137"/>
      <c r="S255" s="55"/>
      <c r="T255" s="138"/>
    </row>
    <row r="256" spans="1:20" ht="25.2" customHeight="1">
      <c r="A256" s="2320"/>
      <c r="B256" s="801"/>
      <c r="C256" s="79"/>
      <c r="D256" s="18"/>
      <c r="F256" s="304"/>
      <c r="G256" s="142"/>
      <c r="H256" s="142"/>
      <c r="I256" s="142"/>
      <c r="J256" s="142"/>
      <c r="K256" s="142"/>
      <c r="L256" s="142"/>
      <c r="M256" s="2310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801"/>
      <c r="C257" s="79"/>
      <c r="D257" s="18"/>
      <c r="E257" s="454"/>
      <c r="F257" s="304"/>
      <c r="G257" s="142"/>
      <c r="H257" s="142"/>
      <c r="I257" s="142"/>
      <c r="J257" s="142"/>
      <c r="K257" s="142"/>
      <c r="L257" s="142"/>
      <c r="M257" s="2310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803" t="s">
        <v>23</v>
      </c>
      <c r="C258" s="42"/>
      <c r="D258" s="43"/>
      <c r="E258" s="43"/>
      <c r="F258" s="168"/>
      <c r="G258" s="46"/>
      <c r="H258" s="12"/>
      <c r="I258" s="12"/>
      <c r="J258" s="12"/>
      <c r="K258" s="12"/>
      <c r="L258" s="12"/>
      <c r="M258" s="2380"/>
      <c r="N258" s="2381"/>
      <c r="O258" s="2381"/>
      <c r="P258" s="2382"/>
      <c r="R258" s="171"/>
      <c r="S258" s="73">
        <f>B260*8</f>
        <v>40</v>
      </c>
      <c r="T258" s="172">
        <f>SUM(R258:R266)</f>
        <v>0</v>
      </c>
    </row>
    <row r="259" spans="1:20" ht="25.2" customHeight="1">
      <c r="A259" s="2320"/>
      <c r="B259" s="804" t="s">
        <v>17</v>
      </c>
      <c r="C259" s="51"/>
      <c r="D259" s="18"/>
      <c r="E259" s="18"/>
      <c r="F259" s="304"/>
      <c r="G259" s="142"/>
      <c r="H259" s="142"/>
      <c r="I259" s="142"/>
      <c r="J259" s="142"/>
      <c r="K259" s="142"/>
      <c r="L259" s="142"/>
      <c r="M259" s="2383"/>
      <c r="N259" s="2310"/>
      <c r="O259" s="2310"/>
      <c r="P259" s="2311"/>
      <c r="R259" s="173"/>
      <c r="S259" s="55"/>
      <c r="T259" s="138"/>
    </row>
    <row r="260" spans="1:20" ht="25.2" customHeight="1">
      <c r="A260" s="2320"/>
      <c r="B260" s="805">
        <v>5</v>
      </c>
      <c r="C260" s="51"/>
      <c r="D260" s="18"/>
      <c r="E260" s="18"/>
      <c r="F260" s="304"/>
      <c r="G260" s="142"/>
      <c r="H260" s="142"/>
      <c r="I260" s="142"/>
      <c r="J260" s="142"/>
      <c r="K260" s="142"/>
      <c r="L260" s="142"/>
      <c r="M260" s="2309"/>
      <c r="N260" s="2310"/>
      <c r="O260" s="2310"/>
      <c r="P260" s="2311"/>
      <c r="R260" s="173"/>
      <c r="S260" s="55"/>
      <c r="T260" s="138"/>
    </row>
    <row r="261" spans="1:20" ht="25.2" customHeight="1">
      <c r="A261" s="2320"/>
      <c r="B261" s="805"/>
      <c r="C261" s="51"/>
      <c r="D261" s="80"/>
      <c r="E261" s="18"/>
      <c r="F261" s="304"/>
      <c r="G261" s="142"/>
      <c r="H261" s="142"/>
      <c r="I261" s="142"/>
      <c r="J261" s="142"/>
      <c r="K261" s="21"/>
      <c r="L261" s="21"/>
      <c r="M261" s="2309"/>
      <c r="N261" s="2310"/>
      <c r="O261" s="2310"/>
      <c r="P261" s="2311"/>
      <c r="R261" s="173"/>
      <c r="S261" s="55"/>
      <c r="T261" s="138"/>
    </row>
    <row r="262" spans="1:20" ht="25.2" customHeight="1">
      <c r="A262" s="2320"/>
      <c r="B262" s="805"/>
      <c r="C262" s="51"/>
      <c r="D262" s="80"/>
      <c r="E262" s="18"/>
      <c r="F262" s="304"/>
      <c r="G262" s="142"/>
      <c r="H262" s="142"/>
      <c r="I262" s="142"/>
      <c r="J262" s="142"/>
      <c r="K262" s="21"/>
      <c r="L262" s="21"/>
      <c r="M262" s="2309"/>
      <c r="N262" s="2310"/>
      <c r="O262" s="2310"/>
      <c r="P262" s="2311"/>
      <c r="Q262" s="163"/>
      <c r="R262" s="173"/>
      <c r="S262" s="55"/>
      <c r="T262" s="138"/>
    </row>
    <row r="263" spans="1:20" ht="25.2" customHeight="1">
      <c r="A263" s="2320"/>
      <c r="B263" s="805"/>
      <c r="C263" s="51"/>
      <c r="D263" s="80"/>
      <c r="E263" s="18"/>
      <c r="F263" s="174"/>
      <c r="G263" s="83"/>
      <c r="H263" s="78"/>
      <c r="I263" s="78"/>
      <c r="J263" s="78"/>
      <c r="K263" s="78"/>
      <c r="L263" s="78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805"/>
      <c r="C264" s="51"/>
      <c r="D264" s="80"/>
      <c r="E264" s="18"/>
      <c r="F264" s="174"/>
      <c r="G264" s="83"/>
      <c r="H264" s="78"/>
      <c r="I264" s="78"/>
      <c r="J264" s="78"/>
      <c r="K264" s="78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805"/>
      <c r="C265" s="51"/>
      <c r="D265" s="80"/>
      <c r="E265" s="18"/>
      <c r="F265" s="174"/>
      <c r="G265" s="83"/>
      <c r="H265" s="78"/>
      <c r="I265" s="78"/>
      <c r="J265" s="78"/>
      <c r="K265" s="78"/>
      <c r="L265" s="78"/>
      <c r="M265" s="2309"/>
      <c r="N265" s="2310"/>
      <c r="O265" s="2310"/>
      <c r="P265" s="2311"/>
      <c r="R265" s="173"/>
      <c r="S265" s="55"/>
      <c r="T265" s="138"/>
    </row>
    <row r="266" spans="1:20" ht="25.2" customHeight="1">
      <c r="A266" s="2320"/>
      <c r="B266" s="805"/>
      <c r="C266" s="51"/>
      <c r="D266" s="80"/>
      <c r="E266" s="18"/>
      <c r="F266" s="174"/>
      <c r="G266" s="83"/>
      <c r="H266" s="78"/>
      <c r="I266" s="78"/>
      <c r="J266" s="78"/>
      <c r="K266" s="78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402" t="str">
        <f>TEXT(A239,"DDDD")</f>
        <v>vrijdag</v>
      </c>
      <c r="B267" s="2535" t="s">
        <v>25</v>
      </c>
      <c r="C267" s="2536"/>
      <c r="D267" s="2536"/>
      <c r="E267" s="2536"/>
      <c r="F267" s="2536"/>
      <c r="G267" s="2536"/>
      <c r="H267" s="2536"/>
      <c r="I267" s="2536"/>
      <c r="J267" s="2536"/>
      <c r="K267" s="2536"/>
      <c r="L267" s="2536"/>
      <c r="M267" s="2536"/>
      <c r="N267" s="2536"/>
      <c r="O267" s="2536"/>
      <c r="P267" s="2537"/>
      <c r="R267" s="232"/>
      <c r="S267" s="233"/>
      <c r="T267" s="233"/>
    </row>
    <row r="268" spans="1:20" ht="25.2" customHeight="1">
      <c r="A268" s="2402"/>
      <c r="B268" s="10" t="s">
        <v>16</v>
      </c>
      <c r="C268" s="96"/>
      <c r="D268" s="97"/>
      <c r="E268" s="207"/>
      <c r="F268" s="99"/>
      <c r="G268" s="100"/>
      <c r="H268" s="100"/>
      <c r="I268" s="100"/>
      <c r="J268" s="100"/>
      <c r="K268" s="100"/>
      <c r="L268" s="100"/>
      <c r="M268" s="2380"/>
      <c r="N268" s="2381"/>
      <c r="O268" s="2381"/>
      <c r="P268" s="2382"/>
      <c r="R268" s="101"/>
      <c r="S268" s="102">
        <f>B270*8</f>
        <v>32</v>
      </c>
      <c r="T268" s="103">
        <f>SUM(R268:R276)</f>
        <v>0</v>
      </c>
    </row>
    <row r="269" spans="1:20" ht="25.2" customHeight="1">
      <c r="A269" s="2402"/>
      <c r="B269" s="104" t="s">
        <v>22</v>
      </c>
      <c r="C269" s="181"/>
      <c r="D269" s="18"/>
      <c r="E269" s="18"/>
      <c r="F269" s="304"/>
      <c r="G269" s="142"/>
      <c r="H269" s="142"/>
      <c r="I269" s="142"/>
      <c r="J269" s="142"/>
      <c r="K269" s="21"/>
      <c r="L269" s="21"/>
      <c r="M269" s="2371"/>
      <c r="N269" s="2371"/>
      <c r="O269" s="2371"/>
      <c r="P269" s="2390"/>
      <c r="R269" s="105"/>
      <c r="S269" s="24"/>
      <c r="T269" s="106"/>
    </row>
    <row r="270" spans="1:20" ht="25.2" customHeight="1">
      <c r="A270" s="2402"/>
      <c r="B270" s="107">
        <v>4</v>
      </c>
      <c r="C270" s="181"/>
      <c r="D270" s="186"/>
      <c r="E270" s="186"/>
      <c r="F270" s="108"/>
      <c r="G270" s="21"/>
      <c r="H270" s="21"/>
      <c r="I270" s="21"/>
      <c r="J270" s="313"/>
      <c r="K270" s="21"/>
      <c r="L270" s="21"/>
      <c r="M270" s="2371"/>
      <c r="N270" s="2371"/>
      <c r="O270" s="2371"/>
      <c r="P270" s="2390"/>
      <c r="R270" s="105"/>
      <c r="S270" s="24"/>
      <c r="T270" s="106"/>
    </row>
    <row r="271" spans="1:20" ht="25.2" customHeight="1">
      <c r="A271" s="2402"/>
      <c r="B271" s="104"/>
      <c r="C271" s="197"/>
      <c r="D271" s="198"/>
      <c r="E271" s="18"/>
      <c r="F271" s="108"/>
      <c r="G271" s="20"/>
      <c r="H271" s="21"/>
      <c r="I271" s="21"/>
      <c r="J271" s="22"/>
      <c r="K271" s="21"/>
      <c r="L271" s="21"/>
      <c r="M271" s="2310"/>
      <c r="N271" s="2310"/>
      <c r="O271" s="2310"/>
      <c r="P271" s="2311"/>
      <c r="R271" s="105"/>
      <c r="S271" s="24"/>
      <c r="T271" s="106"/>
    </row>
    <row r="272" spans="1:20" ht="25.2" customHeight="1">
      <c r="A272" s="2402"/>
      <c r="B272" s="104"/>
      <c r="C272" s="197"/>
      <c r="D272" s="198"/>
      <c r="E272" s="18"/>
      <c r="F272" s="108"/>
      <c r="G272" s="20"/>
      <c r="H272" s="21"/>
      <c r="I272" s="21"/>
      <c r="J272" s="22"/>
      <c r="K272" s="21"/>
      <c r="L272" s="21"/>
      <c r="M272" s="2310"/>
      <c r="N272" s="2310"/>
      <c r="O272" s="2310"/>
      <c r="P272" s="2311"/>
      <c r="R272" s="105"/>
      <c r="S272" s="24"/>
      <c r="T272" s="106"/>
    </row>
    <row r="273" spans="1:20" ht="25.2" customHeight="1">
      <c r="A273" s="2402"/>
      <c r="B273" s="104"/>
      <c r="C273" s="197"/>
      <c r="D273" s="198"/>
      <c r="E273" s="18"/>
      <c r="F273" s="174"/>
      <c r="G273" s="83"/>
      <c r="H273" s="78"/>
      <c r="I273" s="78"/>
      <c r="J273" s="116"/>
      <c r="K273" s="21"/>
      <c r="L273" s="21"/>
      <c r="M273" s="2310"/>
      <c r="N273" s="2310"/>
      <c r="O273" s="2310"/>
      <c r="P273" s="2311"/>
      <c r="R273" s="105"/>
      <c r="S273" s="24"/>
      <c r="T273" s="106"/>
    </row>
    <row r="274" spans="1:20" ht="25.2" customHeight="1">
      <c r="A274" s="2402"/>
      <c r="B274" s="807"/>
      <c r="C274" s="184"/>
      <c r="D274" s="80"/>
      <c r="E274" s="18"/>
      <c r="F274" s="108"/>
      <c r="G274" s="20"/>
      <c r="H274" s="21"/>
      <c r="I274" s="21"/>
      <c r="J274" s="22"/>
      <c r="K274" s="21"/>
      <c r="L274" s="21"/>
      <c r="M274" s="2374"/>
      <c r="N274" s="2337"/>
      <c r="O274" s="2337"/>
      <c r="P274" s="2443"/>
      <c r="R274" s="105"/>
      <c r="S274" s="24"/>
      <c r="T274" s="106"/>
    </row>
    <row r="275" spans="1:20" ht="25.2" customHeight="1">
      <c r="A275" s="2402"/>
      <c r="B275" s="807"/>
      <c r="C275" s="184"/>
      <c r="D275" s="185"/>
      <c r="E275" s="186"/>
      <c r="F275" s="174"/>
      <c r="G275" s="83"/>
      <c r="H275" s="78"/>
      <c r="I275" s="116"/>
      <c r="J275" s="136"/>
      <c r="K275" s="21"/>
      <c r="L275" s="21"/>
      <c r="M275" s="2374"/>
      <c r="N275" s="2337"/>
      <c r="O275" s="2337"/>
      <c r="P275" s="2443"/>
      <c r="R275" s="105"/>
      <c r="S275" s="24"/>
      <c r="T275" s="106"/>
    </row>
    <row r="276" spans="1:20" ht="25.2" customHeight="1">
      <c r="A276" s="2402"/>
      <c r="B276" s="808"/>
      <c r="C276" s="188"/>
      <c r="D276" s="189"/>
      <c r="E276" s="189"/>
      <c r="F276" s="190"/>
      <c r="G276" s="122"/>
      <c r="H276" s="123"/>
      <c r="I276" s="123"/>
      <c r="J276" s="307"/>
      <c r="K276" s="123"/>
      <c r="L276" s="123"/>
      <c r="M276" s="2438"/>
      <c r="N276" s="2438"/>
      <c r="O276" s="2438"/>
      <c r="P276" s="2439"/>
      <c r="R276" s="124"/>
      <c r="S276" s="39"/>
      <c r="T276" s="125"/>
    </row>
    <row r="277" spans="1:20" ht="25.2" customHeight="1">
      <c r="A277" s="2402"/>
      <c r="B277" s="737" t="s">
        <v>21</v>
      </c>
      <c r="C277" s="181"/>
      <c r="D277" s="308"/>
      <c r="E277" s="308"/>
      <c r="F277" s="309"/>
      <c r="G277" s="310"/>
      <c r="H277" s="238"/>
      <c r="I277" s="311"/>
      <c r="J277" s="135"/>
      <c r="K277" s="135"/>
      <c r="L277" s="135"/>
      <c r="M277" s="2376"/>
      <c r="N277" s="2377"/>
      <c r="O277" s="2377"/>
      <c r="P277" s="2401"/>
      <c r="R277" s="132"/>
      <c r="S277" s="48">
        <f>B279*8</f>
        <v>40</v>
      </c>
      <c r="T277" s="133">
        <f>SUM(R277:R285)</f>
        <v>0</v>
      </c>
    </row>
    <row r="278" spans="1:20" ht="25.2" customHeight="1">
      <c r="A278" s="2402"/>
      <c r="B278" s="737" t="s">
        <v>17</v>
      </c>
      <c r="C278" s="181"/>
      <c r="D278" s="18"/>
      <c r="E278" s="18"/>
      <c r="F278" s="304"/>
      <c r="G278" s="142"/>
      <c r="H278" s="142"/>
      <c r="I278" s="142"/>
      <c r="J278" s="142"/>
      <c r="K278" s="135"/>
      <c r="L278" s="135"/>
      <c r="M278" s="2379"/>
      <c r="N278" s="2371"/>
      <c r="O278" s="2371"/>
      <c r="P278" s="2390"/>
      <c r="R278" s="137"/>
      <c r="S278" s="55"/>
      <c r="T278" s="138"/>
    </row>
    <row r="279" spans="1:20" ht="25.2" customHeight="1">
      <c r="A279" s="2402"/>
      <c r="B279" s="810">
        <v>5</v>
      </c>
      <c r="C279" s="181"/>
      <c r="D279" s="186"/>
      <c r="E279" s="186"/>
      <c r="F279" s="108"/>
      <c r="G279" s="21"/>
      <c r="H279" s="21"/>
      <c r="I279" s="21"/>
      <c r="J279" s="141"/>
      <c r="K279" s="135"/>
      <c r="L279" s="135"/>
      <c r="M279" s="2379"/>
      <c r="N279" s="2371"/>
      <c r="O279" s="2371"/>
      <c r="P279" s="2390"/>
      <c r="R279" s="137"/>
      <c r="S279" s="55"/>
      <c r="T279" s="138"/>
    </row>
    <row r="280" spans="1:20" ht="25.2" customHeight="1">
      <c r="A280" s="2402"/>
      <c r="B280" s="737"/>
      <c r="C280" s="443"/>
      <c r="D280" s="272"/>
      <c r="E280" s="272"/>
      <c r="F280" s="108"/>
      <c r="G280" s="21"/>
      <c r="H280" s="21"/>
      <c r="I280" s="21"/>
      <c r="J280" s="141"/>
      <c r="K280" s="135"/>
      <c r="L280" s="135"/>
      <c r="M280" s="2379"/>
      <c r="N280" s="2371"/>
      <c r="O280" s="2371"/>
      <c r="P280" s="2390"/>
      <c r="R280" s="137"/>
      <c r="S280" s="55"/>
      <c r="T280" s="138"/>
    </row>
    <row r="281" spans="1:20" ht="25.2" customHeight="1">
      <c r="A281" s="2402"/>
      <c r="B281" s="737"/>
      <c r="C281" s="181"/>
      <c r="D281" s="18"/>
      <c r="E281" s="18"/>
      <c r="F281" s="108"/>
      <c r="G281" s="21"/>
      <c r="H281" s="21"/>
      <c r="I281" s="21"/>
      <c r="J281" s="141"/>
      <c r="K281" s="135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737"/>
      <c r="C282" s="51"/>
      <c r="D282" s="80"/>
      <c r="E282" s="80"/>
      <c r="F282" s="108"/>
      <c r="G282" s="21"/>
      <c r="H282" s="21"/>
      <c r="I282" s="21"/>
      <c r="J282" s="141"/>
      <c r="K282" s="135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737"/>
      <c r="C283" s="51"/>
      <c r="D283" s="185"/>
      <c r="E283" s="185"/>
      <c r="F283" s="174"/>
      <c r="G283" s="83"/>
      <c r="H283" s="78"/>
      <c r="I283" s="116"/>
      <c r="J283" s="142"/>
      <c r="K283" s="142"/>
      <c r="L283" s="142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737"/>
      <c r="C284" s="51"/>
      <c r="D284" s="185"/>
      <c r="E284" s="185"/>
      <c r="F284" s="174"/>
      <c r="G284" s="83"/>
      <c r="H284" s="78"/>
      <c r="I284" s="116"/>
      <c r="J284" s="142"/>
      <c r="K284" s="142"/>
      <c r="L284" s="142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3"/>
      <c r="B285" s="812"/>
      <c r="C285" s="65"/>
      <c r="D285" s="189"/>
      <c r="E285" s="189"/>
      <c r="F285" s="190"/>
      <c r="G285" s="122"/>
      <c r="H285" s="123"/>
      <c r="I285" s="37"/>
      <c r="J285" s="147"/>
      <c r="K285" s="201"/>
      <c r="L285" s="147"/>
      <c r="M285" s="2391"/>
      <c r="N285" s="2392"/>
      <c r="O285" s="2392"/>
      <c r="P285" s="2393"/>
      <c r="R285" s="148"/>
      <c r="S285" s="69"/>
      <c r="T285" s="149"/>
    </row>
    <row r="286" spans="1:20" ht="25.2" customHeight="1">
      <c r="A286" s="2346" t="s">
        <v>26</v>
      </c>
      <c r="B286" s="2394" t="s">
        <v>27</v>
      </c>
      <c r="C286" s="2395"/>
      <c r="D286" s="2395"/>
      <c r="E286" s="2395"/>
      <c r="F286" s="2395"/>
      <c r="G286" s="2395"/>
      <c r="H286" s="2395"/>
      <c r="I286" s="2395"/>
      <c r="J286" s="2395"/>
      <c r="K286" s="2395"/>
      <c r="L286" s="2395"/>
      <c r="M286" s="2395"/>
      <c r="N286" s="2395"/>
      <c r="O286" s="2395"/>
      <c r="P286" s="2396"/>
    </row>
    <row r="287" spans="1:20" ht="25.2" customHeight="1">
      <c r="A287" s="2347"/>
      <c r="B287" s="150"/>
      <c r="C287" s="2268"/>
      <c r="D287" s="2269"/>
      <c r="E287" s="2268"/>
      <c r="F287" s="2270"/>
      <c r="G287" s="2270"/>
      <c r="H287" s="2270"/>
      <c r="I287" s="2269"/>
      <c r="J287" s="2324"/>
      <c r="K287" s="2325"/>
      <c r="L287" s="2325"/>
      <c r="M287" s="2326"/>
      <c r="N287" s="2324"/>
      <c r="O287" s="2325"/>
      <c r="P287" s="2326"/>
    </row>
    <row r="288" spans="1:20" ht="25.2" customHeight="1">
      <c r="A288" s="2347"/>
      <c r="B288" s="155"/>
      <c r="C288" s="2268"/>
      <c r="D288" s="2269"/>
      <c r="E288" s="2268"/>
      <c r="F288" s="2270"/>
      <c r="G288" s="2270"/>
      <c r="H288" s="2270"/>
      <c r="I288" s="2269"/>
      <c r="J288" s="2284"/>
      <c r="K288" s="2285"/>
      <c r="L288" s="2285"/>
      <c r="M288" s="2286"/>
      <c r="N288" s="2284"/>
      <c r="O288" s="2285"/>
      <c r="P288" s="2286"/>
    </row>
    <row r="289" spans="1:20" ht="25.2" customHeight="1">
      <c r="A289" s="2347"/>
      <c r="B289" s="150"/>
      <c r="C289" s="2352"/>
      <c r="D289" s="2353"/>
      <c r="E289" s="2352"/>
      <c r="F289" s="2354"/>
      <c r="G289" s="2354"/>
      <c r="H289" s="2354"/>
      <c r="I289" s="2353"/>
      <c r="J289" s="2324"/>
      <c r="K289" s="2325"/>
      <c r="L289" s="2325"/>
      <c r="M289" s="2326"/>
      <c r="N289" s="2324"/>
      <c r="O289" s="2325"/>
      <c r="P289" s="2326"/>
    </row>
    <row r="290" spans="1:20" ht="25.2" customHeight="1">
      <c r="A290" s="2347"/>
      <c r="B290" s="155"/>
      <c r="C290" s="2268"/>
      <c r="D290" s="2353"/>
      <c r="E290" s="2268"/>
      <c r="F290" s="2270"/>
      <c r="G290" s="2270"/>
      <c r="H290" s="2270"/>
      <c r="I290" s="2269"/>
      <c r="J290" s="2284"/>
      <c r="K290" s="2285"/>
      <c r="L290" s="2285"/>
      <c r="M290" s="2286"/>
      <c r="N290" s="2324"/>
      <c r="O290" s="2325"/>
      <c r="P290" s="2326"/>
    </row>
    <row r="291" spans="1:20" ht="25.2" customHeight="1">
      <c r="A291" s="2347"/>
      <c r="B291" s="150"/>
      <c r="C291" s="2352"/>
      <c r="D291" s="2353"/>
      <c r="E291" s="2352"/>
      <c r="F291" s="2354"/>
      <c r="G291" s="2354"/>
      <c r="H291" s="2354"/>
      <c r="I291" s="2353"/>
      <c r="J291" s="2324"/>
      <c r="K291" s="2325"/>
      <c r="L291" s="2325"/>
      <c r="M291" s="2326"/>
      <c r="N291" s="2324"/>
      <c r="O291" s="2325"/>
      <c r="P291" s="2326"/>
    </row>
    <row r="292" spans="1:20" ht="25.2" customHeight="1">
      <c r="A292" s="2347"/>
      <c r="B292" s="2355" t="s">
        <v>28</v>
      </c>
      <c r="C292" s="2356"/>
      <c r="D292" s="2356"/>
      <c r="E292" s="2356"/>
      <c r="F292" s="2356"/>
      <c r="G292" s="2356"/>
      <c r="H292" s="2356"/>
      <c r="I292" s="2356"/>
      <c r="J292" s="2356"/>
      <c r="K292" s="2356"/>
      <c r="L292" s="2356"/>
      <c r="M292" s="2356"/>
      <c r="N292" s="2356"/>
      <c r="O292" s="2356"/>
      <c r="P292" s="2357"/>
    </row>
    <row r="293" spans="1:20" ht="25.2" customHeight="1">
      <c r="A293" s="2347"/>
      <c r="B293" s="157"/>
      <c r="C293" s="2277"/>
      <c r="D293" s="2278"/>
      <c r="E293" s="2277"/>
      <c r="F293" s="2279"/>
      <c r="G293" s="2279"/>
      <c r="H293" s="2279"/>
      <c r="I293" s="2279"/>
      <c r="J293" s="2279"/>
      <c r="K293" s="2279"/>
      <c r="L293" s="2279"/>
      <c r="M293" s="2279"/>
      <c r="N293" s="2279"/>
      <c r="O293" s="2279"/>
      <c r="P293" s="2280"/>
    </row>
    <row r="294" spans="1:20" ht="25.2" customHeight="1">
      <c r="A294" s="2347"/>
      <c r="B294" s="157"/>
      <c r="C294" s="2327"/>
      <c r="D294" s="2328"/>
      <c r="E294" s="2329"/>
      <c r="F294" s="2330"/>
      <c r="G294" s="2330"/>
      <c r="H294" s="2330"/>
      <c r="I294" s="2330"/>
      <c r="J294" s="2330"/>
      <c r="K294" s="2330"/>
      <c r="L294" s="2330"/>
      <c r="M294" s="2330"/>
      <c r="N294" s="2330"/>
      <c r="O294" s="2330"/>
      <c r="P294" s="2331"/>
    </row>
    <row r="295" spans="1:20" ht="25.2" customHeight="1">
      <c r="A295" s="2348"/>
      <c r="B295" s="158"/>
      <c r="C295" s="2332"/>
      <c r="D295" s="2333"/>
      <c r="E295" s="2334"/>
      <c r="F295" s="2335"/>
      <c r="G295" s="2335"/>
      <c r="H295" s="2335"/>
      <c r="I295" s="2335"/>
      <c r="J295" s="2335"/>
      <c r="K295" s="2335"/>
      <c r="L295" s="2335"/>
      <c r="M295" s="2335"/>
      <c r="N295" s="2335"/>
      <c r="O295" s="2335"/>
      <c r="P295" s="2336"/>
    </row>
    <row r="297" spans="1:20" ht="15" customHeight="1" thickBot="1"/>
    <row r="298" spans="1:20" ht="57" customHeight="1">
      <c r="A298" s="2428" t="str">
        <f>A1</f>
        <v>WK29</v>
      </c>
      <c r="B298" s="2429"/>
      <c r="C298" s="822" t="s">
        <v>1</v>
      </c>
      <c r="D298" s="823" t="s">
        <v>35</v>
      </c>
      <c r="E298" s="823" t="s">
        <v>3</v>
      </c>
      <c r="F298" s="823" t="s">
        <v>4</v>
      </c>
      <c r="G298" s="824" t="s">
        <v>56</v>
      </c>
      <c r="H298" s="824" t="s">
        <v>57</v>
      </c>
      <c r="I298" s="824" t="s">
        <v>58</v>
      </c>
      <c r="J298" s="824" t="s">
        <v>59</v>
      </c>
      <c r="K298" s="824" t="s">
        <v>9</v>
      </c>
      <c r="L298" s="824" t="s">
        <v>60</v>
      </c>
      <c r="M298" s="2521" t="s">
        <v>11</v>
      </c>
      <c r="N298" s="2522"/>
      <c r="O298" s="2522"/>
      <c r="P298" s="2523"/>
      <c r="Q298" s="8"/>
      <c r="R298" s="2384" t="s">
        <v>12</v>
      </c>
      <c r="S298" s="2384" t="s">
        <v>13</v>
      </c>
      <c r="T298" s="2384" t="s">
        <v>14</v>
      </c>
    </row>
    <row r="299" spans="1:20" ht="25.2" customHeight="1">
      <c r="A299" s="2319">
        <f>A2+5</f>
        <v>46585</v>
      </c>
      <c r="B299" s="2542" t="s">
        <v>15</v>
      </c>
      <c r="C299" s="2543"/>
      <c r="D299" s="2543"/>
      <c r="E299" s="2543"/>
      <c r="F299" s="2543"/>
      <c r="G299" s="2543"/>
      <c r="H299" s="2543"/>
      <c r="I299" s="2543"/>
      <c r="J299" s="2543"/>
      <c r="K299" s="2543"/>
      <c r="L299" s="2543"/>
      <c r="M299" s="2543"/>
      <c r="N299" s="2543"/>
      <c r="O299" s="2543"/>
      <c r="P299" s="2544"/>
      <c r="Q299" s="8"/>
      <c r="R299" s="2573"/>
      <c r="S299" s="2573"/>
      <c r="T299" s="2573"/>
    </row>
    <row r="300" spans="1:20" ht="25.2" customHeight="1">
      <c r="A300" s="2320"/>
      <c r="B300" s="826" t="s">
        <v>16</v>
      </c>
      <c r="C300" s="332"/>
      <c r="D300" s="333"/>
      <c r="E300" s="333"/>
      <c r="F300" s="333"/>
      <c r="G300" s="334"/>
      <c r="H300" s="334"/>
      <c r="I300" s="334"/>
      <c r="J300" s="334"/>
      <c r="K300" s="335"/>
      <c r="L300" s="334"/>
      <c r="M300" s="2306"/>
      <c r="N300" s="2307"/>
      <c r="O300" s="2307"/>
      <c r="P300" s="2308"/>
      <c r="Q300" s="8"/>
      <c r="R300" s="827"/>
      <c r="S300" s="828">
        <f>B302*8</f>
        <v>24</v>
      </c>
      <c r="T300" s="133">
        <f>SUM(R300:R308)</f>
        <v>0</v>
      </c>
    </row>
    <row r="301" spans="1:20" ht="25.2" customHeight="1">
      <c r="A301" s="2320"/>
      <c r="B301" s="826"/>
      <c r="C301" s="338"/>
      <c r="D301" s="339"/>
      <c r="E301" s="339"/>
      <c r="F301" s="339"/>
      <c r="G301" s="340"/>
      <c r="H301" s="341"/>
      <c r="I301" s="341"/>
      <c r="J301" s="341"/>
      <c r="K301" s="342"/>
      <c r="L301" s="341"/>
      <c r="M301" s="2245"/>
      <c r="N301" s="2246"/>
      <c r="O301" s="2246"/>
      <c r="P301" s="2247"/>
      <c r="Q301" s="8"/>
      <c r="R301" s="829"/>
      <c r="S301" s="830"/>
      <c r="T301" s="831"/>
    </row>
    <row r="302" spans="1:20" ht="25.2" customHeight="1">
      <c r="A302" s="2320"/>
      <c r="B302" s="826">
        <v>3</v>
      </c>
      <c r="C302" s="338"/>
      <c r="D302" s="339"/>
      <c r="E302" s="339"/>
      <c r="F302" s="339"/>
      <c r="G302" s="340"/>
      <c r="H302" s="341"/>
      <c r="I302" s="341"/>
      <c r="J302" s="341"/>
      <c r="K302" s="342"/>
      <c r="L302" s="341"/>
      <c r="M302" s="2245"/>
      <c r="N302" s="2246"/>
      <c r="O302" s="2246"/>
      <c r="P302" s="2247"/>
      <c r="Q302" s="8"/>
      <c r="R302" s="829"/>
      <c r="S302" s="830"/>
      <c r="T302" s="831"/>
    </row>
    <row r="303" spans="1:20" ht="25.2" customHeight="1">
      <c r="A303" s="2320"/>
      <c r="B303" s="826"/>
      <c r="C303" s="338"/>
      <c r="D303" s="339"/>
      <c r="E303" s="339"/>
      <c r="F303" s="339"/>
      <c r="G303" s="340"/>
      <c r="H303" s="341"/>
      <c r="I303" s="341"/>
      <c r="J303" s="341"/>
      <c r="K303" s="342"/>
      <c r="L303" s="341"/>
      <c r="M303" s="2245"/>
      <c r="N303" s="2246"/>
      <c r="O303" s="2246"/>
      <c r="P303" s="2247"/>
      <c r="Q303" s="8"/>
      <c r="R303" s="829"/>
      <c r="S303" s="830"/>
      <c r="T303" s="831"/>
    </row>
    <row r="304" spans="1:20" ht="25.2" customHeight="1">
      <c r="A304" s="2320"/>
      <c r="B304" s="826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8"/>
      <c r="R304" s="829"/>
      <c r="S304" s="830"/>
      <c r="T304" s="831"/>
    </row>
    <row r="305" spans="1:20" ht="25.2" customHeight="1">
      <c r="A305" s="2320"/>
      <c r="B305" s="826"/>
      <c r="C305" s="348"/>
      <c r="D305" s="376"/>
      <c r="E305" s="376"/>
      <c r="F305" s="349"/>
      <c r="G305" s="350"/>
      <c r="H305" s="351"/>
      <c r="I305" s="351"/>
      <c r="J305" s="351"/>
      <c r="K305" s="352"/>
      <c r="L305" s="351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/>
      <c r="C306" s="348"/>
      <c r="D306" s="376"/>
      <c r="E306" s="376"/>
      <c r="F306" s="349"/>
      <c r="G306" s="350"/>
      <c r="H306" s="351"/>
      <c r="I306" s="351"/>
      <c r="J306" s="351"/>
      <c r="K306" s="352"/>
      <c r="L306" s="35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/>
      <c r="C307" s="348"/>
      <c r="D307" s="376"/>
      <c r="E307" s="376"/>
      <c r="F307" s="349"/>
      <c r="G307" s="350"/>
      <c r="H307" s="351"/>
      <c r="I307" s="351"/>
      <c r="J307" s="351"/>
      <c r="K307" s="352"/>
      <c r="L307" s="35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353"/>
      <c r="D308" s="354"/>
      <c r="E308" s="354"/>
      <c r="F308" s="355"/>
      <c r="G308" s="356"/>
      <c r="H308" s="357"/>
      <c r="I308" s="357"/>
      <c r="J308" s="357"/>
      <c r="K308" s="358"/>
      <c r="L308" s="357"/>
      <c r="M308" s="2298"/>
      <c r="N308" s="2299"/>
      <c r="O308" s="2299"/>
      <c r="P308" s="2300"/>
      <c r="Q308" s="8"/>
      <c r="R308" s="832"/>
      <c r="S308" s="833"/>
      <c r="T308" s="834"/>
    </row>
    <row r="309" spans="1:20" ht="25.2" customHeight="1">
      <c r="A309" s="2320"/>
      <c r="B309" s="835" t="s">
        <v>21</v>
      </c>
      <c r="C309" s="363"/>
      <c r="D309" s="364"/>
      <c r="E309" s="364"/>
      <c r="F309" s="365"/>
      <c r="G309" s="366"/>
      <c r="H309" s="334"/>
      <c r="I309" s="334"/>
      <c r="J309" s="334"/>
      <c r="K309" s="335"/>
      <c r="L309" s="334"/>
      <c r="M309" s="2306"/>
      <c r="N309" s="2307"/>
      <c r="O309" s="2307"/>
      <c r="P309" s="2308"/>
      <c r="Q309" s="8"/>
      <c r="R309" s="836"/>
      <c r="S309" s="837">
        <f>B311*8</f>
        <v>16</v>
      </c>
      <c r="T309" s="133">
        <f>SUM(R309:R317)</f>
        <v>0</v>
      </c>
    </row>
    <row r="310" spans="1:20" ht="25.2" customHeight="1">
      <c r="A310" s="2320"/>
      <c r="B310" s="838"/>
      <c r="C310" s="370"/>
      <c r="D310" s="394"/>
      <c r="E310" s="339"/>
      <c r="F310" s="371"/>
      <c r="G310" s="340"/>
      <c r="H310" s="341"/>
      <c r="I310" s="341"/>
      <c r="J310" s="341"/>
      <c r="K310" s="342"/>
      <c r="L310" s="341"/>
      <c r="M310" s="2245"/>
      <c r="N310" s="2246"/>
      <c r="O310" s="2246"/>
      <c r="P310" s="2247"/>
      <c r="Q310" s="8"/>
      <c r="R310" s="839"/>
      <c r="S310" s="840"/>
      <c r="T310" s="841"/>
    </row>
    <row r="311" spans="1:20" ht="25.2" customHeight="1">
      <c r="A311" s="2320"/>
      <c r="B311" s="838">
        <v>2</v>
      </c>
      <c r="C311" s="370"/>
      <c r="D311" s="394"/>
      <c r="E311" s="339"/>
      <c r="F311" s="371"/>
      <c r="G311" s="340"/>
      <c r="H311" s="341"/>
      <c r="I311" s="341"/>
      <c r="J311" s="341"/>
      <c r="K311" s="342"/>
      <c r="L311" s="341"/>
      <c r="M311" s="2245"/>
      <c r="N311" s="2246"/>
      <c r="O311" s="2246"/>
      <c r="P311" s="2247"/>
      <c r="Q311" s="8"/>
      <c r="R311" s="839"/>
      <c r="S311" s="840"/>
      <c r="T311" s="841"/>
    </row>
    <row r="312" spans="1:20" ht="25.2" customHeight="1">
      <c r="A312" s="2320"/>
      <c r="B312" s="838"/>
      <c r="C312" s="370"/>
      <c r="D312" s="394"/>
      <c r="E312" s="339"/>
      <c r="F312" s="371"/>
      <c r="G312" s="340"/>
      <c r="H312" s="341"/>
      <c r="I312" s="341"/>
      <c r="J312" s="341"/>
      <c r="K312" s="342"/>
      <c r="L312" s="341"/>
      <c r="M312" s="2245"/>
      <c r="N312" s="2246"/>
      <c r="O312" s="2246"/>
      <c r="P312" s="2247"/>
      <c r="Q312" s="8"/>
      <c r="R312" s="839"/>
      <c r="S312" s="840"/>
      <c r="T312" s="841"/>
    </row>
    <row r="313" spans="1:20" ht="25.2" customHeight="1">
      <c r="A313" s="2320"/>
      <c r="B313" s="838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8"/>
      <c r="R313" s="839"/>
      <c r="S313" s="840"/>
      <c r="T313" s="841"/>
    </row>
    <row r="314" spans="1:20" ht="25.2" customHeight="1">
      <c r="A314" s="2320"/>
      <c r="B314" s="838"/>
      <c r="C314" s="348"/>
      <c r="D314" s="376"/>
      <c r="E314" s="376"/>
      <c r="F314" s="349"/>
      <c r="G314" s="350"/>
      <c r="H314" s="351"/>
      <c r="I314" s="351"/>
      <c r="J314" s="351"/>
      <c r="K314" s="352"/>
      <c r="L314" s="351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/>
      <c r="C315" s="348"/>
      <c r="D315" s="376"/>
      <c r="E315" s="376"/>
      <c r="F315" s="349"/>
      <c r="G315" s="350"/>
      <c r="H315" s="351"/>
      <c r="I315" s="351"/>
      <c r="J315" s="351"/>
      <c r="K315" s="352"/>
      <c r="L315" s="35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/>
      <c r="C316" s="348"/>
      <c r="D316" s="376"/>
      <c r="E316" s="376"/>
      <c r="F316" s="349"/>
      <c r="G316" s="350"/>
      <c r="H316" s="351"/>
      <c r="I316" s="351"/>
      <c r="J316" s="351"/>
      <c r="K316" s="352"/>
      <c r="L316" s="35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53"/>
      <c r="D317" s="354"/>
      <c r="E317" s="354"/>
      <c r="F317" s="355"/>
      <c r="G317" s="356"/>
      <c r="H317" s="357"/>
      <c r="I317" s="357"/>
      <c r="J317" s="357"/>
      <c r="K317" s="358"/>
      <c r="L317" s="357"/>
      <c r="M317" s="2298"/>
      <c r="N317" s="2299"/>
      <c r="O317" s="2299"/>
      <c r="P317" s="2300"/>
      <c r="Q317" s="8"/>
      <c r="R317" s="842"/>
      <c r="S317" s="843"/>
      <c r="T317" s="844"/>
    </row>
    <row r="318" spans="1:20" ht="25.2" customHeight="1">
      <c r="A318" s="2320"/>
      <c r="B318" s="845" t="s">
        <v>23</v>
      </c>
      <c r="C318" s="363"/>
      <c r="D318" s="364"/>
      <c r="E318" s="364"/>
      <c r="F318" s="334"/>
      <c r="G318" s="366"/>
      <c r="H318" s="334"/>
      <c r="I318" s="334"/>
      <c r="J318" s="334"/>
      <c r="K318" s="335"/>
      <c r="L318" s="334"/>
      <c r="M318" s="2306"/>
      <c r="N318" s="2307"/>
      <c r="O318" s="2307"/>
      <c r="P318" s="2308"/>
      <c r="Q318" s="8"/>
      <c r="R318" s="846"/>
      <c r="S318" s="847">
        <f>B320*8</f>
        <v>24</v>
      </c>
      <c r="T318" s="133">
        <f>SUM(R318:R326)</f>
        <v>0</v>
      </c>
    </row>
    <row r="319" spans="1:20" ht="25.2" customHeight="1">
      <c r="A319" s="2320"/>
      <c r="B319" s="848"/>
      <c r="C319" s="370"/>
      <c r="D319" s="394"/>
      <c r="E319" s="339"/>
      <c r="F319" s="341"/>
      <c r="G319" s="340"/>
      <c r="H319" s="341"/>
      <c r="I319" s="341"/>
      <c r="J319" s="341"/>
      <c r="K319" s="342"/>
      <c r="L319" s="341"/>
      <c r="M319" s="2245"/>
      <c r="N319" s="2246"/>
      <c r="O319" s="2246"/>
      <c r="P319" s="2247"/>
      <c r="Q319" s="8"/>
      <c r="R319" s="849"/>
      <c r="S319" s="840"/>
      <c r="T319" s="841"/>
    </row>
    <row r="320" spans="1:20" ht="25.2" customHeight="1">
      <c r="A320" s="2320"/>
      <c r="B320" s="848">
        <v>3</v>
      </c>
      <c r="C320" s="370"/>
      <c r="D320" s="394"/>
      <c r="E320" s="339"/>
      <c r="F320" s="341"/>
      <c r="G320" s="340"/>
      <c r="H320" s="341"/>
      <c r="I320" s="341"/>
      <c r="J320" s="341"/>
      <c r="K320" s="342"/>
      <c r="L320" s="341"/>
      <c r="M320" s="2245"/>
      <c r="N320" s="2246"/>
      <c r="O320" s="2246"/>
      <c r="P320" s="2247"/>
      <c r="Q320" s="8"/>
      <c r="R320" s="849"/>
      <c r="S320" s="840"/>
      <c r="T320" s="841"/>
    </row>
    <row r="321" spans="1:20" ht="25.2" customHeight="1">
      <c r="A321" s="2320"/>
      <c r="B321" s="848"/>
      <c r="C321" s="370"/>
      <c r="D321" s="394"/>
      <c r="E321" s="339"/>
      <c r="F321" s="341"/>
      <c r="G321" s="340"/>
      <c r="H321" s="341"/>
      <c r="I321" s="341"/>
      <c r="J321" s="341"/>
      <c r="K321" s="342"/>
      <c r="L321" s="341"/>
      <c r="M321" s="2245"/>
      <c r="N321" s="2246"/>
      <c r="O321" s="2246"/>
      <c r="P321" s="2247"/>
      <c r="Q321" s="8"/>
      <c r="R321" s="849"/>
      <c r="S321" s="840"/>
      <c r="T321" s="841"/>
    </row>
    <row r="322" spans="1:20" ht="25.2" customHeight="1">
      <c r="A322" s="2320"/>
      <c r="B322" s="848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49"/>
      <c r="S322" s="840"/>
      <c r="T322" s="841"/>
    </row>
    <row r="323" spans="1:20" ht="25.2" customHeight="1">
      <c r="A323" s="2320"/>
      <c r="B323" s="848"/>
      <c r="C323" s="348"/>
      <c r="D323" s="376"/>
      <c r="E323" s="376"/>
      <c r="F323" s="351"/>
      <c r="G323" s="350"/>
      <c r="H323" s="351"/>
      <c r="I323" s="351"/>
      <c r="J323" s="351"/>
      <c r="K323" s="352"/>
      <c r="L323" s="351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/>
      <c r="C324" s="348"/>
      <c r="D324" s="376"/>
      <c r="E324" s="376"/>
      <c r="F324" s="351"/>
      <c r="G324" s="350"/>
      <c r="H324" s="351"/>
      <c r="I324" s="351"/>
      <c r="J324" s="351"/>
      <c r="K324" s="352"/>
      <c r="L324" s="35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48"/>
      <c r="D325" s="376"/>
      <c r="E325" s="376"/>
      <c r="F325" s="349"/>
      <c r="G325" s="350"/>
      <c r="H325" s="351"/>
      <c r="I325" s="351"/>
      <c r="J325" s="351"/>
      <c r="K325" s="352"/>
      <c r="L325" s="35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85"/>
      <c r="D326" s="386"/>
      <c r="E326" s="386"/>
      <c r="F326" s="387"/>
      <c r="G326" s="388"/>
      <c r="H326" s="389"/>
      <c r="I326" s="389"/>
      <c r="J326" s="389"/>
      <c r="K326" s="390"/>
      <c r="L326" s="389"/>
      <c r="M326" s="2298"/>
      <c r="N326" s="2299"/>
      <c r="O326" s="2299"/>
      <c r="P326" s="2300"/>
      <c r="Q326" s="8"/>
      <c r="R326" s="850"/>
      <c r="S326" s="843"/>
      <c r="T326" s="844"/>
    </row>
    <row r="327" spans="1:20" ht="25.2" customHeight="1">
      <c r="A327" s="2301" t="str">
        <f>TEXT(A299,"DDDD")</f>
        <v>zaterdag</v>
      </c>
      <c r="B327" s="2539" t="s">
        <v>25</v>
      </c>
      <c r="C327" s="2540"/>
      <c r="D327" s="2540"/>
      <c r="E327" s="2540"/>
      <c r="F327" s="2540"/>
      <c r="G327" s="2540"/>
      <c r="H327" s="2540"/>
      <c r="I327" s="2540"/>
      <c r="J327" s="2540"/>
      <c r="K327" s="2540"/>
      <c r="L327" s="2540"/>
      <c r="M327" s="2540"/>
      <c r="N327" s="2540"/>
      <c r="O327" s="2540"/>
      <c r="P327" s="2541"/>
      <c r="Q327" s="8"/>
      <c r="R327" s="232"/>
      <c r="S327" s="233"/>
      <c r="T327" s="233"/>
    </row>
    <row r="328" spans="1:20" ht="25.2" customHeight="1">
      <c r="A328" s="2301"/>
      <c r="B328" s="826" t="s">
        <v>16</v>
      </c>
      <c r="C328" s="332"/>
      <c r="D328" s="333"/>
      <c r="E328" s="333"/>
      <c r="F328" s="333"/>
      <c r="G328" s="334"/>
      <c r="H328" s="334"/>
      <c r="I328" s="334"/>
      <c r="J328" s="334"/>
      <c r="K328" s="335"/>
      <c r="L328" s="334"/>
      <c r="M328" s="2306"/>
      <c r="N328" s="2307"/>
      <c r="O328" s="2307"/>
      <c r="P328" s="2308"/>
      <c r="Q328" s="8"/>
      <c r="R328" s="827"/>
      <c r="S328" s="828">
        <f>B330*8</f>
        <v>16</v>
      </c>
      <c r="T328" s="133">
        <f>SUM(R328:R336)</f>
        <v>0</v>
      </c>
    </row>
    <row r="329" spans="1:20" ht="25.2" customHeight="1">
      <c r="A329" s="2301"/>
      <c r="B329" s="826"/>
      <c r="C329" s="338"/>
      <c r="D329" s="339"/>
      <c r="E329" s="339"/>
      <c r="F329" s="339"/>
      <c r="G329" s="340"/>
      <c r="H329" s="341"/>
      <c r="I329" s="341"/>
      <c r="J329" s="341"/>
      <c r="K329" s="342"/>
      <c r="L329" s="341"/>
      <c r="M329" s="2245"/>
      <c r="N329" s="2246"/>
      <c r="O329" s="2246"/>
      <c r="P329" s="2247"/>
      <c r="Q329" s="8"/>
      <c r="R329" s="829"/>
      <c r="S329" s="830"/>
      <c r="T329" s="831"/>
    </row>
    <row r="330" spans="1:20" ht="25.2" customHeight="1">
      <c r="A330" s="2301"/>
      <c r="B330" s="826">
        <v>2</v>
      </c>
      <c r="C330" s="338"/>
      <c r="D330" s="339"/>
      <c r="E330" s="339"/>
      <c r="F330" s="339"/>
      <c r="G330" s="340"/>
      <c r="H330" s="341"/>
      <c r="I330" s="341"/>
      <c r="J330" s="341"/>
      <c r="K330" s="342"/>
      <c r="L330" s="341"/>
      <c r="M330" s="2245"/>
      <c r="N330" s="2246"/>
      <c r="O330" s="2246"/>
      <c r="P330" s="2247"/>
      <c r="Q330" s="8"/>
      <c r="R330" s="829"/>
      <c r="S330" s="830"/>
      <c r="T330" s="831"/>
    </row>
    <row r="331" spans="1:20" ht="25.2" customHeight="1">
      <c r="A331" s="2301"/>
      <c r="B331" s="826"/>
      <c r="C331" s="338"/>
      <c r="D331" s="339"/>
      <c r="E331" s="339"/>
      <c r="F331" s="339"/>
      <c r="G331" s="340"/>
      <c r="H331" s="341"/>
      <c r="I331" s="341"/>
      <c r="J331" s="341"/>
      <c r="K331" s="342"/>
      <c r="L331" s="341"/>
      <c r="M331" s="2245"/>
      <c r="N331" s="2246"/>
      <c r="O331" s="2246"/>
      <c r="P331" s="2247"/>
      <c r="Q331" s="8"/>
      <c r="R331" s="829"/>
      <c r="S331" s="830"/>
      <c r="T331" s="831"/>
    </row>
    <row r="332" spans="1:20" ht="25.2" customHeight="1">
      <c r="A332" s="2301"/>
      <c r="B332" s="826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29"/>
      <c r="S332" s="830"/>
      <c r="T332" s="831"/>
    </row>
    <row r="333" spans="1:20" ht="25.2" customHeight="1">
      <c r="A333" s="2301"/>
      <c r="B333" s="826"/>
      <c r="C333" s="348"/>
      <c r="D333" s="376"/>
      <c r="E333" s="376"/>
      <c r="F333" s="349"/>
      <c r="G333" s="350"/>
      <c r="H333" s="351"/>
      <c r="I333" s="351"/>
      <c r="J333" s="351"/>
      <c r="K333" s="352"/>
      <c r="L333" s="351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01"/>
      <c r="B334" s="826"/>
      <c r="C334" s="348"/>
      <c r="D334" s="376"/>
      <c r="E334" s="376"/>
      <c r="F334" s="349"/>
      <c r="G334" s="350"/>
      <c r="H334" s="351"/>
      <c r="I334" s="351"/>
      <c r="J334" s="351"/>
      <c r="K334" s="352"/>
      <c r="L334" s="35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48"/>
      <c r="D335" s="376"/>
      <c r="E335" s="376"/>
      <c r="F335" s="349"/>
      <c r="G335" s="350"/>
      <c r="H335" s="351"/>
      <c r="I335" s="351"/>
      <c r="J335" s="351"/>
      <c r="K335" s="352"/>
      <c r="L335" s="35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/>
      <c r="C336" s="353"/>
      <c r="D336" s="354"/>
      <c r="E336" s="354"/>
      <c r="F336" s="355"/>
      <c r="G336" s="356"/>
      <c r="H336" s="357"/>
      <c r="I336" s="357"/>
      <c r="J336" s="357"/>
      <c r="K336" s="358"/>
      <c r="L336" s="357"/>
      <c r="M336" s="2298"/>
      <c r="N336" s="2299"/>
      <c r="O336" s="2299"/>
      <c r="P336" s="2300"/>
      <c r="Q336" s="8"/>
      <c r="R336" s="832"/>
      <c r="S336" s="833"/>
      <c r="T336" s="834"/>
    </row>
    <row r="337" spans="1:20" ht="25.2" customHeight="1">
      <c r="A337" s="2301"/>
      <c r="B337" s="835" t="s">
        <v>21</v>
      </c>
      <c r="C337" s="363"/>
      <c r="D337" s="364"/>
      <c r="E337" s="364"/>
      <c r="F337" s="365"/>
      <c r="G337" s="366"/>
      <c r="H337" s="334"/>
      <c r="I337" s="334"/>
      <c r="J337" s="334"/>
      <c r="K337" s="335"/>
      <c r="L337" s="334"/>
      <c r="M337" s="2306"/>
      <c r="N337" s="2307"/>
      <c r="O337" s="2307"/>
      <c r="P337" s="2308"/>
      <c r="Q337" s="8"/>
      <c r="R337" s="836"/>
      <c r="S337" s="837">
        <f>B339*8</f>
        <v>16</v>
      </c>
      <c r="T337" s="133">
        <f>SUM(R337:R345)</f>
        <v>0</v>
      </c>
    </row>
    <row r="338" spans="1:20" ht="25.2" customHeight="1">
      <c r="A338" s="2301"/>
      <c r="B338" s="838"/>
      <c r="C338" s="370"/>
      <c r="D338" s="394"/>
      <c r="E338" s="339"/>
      <c r="F338" s="339"/>
      <c r="G338" s="340"/>
      <c r="H338" s="341"/>
      <c r="I338" s="341"/>
      <c r="J338" s="341"/>
      <c r="K338" s="342"/>
      <c r="L338" s="341"/>
      <c r="M338" s="2245"/>
      <c r="N338" s="2246"/>
      <c r="O338" s="2246"/>
      <c r="P338" s="2247"/>
      <c r="Q338" s="8"/>
      <c r="R338" s="839"/>
      <c r="S338" s="840"/>
      <c r="T338" s="841"/>
    </row>
    <row r="339" spans="1:20" ht="25.2" customHeight="1">
      <c r="A339" s="2301"/>
      <c r="B339" s="838">
        <v>2</v>
      </c>
      <c r="C339" s="370"/>
      <c r="D339" s="394"/>
      <c r="E339" s="339"/>
      <c r="F339" s="339"/>
      <c r="G339" s="340"/>
      <c r="H339" s="341"/>
      <c r="I339" s="341"/>
      <c r="J339" s="341"/>
      <c r="K339" s="342"/>
      <c r="L339" s="341"/>
      <c r="M339" s="2245"/>
      <c r="N339" s="2246"/>
      <c r="O339" s="2246"/>
      <c r="P339" s="2247"/>
      <c r="Q339" s="8"/>
      <c r="R339" s="839"/>
      <c r="S339" s="840"/>
      <c r="T339" s="841"/>
    </row>
    <row r="340" spans="1:20" ht="25.2" customHeight="1">
      <c r="A340" s="2301"/>
      <c r="B340" s="838"/>
      <c r="C340" s="370"/>
      <c r="D340" s="394"/>
      <c r="E340" s="394"/>
      <c r="F340" s="371"/>
      <c r="G340" s="340"/>
      <c r="H340" s="341"/>
      <c r="I340" s="341"/>
      <c r="J340" s="341"/>
      <c r="K340" s="342"/>
      <c r="L340" s="341"/>
      <c r="M340" s="2245"/>
      <c r="N340" s="2246"/>
      <c r="O340" s="2246"/>
      <c r="P340" s="2247"/>
      <c r="Q340" s="8"/>
      <c r="R340" s="839"/>
      <c r="S340" s="840"/>
      <c r="T340" s="841"/>
    </row>
    <row r="341" spans="1:20" ht="25.2" customHeight="1">
      <c r="A341" s="2301"/>
      <c r="B341" s="838"/>
      <c r="C341" s="370"/>
      <c r="D341" s="394"/>
      <c r="E341" s="394"/>
      <c r="F341" s="371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01"/>
      <c r="B342" s="838"/>
      <c r="C342" s="348"/>
      <c r="D342" s="376"/>
      <c r="E342" s="376"/>
      <c r="F342" s="349"/>
      <c r="G342" s="350"/>
      <c r="H342" s="351"/>
      <c r="I342" s="351"/>
      <c r="J342" s="351"/>
      <c r="K342" s="352"/>
      <c r="L342" s="351"/>
      <c r="M342" s="2245"/>
      <c r="N342" s="2246"/>
      <c r="O342" s="2246"/>
      <c r="P342" s="2247"/>
      <c r="Q342" s="8"/>
      <c r="R342" s="839"/>
      <c r="S342" s="840"/>
      <c r="T342" s="841"/>
    </row>
    <row r="343" spans="1:20" ht="25.2" customHeight="1">
      <c r="A343" s="2301"/>
      <c r="B343" s="838"/>
      <c r="C343" s="348"/>
      <c r="D343" s="376"/>
      <c r="E343" s="376"/>
      <c r="F343" s="349"/>
      <c r="G343" s="350"/>
      <c r="H343" s="351"/>
      <c r="I343" s="351"/>
      <c r="J343" s="351"/>
      <c r="K343" s="352"/>
      <c r="L343" s="351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01"/>
      <c r="B344" s="838"/>
      <c r="C344" s="348"/>
      <c r="D344" s="376"/>
      <c r="E344" s="376"/>
      <c r="F344" s="349"/>
      <c r="G344" s="350"/>
      <c r="H344" s="351"/>
      <c r="I344" s="351"/>
      <c r="J344" s="351"/>
      <c r="K344" s="352"/>
      <c r="L344" s="351"/>
      <c r="M344" s="2245"/>
      <c r="N344" s="2246"/>
      <c r="O344" s="2246"/>
      <c r="P344" s="2247"/>
      <c r="Q344" s="8"/>
      <c r="R344" s="839"/>
      <c r="S344" s="840"/>
      <c r="T344" s="841"/>
    </row>
    <row r="345" spans="1:20" ht="25.2" customHeight="1">
      <c r="A345" s="2301"/>
      <c r="B345" s="838"/>
      <c r="C345" s="385"/>
      <c r="D345" s="386"/>
      <c r="E345" s="386"/>
      <c r="F345" s="387"/>
      <c r="G345" s="388"/>
      <c r="H345" s="389"/>
      <c r="I345" s="389"/>
      <c r="J345" s="389"/>
      <c r="K345" s="390"/>
      <c r="L345" s="389"/>
      <c r="M345" s="2248"/>
      <c r="N345" s="2249"/>
      <c r="O345" s="2249"/>
      <c r="P345" s="2250"/>
      <c r="Q345" s="8"/>
      <c r="R345" s="842"/>
      <c r="S345" s="843"/>
      <c r="T345" s="844"/>
    </row>
    <row r="346" spans="1:20" ht="25.2" customHeight="1">
      <c r="A346" s="2301"/>
      <c r="B346" s="851" t="s">
        <v>23</v>
      </c>
      <c r="C346" s="396"/>
      <c r="D346" s="397"/>
      <c r="E346" s="397"/>
      <c r="F346" s="398"/>
      <c r="G346" s="399"/>
      <c r="H346" s="400"/>
      <c r="I346" s="400"/>
      <c r="J346" s="400"/>
      <c r="K346" s="401"/>
      <c r="L346" s="400"/>
      <c r="M346" s="2251"/>
      <c r="N346" s="2252"/>
      <c r="O346" s="2252"/>
      <c r="P346" s="2253"/>
      <c r="Q346" s="8"/>
      <c r="R346" s="846"/>
      <c r="S346" s="847">
        <f>B348*8</f>
        <v>16</v>
      </c>
      <c r="T346" s="133">
        <f>SUM(R346:R354)</f>
        <v>0</v>
      </c>
    </row>
    <row r="347" spans="1:20" ht="25.2" customHeight="1">
      <c r="A347" s="2301"/>
      <c r="B347" s="848"/>
      <c r="C347" s="370"/>
      <c r="D347" s="394"/>
      <c r="E347" s="339"/>
      <c r="F347" s="339"/>
      <c r="G347" s="340"/>
      <c r="H347" s="341"/>
      <c r="I347" s="341"/>
      <c r="J347" s="341"/>
      <c r="K347" s="342"/>
      <c r="L347" s="341"/>
      <c r="M347" s="2245"/>
      <c r="N347" s="2246"/>
      <c r="O347" s="2246"/>
      <c r="P347" s="2247"/>
      <c r="Q347" s="8"/>
      <c r="R347" s="849"/>
      <c r="S347" s="840"/>
      <c r="T347" s="841"/>
    </row>
    <row r="348" spans="1:20" ht="25.2" customHeight="1">
      <c r="A348" s="2301"/>
      <c r="B348" s="848">
        <v>2</v>
      </c>
      <c r="C348" s="370"/>
      <c r="D348" s="394"/>
      <c r="E348" s="339"/>
      <c r="F348" s="339"/>
      <c r="G348" s="340"/>
      <c r="H348" s="341"/>
      <c r="I348" s="341"/>
      <c r="J348" s="341"/>
      <c r="K348" s="342"/>
      <c r="L348" s="341"/>
      <c r="M348" s="2245"/>
      <c r="N348" s="2246"/>
      <c r="O348" s="2246"/>
      <c r="P348" s="2247"/>
      <c r="Q348" s="8"/>
      <c r="R348" s="849"/>
      <c r="S348" s="840"/>
      <c r="T348" s="841"/>
    </row>
    <row r="349" spans="1:20" ht="25.2" customHeight="1">
      <c r="A349" s="2301"/>
      <c r="B349" s="848"/>
      <c r="C349" s="370"/>
      <c r="D349" s="394"/>
      <c r="E349" s="394"/>
      <c r="F349" s="371"/>
      <c r="G349" s="340"/>
      <c r="H349" s="341"/>
      <c r="I349" s="341"/>
      <c r="J349" s="341"/>
      <c r="K349" s="342"/>
      <c r="L349" s="341"/>
      <c r="M349" s="2245"/>
      <c r="N349" s="2246"/>
      <c r="O349" s="2246"/>
      <c r="P349" s="2247"/>
      <c r="Q349" s="8"/>
      <c r="R349" s="849"/>
      <c r="S349" s="840"/>
      <c r="T349" s="841"/>
    </row>
    <row r="350" spans="1:20" ht="25.2" customHeight="1">
      <c r="A350" s="2301"/>
      <c r="B350" s="848"/>
      <c r="C350" s="370"/>
      <c r="D350" s="394"/>
      <c r="E350" s="394"/>
      <c r="F350" s="371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8"/>
      <c r="R350" s="849"/>
      <c r="S350" s="840"/>
      <c r="T350" s="841"/>
    </row>
    <row r="351" spans="1:20" ht="25.2" customHeight="1">
      <c r="A351" s="2301"/>
      <c r="B351" s="848"/>
      <c r="C351" s="348"/>
      <c r="D351" s="376"/>
      <c r="E351" s="376"/>
      <c r="F351" s="349"/>
      <c r="G351" s="350"/>
      <c r="H351" s="351"/>
      <c r="I351" s="351"/>
      <c r="J351" s="351"/>
      <c r="K351" s="352"/>
      <c r="L351" s="351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01"/>
      <c r="B352" s="848"/>
      <c r="C352" s="348"/>
      <c r="D352" s="376"/>
      <c r="E352" s="376"/>
      <c r="F352" s="349"/>
      <c r="G352" s="350"/>
      <c r="H352" s="351"/>
      <c r="I352" s="351"/>
      <c r="J352" s="351"/>
      <c r="K352" s="352"/>
      <c r="L352" s="351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/>
      <c r="C353" s="348"/>
      <c r="D353" s="376"/>
      <c r="E353" s="376"/>
      <c r="F353" s="349"/>
      <c r="G353" s="350"/>
      <c r="H353" s="351"/>
      <c r="I353" s="351"/>
      <c r="J353" s="351"/>
      <c r="K353" s="352"/>
      <c r="L353" s="35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2"/>
      <c r="B354" s="852"/>
      <c r="C354" s="403"/>
      <c r="D354" s="404"/>
      <c r="E354" s="404"/>
      <c r="F354" s="405"/>
      <c r="G354" s="406"/>
      <c r="H354" s="407"/>
      <c r="I354" s="407"/>
      <c r="J354" s="407"/>
      <c r="K354" s="408"/>
      <c r="L354" s="407"/>
      <c r="M354" s="2248"/>
      <c r="N354" s="2249"/>
      <c r="O354" s="2249"/>
      <c r="P354" s="2250"/>
      <c r="Q354" s="8"/>
      <c r="R354" s="850"/>
      <c r="S354" s="843"/>
      <c r="T354" s="844"/>
    </row>
    <row r="355" spans="1:20" ht="25.2" customHeight="1">
      <c r="A355" s="2568" t="s">
        <v>26</v>
      </c>
      <c r="B355" s="2570" t="s">
        <v>27</v>
      </c>
      <c r="C355" s="2571"/>
      <c r="D355" s="2571"/>
      <c r="E355" s="2571"/>
      <c r="F355" s="2571"/>
      <c r="G355" s="2571"/>
      <c r="H355" s="2571"/>
      <c r="I355" s="2571"/>
      <c r="J355" s="2571"/>
      <c r="K355" s="2571"/>
      <c r="L355" s="2571"/>
      <c r="M355" s="2571"/>
      <c r="N355" s="2571"/>
      <c r="O355" s="2571"/>
      <c r="P355" s="2572"/>
      <c r="Q355" s="8"/>
      <c r="R355" s="853"/>
      <c r="S355" s="854"/>
      <c r="T355" s="854"/>
    </row>
    <row r="356" spans="1:20" ht="25.2" customHeight="1">
      <c r="A356" s="2569"/>
      <c r="B356" s="858"/>
      <c r="C356" s="2675"/>
      <c r="D356" s="2676"/>
      <c r="E356" s="2675"/>
      <c r="F356" s="2677"/>
      <c r="G356" s="2677"/>
      <c r="H356" s="2677"/>
      <c r="I356" s="2676"/>
      <c r="J356" s="2678"/>
      <c r="K356" s="2679"/>
      <c r="L356" s="2679"/>
      <c r="M356" s="2680"/>
      <c r="N356" s="2557"/>
      <c r="O356" s="2558"/>
      <c r="P356" s="2560"/>
      <c r="Q356" s="8"/>
      <c r="R356" s="853"/>
      <c r="S356" s="854"/>
      <c r="T356" s="854"/>
    </row>
    <row r="357" spans="1:20" ht="25.2" customHeight="1">
      <c r="A357" s="2569"/>
      <c r="B357" s="155"/>
      <c r="C357" s="2268"/>
      <c r="D357" s="2269"/>
      <c r="E357" s="2268"/>
      <c r="F357" s="2270"/>
      <c r="G357" s="2270"/>
      <c r="H357" s="2270"/>
      <c r="I357" s="2269"/>
      <c r="J357" s="2284"/>
      <c r="K357" s="2285"/>
      <c r="L357" s="2285"/>
      <c r="M357" s="2286"/>
      <c r="N357" s="2284"/>
      <c r="O357" s="2285"/>
      <c r="P357" s="2286"/>
      <c r="Q357" s="8"/>
      <c r="R357" s="853"/>
      <c r="S357" s="854"/>
      <c r="T357" s="854"/>
    </row>
    <row r="358" spans="1:20" ht="25.2" customHeight="1">
      <c r="A358" s="2569"/>
      <c r="B358" s="855"/>
      <c r="C358" s="856"/>
      <c r="D358" s="857"/>
      <c r="E358" s="2554"/>
      <c r="F358" s="2555"/>
      <c r="G358" s="2555"/>
      <c r="H358" s="2555"/>
      <c r="I358" s="2556"/>
      <c r="J358" s="2557"/>
      <c r="K358" s="2558"/>
      <c r="L358" s="2558"/>
      <c r="M358" s="2559"/>
      <c r="N358" s="2557"/>
      <c r="O358" s="2558"/>
      <c r="P358" s="2560"/>
      <c r="Q358" s="8"/>
      <c r="R358" s="853"/>
      <c r="S358" s="854"/>
      <c r="T358" s="854"/>
    </row>
    <row r="359" spans="1:20" ht="25.2" customHeight="1">
      <c r="A359" s="2569"/>
      <c r="B359" s="858"/>
      <c r="C359" s="859"/>
      <c r="D359" s="860"/>
      <c r="E359" s="2561"/>
      <c r="F359" s="2562"/>
      <c r="G359" s="2562"/>
      <c r="H359" s="2562"/>
      <c r="I359" s="2563"/>
      <c r="J359" s="2564"/>
      <c r="K359" s="2565"/>
      <c r="L359" s="2565"/>
      <c r="M359" s="2566"/>
      <c r="N359" s="2564"/>
      <c r="O359" s="2565"/>
      <c r="P359" s="2567"/>
      <c r="Q359" s="8"/>
      <c r="R359" s="853"/>
      <c r="S359" s="854"/>
      <c r="T359" s="854"/>
    </row>
    <row r="360" spans="1:20" ht="25.2" customHeight="1">
      <c r="A360" s="2569"/>
      <c r="B360" s="2545" t="s">
        <v>28</v>
      </c>
      <c r="C360" s="2546"/>
      <c r="D360" s="2546"/>
      <c r="E360" s="2546"/>
      <c r="F360" s="2546"/>
      <c r="G360" s="2546"/>
      <c r="H360" s="2546"/>
      <c r="I360" s="2546"/>
      <c r="J360" s="2546"/>
      <c r="K360" s="2546"/>
      <c r="L360" s="2546"/>
      <c r="M360" s="2546"/>
      <c r="N360" s="2546"/>
      <c r="O360" s="2546"/>
      <c r="P360" s="2547"/>
      <c r="Q360" s="8"/>
      <c r="R360" s="853"/>
      <c r="S360" s="854"/>
      <c r="T360" s="854"/>
    </row>
    <row r="361" spans="1:20" ht="25.2" customHeight="1">
      <c r="A361" s="2569"/>
      <c r="B361" s="829"/>
      <c r="C361" s="861"/>
      <c r="D361" s="862"/>
      <c r="E361" s="2548"/>
      <c r="F361" s="2549"/>
      <c r="G361" s="2549"/>
      <c r="H361" s="2549"/>
      <c r="I361" s="2549"/>
      <c r="J361" s="2549"/>
      <c r="K361" s="2549"/>
      <c r="L361" s="2549"/>
      <c r="M361" s="2549"/>
      <c r="N361" s="2549"/>
      <c r="O361" s="2549"/>
      <c r="P361" s="2550"/>
      <c r="Q361" s="8"/>
      <c r="R361" s="853"/>
      <c r="S361" s="854"/>
      <c r="T361" s="854"/>
    </row>
    <row r="362" spans="1:20" ht="25.2" customHeight="1">
      <c r="A362" s="2569"/>
      <c r="B362" s="157"/>
      <c r="C362" s="2277"/>
      <c r="D362" s="2278"/>
      <c r="E362" s="2277"/>
      <c r="F362" s="2279"/>
      <c r="G362" s="2279"/>
      <c r="H362" s="2279"/>
      <c r="I362" s="2279"/>
      <c r="J362" s="2279"/>
      <c r="K362" s="2279"/>
      <c r="L362" s="2279"/>
      <c r="M362" s="2279"/>
      <c r="N362" s="2279"/>
      <c r="O362" s="2279"/>
      <c r="P362" s="2280"/>
      <c r="Q362" s="8"/>
      <c r="R362" s="853"/>
      <c r="S362" s="854"/>
      <c r="T362" s="854"/>
    </row>
    <row r="363" spans="1:20" ht="25.2" customHeight="1">
      <c r="A363" s="2569"/>
      <c r="B363" s="832"/>
      <c r="C363" s="863"/>
      <c r="D363" s="864"/>
      <c r="E363" s="2551"/>
      <c r="F363" s="2552"/>
      <c r="G363" s="2552"/>
      <c r="H363" s="2552"/>
      <c r="I363" s="2552"/>
      <c r="J363" s="2552"/>
      <c r="K363" s="2552"/>
      <c r="L363" s="2552"/>
      <c r="M363" s="2552"/>
      <c r="N363" s="2552"/>
      <c r="O363" s="2552"/>
      <c r="P363" s="2553"/>
      <c r="Q363" s="8"/>
      <c r="R363" s="853"/>
      <c r="S363" s="854"/>
      <c r="T363" s="854"/>
    </row>
    <row r="365" spans="1:20" ht="15" customHeight="1" thickBot="1"/>
    <row r="366" spans="1:20" ht="57" customHeight="1">
      <c r="A366" s="2428" t="str">
        <f>A1</f>
        <v>WK29</v>
      </c>
      <c r="B366" s="2429"/>
      <c r="C366" s="822" t="s">
        <v>1</v>
      </c>
      <c r="D366" s="823" t="s">
        <v>35</v>
      </c>
      <c r="E366" s="823" t="s">
        <v>3</v>
      </c>
      <c r="F366" s="823" t="s">
        <v>4</v>
      </c>
      <c r="G366" s="824" t="s">
        <v>56</v>
      </c>
      <c r="H366" s="824" t="s">
        <v>57</v>
      </c>
      <c r="I366" s="824" t="s">
        <v>58</v>
      </c>
      <c r="J366" s="824" t="s">
        <v>59</v>
      </c>
      <c r="K366" s="824" t="s">
        <v>9</v>
      </c>
      <c r="L366" s="824" t="s">
        <v>60</v>
      </c>
      <c r="M366" s="2521" t="s">
        <v>11</v>
      </c>
      <c r="N366" s="2522"/>
      <c r="O366" s="2522"/>
      <c r="P366" s="2523"/>
      <c r="Q366" s="8"/>
      <c r="R366" s="2384" t="s">
        <v>12</v>
      </c>
      <c r="S366" s="2384" t="s">
        <v>13</v>
      </c>
      <c r="T366" s="2384" t="s">
        <v>14</v>
      </c>
    </row>
    <row r="367" spans="1:20" ht="25.2" customHeight="1">
      <c r="A367" s="2319">
        <f>+A2+6</f>
        <v>46586</v>
      </c>
      <c r="B367" s="2542" t="s">
        <v>15</v>
      </c>
      <c r="C367" s="2543"/>
      <c r="D367" s="2543"/>
      <c r="E367" s="2543"/>
      <c r="F367" s="2543"/>
      <c r="G367" s="2543"/>
      <c r="H367" s="2543"/>
      <c r="I367" s="2543"/>
      <c r="J367" s="2543"/>
      <c r="K367" s="2543"/>
      <c r="L367" s="2543"/>
      <c r="M367" s="2543"/>
      <c r="N367" s="2543"/>
      <c r="O367" s="2543"/>
      <c r="P367" s="2544"/>
      <c r="Q367" s="8"/>
      <c r="R367" s="2573"/>
      <c r="S367" s="2573"/>
      <c r="T367" s="2573"/>
    </row>
    <row r="368" spans="1:20" ht="25.2" customHeight="1">
      <c r="A368" s="2320"/>
      <c r="B368" s="826" t="s">
        <v>16</v>
      </c>
      <c r="C368" s="332"/>
      <c r="D368" s="333"/>
      <c r="E368" s="333"/>
      <c r="F368" s="333"/>
      <c r="G368" s="334"/>
      <c r="H368" s="334"/>
      <c r="I368" s="334"/>
      <c r="J368" s="334"/>
      <c r="K368" s="335"/>
      <c r="L368" s="334"/>
      <c r="M368" s="2306"/>
      <c r="N368" s="2307"/>
      <c r="O368" s="2307"/>
      <c r="P368" s="2308"/>
      <c r="Q368" s="8"/>
      <c r="R368" s="827"/>
      <c r="S368" s="828">
        <f>B370*8</f>
        <v>24</v>
      </c>
      <c r="T368" s="133">
        <f>SUM(R368:R376)</f>
        <v>0</v>
      </c>
    </row>
    <row r="369" spans="1:20" ht="25.2" customHeight="1">
      <c r="A369" s="2320"/>
      <c r="B369" s="826"/>
      <c r="C369" s="338"/>
      <c r="D369" s="339"/>
      <c r="E369" s="339"/>
      <c r="F369" s="339"/>
      <c r="G369" s="340"/>
      <c r="H369" s="341"/>
      <c r="I369" s="341"/>
      <c r="J369" s="341"/>
      <c r="K369" s="342"/>
      <c r="L369" s="341"/>
      <c r="M369" s="2245"/>
      <c r="N369" s="2246"/>
      <c r="O369" s="2246"/>
      <c r="P369" s="2247"/>
      <c r="Q369" s="8"/>
      <c r="R369" s="829"/>
      <c r="S369" s="830"/>
      <c r="T369" s="831"/>
    </row>
    <row r="370" spans="1:20" ht="25.2" customHeight="1">
      <c r="A370" s="2320"/>
      <c r="B370" s="826">
        <v>3</v>
      </c>
      <c r="C370" s="338"/>
      <c r="D370" s="339"/>
      <c r="E370" s="339"/>
      <c r="F370" s="339"/>
      <c r="G370" s="340"/>
      <c r="H370" s="341"/>
      <c r="I370" s="341"/>
      <c r="J370" s="341"/>
      <c r="K370" s="342"/>
      <c r="L370" s="341"/>
      <c r="M370" s="2245"/>
      <c r="N370" s="2246"/>
      <c r="O370" s="2246"/>
      <c r="P370" s="2247"/>
      <c r="Q370" s="8"/>
      <c r="R370" s="829"/>
      <c r="S370" s="830"/>
      <c r="T370" s="831"/>
    </row>
    <row r="371" spans="1:20" ht="25.2" customHeight="1">
      <c r="A371" s="2320"/>
      <c r="B371" s="826"/>
      <c r="C371" s="338"/>
      <c r="D371" s="339"/>
      <c r="E371" s="339"/>
      <c r="F371" s="339"/>
      <c r="G371" s="340"/>
      <c r="H371" s="341"/>
      <c r="I371" s="341"/>
      <c r="J371" s="341"/>
      <c r="K371" s="342"/>
      <c r="L371" s="341"/>
      <c r="M371" s="2245"/>
      <c r="N371" s="2246"/>
      <c r="O371" s="2246"/>
      <c r="P371" s="2247"/>
      <c r="Q371" s="8"/>
      <c r="R371" s="829"/>
      <c r="S371" s="830"/>
      <c r="T371" s="831"/>
    </row>
    <row r="372" spans="1:20" ht="25.2" customHeight="1">
      <c r="A372" s="2320"/>
      <c r="B372" s="826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29"/>
      <c r="S372" s="830"/>
      <c r="T372" s="831"/>
    </row>
    <row r="373" spans="1:20" ht="25.2" customHeight="1">
      <c r="A373" s="2320"/>
      <c r="B373" s="826"/>
      <c r="C373" s="348"/>
      <c r="D373" s="376"/>
      <c r="E373" s="376"/>
      <c r="F373" s="349"/>
      <c r="G373" s="350"/>
      <c r="H373" s="351"/>
      <c r="I373" s="351"/>
      <c r="J373" s="351"/>
      <c r="K373" s="352"/>
      <c r="L373" s="35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/>
      <c r="C374" s="348"/>
      <c r="D374" s="376"/>
      <c r="E374" s="376"/>
      <c r="F374" s="349"/>
      <c r="G374" s="350"/>
      <c r="H374" s="351"/>
      <c r="I374" s="351"/>
      <c r="J374" s="351"/>
      <c r="K374" s="352"/>
      <c r="L374" s="35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/>
      <c r="C375" s="348"/>
      <c r="D375" s="376"/>
      <c r="E375" s="376"/>
      <c r="F375" s="349"/>
      <c r="G375" s="350"/>
      <c r="H375" s="351"/>
      <c r="I375" s="351"/>
      <c r="J375" s="351"/>
      <c r="K375" s="352"/>
      <c r="L375" s="35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53"/>
      <c r="D376" s="354"/>
      <c r="E376" s="354"/>
      <c r="F376" s="355"/>
      <c r="G376" s="356"/>
      <c r="H376" s="357"/>
      <c r="I376" s="357"/>
      <c r="J376" s="357"/>
      <c r="K376" s="358"/>
      <c r="L376" s="357"/>
      <c r="M376" s="2298"/>
      <c r="N376" s="2299"/>
      <c r="O376" s="2299"/>
      <c r="P376" s="2300"/>
      <c r="Q376" s="8"/>
      <c r="R376" s="832"/>
      <c r="S376" s="833"/>
      <c r="T376" s="834"/>
    </row>
    <row r="377" spans="1:20" ht="25.2" customHeight="1">
      <c r="A377" s="2320"/>
      <c r="B377" s="835" t="s">
        <v>21</v>
      </c>
      <c r="C377" s="363"/>
      <c r="D377" s="364"/>
      <c r="E377" s="364"/>
      <c r="F377" s="365"/>
      <c r="G377" s="366"/>
      <c r="H377" s="334"/>
      <c r="I377" s="334"/>
      <c r="J377" s="334"/>
      <c r="K377" s="335"/>
      <c r="L377" s="334"/>
      <c r="M377" s="2306"/>
      <c r="N377" s="2307"/>
      <c r="O377" s="2307"/>
      <c r="P377" s="2308"/>
      <c r="Q377" s="8"/>
      <c r="R377" s="836"/>
      <c r="S377" s="837">
        <f>B379*8</f>
        <v>16</v>
      </c>
      <c r="T377" s="133">
        <f>SUM(R377:R385)</f>
        <v>0</v>
      </c>
    </row>
    <row r="378" spans="1:20" ht="25.2" customHeight="1">
      <c r="A378" s="2320"/>
      <c r="B378" s="838"/>
      <c r="C378" s="370"/>
      <c r="D378" s="394"/>
      <c r="E378" s="339"/>
      <c r="F378" s="371"/>
      <c r="G378" s="340"/>
      <c r="H378" s="341"/>
      <c r="I378" s="341"/>
      <c r="J378" s="341"/>
      <c r="K378" s="342"/>
      <c r="L378" s="341"/>
      <c r="M378" s="2245"/>
      <c r="N378" s="2246"/>
      <c r="O378" s="2246"/>
      <c r="P378" s="2247"/>
      <c r="Q378" s="8"/>
      <c r="R378" s="839"/>
      <c r="S378" s="840"/>
      <c r="T378" s="841"/>
    </row>
    <row r="379" spans="1:20" ht="25.2" customHeight="1">
      <c r="A379" s="2320"/>
      <c r="B379" s="838">
        <v>2</v>
      </c>
      <c r="C379" s="370"/>
      <c r="D379" s="394"/>
      <c r="E379" s="339"/>
      <c r="F379" s="371"/>
      <c r="G379" s="340"/>
      <c r="H379" s="341"/>
      <c r="I379" s="341"/>
      <c r="J379" s="341"/>
      <c r="K379" s="342"/>
      <c r="L379" s="341"/>
      <c r="M379" s="2245"/>
      <c r="N379" s="2246"/>
      <c r="O379" s="2246"/>
      <c r="P379" s="2247"/>
      <c r="Q379" s="8"/>
      <c r="R379" s="839"/>
      <c r="S379" s="840"/>
      <c r="T379" s="841"/>
    </row>
    <row r="380" spans="1:20" ht="25.2" customHeight="1">
      <c r="A380" s="2320"/>
      <c r="B380" s="838"/>
      <c r="C380" s="370"/>
      <c r="D380" s="394"/>
      <c r="E380" s="339"/>
      <c r="F380" s="371"/>
      <c r="G380" s="340"/>
      <c r="H380" s="341"/>
      <c r="I380" s="341"/>
      <c r="J380" s="341"/>
      <c r="K380" s="342"/>
      <c r="L380" s="341"/>
      <c r="M380" s="2245"/>
      <c r="N380" s="2246"/>
      <c r="O380" s="2246"/>
      <c r="P380" s="2247"/>
      <c r="Q380" s="8"/>
      <c r="R380" s="839"/>
      <c r="S380" s="840"/>
      <c r="T380" s="841"/>
    </row>
    <row r="381" spans="1:20" ht="25.2" customHeight="1">
      <c r="A381" s="2320"/>
      <c r="B381" s="838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/>
      <c r="C382" s="348"/>
      <c r="D382" s="376"/>
      <c r="E382" s="376"/>
      <c r="F382" s="349"/>
      <c r="G382" s="350"/>
      <c r="H382" s="351"/>
      <c r="I382" s="351"/>
      <c r="J382" s="351"/>
      <c r="K382" s="352"/>
      <c r="L382" s="35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20"/>
      <c r="B383" s="838"/>
      <c r="C383" s="348"/>
      <c r="D383" s="376"/>
      <c r="E383" s="376"/>
      <c r="F383" s="349"/>
      <c r="G383" s="350"/>
      <c r="H383" s="351"/>
      <c r="I383" s="351"/>
      <c r="J383" s="351"/>
      <c r="K383" s="352"/>
      <c r="L383" s="35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/>
      <c r="C384" s="348"/>
      <c r="D384" s="376"/>
      <c r="E384" s="376"/>
      <c r="F384" s="349"/>
      <c r="G384" s="350"/>
      <c r="H384" s="351"/>
      <c r="I384" s="351"/>
      <c r="J384" s="351"/>
      <c r="K384" s="352"/>
      <c r="L384" s="351"/>
      <c r="M384" s="2245"/>
      <c r="N384" s="2246"/>
      <c r="O384" s="2246"/>
      <c r="P384" s="2247"/>
      <c r="Q384" s="8"/>
      <c r="R384" s="839"/>
      <c r="S384" s="840"/>
      <c r="T384" s="841"/>
    </row>
    <row r="385" spans="1:20" ht="25.2" customHeight="1">
      <c r="A385" s="2320"/>
      <c r="B385" s="838"/>
      <c r="C385" s="353"/>
      <c r="D385" s="354"/>
      <c r="E385" s="354"/>
      <c r="F385" s="355"/>
      <c r="G385" s="356"/>
      <c r="H385" s="357"/>
      <c r="I385" s="357"/>
      <c r="J385" s="357"/>
      <c r="K385" s="358"/>
      <c r="L385" s="357"/>
      <c r="M385" s="2298"/>
      <c r="N385" s="2299"/>
      <c r="O385" s="2299"/>
      <c r="P385" s="2300"/>
      <c r="Q385" s="8"/>
      <c r="R385" s="842"/>
      <c r="S385" s="843"/>
      <c r="T385" s="844"/>
    </row>
    <row r="386" spans="1:20" ht="25.2" customHeight="1">
      <c r="A386" s="2320"/>
      <c r="B386" s="845" t="s">
        <v>23</v>
      </c>
      <c r="C386" s="363"/>
      <c r="D386" s="364"/>
      <c r="E386" s="364"/>
      <c r="F386" s="334"/>
      <c r="G386" s="366"/>
      <c r="H386" s="334"/>
      <c r="I386" s="334"/>
      <c r="J386" s="334"/>
      <c r="K386" s="335"/>
      <c r="L386" s="334"/>
      <c r="M386" s="2306"/>
      <c r="N386" s="2307"/>
      <c r="O386" s="2307"/>
      <c r="P386" s="2308"/>
      <c r="Q386" s="8"/>
      <c r="R386" s="846"/>
      <c r="S386" s="847">
        <f>B388*8</f>
        <v>8</v>
      </c>
      <c r="T386" s="133">
        <f>SUM(R386:R394)</f>
        <v>0</v>
      </c>
    </row>
    <row r="387" spans="1:20" ht="25.2" customHeight="1">
      <c r="A387" s="2320"/>
      <c r="B387" s="848"/>
      <c r="C387" s="370"/>
      <c r="D387" s="394"/>
      <c r="E387" s="339"/>
      <c r="F387" s="341"/>
      <c r="G387" s="340"/>
      <c r="H387" s="341"/>
      <c r="I387" s="341"/>
      <c r="J387" s="341"/>
      <c r="K387" s="342"/>
      <c r="L387" s="341"/>
      <c r="M387" s="2245"/>
      <c r="N387" s="2246"/>
      <c r="O387" s="2246"/>
      <c r="P387" s="2247"/>
      <c r="Q387" s="8"/>
      <c r="R387" s="849"/>
      <c r="S387" s="840"/>
      <c r="T387" s="841"/>
    </row>
    <row r="388" spans="1:20" ht="25.2" customHeight="1">
      <c r="A388" s="2320"/>
      <c r="B388" s="848">
        <v>1</v>
      </c>
      <c r="C388" s="370"/>
      <c r="D388" s="394"/>
      <c r="E388" s="339"/>
      <c r="F388" s="341"/>
      <c r="G388" s="340"/>
      <c r="H388" s="341"/>
      <c r="I388" s="341"/>
      <c r="J388" s="341"/>
      <c r="K388" s="342"/>
      <c r="L388" s="341"/>
      <c r="M388" s="2245"/>
      <c r="N388" s="2246"/>
      <c r="O388" s="2246"/>
      <c r="P388" s="2247"/>
      <c r="Q388" s="8"/>
      <c r="R388" s="849"/>
      <c r="S388" s="840"/>
      <c r="T388" s="841"/>
    </row>
    <row r="389" spans="1:20" ht="25.2" customHeight="1">
      <c r="A389" s="2320"/>
      <c r="B389" s="848"/>
      <c r="C389" s="370"/>
      <c r="D389" s="394"/>
      <c r="E389" s="339"/>
      <c r="F389" s="341"/>
      <c r="G389" s="340"/>
      <c r="H389" s="341"/>
      <c r="I389" s="341"/>
      <c r="J389" s="341"/>
      <c r="K389" s="342"/>
      <c r="L389" s="341"/>
      <c r="M389" s="2245"/>
      <c r="N389" s="2246"/>
      <c r="O389" s="2246"/>
      <c r="P389" s="2247"/>
      <c r="Q389" s="8"/>
      <c r="R389" s="849"/>
      <c r="S389" s="840"/>
      <c r="T389" s="841"/>
    </row>
    <row r="390" spans="1:20" ht="25.2" customHeight="1">
      <c r="A390" s="2320"/>
      <c r="B390" s="848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49"/>
      <c r="S390" s="840"/>
      <c r="T390" s="841"/>
    </row>
    <row r="391" spans="1:20" ht="25.2" customHeight="1">
      <c r="A391" s="2320"/>
      <c r="B391" s="848"/>
      <c r="C391" s="348"/>
      <c r="D391" s="376"/>
      <c r="E391" s="376"/>
      <c r="F391" s="351"/>
      <c r="G391" s="350"/>
      <c r="H391" s="351"/>
      <c r="I391" s="351"/>
      <c r="J391" s="351"/>
      <c r="K391" s="352"/>
      <c r="L391" s="35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>
      <c r="A392" s="2320"/>
      <c r="B392" s="848"/>
      <c r="C392" s="348"/>
      <c r="D392" s="376"/>
      <c r="E392" s="376"/>
      <c r="F392" s="351"/>
      <c r="G392" s="350"/>
      <c r="H392" s="351"/>
      <c r="I392" s="351"/>
      <c r="J392" s="351"/>
      <c r="K392" s="352"/>
      <c r="L392" s="35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20"/>
      <c r="B393" s="848"/>
      <c r="C393" s="348"/>
      <c r="D393" s="376"/>
      <c r="E393" s="376"/>
      <c r="F393" s="349"/>
      <c r="G393" s="350"/>
      <c r="H393" s="351"/>
      <c r="I393" s="351"/>
      <c r="J393" s="351"/>
      <c r="K393" s="352"/>
      <c r="L393" s="351"/>
      <c r="M393" s="2245"/>
      <c r="N393" s="2246"/>
      <c r="O393" s="2246"/>
      <c r="P393" s="2247"/>
      <c r="Q393" s="8"/>
      <c r="R393" s="849"/>
      <c r="S393" s="840"/>
      <c r="T393" s="841"/>
    </row>
    <row r="394" spans="1:20" ht="25.2" customHeight="1">
      <c r="A394" s="2320"/>
      <c r="B394" s="848"/>
      <c r="C394" s="385"/>
      <c r="D394" s="386"/>
      <c r="E394" s="386"/>
      <c r="F394" s="387"/>
      <c r="G394" s="388"/>
      <c r="H394" s="389"/>
      <c r="I394" s="389"/>
      <c r="J394" s="389"/>
      <c r="K394" s="390"/>
      <c r="L394" s="389"/>
      <c r="M394" s="2298"/>
      <c r="N394" s="2299"/>
      <c r="O394" s="2299"/>
      <c r="P394" s="2300"/>
      <c r="Q394" s="8"/>
      <c r="R394" s="850"/>
      <c r="S394" s="843"/>
      <c r="T394" s="844"/>
    </row>
    <row r="395" spans="1:20" ht="25.2" customHeight="1">
      <c r="A395" s="2301" t="str">
        <f>TEXT(A367,"DDDD")</f>
        <v>zondag</v>
      </c>
      <c r="B395" s="2539" t="s">
        <v>25</v>
      </c>
      <c r="C395" s="2540"/>
      <c r="D395" s="2540"/>
      <c r="E395" s="2540"/>
      <c r="F395" s="2540"/>
      <c r="G395" s="2540"/>
      <c r="H395" s="2540"/>
      <c r="I395" s="2540"/>
      <c r="J395" s="2540"/>
      <c r="K395" s="2540"/>
      <c r="L395" s="2540"/>
      <c r="M395" s="2540"/>
      <c r="N395" s="2540"/>
      <c r="O395" s="2540"/>
      <c r="P395" s="2541"/>
      <c r="Q395" s="8"/>
      <c r="R395" s="232"/>
      <c r="S395" s="233"/>
      <c r="T395" s="233"/>
    </row>
    <row r="396" spans="1:20" ht="25.2" customHeight="1">
      <c r="A396" s="2301"/>
      <c r="B396" s="826" t="s">
        <v>16</v>
      </c>
      <c r="C396" s="332"/>
      <c r="D396" s="333"/>
      <c r="E396" s="333"/>
      <c r="F396" s="333"/>
      <c r="G396" s="334"/>
      <c r="H396" s="334"/>
      <c r="I396" s="334"/>
      <c r="J396" s="334"/>
      <c r="K396" s="335"/>
      <c r="L396" s="334"/>
      <c r="M396" s="2306"/>
      <c r="N396" s="2307"/>
      <c r="O396" s="2307"/>
      <c r="P396" s="2308"/>
      <c r="Q396" s="8"/>
      <c r="R396" s="827"/>
      <c r="S396" s="828">
        <f>B398*8</f>
        <v>24</v>
      </c>
      <c r="T396" s="133">
        <f>SUM(R396:R404)</f>
        <v>0</v>
      </c>
    </row>
    <row r="397" spans="1:20" ht="25.2" customHeight="1">
      <c r="A397" s="2301"/>
      <c r="B397" s="826"/>
      <c r="C397" s="338"/>
      <c r="D397" s="339"/>
      <c r="E397" s="339"/>
      <c r="F397" s="339"/>
      <c r="G397" s="340"/>
      <c r="H397" s="341"/>
      <c r="I397" s="341"/>
      <c r="J397" s="341"/>
      <c r="K397" s="342"/>
      <c r="L397" s="341"/>
      <c r="M397" s="2245"/>
      <c r="N397" s="2246"/>
      <c r="O397" s="2246"/>
      <c r="P397" s="2247"/>
      <c r="Q397" s="8"/>
      <c r="R397" s="829"/>
      <c r="S397" s="830"/>
      <c r="T397" s="831"/>
    </row>
    <row r="398" spans="1:20" ht="25.2" customHeight="1">
      <c r="A398" s="2301"/>
      <c r="B398" s="826">
        <v>3</v>
      </c>
      <c r="C398" s="338"/>
      <c r="D398" s="339"/>
      <c r="E398" s="339"/>
      <c r="F398" s="339"/>
      <c r="G398" s="340"/>
      <c r="H398" s="341"/>
      <c r="I398" s="341"/>
      <c r="J398" s="341"/>
      <c r="K398" s="342"/>
      <c r="L398" s="341"/>
      <c r="M398" s="2245"/>
      <c r="N398" s="2246"/>
      <c r="O398" s="2246"/>
      <c r="P398" s="2247"/>
      <c r="Q398" s="8"/>
      <c r="R398" s="829"/>
      <c r="S398" s="830"/>
      <c r="T398" s="831"/>
    </row>
    <row r="399" spans="1:20" ht="25.2" customHeight="1">
      <c r="A399" s="2301"/>
      <c r="B399" s="826"/>
      <c r="C399" s="338"/>
      <c r="D399" s="339"/>
      <c r="E399" s="339"/>
      <c r="F399" s="339"/>
      <c r="G399" s="340"/>
      <c r="H399" s="341"/>
      <c r="I399" s="341"/>
      <c r="J399" s="341"/>
      <c r="K399" s="342"/>
      <c r="L399" s="341"/>
      <c r="M399" s="2245"/>
      <c r="N399" s="2246"/>
      <c r="O399" s="2246"/>
      <c r="P399" s="2247"/>
      <c r="Q399" s="8"/>
      <c r="R399" s="829"/>
      <c r="S399" s="830"/>
      <c r="T399" s="831"/>
    </row>
    <row r="400" spans="1:20" ht="25.2" customHeight="1">
      <c r="A400" s="2301"/>
      <c r="B400" s="826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8"/>
      <c r="R400" s="829"/>
      <c r="S400" s="830"/>
      <c r="T400" s="831"/>
    </row>
    <row r="401" spans="1:20" ht="25.2" customHeight="1">
      <c r="A401" s="2301"/>
      <c r="B401" s="826"/>
      <c r="C401" s="348"/>
      <c r="D401" s="376"/>
      <c r="E401" s="376"/>
      <c r="F401" s="349"/>
      <c r="G401" s="350"/>
      <c r="H401" s="351"/>
      <c r="I401" s="351"/>
      <c r="J401" s="351"/>
      <c r="K401" s="352"/>
      <c r="L401" s="351"/>
      <c r="M401" s="2245"/>
      <c r="N401" s="2246"/>
      <c r="O401" s="2246"/>
      <c r="P401" s="2247"/>
      <c r="Q401" s="8"/>
      <c r="R401" s="829"/>
      <c r="S401" s="830"/>
      <c r="T401" s="831"/>
    </row>
    <row r="402" spans="1:20" ht="25.2" customHeight="1">
      <c r="A402" s="2301"/>
      <c r="B402" s="826"/>
      <c r="C402" s="348"/>
      <c r="D402" s="376"/>
      <c r="E402" s="376"/>
      <c r="F402" s="349"/>
      <c r="G402" s="350"/>
      <c r="H402" s="351"/>
      <c r="I402" s="351"/>
      <c r="J402" s="351"/>
      <c r="K402" s="352"/>
      <c r="L402" s="351"/>
      <c r="M402" s="2245"/>
      <c r="N402" s="2246"/>
      <c r="O402" s="2246"/>
      <c r="P402" s="2247"/>
      <c r="Q402" s="8"/>
      <c r="R402" s="829"/>
      <c r="S402" s="830"/>
      <c r="T402" s="831"/>
    </row>
    <row r="403" spans="1:20" ht="25.2" customHeight="1">
      <c r="A403" s="2301"/>
      <c r="B403" s="826"/>
      <c r="C403" s="348"/>
      <c r="D403" s="376"/>
      <c r="E403" s="376"/>
      <c r="F403" s="349"/>
      <c r="G403" s="350"/>
      <c r="H403" s="351"/>
      <c r="I403" s="351"/>
      <c r="J403" s="351"/>
      <c r="K403" s="352"/>
      <c r="L403" s="351"/>
      <c r="M403" s="2245"/>
      <c r="N403" s="2246"/>
      <c r="O403" s="2246"/>
      <c r="P403" s="2247"/>
      <c r="Q403" s="8"/>
      <c r="R403" s="829"/>
      <c r="S403" s="830"/>
      <c r="T403" s="831"/>
    </row>
    <row r="404" spans="1:20" ht="25.2" customHeight="1">
      <c r="A404" s="2301"/>
      <c r="B404" s="826"/>
      <c r="C404" s="353"/>
      <c r="D404" s="354"/>
      <c r="E404" s="354"/>
      <c r="F404" s="355"/>
      <c r="G404" s="356"/>
      <c r="H404" s="357"/>
      <c r="I404" s="357"/>
      <c r="J404" s="357"/>
      <c r="K404" s="358"/>
      <c r="L404" s="357"/>
      <c r="M404" s="2298"/>
      <c r="N404" s="2299"/>
      <c r="O404" s="2299"/>
      <c r="P404" s="2300"/>
      <c r="Q404" s="8"/>
      <c r="R404" s="832"/>
      <c r="S404" s="833"/>
      <c r="T404" s="834"/>
    </row>
    <row r="405" spans="1:20" ht="25.2" customHeight="1">
      <c r="A405" s="2301"/>
      <c r="B405" s="835" t="s">
        <v>21</v>
      </c>
      <c r="C405" s="363"/>
      <c r="D405" s="364"/>
      <c r="E405" s="364"/>
      <c r="F405" s="365"/>
      <c r="G405" s="366"/>
      <c r="H405" s="334"/>
      <c r="I405" s="334"/>
      <c r="J405" s="334"/>
      <c r="K405" s="335"/>
      <c r="L405" s="334"/>
      <c r="M405" s="2306"/>
      <c r="N405" s="2307"/>
      <c r="O405" s="2307"/>
      <c r="P405" s="2308"/>
      <c r="Q405" s="8"/>
      <c r="R405" s="836"/>
      <c r="S405" s="837">
        <f>B407*8</f>
        <v>16</v>
      </c>
      <c r="T405" s="133">
        <f>SUM(R405:R413)</f>
        <v>0</v>
      </c>
    </row>
    <row r="406" spans="1:20" ht="25.2" customHeight="1">
      <c r="A406" s="2301"/>
      <c r="B406" s="838"/>
      <c r="C406" s="370"/>
      <c r="D406" s="394"/>
      <c r="E406" s="339"/>
      <c r="F406" s="339"/>
      <c r="G406" s="340"/>
      <c r="H406" s="341"/>
      <c r="I406" s="341"/>
      <c r="J406" s="341"/>
      <c r="K406" s="342"/>
      <c r="L406" s="341"/>
      <c r="M406" s="2245"/>
      <c r="N406" s="2246"/>
      <c r="O406" s="2246"/>
      <c r="P406" s="2247"/>
      <c r="Q406" s="8"/>
      <c r="R406" s="839"/>
      <c r="S406" s="840"/>
      <c r="T406" s="841"/>
    </row>
    <row r="407" spans="1:20" ht="25.2" customHeight="1">
      <c r="A407" s="2301"/>
      <c r="B407" s="838">
        <v>2</v>
      </c>
      <c r="C407" s="370"/>
      <c r="D407" s="394"/>
      <c r="E407" s="339"/>
      <c r="F407" s="339"/>
      <c r="G407" s="340"/>
      <c r="H407" s="341"/>
      <c r="I407" s="341"/>
      <c r="J407" s="341"/>
      <c r="K407" s="342"/>
      <c r="L407" s="341"/>
      <c r="M407" s="2245"/>
      <c r="N407" s="2246"/>
      <c r="O407" s="2246"/>
      <c r="P407" s="2247"/>
      <c r="Q407" s="8"/>
      <c r="R407" s="839"/>
      <c r="S407" s="840"/>
      <c r="T407" s="841"/>
    </row>
    <row r="408" spans="1:20" ht="25.2" customHeight="1">
      <c r="A408" s="2301"/>
      <c r="B408" s="838"/>
      <c r="C408" s="370"/>
      <c r="D408" s="394"/>
      <c r="E408" s="394"/>
      <c r="F408" s="371"/>
      <c r="G408" s="340"/>
      <c r="H408" s="341"/>
      <c r="I408" s="341"/>
      <c r="J408" s="341"/>
      <c r="K408" s="342"/>
      <c r="L408" s="341"/>
      <c r="M408" s="2245"/>
      <c r="N408" s="2246"/>
      <c r="O408" s="2246"/>
      <c r="P408" s="2247"/>
      <c r="Q408" s="8"/>
      <c r="R408" s="839"/>
      <c r="S408" s="840"/>
      <c r="T408" s="841"/>
    </row>
    <row r="409" spans="1:20" ht="25.2" customHeight="1">
      <c r="A409" s="2301"/>
      <c r="B409" s="838"/>
      <c r="C409" s="370"/>
      <c r="D409" s="394"/>
      <c r="E409" s="394"/>
      <c r="F409" s="371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8"/>
      <c r="R409" s="839"/>
      <c r="S409" s="840"/>
      <c r="T409" s="841"/>
    </row>
    <row r="410" spans="1:20" ht="25.2" customHeight="1">
      <c r="A410" s="2301"/>
      <c r="B410" s="838"/>
      <c r="C410" s="348"/>
      <c r="D410" s="376"/>
      <c r="E410" s="376"/>
      <c r="F410" s="349"/>
      <c r="G410" s="350"/>
      <c r="H410" s="351"/>
      <c r="I410" s="351"/>
      <c r="J410" s="351"/>
      <c r="K410" s="352"/>
      <c r="L410" s="351"/>
      <c r="M410" s="2245"/>
      <c r="N410" s="2246"/>
      <c r="O410" s="2246"/>
      <c r="P410" s="2247"/>
      <c r="Q410" s="8"/>
      <c r="R410" s="839"/>
      <c r="S410" s="840"/>
      <c r="T410" s="841"/>
    </row>
    <row r="411" spans="1:20" ht="25.2" customHeight="1">
      <c r="A411" s="2301"/>
      <c r="B411" s="838"/>
      <c r="C411" s="348"/>
      <c r="D411" s="376"/>
      <c r="E411" s="376"/>
      <c r="F411" s="349"/>
      <c r="G411" s="350"/>
      <c r="H411" s="351"/>
      <c r="I411" s="351"/>
      <c r="J411" s="351"/>
      <c r="K411" s="352"/>
      <c r="L411" s="351"/>
      <c r="M411" s="2245"/>
      <c r="N411" s="2246"/>
      <c r="O411" s="2246"/>
      <c r="P411" s="2247"/>
      <c r="Q411" s="8"/>
      <c r="R411" s="839"/>
      <c r="S411" s="840"/>
      <c r="T411" s="841"/>
    </row>
    <row r="412" spans="1:20" ht="25.2" customHeight="1">
      <c r="A412" s="2301"/>
      <c r="B412" s="838"/>
      <c r="C412" s="348"/>
      <c r="D412" s="376"/>
      <c r="E412" s="376"/>
      <c r="F412" s="349"/>
      <c r="G412" s="350"/>
      <c r="H412" s="351"/>
      <c r="I412" s="351"/>
      <c r="J412" s="351"/>
      <c r="K412" s="352"/>
      <c r="L412" s="351"/>
      <c r="M412" s="2245"/>
      <c r="N412" s="2246"/>
      <c r="O412" s="2246"/>
      <c r="P412" s="2247"/>
      <c r="Q412" s="8"/>
      <c r="R412" s="839"/>
      <c r="S412" s="840"/>
      <c r="T412" s="841"/>
    </row>
    <row r="413" spans="1:20" ht="25.2" customHeight="1">
      <c r="A413" s="2301"/>
      <c r="B413" s="838"/>
      <c r="C413" s="385"/>
      <c r="D413" s="386"/>
      <c r="E413" s="386"/>
      <c r="F413" s="387"/>
      <c r="G413" s="388"/>
      <c r="H413" s="389"/>
      <c r="I413" s="389"/>
      <c r="J413" s="389"/>
      <c r="K413" s="390"/>
      <c r="L413" s="389"/>
      <c r="M413" s="2248"/>
      <c r="N413" s="2249"/>
      <c r="O413" s="2249"/>
      <c r="P413" s="2250"/>
      <c r="Q413" s="8"/>
      <c r="R413" s="842"/>
      <c r="S413" s="843"/>
      <c r="T413" s="844"/>
    </row>
    <row r="414" spans="1:20" ht="25.2" customHeight="1">
      <c r="A414" s="2301"/>
      <c r="B414" s="851" t="s">
        <v>23</v>
      </c>
      <c r="C414" s="396"/>
      <c r="D414" s="397"/>
      <c r="E414" s="397"/>
      <c r="F414" s="398"/>
      <c r="G414" s="399"/>
      <c r="H414" s="400"/>
      <c r="I414" s="400"/>
      <c r="J414" s="400"/>
      <c r="K414" s="401"/>
      <c r="L414" s="400"/>
      <c r="M414" s="2251"/>
      <c r="N414" s="2252"/>
      <c r="O414" s="2252"/>
      <c r="P414" s="2253"/>
      <c r="Q414" s="8"/>
      <c r="R414" s="846"/>
      <c r="S414" s="847">
        <f>B416*8</f>
        <v>16</v>
      </c>
      <c r="T414" s="133">
        <f>SUM(R414:R422)</f>
        <v>0</v>
      </c>
    </row>
    <row r="415" spans="1:20" ht="25.2" customHeight="1">
      <c r="A415" s="2301"/>
      <c r="B415" s="848"/>
      <c r="C415" s="197"/>
      <c r="D415" s="198"/>
      <c r="E415" s="18"/>
      <c r="F415" s="371"/>
      <c r="G415" s="340"/>
      <c r="H415" s="341"/>
      <c r="I415" s="341"/>
      <c r="J415" s="341"/>
      <c r="K415" s="164"/>
      <c r="L415" s="21"/>
      <c r="M415" s="2309"/>
      <c r="N415" s="2310"/>
      <c r="O415" s="2310"/>
      <c r="P415" s="2311"/>
      <c r="Q415" s="8"/>
      <c r="R415" s="849"/>
      <c r="S415" s="840"/>
      <c r="T415" s="841"/>
    </row>
    <row r="416" spans="1:20" ht="25.2" customHeight="1">
      <c r="A416" s="2301"/>
      <c r="B416" s="848">
        <v>2</v>
      </c>
      <c r="C416" s="370"/>
      <c r="D416" s="394"/>
      <c r="E416" s="394"/>
      <c r="F416" s="371"/>
      <c r="G416" s="340"/>
      <c r="H416" s="341"/>
      <c r="I416" s="341"/>
      <c r="J416" s="341"/>
      <c r="K416" s="342"/>
      <c r="L416" s="341"/>
      <c r="M416" s="2245"/>
      <c r="N416" s="2246"/>
      <c r="O416" s="2246"/>
      <c r="P416" s="2247"/>
      <c r="Q416" s="8"/>
      <c r="R416" s="849"/>
      <c r="S416" s="840"/>
      <c r="T416" s="841"/>
    </row>
    <row r="417" spans="1:20" ht="25.2" customHeight="1">
      <c r="A417" s="2301"/>
      <c r="B417" s="848"/>
      <c r="C417" s="370"/>
      <c r="D417" s="394"/>
      <c r="E417" s="394"/>
      <c r="F417" s="371"/>
      <c r="G417" s="340"/>
      <c r="H417" s="341"/>
      <c r="I417" s="341"/>
      <c r="J417" s="341"/>
      <c r="K417" s="342"/>
      <c r="L417" s="341"/>
      <c r="M417" s="2245"/>
      <c r="N417" s="2246"/>
      <c r="O417" s="2246"/>
      <c r="P417" s="2247"/>
      <c r="Q417" s="8"/>
      <c r="R417" s="849"/>
      <c r="S417" s="840"/>
      <c r="T417" s="841"/>
    </row>
    <row r="418" spans="1:20" ht="25.2" customHeight="1">
      <c r="A418" s="2301"/>
      <c r="B418" s="848"/>
      <c r="C418" s="370"/>
      <c r="D418" s="394"/>
      <c r="E418" s="394"/>
      <c r="F418" s="371"/>
      <c r="G418" s="340"/>
      <c r="H418" s="341"/>
      <c r="I418" s="341"/>
      <c r="J418" s="341"/>
      <c r="K418" s="342"/>
      <c r="L418" s="341"/>
      <c r="M418" s="2245"/>
      <c r="N418" s="2246"/>
      <c r="O418" s="2246"/>
      <c r="P418" s="2247"/>
      <c r="Q418" s="8"/>
      <c r="R418" s="849"/>
      <c r="S418" s="840"/>
      <c r="T418" s="841"/>
    </row>
    <row r="419" spans="1:20" ht="25.2" customHeight="1">
      <c r="A419" s="2301"/>
      <c r="B419" s="848"/>
      <c r="C419" s="348"/>
      <c r="D419" s="376"/>
      <c r="E419" s="376"/>
      <c r="F419" s="349"/>
      <c r="G419" s="350"/>
      <c r="H419" s="351"/>
      <c r="I419" s="351"/>
      <c r="J419" s="351"/>
      <c r="K419" s="352"/>
      <c r="L419" s="351"/>
      <c r="M419" s="2245"/>
      <c r="N419" s="2246"/>
      <c r="O419" s="2246"/>
      <c r="P419" s="2247"/>
      <c r="Q419" s="8"/>
      <c r="R419" s="849"/>
      <c r="S419" s="840"/>
      <c r="T419" s="841"/>
    </row>
    <row r="420" spans="1:20" ht="25.2" customHeight="1">
      <c r="A420" s="2301"/>
      <c r="B420" s="848"/>
      <c r="C420" s="348"/>
      <c r="D420" s="376"/>
      <c r="E420" s="376"/>
      <c r="F420" s="349"/>
      <c r="G420" s="350"/>
      <c r="H420" s="351"/>
      <c r="I420" s="351"/>
      <c r="J420" s="351"/>
      <c r="K420" s="352"/>
      <c r="L420" s="351"/>
      <c r="M420" s="2245"/>
      <c r="N420" s="2246"/>
      <c r="O420" s="2246"/>
      <c r="P420" s="2247"/>
      <c r="Q420" s="8"/>
      <c r="R420" s="849"/>
      <c r="S420" s="840"/>
      <c r="T420" s="841"/>
    </row>
    <row r="421" spans="1:20" ht="25.2" customHeight="1">
      <c r="A421" s="2301"/>
      <c r="B421" s="848"/>
      <c r="C421" s="348"/>
      <c r="D421" s="376"/>
      <c r="E421" s="376"/>
      <c r="F421" s="349"/>
      <c r="G421" s="350"/>
      <c r="H421" s="351"/>
      <c r="I421" s="351"/>
      <c r="J421" s="351"/>
      <c r="K421" s="352"/>
      <c r="L421" s="351"/>
      <c r="M421" s="2245"/>
      <c r="N421" s="2246"/>
      <c r="O421" s="2246"/>
      <c r="P421" s="2247"/>
      <c r="Q421" s="8"/>
      <c r="R421" s="849"/>
      <c r="S421" s="840"/>
      <c r="T421" s="841"/>
    </row>
    <row r="422" spans="1:20" ht="25.2" customHeight="1">
      <c r="A422" s="2302"/>
      <c r="B422" s="852"/>
      <c r="C422" s="403"/>
      <c r="D422" s="404"/>
      <c r="E422" s="404"/>
      <c r="F422" s="405"/>
      <c r="G422" s="406"/>
      <c r="H422" s="407"/>
      <c r="I422" s="407"/>
      <c r="J422" s="407"/>
      <c r="K422" s="408"/>
      <c r="L422" s="407"/>
      <c r="M422" s="2248"/>
      <c r="N422" s="2249"/>
      <c r="O422" s="2249"/>
      <c r="P422" s="2250"/>
      <c r="Q422" s="8"/>
      <c r="R422" s="850"/>
      <c r="S422" s="843"/>
      <c r="T422" s="844"/>
    </row>
    <row r="423" spans="1:20" ht="25.2" customHeight="1">
      <c r="A423" s="2568" t="s">
        <v>26</v>
      </c>
      <c r="B423" s="2570" t="s">
        <v>27</v>
      </c>
      <c r="C423" s="2571"/>
      <c r="D423" s="2571"/>
      <c r="E423" s="2571"/>
      <c r="F423" s="2571"/>
      <c r="G423" s="2571"/>
      <c r="H423" s="2571"/>
      <c r="I423" s="2571"/>
      <c r="J423" s="2571"/>
      <c r="K423" s="2571"/>
      <c r="L423" s="2571"/>
      <c r="M423" s="2571"/>
      <c r="N423" s="2571"/>
      <c r="O423" s="2571"/>
      <c r="P423" s="2572"/>
      <c r="Q423" s="8"/>
      <c r="R423" s="853"/>
      <c r="S423" s="854"/>
      <c r="T423" s="854"/>
    </row>
    <row r="424" spans="1:20" ht="25.2" customHeight="1">
      <c r="A424" s="2569"/>
      <c r="B424" s="858"/>
      <c r="C424" s="2675"/>
      <c r="D424" s="2676"/>
      <c r="E424" s="2675"/>
      <c r="F424" s="2677"/>
      <c r="G424" s="2677"/>
      <c r="H424" s="2677"/>
      <c r="I424" s="2676"/>
      <c r="J424" s="2678"/>
      <c r="K424" s="2679"/>
      <c r="L424" s="2679"/>
      <c r="M424" s="2680"/>
      <c r="N424" s="2557"/>
      <c r="O424" s="2558"/>
      <c r="P424" s="2560"/>
      <c r="Q424" s="8"/>
      <c r="R424" s="853"/>
      <c r="S424" s="854"/>
      <c r="T424" s="854"/>
    </row>
    <row r="425" spans="1:20" ht="25.2" customHeight="1">
      <c r="A425" s="2569"/>
      <c r="B425" s="155"/>
      <c r="C425" s="2268"/>
      <c r="D425" s="2269"/>
      <c r="E425" s="2268"/>
      <c r="F425" s="2270"/>
      <c r="G425" s="2270"/>
      <c r="H425" s="2270"/>
      <c r="I425" s="2269"/>
      <c r="J425" s="2284"/>
      <c r="K425" s="2285"/>
      <c r="L425" s="2285"/>
      <c r="M425" s="2286"/>
      <c r="N425" s="2284"/>
      <c r="O425" s="2285"/>
      <c r="P425" s="2286"/>
      <c r="Q425" s="8"/>
      <c r="R425" s="853"/>
      <c r="S425" s="854"/>
      <c r="T425" s="854"/>
    </row>
    <row r="426" spans="1:20" ht="25.2" customHeight="1">
      <c r="A426" s="2569"/>
      <c r="B426" s="855"/>
      <c r="C426" s="856"/>
      <c r="D426" s="857"/>
      <c r="E426" s="2554"/>
      <c r="F426" s="2555"/>
      <c r="G426" s="2555"/>
      <c r="H426" s="2555"/>
      <c r="I426" s="2556"/>
      <c r="J426" s="2557"/>
      <c r="K426" s="2558"/>
      <c r="L426" s="2558"/>
      <c r="M426" s="2559"/>
      <c r="N426" s="2557"/>
      <c r="O426" s="2558"/>
      <c r="P426" s="2560"/>
      <c r="Q426" s="8"/>
      <c r="R426" s="853"/>
      <c r="S426" s="854"/>
      <c r="T426" s="854"/>
    </row>
    <row r="427" spans="1:20" ht="25.2" customHeight="1">
      <c r="A427" s="2569"/>
      <c r="B427" s="858"/>
      <c r="C427" s="859"/>
      <c r="D427" s="860"/>
      <c r="E427" s="2561"/>
      <c r="F427" s="2562"/>
      <c r="G427" s="2562"/>
      <c r="H427" s="2562"/>
      <c r="I427" s="2563"/>
      <c r="J427" s="2564"/>
      <c r="K427" s="2565"/>
      <c r="L427" s="2565"/>
      <c r="M427" s="2566"/>
      <c r="N427" s="2564"/>
      <c r="O427" s="2565"/>
      <c r="P427" s="2567"/>
      <c r="Q427" s="8"/>
      <c r="R427" s="853"/>
      <c r="S427" s="854"/>
      <c r="T427" s="854"/>
    </row>
    <row r="428" spans="1:20" ht="25.2" customHeight="1">
      <c r="A428" s="2569"/>
      <c r="B428" s="2545" t="s">
        <v>28</v>
      </c>
      <c r="C428" s="2546"/>
      <c r="D428" s="2546"/>
      <c r="E428" s="2546"/>
      <c r="F428" s="2546"/>
      <c r="G428" s="2546"/>
      <c r="H428" s="2546"/>
      <c r="I428" s="2546"/>
      <c r="J428" s="2546"/>
      <c r="K428" s="2546"/>
      <c r="L428" s="2546"/>
      <c r="M428" s="2546"/>
      <c r="N428" s="2546"/>
      <c r="O428" s="2546"/>
      <c r="P428" s="2547"/>
      <c r="Q428" s="8"/>
      <c r="R428" s="853"/>
      <c r="S428" s="854"/>
      <c r="T428" s="854"/>
    </row>
    <row r="429" spans="1:20" ht="25.2" customHeight="1">
      <c r="A429" s="2569"/>
      <c r="B429" s="829"/>
      <c r="C429" s="861"/>
      <c r="D429" s="862"/>
      <c r="E429" s="2548"/>
      <c r="F429" s="2549"/>
      <c r="G429" s="2549"/>
      <c r="H429" s="2549"/>
      <c r="I429" s="2549"/>
      <c r="J429" s="2549"/>
      <c r="K429" s="2549"/>
      <c r="L429" s="2549"/>
      <c r="M429" s="2549"/>
      <c r="N429" s="2549"/>
      <c r="O429" s="2549"/>
      <c r="P429" s="2550"/>
      <c r="Q429" s="8"/>
      <c r="R429" s="853"/>
      <c r="S429" s="854"/>
      <c r="T429" s="854"/>
    </row>
    <row r="430" spans="1:20" ht="25.2" customHeight="1">
      <c r="A430" s="2569"/>
      <c r="B430" s="157"/>
      <c r="C430" s="2277"/>
      <c r="D430" s="2278"/>
      <c r="E430" s="2277"/>
      <c r="F430" s="2279"/>
      <c r="G430" s="2279"/>
      <c r="H430" s="2279"/>
      <c r="I430" s="2279"/>
      <c r="J430" s="2279"/>
      <c r="K430" s="2279"/>
      <c r="L430" s="2279"/>
      <c r="M430" s="2279"/>
      <c r="N430" s="2279"/>
      <c r="O430" s="2279"/>
      <c r="P430" s="2280"/>
      <c r="Q430" s="8"/>
      <c r="R430" s="853"/>
      <c r="S430" s="854"/>
      <c r="T430" s="854"/>
    </row>
    <row r="431" spans="1:20" ht="25.2" customHeight="1">
      <c r="A431" s="2569"/>
      <c r="B431" s="832"/>
      <c r="C431" s="863"/>
      <c r="D431" s="864"/>
      <c r="E431" s="2551"/>
      <c r="F431" s="2552"/>
      <c r="G431" s="2552"/>
      <c r="H431" s="2552"/>
      <c r="I431" s="2552"/>
      <c r="J431" s="2552"/>
      <c r="K431" s="2552"/>
      <c r="L431" s="2552"/>
      <c r="M431" s="2552"/>
      <c r="N431" s="2552"/>
      <c r="O431" s="2552"/>
      <c r="P431" s="2553"/>
      <c r="Q431" s="8"/>
      <c r="R431" s="853"/>
      <c r="S431" s="854"/>
      <c r="T431" s="854"/>
    </row>
  </sheetData>
  <mergeCells count="579">
    <mergeCell ref="N51:O51"/>
    <mergeCell ref="C52:D52"/>
    <mergeCell ref="E52:I52"/>
    <mergeCell ref="J52:M52"/>
    <mergeCell ref="N52:O52"/>
    <mergeCell ref="A1:B1"/>
    <mergeCell ref="M1:P1"/>
    <mergeCell ref="M28:P28"/>
    <mergeCell ref="M29:P29"/>
    <mergeCell ref="M18:P18"/>
    <mergeCell ref="M19:P19"/>
    <mergeCell ref="M20:P20"/>
    <mergeCell ref="M21:P21"/>
    <mergeCell ref="M22:P22"/>
    <mergeCell ref="M23:P23"/>
    <mergeCell ref="M38:P38"/>
    <mergeCell ref="A30:A46"/>
    <mergeCell ref="B30:P30"/>
    <mergeCell ref="M31:P31"/>
    <mergeCell ref="M32:P32"/>
    <mergeCell ref="M33:P33"/>
    <mergeCell ref="M34:P34"/>
    <mergeCell ref="M35:P35"/>
    <mergeCell ref="M36:P36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37:P37"/>
    <mergeCell ref="M39:P39"/>
    <mergeCell ref="M40:P40"/>
    <mergeCell ref="M41:P41"/>
    <mergeCell ref="M42:P42"/>
    <mergeCell ref="M43:P43"/>
    <mergeCell ref="M44:P44"/>
    <mergeCell ref="M45:P45"/>
    <mergeCell ref="M46:P46"/>
    <mergeCell ref="A59:B59"/>
    <mergeCell ref="M59:P59"/>
    <mergeCell ref="A47:A56"/>
    <mergeCell ref="B47:P47"/>
    <mergeCell ref="C48:D48"/>
    <mergeCell ref="E48:I48"/>
    <mergeCell ref="J48:M48"/>
    <mergeCell ref="N48:O48"/>
    <mergeCell ref="J49:M49"/>
    <mergeCell ref="C50:D50"/>
    <mergeCell ref="E50:I50"/>
    <mergeCell ref="J50:M50"/>
    <mergeCell ref="N50:O50"/>
    <mergeCell ref="N49:P49"/>
    <mergeCell ref="B53:P53"/>
    <mergeCell ref="C54:D54"/>
    <mergeCell ref="E54:P54"/>
    <mergeCell ref="C55:D55"/>
    <mergeCell ref="E55:P55"/>
    <mergeCell ref="C56:D56"/>
    <mergeCell ref="E56:P56"/>
    <mergeCell ref="C51:D51"/>
    <mergeCell ref="E51:I51"/>
    <mergeCell ref="J51:M51"/>
    <mergeCell ref="R59:R60"/>
    <mergeCell ref="S59:S60"/>
    <mergeCell ref="T59:T60"/>
    <mergeCell ref="A60:A86"/>
    <mergeCell ref="B60:P60"/>
    <mergeCell ref="M61:P61"/>
    <mergeCell ref="M62:P62"/>
    <mergeCell ref="M63:P63"/>
    <mergeCell ref="M70:P70"/>
    <mergeCell ref="M71:P71"/>
    <mergeCell ref="M72:P72"/>
    <mergeCell ref="M73:P73"/>
    <mergeCell ref="M74:P74"/>
    <mergeCell ref="M75:P75"/>
    <mergeCell ref="M64:P64"/>
    <mergeCell ref="M65:P65"/>
    <mergeCell ref="M66:P66"/>
    <mergeCell ref="M67:P67"/>
    <mergeCell ref="M68:P68"/>
    <mergeCell ref="M69:P69"/>
    <mergeCell ref="M82:P82"/>
    <mergeCell ref="M83:P83"/>
    <mergeCell ref="M84:P84"/>
    <mergeCell ref="M85:P85"/>
    <mergeCell ref="M86:P86"/>
    <mergeCell ref="M76:P76"/>
    <mergeCell ref="M77:P77"/>
    <mergeCell ref="M78:P78"/>
    <mergeCell ref="M79:P79"/>
    <mergeCell ref="M80:P80"/>
    <mergeCell ref="M81:P81"/>
    <mergeCell ref="A106:A115"/>
    <mergeCell ref="B106:P106"/>
    <mergeCell ref="C107:D107"/>
    <mergeCell ref="E107:I107"/>
    <mergeCell ref="J107:M107"/>
    <mergeCell ref="N107:P107"/>
    <mergeCell ref="M96:P96"/>
    <mergeCell ref="M97:P97"/>
    <mergeCell ref="M98:P98"/>
    <mergeCell ref="M99:P99"/>
    <mergeCell ref="B87:P87"/>
    <mergeCell ref="M88:P88"/>
    <mergeCell ref="M89:P89"/>
    <mergeCell ref="M90:P90"/>
    <mergeCell ref="M91:P91"/>
    <mergeCell ref="M92:P92"/>
    <mergeCell ref="M93:P93"/>
    <mergeCell ref="M94:P94"/>
    <mergeCell ref="M95:P95"/>
    <mergeCell ref="C108:D108"/>
    <mergeCell ref="E108:I108"/>
    <mergeCell ref="J108:M108"/>
    <mergeCell ref="N108:P108"/>
    <mergeCell ref="C109:D109"/>
    <mergeCell ref="E109:I109"/>
    <mergeCell ref="J109:M109"/>
    <mergeCell ref="N109:P109"/>
    <mergeCell ref="M102:P102"/>
    <mergeCell ref="M103:P103"/>
    <mergeCell ref="M104:P104"/>
    <mergeCell ref="M105:P105"/>
    <mergeCell ref="M100:P101"/>
    <mergeCell ref="B112:P112"/>
    <mergeCell ref="C113:D113"/>
    <mergeCell ref="E113:P113"/>
    <mergeCell ref="C114:D114"/>
    <mergeCell ref="E114:P114"/>
    <mergeCell ref="C115:D115"/>
    <mergeCell ref="E115:P115"/>
    <mergeCell ref="C110:D110"/>
    <mergeCell ref="E110:I110"/>
    <mergeCell ref="J110:M110"/>
    <mergeCell ref="N110:P110"/>
    <mergeCell ref="C111:D111"/>
    <mergeCell ref="E111:I111"/>
    <mergeCell ref="J111:M111"/>
    <mergeCell ref="N111:P111"/>
    <mergeCell ref="A118:B118"/>
    <mergeCell ref="M118:P118"/>
    <mergeCell ref="R118:R119"/>
    <mergeCell ref="S118:S119"/>
    <mergeCell ref="T118:T119"/>
    <mergeCell ref="A119:A146"/>
    <mergeCell ref="B119:P119"/>
    <mergeCell ref="M120:P120"/>
    <mergeCell ref="M121:P121"/>
    <mergeCell ref="M122:P122"/>
    <mergeCell ref="M129:P129"/>
    <mergeCell ref="M130:P130"/>
    <mergeCell ref="M131:P131"/>
    <mergeCell ref="M132:P132"/>
    <mergeCell ref="M133:P133"/>
    <mergeCell ref="M134:P134"/>
    <mergeCell ref="M123:P123"/>
    <mergeCell ref="M124:P124"/>
    <mergeCell ref="M125:P125"/>
    <mergeCell ref="M126:P126"/>
    <mergeCell ref="M127:P127"/>
    <mergeCell ref="M128:P128"/>
    <mergeCell ref="M141:P141"/>
    <mergeCell ref="M142:P142"/>
    <mergeCell ref="M143:P143"/>
    <mergeCell ref="M144:P144"/>
    <mergeCell ref="M145:P145"/>
    <mergeCell ref="M146:P146"/>
    <mergeCell ref="M135:P135"/>
    <mergeCell ref="M136:P136"/>
    <mergeCell ref="M137:P137"/>
    <mergeCell ref="M138:P138"/>
    <mergeCell ref="M139:P139"/>
    <mergeCell ref="M140:P140"/>
    <mergeCell ref="A166:A175"/>
    <mergeCell ref="B166:P166"/>
    <mergeCell ref="C167:D167"/>
    <mergeCell ref="E167:I167"/>
    <mergeCell ref="J167:M167"/>
    <mergeCell ref="N167:P167"/>
    <mergeCell ref="M156:P156"/>
    <mergeCell ref="M157:P157"/>
    <mergeCell ref="M158:P158"/>
    <mergeCell ref="M159:P159"/>
    <mergeCell ref="M160:P160"/>
    <mergeCell ref="M161:P161"/>
    <mergeCell ref="A147:A165"/>
    <mergeCell ref="B147:P147"/>
    <mergeCell ref="M148:P148"/>
    <mergeCell ref="M149:P149"/>
    <mergeCell ref="M150:P150"/>
    <mergeCell ref="M151:P151"/>
    <mergeCell ref="M152:P152"/>
    <mergeCell ref="M153:P153"/>
    <mergeCell ref="M154:P154"/>
    <mergeCell ref="M155:P155"/>
    <mergeCell ref="C168:D168"/>
    <mergeCell ref="E168:I168"/>
    <mergeCell ref="J168:M168"/>
    <mergeCell ref="N168:P168"/>
    <mergeCell ref="C169:D169"/>
    <mergeCell ref="E169:I169"/>
    <mergeCell ref="J169:M169"/>
    <mergeCell ref="N169:P169"/>
    <mergeCell ref="M162:P162"/>
    <mergeCell ref="M163:P163"/>
    <mergeCell ref="M164:P164"/>
    <mergeCell ref="M165:P165"/>
    <mergeCell ref="B172:P172"/>
    <mergeCell ref="C173:D173"/>
    <mergeCell ref="E173:P173"/>
    <mergeCell ref="C174:D174"/>
    <mergeCell ref="E174:P174"/>
    <mergeCell ref="C175:D175"/>
    <mergeCell ref="E175:P175"/>
    <mergeCell ref="C170:D170"/>
    <mergeCell ref="E170:I170"/>
    <mergeCell ref="J170:M170"/>
    <mergeCell ref="N170:P170"/>
    <mergeCell ref="C171:D171"/>
    <mergeCell ref="E171:I171"/>
    <mergeCell ref="J171:M171"/>
    <mergeCell ref="N171:P171"/>
    <mergeCell ref="A178:B178"/>
    <mergeCell ref="M178:P178"/>
    <mergeCell ref="R178:R179"/>
    <mergeCell ref="S178:S179"/>
    <mergeCell ref="T178:T179"/>
    <mergeCell ref="A179:A206"/>
    <mergeCell ref="B179:P179"/>
    <mergeCell ref="M180:P180"/>
    <mergeCell ref="M181:P181"/>
    <mergeCell ref="M182:P182"/>
    <mergeCell ref="M189:P189"/>
    <mergeCell ref="M190:P190"/>
    <mergeCell ref="M191:P191"/>
    <mergeCell ref="M192:P192"/>
    <mergeCell ref="M193:P193"/>
    <mergeCell ref="M194:P194"/>
    <mergeCell ref="M183:P183"/>
    <mergeCell ref="M184:P184"/>
    <mergeCell ref="M185:P185"/>
    <mergeCell ref="M186:P186"/>
    <mergeCell ref="M187:P187"/>
    <mergeCell ref="M188:P188"/>
    <mergeCell ref="M201:P201"/>
    <mergeCell ref="M202:P202"/>
    <mergeCell ref="M203:P203"/>
    <mergeCell ref="M204:P204"/>
    <mergeCell ref="M205:P205"/>
    <mergeCell ref="M206:P206"/>
    <mergeCell ref="M195:P195"/>
    <mergeCell ref="M196:P196"/>
    <mergeCell ref="M197:P197"/>
    <mergeCell ref="M198:P198"/>
    <mergeCell ref="M199:P199"/>
    <mergeCell ref="M200:P200"/>
    <mergeCell ref="A226:A235"/>
    <mergeCell ref="B226:P226"/>
    <mergeCell ref="C227:D227"/>
    <mergeCell ref="E227:I227"/>
    <mergeCell ref="J227:M227"/>
    <mergeCell ref="N227:P227"/>
    <mergeCell ref="M216:P216"/>
    <mergeCell ref="M217:P217"/>
    <mergeCell ref="M218:P218"/>
    <mergeCell ref="M219:P219"/>
    <mergeCell ref="M220:P220"/>
    <mergeCell ref="M221:P221"/>
    <mergeCell ref="A207:A225"/>
    <mergeCell ref="B207:P207"/>
    <mergeCell ref="M208:P208"/>
    <mergeCell ref="M209:P209"/>
    <mergeCell ref="M210:P210"/>
    <mergeCell ref="M211:P211"/>
    <mergeCell ref="M212:P212"/>
    <mergeCell ref="M213:P213"/>
    <mergeCell ref="M214:P214"/>
    <mergeCell ref="M215:P215"/>
    <mergeCell ref="C228:D228"/>
    <mergeCell ref="E228:I228"/>
    <mergeCell ref="J228:M228"/>
    <mergeCell ref="N228:P228"/>
    <mergeCell ref="C229:D229"/>
    <mergeCell ref="E229:I229"/>
    <mergeCell ref="J229:M229"/>
    <mergeCell ref="N229:P229"/>
    <mergeCell ref="M222:P222"/>
    <mergeCell ref="M223:P223"/>
    <mergeCell ref="M224:P224"/>
    <mergeCell ref="M225:P225"/>
    <mergeCell ref="B232:P232"/>
    <mergeCell ref="C233:D233"/>
    <mergeCell ref="E233:P233"/>
    <mergeCell ref="C234:D234"/>
    <mergeCell ref="E234:P234"/>
    <mergeCell ref="C235:D235"/>
    <mergeCell ref="E235:P235"/>
    <mergeCell ref="C230:D230"/>
    <mergeCell ref="E230:I230"/>
    <mergeCell ref="J230:M230"/>
    <mergeCell ref="N230:P230"/>
    <mergeCell ref="C231:D231"/>
    <mergeCell ref="E231:I231"/>
    <mergeCell ref="J231:M231"/>
    <mergeCell ref="N231:P231"/>
    <mergeCell ref="A238:B238"/>
    <mergeCell ref="M238:P238"/>
    <mergeCell ref="R238:R239"/>
    <mergeCell ref="S238:S239"/>
    <mergeCell ref="T238:T239"/>
    <mergeCell ref="A239:A266"/>
    <mergeCell ref="B239:P239"/>
    <mergeCell ref="M240:P240"/>
    <mergeCell ref="M241:P241"/>
    <mergeCell ref="M242:P242"/>
    <mergeCell ref="M249:P249"/>
    <mergeCell ref="M250:P250"/>
    <mergeCell ref="M251:P251"/>
    <mergeCell ref="M252:P252"/>
    <mergeCell ref="M253:P253"/>
    <mergeCell ref="M254:P254"/>
    <mergeCell ref="M243:P243"/>
    <mergeCell ref="M244:P244"/>
    <mergeCell ref="M245:P245"/>
    <mergeCell ref="M246:P246"/>
    <mergeCell ref="M247:P247"/>
    <mergeCell ref="M248:P248"/>
    <mergeCell ref="M261:P261"/>
    <mergeCell ref="M262:P262"/>
    <mergeCell ref="M263:P263"/>
    <mergeCell ref="M264:P264"/>
    <mergeCell ref="M265:P265"/>
    <mergeCell ref="M266:P266"/>
    <mergeCell ref="M255:P255"/>
    <mergeCell ref="M256:P256"/>
    <mergeCell ref="M257:P257"/>
    <mergeCell ref="M258:P258"/>
    <mergeCell ref="M259:P259"/>
    <mergeCell ref="M260:P260"/>
    <mergeCell ref="A286:A295"/>
    <mergeCell ref="B286:P286"/>
    <mergeCell ref="C287:D287"/>
    <mergeCell ref="E287:I287"/>
    <mergeCell ref="J287:M287"/>
    <mergeCell ref="N287:P287"/>
    <mergeCell ref="M276:P276"/>
    <mergeCell ref="M277:P277"/>
    <mergeCell ref="M278:P278"/>
    <mergeCell ref="M279:P279"/>
    <mergeCell ref="M280:P280"/>
    <mergeCell ref="M281:P281"/>
    <mergeCell ref="A267:A285"/>
    <mergeCell ref="B267:P267"/>
    <mergeCell ref="M268:P268"/>
    <mergeCell ref="M269:P269"/>
    <mergeCell ref="M270:P270"/>
    <mergeCell ref="M271:P271"/>
    <mergeCell ref="M272:P272"/>
    <mergeCell ref="M273:P273"/>
    <mergeCell ref="M274:P274"/>
    <mergeCell ref="M275:P275"/>
    <mergeCell ref="C288:D288"/>
    <mergeCell ref="E288:I288"/>
    <mergeCell ref="J288:M288"/>
    <mergeCell ref="N288:P288"/>
    <mergeCell ref="C289:D289"/>
    <mergeCell ref="E289:I289"/>
    <mergeCell ref="J289:M289"/>
    <mergeCell ref="N289:P289"/>
    <mergeCell ref="M282:P282"/>
    <mergeCell ref="M283:P283"/>
    <mergeCell ref="M284:P284"/>
    <mergeCell ref="M285:P285"/>
    <mergeCell ref="B292:P292"/>
    <mergeCell ref="C293:D293"/>
    <mergeCell ref="E293:P293"/>
    <mergeCell ref="C294:D294"/>
    <mergeCell ref="E294:P294"/>
    <mergeCell ref="C295:D295"/>
    <mergeCell ref="E295:P295"/>
    <mergeCell ref="C290:D290"/>
    <mergeCell ref="E290:I290"/>
    <mergeCell ref="J290:M290"/>
    <mergeCell ref="N290:P290"/>
    <mergeCell ref="C291:D291"/>
    <mergeCell ref="E291:I291"/>
    <mergeCell ref="J291:M291"/>
    <mergeCell ref="N291:P291"/>
    <mergeCell ref="A298:B298"/>
    <mergeCell ref="M298:P298"/>
    <mergeCell ref="R298:R299"/>
    <mergeCell ref="S298:S299"/>
    <mergeCell ref="T298:T299"/>
    <mergeCell ref="A299:A326"/>
    <mergeCell ref="B299:P299"/>
    <mergeCell ref="M300:P300"/>
    <mergeCell ref="M301:P301"/>
    <mergeCell ref="M302:P302"/>
    <mergeCell ref="M309:P309"/>
    <mergeCell ref="M310:P310"/>
    <mergeCell ref="M311:P311"/>
    <mergeCell ref="M312:P312"/>
    <mergeCell ref="M313:P313"/>
    <mergeCell ref="M314:P314"/>
    <mergeCell ref="M303:P303"/>
    <mergeCell ref="M304:P304"/>
    <mergeCell ref="M305:P305"/>
    <mergeCell ref="M306:P306"/>
    <mergeCell ref="M307:P307"/>
    <mergeCell ref="M308:P308"/>
    <mergeCell ref="M321:P321"/>
    <mergeCell ref="M322:P322"/>
    <mergeCell ref="M323:P323"/>
    <mergeCell ref="M324:P324"/>
    <mergeCell ref="M325:P325"/>
    <mergeCell ref="M326:P326"/>
    <mergeCell ref="M315:P315"/>
    <mergeCell ref="M316:P316"/>
    <mergeCell ref="M317:P317"/>
    <mergeCell ref="M318:P318"/>
    <mergeCell ref="M319:P319"/>
    <mergeCell ref="M320:P320"/>
    <mergeCell ref="A327:A354"/>
    <mergeCell ref="B327:P327"/>
    <mergeCell ref="M328:P328"/>
    <mergeCell ref="M329:P329"/>
    <mergeCell ref="M330:P330"/>
    <mergeCell ref="M331:P331"/>
    <mergeCell ref="M332:P332"/>
    <mergeCell ref="M333:P333"/>
    <mergeCell ref="M334:P334"/>
    <mergeCell ref="M335:P335"/>
    <mergeCell ref="M348:P348"/>
    <mergeCell ref="M349:P349"/>
    <mergeCell ref="M350:P350"/>
    <mergeCell ref="M351:P351"/>
    <mergeCell ref="M352:P352"/>
    <mergeCell ref="M353:P353"/>
    <mergeCell ref="M342:P342"/>
    <mergeCell ref="M343:P343"/>
    <mergeCell ref="M354:P354"/>
    <mergeCell ref="M336:P336"/>
    <mergeCell ref="M337:P337"/>
    <mergeCell ref="M338:P338"/>
    <mergeCell ref="M339:P339"/>
    <mergeCell ref="M340:P340"/>
    <mergeCell ref="M341:P341"/>
    <mergeCell ref="J356:M356"/>
    <mergeCell ref="N356:P356"/>
    <mergeCell ref="E363:P363"/>
    <mergeCell ref="A366:B366"/>
    <mergeCell ref="M366:P366"/>
    <mergeCell ref="M373:P373"/>
    <mergeCell ref="M374:P374"/>
    <mergeCell ref="E358:I358"/>
    <mergeCell ref="J358:M358"/>
    <mergeCell ref="N358:P358"/>
    <mergeCell ref="E359:I359"/>
    <mergeCell ref="J359:M359"/>
    <mergeCell ref="N359:P359"/>
    <mergeCell ref="A355:A363"/>
    <mergeCell ref="B355:P355"/>
    <mergeCell ref="C356:D356"/>
    <mergeCell ref="E356:I356"/>
    <mergeCell ref="A367:A394"/>
    <mergeCell ref="M368:P368"/>
    <mergeCell ref="M369:P369"/>
    <mergeCell ref="M370:P370"/>
    <mergeCell ref="M371:P371"/>
    <mergeCell ref="M372:P372"/>
    <mergeCell ref="C357:D357"/>
    <mergeCell ref="E357:I357"/>
    <mergeCell ref="J357:M357"/>
    <mergeCell ref="M344:P344"/>
    <mergeCell ref="M345:P345"/>
    <mergeCell ref="M346:P346"/>
    <mergeCell ref="M347:P347"/>
    <mergeCell ref="N357:P357"/>
    <mergeCell ref="B367:P367"/>
    <mergeCell ref="B360:P360"/>
    <mergeCell ref="E361:P361"/>
    <mergeCell ref="C362:D362"/>
    <mergeCell ref="E362:P362"/>
    <mergeCell ref="S366:S367"/>
    <mergeCell ref="T366:T367"/>
    <mergeCell ref="M385:P385"/>
    <mergeCell ref="M386:P386"/>
    <mergeCell ref="M387:P387"/>
    <mergeCell ref="M388:P388"/>
    <mergeCell ref="M389:P389"/>
    <mergeCell ref="M390:P390"/>
    <mergeCell ref="M379:P379"/>
    <mergeCell ref="M380:P380"/>
    <mergeCell ref="M381:P381"/>
    <mergeCell ref="M382:P382"/>
    <mergeCell ref="M383:P383"/>
    <mergeCell ref="M384:P384"/>
    <mergeCell ref="M375:P375"/>
    <mergeCell ref="M376:P376"/>
    <mergeCell ref="M377:P377"/>
    <mergeCell ref="M378:P378"/>
    <mergeCell ref="R366:R367"/>
    <mergeCell ref="M391:P391"/>
    <mergeCell ref="M392:P392"/>
    <mergeCell ref="M393:P393"/>
    <mergeCell ref="M394:P394"/>
    <mergeCell ref="B395:P395"/>
    <mergeCell ref="M396:P396"/>
    <mergeCell ref="M397:P397"/>
    <mergeCell ref="M398:P398"/>
    <mergeCell ref="M399:P399"/>
    <mergeCell ref="M406:P406"/>
    <mergeCell ref="M407:P407"/>
    <mergeCell ref="M408:P408"/>
    <mergeCell ref="M409:P409"/>
    <mergeCell ref="M410:P410"/>
    <mergeCell ref="M411:P411"/>
    <mergeCell ref="M400:P400"/>
    <mergeCell ref="M401:P401"/>
    <mergeCell ref="M402:P402"/>
    <mergeCell ref="M403:P403"/>
    <mergeCell ref="M404:P404"/>
    <mergeCell ref="M405:P405"/>
    <mergeCell ref="E430:P430"/>
    <mergeCell ref="N424:P424"/>
    <mergeCell ref="C425:D425"/>
    <mergeCell ref="E425:I425"/>
    <mergeCell ref="J425:M425"/>
    <mergeCell ref="N425:P425"/>
    <mergeCell ref="M412:P412"/>
    <mergeCell ref="M413:P413"/>
    <mergeCell ref="M414:P414"/>
    <mergeCell ref="M415:P415"/>
    <mergeCell ref="M416:P416"/>
    <mergeCell ref="M417:P417"/>
    <mergeCell ref="C49:D49"/>
    <mergeCell ref="E49:I49"/>
    <mergeCell ref="A87:A105"/>
    <mergeCell ref="E426:I426"/>
    <mergeCell ref="J426:M426"/>
    <mergeCell ref="N426:P426"/>
    <mergeCell ref="M418:P418"/>
    <mergeCell ref="M419:P419"/>
    <mergeCell ref="M420:P420"/>
    <mergeCell ref="M421:P421"/>
    <mergeCell ref="M422:P422"/>
    <mergeCell ref="A423:A431"/>
    <mergeCell ref="B423:P423"/>
    <mergeCell ref="C424:D424"/>
    <mergeCell ref="E424:I424"/>
    <mergeCell ref="J424:M424"/>
    <mergeCell ref="A395:A422"/>
    <mergeCell ref="E431:P431"/>
    <mergeCell ref="E427:I427"/>
    <mergeCell ref="J427:M427"/>
    <mergeCell ref="N427:P427"/>
    <mergeCell ref="B428:P428"/>
    <mergeCell ref="E429:P429"/>
    <mergeCell ref="C430:D430"/>
  </mergeCells>
  <conditionalFormatting sqref="T3">
    <cfRule type="cellIs" dxfId="2774" priority="118" operator="lessThan">
      <formula>$S$3</formula>
    </cfRule>
    <cfRule type="cellIs" dxfId="2773" priority="117" operator="equal">
      <formula>$S$3</formula>
    </cfRule>
    <cfRule type="cellIs" dxfId="2772" priority="116" operator="greaterThan">
      <formula>$S$3</formula>
    </cfRule>
  </conditionalFormatting>
  <conditionalFormatting sqref="T12">
    <cfRule type="cellIs" dxfId="2771" priority="115" operator="lessThan">
      <formula>$S$12</formula>
    </cfRule>
    <cfRule type="cellIs" dxfId="2770" priority="114" operator="equal">
      <formula>$S$12</formula>
    </cfRule>
    <cfRule type="cellIs" dxfId="2769" priority="113" operator="greaterThan">
      <formula>$S$12</formula>
    </cfRule>
  </conditionalFormatting>
  <conditionalFormatting sqref="T21">
    <cfRule type="cellIs" dxfId="2768" priority="112" operator="lessThan">
      <formula>$S$12</formula>
    </cfRule>
    <cfRule type="cellIs" dxfId="2767" priority="111" operator="equal">
      <formula>$S$12</formula>
    </cfRule>
    <cfRule type="cellIs" dxfId="2766" priority="110" operator="greaterThan">
      <formula>$S$12</formula>
    </cfRule>
  </conditionalFormatting>
  <conditionalFormatting sqref="T31">
    <cfRule type="cellIs" dxfId="2765" priority="109" operator="lessThan">
      <formula>$S$31</formula>
    </cfRule>
    <cfRule type="cellIs" dxfId="2764" priority="107" operator="greaterThan">
      <formula>$S$31</formula>
    </cfRule>
    <cfRule type="cellIs" dxfId="2763" priority="108" operator="equal">
      <formula>$S$31</formula>
    </cfRule>
  </conditionalFormatting>
  <conditionalFormatting sqref="T39">
    <cfRule type="cellIs" dxfId="2762" priority="150" operator="equal">
      <formula>#REF!</formula>
    </cfRule>
    <cfRule type="cellIs" dxfId="2761" priority="149" operator="greaterThan">
      <formula>#REF!</formula>
    </cfRule>
    <cfRule type="cellIs" dxfId="2760" priority="151" operator="lessThan">
      <formula>#REF!</formula>
    </cfRule>
  </conditionalFormatting>
  <conditionalFormatting sqref="T61">
    <cfRule type="cellIs" dxfId="2759" priority="103" operator="lessThan">
      <formula>$S$61</formula>
    </cfRule>
    <cfRule type="cellIs" dxfId="2758" priority="102" operator="equal">
      <formula>$S$61</formula>
    </cfRule>
    <cfRule type="cellIs" dxfId="2757" priority="101" operator="greaterThan">
      <formula>$S$61</formula>
    </cfRule>
  </conditionalFormatting>
  <conditionalFormatting sqref="T70">
    <cfRule type="cellIs" dxfId="2756" priority="100" operator="lessThan">
      <formula>$S$70</formula>
    </cfRule>
    <cfRule type="cellIs" dxfId="2755" priority="99" operator="equal">
      <formula>$S$70</formula>
    </cfRule>
    <cfRule type="cellIs" dxfId="2754" priority="98" operator="greaterThan">
      <formula>$S$70</formula>
    </cfRule>
  </conditionalFormatting>
  <conditionalFormatting sqref="T79">
    <cfRule type="cellIs" dxfId="2753" priority="97" operator="lessThan">
      <formula>$S$79</formula>
    </cfRule>
    <cfRule type="cellIs" dxfId="2752" priority="96" operator="equal">
      <formula>$S$79</formula>
    </cfRule>
    <cfRule type="cellIs" dxfId="2751" priority="95" operator="greaterThan">
      <formula>$S$79</formula>
    </cfRule>
  </conditionalFormatting>
  <conditionalFormatting sqref="T88">
    <cfRule type="cellIs" dxfId="2750" priority="92" operator="greaterThan">
      <formula>$S$88</formula>
    </cfRule>
    <cfRule type="cellIs" dxfId="2749" priority="94" operator="lessThan">
      <formula>$S$88</formula>
    </cfRule>
    <cfRule type="cellIs" dxfId="2748" priority="93" operator="equal">
      <formula>$S$88</formula>
    </cfRule>
  </conditionalFormatting>
  <conditionalFormatting sqref="T97">
    <cfRule type="cellIs" dxfId="2747" priority="91" operator="lessThan">
      <formula>$S$12</formula>
    </cfRule>
    <cfRule type="cellIs" dxfId="2746" priority="90" operator="equal">
      <formula>$S$12</formula>
    </cfRule>
    <cfRule type="cellIs" dxfId="2745" priority="89" operator="greaterThan">
      <formula>$S$12</formula>
    </cfRule>
  </conditionalFormatting>
  <conditionalFormatting sqref="T120">
    <cfRule type="cellIs" dxfId="2744" priority="88" operator="lessThan">
      <formula>$S$120</formula>
    </cfRule>
    <cfRule type="cellIs" dxfId="2743" priority="87" operator="equal">
      <formula>$S$120</formula>
    </cfRule>
    <cfRule type="cellIs" dxfId="2742" priority="86" operator="greaterThan">
      <formula>$S$120</formula>
    </cfRule>
  </conditionalFormatting>
  <conditionalFormatting sqref="T129">
    <cfRule type="cellIs" dxfId="2741" priority="85" operator="lessThan">
      <formula>$S$129</formula>
    </cfRule>
    <cfRule type="cellIs" dxfId="2740" priority="84" operator="equal">
      <formula>$S$129</formula>
    </cfRule>
    <cfRule type="cellIs" dxfId="2739" priority="83" operator="greaterThan">
      <formula>$S$129</formula>
    </cfRule>
  </conditionalFormatting>
  <conditionalFormatting sqref="T138">
    <cfRule type="cellIs" dxfId="2738" priority="82" operator="lessThan">
      <formula>$S$138</formula>
    </cfRule>
    <cfRule type="cellIs" dxfId="2737" priority="81" operator="equal">
      <formula>$S$138</formula>
    </cfRule>
    <cfRule type="cellIs" dxfId="2736" priority="80" operator="greaterThan">
      <formula>$S$138</formula>
    </cfRule>
  </conditionalFormatting>
  <conditionalFormatting sqref="T148">
    <cfRule type="cellIs" dxfId="2735" priority="79" operator="lessThan">
      <formula>$S$148</formula>
    </cfRule>
    <cfRule type="cellIs" dxfId="2734" priority="78" operator="equal">
      <formula>$S$148</formula>
    </cfRule>
    <cfRule type="cellIs" dxfId="2733" priority="77" operator="greaterThan">
      <formula>$S$148</formula>
    </cfRule>
  </conditionalFormatting>
  <conditionalFormatting sqref="T157">
    <cfRule type="cellIs" dxfId="2732" priority="76" operator="lessThan">
      <formula>$S$12</formula>
    </cfRule>
    <cfRule type="cellIs" dxfId="2731" priority="75" operator="equal">
      <formula>$S$12</formula>
    </cfRule>
    <cfRule type="cellIs" dxfId="2730" priority="74" operator="greaterThan">
      <formula>$S$12</formula>
    </cfRule>
  </conditionalFormatting>
  <conditionalFormatting sqref="T180">
    <cfRule type="cellIs" dxfId="2729" priority="73" operator="lessThan">
      <formula>$S$61</formula>
    </cfRule>
    <cfRule type="cellIs" dxfId="2728" priority="72" operator="equal">
      <formula>$S$61</formula>
    </cfRule>
    <cfRule type="cellIs" dxfId="2727" priority="71" operator="greaterThan">
      <formula>$S$61</formula>
    </cfRule>
  </conditionalFormatting>
  <conditionalFormatting sqref="T189">
    <cfRule type="cellIs" dxfId="2726" priority="70" operator="lessThan">
      <formula>$S$70</formula>
    </cfRule>
    <cfRule type="cellIs" dxfId="2725" priority="69" operator="equal">
      <formula>$S$70</formula>
    </cfRule>
    <cfRule type="cellIs" dxfId="2724" priority="68" operator="greaterThan">
      <formula>$S$70</formula>
    </cfRule>
  </conditionalFormatting>
  <conditionalFormatting sqref="T198">
    <cfRule type="cellIs" dxfId="2723" priority="67" operator="lessThan">
      <formula>$S$79</formula>
    </cfRule>
    <cfRule type="cellIs" dxfId="2722" priority="66" operator="equal">
      <formula>$S$79</formula>
    </cfRule>
    <cfRule type="cellIs" dxfId="2721" priority="65" operator="greaterThan">
      <formula>$S$79</formula>
    </cfRule>
  </conditionalFormatting>
  <conditionalFormatting sqref="T208">
    <cfRule type="cellIs" dxfId="2720" priority="62" operator="greaterThan">
      <formula>$S$208</formula>
    </cfRule>
    <cfRule type="cellIs" dxfId="2719" priority="63" operator="equal">
      <formula>$S$208</formula>
    </cfRule>
    <cfRule type="cellIs" dxfId="2718" priority="64" operator="lessThan">
      <formula>$S$208</formula>
    </cfRule>
  </conditionalFormatting>
  <conditionalFormatting sqref="T217">
    <cfRule type="cellIs" dxfId="2717" priority="61" operator="lessThan">
      <formula>$S$217</formula>
    </cfRule>
    <cfRule type="cellIs" dxfId="2716" priority="60" operator="equal">
      <formula>$S$217</formula>
    </cfRule>
    <cfRule type="cellIs" dxfId="2715" priority="59" operator="greaterThan">
      <formula>$S$217</formula>
    </cfRule>
  </conditionalFormatting>
  <conditionalFormatting sqref="T240">
    <cfRule type="cellIs" dxfId="2714" priority="58" operator="lessThan">
      <formula>$S$240</formula>
    </cfRule>
    <cfRule type="cellIs" dxfId="2713" priority="57" operator="equal">
      <formula>$S$240</formula>
    </cfRule>
    <cfRule type="cellIs" dxfId="2712" priority="56" operator="greaterThan">
      <formula>$S$240</formula>
    </cfRule>
  </conditionalFormatting>
  <conditionalFormatting sqref="T249">
    <cfRule type="cellIs" dxfId="2711" priority="55" operator="lessThan">
      <formula>$S$249</formula>
    </cfRule>
    <cfRule type="cellIs" dxfId="2710" priority="54" operator="equal">
      <formula>$S$249</formula>
    </cfRule>
    <cfRule type="cellIs" dxfId="2709" priority="53" operator="greaterThan">
      <formula>$S$249</formula>
    </cfRule>
  </conditionalFormatting>
  <conditionalFormatting sqref="T258">
    <cfRule type="cellIs" dxfId="2708" priority="52" operator="lessThan">
      <formula>$S$258</formula>
    </cfRule>
    <cfRule type="cellIs" dxfId="2707" priority="51" operator="equal">
      <formula>$S$258</formula>
    </cfRule>
    <cfRule type="cellIs" dxfId="2706" priority="50" operator="greaterThan">
      <formula>$S$258</formula>
    </cfRule>
  </conditionalFormatting>
  <conditionalFormatting sqref="T268">
    <cfRule type="cellIs" dxfId="2705" priority="49" operator="lessThan">
      <formula>$S$268</formula>
    </cfRule>
    <cfRule type="cellIs" dxfId="2704" priority="48" operator="equal">
      <formula>$S$268</formula>
    </cfRule>
    <cfRule type="cellIs" dxfId="2703" priority="47" operator="greaterThan">
      <formula>$S$268</formula>
    </cfRule>
  </conditionalFormatting>
  <conditionalFormatting sqref="T277">
    <cfRule type="cellIs" dxfId="2702" priority="46" operator="lessThan">
      <formula>$S$277</formula>
    </cfRule>
    <cfRule type="cellIs" dxfId="2701" priority="45" operator="equal">
      <formula>$S$277</formula>
    </cfRule>
    <cfRule type="cellIs" dxfId="2700" priority="44" operator="greaterThan">
      <formula>$S$277</formula>
    </cfRule>
  </conditionalFormatting>
  <conditionalFormatting sqref="T300">
    <cfRule type="cellIs" dxfId="2699" priority="43" operator="lessThan">
      <formula>$S$300</formula>
    </cfRule>
    <cfRule type="cellIs" dxfId="2698" priority="42" operator="equal">
      <formula>$S$300</formula>
    </cfRule>
    <cfRule type="cellIs" dxfId="2697" priority="41" operator="greaterThan">
      <formula>$S$300</formula>
    </cfRule>
  </conditionalFormatting>
  <conditionalFormatting sqref="T309">
    <cfRule type="cellIs" dxfId="2696" priority="40" operator="lessThan">
      <formula>$S$309</formula>
    </cfRule>
    <cfRule type="cellIs" dxfId="2695" priority="39" operator="equal">
      <formula>$S$309</formula>
    </cfRule>
    <cfRule type="cellIs" dxfId="2694" priority="38" operator="greaterThan">
      <formula>$S$309</formula>
    </cfRule>
  </conditionalFormatting>
  <conditionalFormatting sqref="T318">
    <cfRule type="cellIs" dxfId="2693" priority="37" operator="lessThan">
      <formula>$S$318</formula>
    </cfRule>
    <cfRule type="cellIs" dxfId="2692" priority="36" operator="equal">
      <formula>$S$318</formula>
    </cfRule>
    <cfRule type="cellIs" dxfId="2691" priority="35" operator="greaterThan">
      <formula>$S$318</formula>
    </cfRule>
  </conditionalFormatting>
  <conditionalFormatting sqref="T328">
    <cfRule type="cellIs" dxfId="2690" priority="33" operator="equal">
      <formula>$S$318</formula>
    </cfRule>
    <cfRule type="cellIs" dxfId="2689" priority="32" operator="greaterThan">
      <formula>$S$328</formula>
    </cfRule>
    <cfRule type="cellIs" dxfId="2688" priority="34" operator="lessThan">
      <formula>$S$318</formula>
    </cfRule>
  </conditionalFormatting>
  <conditionalFormatting sqref="T337">
    <cfRule type="cellIs" dxfId="2687" priority="31" operator="lessThan">
      <formula>$S$337</formula>
    </cfRule>
    <cfRule type="cellIs" dxfId="2686" priority="30" operator="equal">
      <formula>$S$337</formula>
    </cfRule>
    <cfRule type="cellIs" dxfId="2685" priority="29" operator="greaterThan">
      <formula>$S$337</formula>
    </cfRule>
  </conditionalFormatting>
  <conditionalFormatting sqref="T346">
    <cfRule type="cellIs" dxfId="2684" priority="27" operator="equal">
      <formula>$S$346</formula>
    </cfRule>
    <cfRule type="cellIs" dxfId="2683" priority="26" operator="greaterThan">
      <formula>$S$346</formula>
    </cfRule>
    <cfRule type="cellIs" dxfId="2682" priority="28" operator="lessThan">
      <formula>$S$346</formula>
    </cfRule>
  </conditionalFormatting>
  <conditionalFormatting sqref="T368">
    <cfRule type="cellIs" dxfId="2681" priority="25" operator="lessThan">
      <formula>$S$368</formula>
    </cfRule>
    <cfRule type="cellIs" dxfId="2680" priority="24" operator="equal">
      <formula>$S$368</formula>
    </cfRule>
    <cfRule type="cellIs" dxfId="2679" priority="23" operator="greaterThan">
      <formula>$S$368</formula>
    </cfRule>
  </conditionalFormatting>
  <conditionalFormatting sqref="T377">
    <cfRule type="cellIs" dxfId="2678" priority="22" operator="lessThan">
      <formula>$S$377</formula>
    </cfRule>
    <cfRule type="cellIs" dxfId="2677" priority="21" operator="equal">
      <formula>$S$377</formula>
    </cfRule>
    <cfRule type="cellIs" dxfId="2676" priority="20" operator="greaterThan">
      <formula>$S$377</formula>
    </cfRule>
  </conditionalFormatting>
  <conditionalFormatting sqref="T386">
    <cfRule type="cellIs" dxfId="2675" priority="19" operator="lessThan">
      <formula>$S$386</formula>
    </cfRule>
    <cfRule type="cellIs" dxfId="2674" priority="18" operator="equal">
      <formula>$S$386</formula>
    </cfRule>
    <cfRule type="cellIs" dxfId="2673" priority="17" operator="greaterThan">
      <formula>$S$386</formula>
    </cfRule>
  </conditionalFormatting>
  <conditionalFormatting sqref="T396">
    <cfRule type="cellIs" dxfId="2672" priority="16" operator="lessThan">
      <formula>$S$396</formula>
    </cfRule>
    <cfRule type="cellIs" dxfId="2671" priority="15" operator="equal">
      <formula>$S$396</formula>
    </cfRule>
    <cfRule type="cellIs" dxfId="2670" priority="14" operator="greaterThan">
      <formula>$S$396</formula>
    </cfRule>
  </conditionalFormatting>
  <conditionalFormatting sqref="T405">
    <cfRule type="cellIs" dxfId="2669" priority="13" operator="lessThan">
      <formula>$S$405</formula>
    </cfRule>
    <cfRule type="cellIs" dxfId="2668" priority="12" operator="equal">
      <formula>$S$405</formula>
    </cfRule>
    <cfRule type="cellIs" dxfId="2667" priority="11" operator="greaterThan">
      <formula>$S$405</formula>
    </cfRule>
  </conditionalFormatting>
  <conditionalFormatting sqref="T414">
    <cfRule type="cellIs" dxfId="2666" priority="8" operator="greaterThan">
      <formula>$S$414</formula>
    </cfRule>
    <cfRule type="cellIs" dxfId="2665" priority="10" operator="lessThan">
      <formula>$S$414</formula>
    </cfRule>
    <cfRule type="cellIs" dxfId="2664" priority="9" operator="equal">
      <formula>$S$414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814E-26D7-4041-91D4-E4A69A54ED70}">
  <sheetPr codeName="Blad31"/>
  <dimension ref="A1:T434"/>
  <sheetViews>
    <sheetView zoomScale="55" zoomScaleNormal="55" workbookViewId="0">
      <selection activeCell="D283" sqref="D283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153</v>
      </c>
      <c r="B1" s="2429"/>
      <c r="C1" s="2" t="s">
        <v>1</v>
      </c>
      <c r="D1" s="793" t="s">
        <v>47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46587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207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32</v>
      </c>
      <c r="T3" s="15">
        <f>SUM(R3:R11)</f>
        <v>0</v>
      </c>
    </row>
    <row r="4" spans="1:20" ht="25.2" customHeight="1">
      <c r="A4" s="2320"/>
      <c r="B4" s="795" t="s">
        <v>17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4</v>
      </c>
      <c r="C5" s="51"/>
      <c r="D5" s="18"/>
      <c r="E5" s="18"/>
      <c r="F5" s="108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181"/>
      <c r="D6" s="18"/>
      <c r="E6" s="18"/>
      <c r="F6" s="304"/>
      <c r="G6" s="22"/>
      <c r="H6" s="21"/>
      <c r="I6" s="21"/>
      <c r="J6" s="22"/>
      <c r="K6" s="21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108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51"/>
      <c r="D8" s="18"/>
      <c r="E8" s="18"/>
      <c r="F8" s="108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795"/>
      <c r="C9" s="51"/>
      <c r="D9" s="18"/>
      <c r="E9" s="18"/>
      <c r="F9" s="108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08"/>
      <c r="G10" s="20"/>
      <c r="H10" s="21"/>
      <c r="I10" s="21"/>
      <c r="J10" s="21"/>
      <c r="K10" s="164"/>
      <c r="L10" s="2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797"/>
      <c r="C11" s="798"/>
      <c r="D11" s="250"/>
      <c r="E11" s="250"/>
      <c r="F11" s="190"/>
      <c r="G11" s="122"/>
      <c r="H11" s="123"/>
      <c r="I11" s="123"/>
      <c r="J11" s="123"/>
      <c r="K11" s="191"/>
      <c r="L11" s="123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799" t="s">
        <v>21</v>
      </c>
      <c r="C12" s="42"/>
      <c r="D12" s="43"/>
      <c r="E12" s="44"/>
      <c r="F12" s="168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32</v>
      </c>
      <c r="T12" s="49">
        <f>SUM(R12:R20)</f>
        <v>0</v>
      </c>
    </row>
    <row r="13" spans="1:20" ht="25.2" customHeight="1">
      <c r="A13" s="2320"/>
      <c r="B13" s="800" t="s">
        <v>22</v>
      </c>
      <c r="C13" s="51"/>
      <c r="D13" s="18" t="s">
        <v>18</v>
      </c>
      <c r="E13" s="18" t="s">
        <v>19</v>
      </c>
      <c r="F13" s="108"/>
      <c r="G13" s="20"/>
      <c r="H13" s="21"/>
      <c r="I13" s="21"/>
      <c r="J13" s="21"/>
      <c r="K13" s="164"/>
      <c r="L13" s="2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1">
        <v>4</v>
      </c>
      <c r="C14" s="79"/>
      <c r="D14" s="62"/>
      <c r="E14" s="62"/>
      <c r="F14" s="18"/>
      <c r="G14" s="21"/>
      <c r="H14" s="78"/>
      <c r="I14" s="78"/>
      <c r="J14" s="78"/>
      <c r="K14" s="169"/>
      <c r="L14" s="78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0"/>
      <c r="C15" s="79"/>
      <c r="D15" s="58"/>
      <c r="E15" s="62"/>
      <c r="F15" s="18"/>
      <c r="G15" s="21"/>
      <c r="H15" s="78"/>
      <c r="I15" s="78"/>
      <c r="J15" s="78"/>
      <c r="K15" s="169"/>
      <c r="L15" s="78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79"/>
      <c r="D16" s="62"/>
      <c r="E16" s="62"/>
      <c r="F16" s="18"/>
      <c r="G16" s="21"/>
      <c r="H16" s="78"/>
      <c r="I16" s="78"/>
      <c r="J16" s="78"/>
      <c r="K16" s="169"/>
      <c r="L16" s="7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0"/>
      <c r="C17" s="79"/>
      <c r="D17" s="18"/>
      <c r="E17" s="18"/>
      <c r="F17" s="108"/>
      <c r="G17" s="21"/>
      <c r="H17" s="78"/>
      <c r="I17" s="78"/>
      <c r="J17" s="78"/>
      <c r="K17" s="169"/>
      <c r="L17" s="7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0"/>
      <c r="C18" s="79"/>
      <c r="D18" s="18"/>
      <c r="E18" s="18"/>
      <c r="F18" s="108"/>
      <c r="G18" s="21"/>
      <c r="H18" s="78"/>
      <c r="I18" s="78"/>
      <c r="J18" s="78"/>
      <c r="K18" s="169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18"/>
      <c r="F19" s="108"/>
      <c r="G19" s="21"/>
      <c r="H19" s="78"/>
      <c r="I19" s="78"/>
      <c r="J19" s="78"/>
      <c r="K19" s="169"/>
      <c r="L19" s="78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2"/>
      <c r="C20" s="65"/>
      <c r="D20" s="66"/>
      <c r="E20" s="67"/>
      <c r="F20" s="190"/>
      <c r="G20" s="122"/>
      <c r="H20" s="123"/>
      <c r="I20" s="123"/>
      <c r="J20" s="123"/>
      <c r="K20" s="191"/>
      <c r="L20" s="123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803" t="s">
        <v>23</v>
      </c>
      <c r="C21" s="42"/>
      <c r="D21" s="43"/>
      <c r="E21" s="43"/>
      <c r="F21" s="168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56</v>
      </c>
      <c r="T21" s="74">
        <f>SUM(R21:R29)</f>
        <v>0</v>
      </c>
    </row>
    <row r="22" spans="1:20" ht="25.2" customHeight="1">
      <c r="A22" s="2320"/>
      <c r="B22" s="804" t="s">
        <v>24</v>
      </c>
      <c r="C22" s="51"/>
      <c r="D22" s="18" t="s">
        <v>18</v>
      </c>
      <c r="E22" s="18" t="s">
        <v>19</v>
      </c>
      <c r="F22" s="108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5">
        <v>7</v>
      </c>
      <c r="C23" s="51"/>
      <c r="D23" s="58"/>
      <c r="E23" s="58"/>
      <c r="F23" s="174"/>
      <c r="G23" s="1149"/>
      <c r="H23" s="1149"/>
      <c r="I23" s="1149"/>
      <c r="J23" s="962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51"/>
      <c r="D24" s="58"/>
      <c r="E24" s="62"/>
      <c r="F24" s="174"/>
      <c r="G24" s="1149"/>
      <c r="H24" s="1149"/>
      <c r="I24" s="1149"/>
      <c r="J24" s="962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1"/>
      <c r="D25" s="62"/>
      <c r="E25" s="81"/>
      <c r="F25" s="174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51"/>
      <c r="D26" s="80"/>
      <c r="E26" s="81"/>
      <c r="F26" s="174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51"/>
      <c r="D27" s="80"/>
      <c r="E27" s="81"/>
      <c r="F27" s="174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51"/>
      <c r="D28" s="230"/>
      <c r="E28" s="80"/>
      <c r="F28" s="174"/>
      <c r="G28" s="83"/>
      <c r="H28" s="78"/>
      <c r="I28" s="78"/>
      <c r="J28" s="78"/>
      <c r="K28" s="169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4"/>
      <c r="C29" s="230"/>
      <c r="D29" s="230"/>
      <c r="E29" s="80"/>
      <c r="F29" s="174"/>
      <c r="G29" s="83"/>
      <c r="H29" s="78"/>
      <c r="I29" s="78"/>
      <c r="J29" s="78"/>
      <c r="K29" s="169"/>
      <c r="L29" s="78"/>
      <c r="M29" s="2482"/>
      <c r="N29" s="2483"/>
      <c r="O29" s="2483"/>
      <c r="P29" s="2484"/>
      <c r="R29" s="91"/>
      <c r="S29" s="92"/>
      <c r="T29" s="93"/>
    </row>
    <row r="30" spans="1:20" ht="25.2" customHeight="1">
      <c r="A30" s="2402" t="str">
        <f>TEXT(A2,"DDDD")</f>
        <v>maandag</v>
      </c>
      <c r="B30" s="3220" t="s">
        <v>25</v>
      </c>
      <c r="C30" s="3221"/>
      <c r="D30" s="3221"/>
      <c r="E30" s="3221"/>
      <c r="F30" s="3221"/>
      <c r="G30" s="3221"/>
      <c r="H30" s="3221"/>
      <c r="I30" s="3221"/>
      <c r="J30" s="3221"/>
      <c r="K30" s="3221"/>
      <c r="L30" s="3221"/>
      <c r="M30" s="3221"/>
      <c r="N30" s="3221"/>
      <c r="O30" s="3221"/>
      <c r="P30" s="3222"/>
    </row>
    <row r="31" spans="1:20" ht="25.2" customHeight="1">
      <c r="A31" s="2402"/>
      <c r="B31" s="104" t="s">
        <v>16</v>
      </c>
      <c r="C31" s="197"/>
      <c r="D31" s="235"/>
      <c r="E31" s="236"/>
      <c r="F31" s="769"/>
      <c r="G31" s="135"/>
      <c r="H31" s="135"/>
      <c r="I31" s="135"/>
      <c r="J31" s="310"/>
      <c r="K31" s="239"/>
      <c r="L31" s="238"/>
      <c r="M31" s="2419"/>
      <c r="N31" s="2420"/>
      <c r="O31" s="2420"/>
      <c r="P31" s="2421"/>
      <c r="R31" s="101"/>
      <c r="S31" s="102">
        <f>B33*8</f>
        <v>32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18"/>
      <c r="F32" s="768"/>
      <c r="G32" s="142"/>
      <c r="H32" s="142"/>
      <c r="I32" s="142"/>
      <c r="J32" s="224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4</v>
      </c>
      <c r="C33" s="197"/>
      <c r="D33" s="198"/>
      <c r="E33" s="18"/>
      <c r="F33" s="182"/>
      <c r="G33" s="254"/>
      <c r="H33" s="254"/>
      <c r="I33" s="254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18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18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241"/>
      <c r="D36" s="226"/>
      <c r="E36" s="226"/>
      <c r="F36" s="174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807"/>
      <c r="C37" s="184"/>
      <c r="D37" s="185"/>
      <c r="E37" s="186"/>
      <c r="F37" s="174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807"/>
      <c r="C38" s="184"/>
      <c r="D38" s="185"/>
      <c r="E38" s="186"/>
      <c r="F38" s="174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808"/>
      <c r="C39" s="188"/>
      <c r="D39" s="189"/>
      <c r="E39" s="189"/>
      <c r="F39" s="190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809" t="s">
        <v>21</v>
      </c>
      <c r="C40" s="42"/>
      <c r="D40" s="245"/>
      <c r="E40" s="245"/>
      <c r="F40" s="246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40</v>
      </c>
      <c r="T40" s="133">
        <f>SUM(R40:R48)</f>
        <v>0</v>
      </c>
    </row>
    <row r="41" spans="1:20" ht="25.2" customHeight="1">
      <c r="A41" s="2402"/>
      <c r="B41" s="737" t="s">
        <v>22</v>
      </c>
      <c r="C41" s="181"/>
      <c r="D41" s="18"/>
      <c r="E41" s="18"/>
      <c r="F41" s="768"/>
      <c r="G41" s="142"/>
      <c r="H41" s="142"/>
      <c r="I41" s="142"/>
      <c r="J41" s="224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810">
        <v>5</v>
      </c>
      <c r="C42" s="181"/>
      <c r="D42" s="18"/>
      <c r="E42" s="18"/>
      <c r="F42" s="108"/>
      <c r="G42" s="254"/>
      <c r="H42" s="254"/>
      <c r="I42" s="254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737"/>
      <c r="C43" s="181"/>
      <c r="D43" s="186"/>
      <c r="E43" s="186"/>
      <c r="F43" s="108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737"/>
      <c r="C44" s="58"/>
      <c r="D44" s="140"/>
      <c r="E44" s="58"/>
      <c r="F44" s="108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737"/>
      <c r="C45" s="58"/>
      <c r="D45" s="140"/>
      <c r="E45" s="58"/>
      <c r="F45" s="174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737"/>
      <c r="C46" s="51"/>
      <c r="D46" s="185"/>
      <c r="E46" s="185"/>
      <c r="F46" s="174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737"/>
      <c r="C47" s="51"/>
      <c r="D47" s="185"/>
      <c r="E47" s="185"/>
      <c r="F47" s="174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3"/>
      <c r="B48" s="812"/>
      <c r="C48" s="65"/>
      <c r="D48" s="189"/>
      <c r="E48" s="189"/>
      <c r="F48" s="190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5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268"/>
      <c r="D53" s="2269"/>
      <c r="E53" s="2268"/>
      <c r="F53" s="2270"/>
      <c r="G53" s="2270"/>
      <c r="H53" s="2270"/>
      <c r="I53" s="2269"/>
      <c r="J53" s="2284"/>
      <c r="K53" s="2285"/>
      <c r="L53" s="2285"/>
      <c r="M53" s="228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WK30</v>
      </c>
      <c r="B61" s="2429"/>
      <c r="C61" s="2" t="s">
        <v>1</v>
      </c>
      <c r="D61" s="793" t="s">
        <v>48</v>
      </c>
      <c r="E61" s="2" t="s">
        <v>3</v>
      </c>
      <c r="F61" s="4" t="s">
        <v>4</v>
      </c>
      <c r="G61" s="5" t="s">
        <v>56</v>
      </c>
      <c r="H61" s="5" t="s">
        <v>57</v>
      </c>
      <c r="I61" s="5" t="s">
        <v>58</v>
      </c>
      <c r="J61" s="5" t="s">
        <v>59</v>
      </c>
      <c r="K61" s="5" t="s">
        <v>9</v>
      </c>
      <c r="L61" s="5" t="s">
        <v>60</v>
      </c>
      <c r="M61" s="2521" t="s">
        <v>11</v>
      </c>
      <c r="N61" s="2522"/>
      <c r="O61" s="2522"/>
      <c r="P61" s="2523"/>
      <c r="R61" s="2384" t="s">
        <v>12</v>
      </c>
      <c r="S61" s="2384" t="s">
        <v>13</v>
      </c>
      <c r="T61" s="2384" t="s">
        <v>14</v>
      </c>
    </row>
    <row r="62" spans="1:20" ht="25.2" customHeight="1">
      <c r="A62" s="2319">
        <f>A2+1</f>
        <v>46588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207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32</v>
      </c>
      <c r="T63" s="103">
        <f>SUM(R63:R71)</f>
        <v>0</v>
      </c>
    </row>
    <row r="64" spans="1:20" ht="25.2" customHeight="1">
      <c r="A64" s="2320"/>
      <c r="B64" s="795" t="s">
        <v>17</v>
      </c>
      <c r="C64" s="51"/>
      <c r="D64" s="18" t="s">
        <v>18</v>
      </c>
      <c r="E64" s="18" t="s">
        <v>19</v>
      </c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796">
        <v>4</v>
      </c>
      <c r="C65" s="51"/>
      <c r="D65" s="18"/>
      <c r="E65" s="18"/>
      <c r="F65" s="174"/>
      <c r="G65" s="254"/>
      <c r="H65" s="254"/>
      <c r="I65" s="254"/>
      <c r="J65" s="22"/>
      <c r="K65" s="164"/>
      <c r="L65" s="21"/>
      <c r="M65" s="2309"/>
      <c r="N65" s="2310"/>
      <c r="O65" s="2310"/>
      <c r="P65" s="2311"/>
      <c r="R65" s="23"/>
      <c r="S65" s="24"/>
      <c r="T65" s="106"/>
    </row>
    <row r="66" spans="1:20" ht="25.2" customHeight="1">
      <c r="A66" s="2320"/>
      <c r="B66" s="795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5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9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32</v>
      </c>
      <c r="T72" s="133">
        <f>SUM(R72:R80)</f>
        <v>0</v>
      </c>
    </row>
    <row r="73" spans="1:20" ht="25.2" customHeight="1">
      <c r="A73" s="2320"/>
      <c r="B73" s="800" t="s">
        <v>22</v>
      </c>
      <c r="C73" s="51"/>
      <c r="D73" s="18" t="s">
        <v>18</v>
      </c>
      <c r="E73" s="18" t="s">
        <v>19</v>
      </c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>
        <v>4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801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801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3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56</v>
      </c>
      <c r="T81" s="172">
        <f>SUM(R81:R89)</f>
        <v>0</v>
      </c>
    </row>
    <row r="82" spans="1:20" ht="25.2" customHeight="1">
      <c r="A82" s="2320"/>
      <c r="B82" s="804" t="s">
        <v>24</v>
      </c>
      <c r="C82" s="51"/>
      <c r="D82" s="18" t="s">
        <v>18</v>
      </c>
      <c r="E82" s="18" t="s">
        <v>19</v>
      </c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805">
        <v>7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805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805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805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805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402" t="str">
        <f>TEXT(A62,"DDDD")</f>
        <v>dinsdag</v>
      </c>
      <c r="B90" s="2598" t="s">
        <v>25</v>
      </c>
      <c r="C90" s="2599"/>
      <c r="D90" s="2599"/>
      <c r="E90" s="2599"/>
      <c r="F90" s="2599"/>
      <c r="G90" s="2599"/>
      <c r="H90" s="2599"/>
      <c r="I90" s="2599"/>
      <c r="J90" s="2599"/>
      <c r="K90" s="2599"/>
      <c r="L90" s="2599"/>
      <c r="M90" s="2599"/>
      <c r="N90" s="2599"/>
      <c r="O90" s="2599"/>
      <c r="P90" s="2600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32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4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807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807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808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809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32</v>
      </c>
      <c r="T100" s="133">
        <f>SUM(R100:R108)</f>
        <v>0</v>
      </c>
    </row>
    <row r="101" spans="1:20" ht="25.2" customHeight="1">
      <c r="A101" s="2402"/>
      <c r="B101" s="737" t="s">
        <v>22</v>
      </c>
      <c r="C101" s="197"/>
      <c r="D101" s="198"/>
      <c r="E101" s="18"/>
      <c r="F101" s="108"/>
      <c r="G101" s="20"/>
      <c r="H101" s="21"/>
      <c r="I101" s="21"/>
      <c r="J101" s="21"/>
      <c r="K101" s="78"/>
      <c r="L101" s="78"/>
      <c r="M101" s="2309"/>
      <c r="N101" s="2310"/>
      <c r="O101" s="2310"/>
      <c r="P101" s="2311"/>
      <c r="R101" s="137"/>
      <c r="S101" s="55"/>
      <c r="T101" s="138"/>
    </row>
    <row r="102" spans="1:20" ht="25.2" customHeight="1">
      <c r="A102" s="2402"/>
      <c r="B102" s="810">
        <v>4</v>
      </c>
      <c r="C102" s="241"/>
      <c r="D102" s="226"/>
      <c r="E102" s="226"/>
      <c r="F102" s="108"/>
      <c r="G102" s="20"/>
      <c r="H102" s="21"/>
      <c r="I102" s="21"/>
      <c r="J102" s="22"/>
      <c r="K102" s="785"/>
      <c r="L102" s="785"/>
      <c r="M102" s="2310"/>
      <c r="N102" s="2310"/>
      <c r="O102" s="2310"/>
      <c r="P102" s="2311"/>
      <c r="R102" s="137"/>
      <c r="S102" s="55"/>
      <c r="T102" s="138"/>
    </row>
    <row r="103" spans="1:20" ht="25.2" customHeight="1">
      <c r="A103" s="2402"/>
      <c r="B103" s="737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737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737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737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737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03"/>
      <c r="B108" s="812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5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268"/>
      <c r="D113" s="2269"/>
      <c r="E113" s="2268"/>
      <c r="F113" s="2270"/>
      <c r="G113" s="2270"/>
      <c r="H113" s="2270"/>
      <c r="I113" s="2269"/>
      <c r="J113" s="2284"/>
      <c r="K113" s="2285"/>
      <c r="L113" s="2285"/>
      <c r="M113" s="228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WK30</v>
      </c>
      <c r="B121" s="2429"/>
      <c r="C121" s="440" t="s">
        <v>1</v>
      </c>
      <c r="D121" s="793" t="s">
        <v>49</v>
      </c>
      <c r="E121" s="440" t="s">
        <v>3</v>
      </c>
      <c r="F121" s="4" t="s">
        <v>4</v>
      </c>
      <c r="G121" s="5" t="s">
        <v>56</v>
      </c>
      <c r="H121" s="5" t="s">
        <v>57</v>
      </c>
      <c r="I121" s="5" t="s">
        <v>58</v>
      </c>
      <c r="J121" s="5" t="s">
        <v>59</v>
      </c>
      <c r="K121" s="5" t="s">
        <v>9</v>
      </c>
      <c r="L121" s="5" t="s">
        <v>60</v>
      </c>
      <c r="M121" s="2521" t="s">
        <v>11</v>
      </c>
      <c r="N121" s="2522"/>
      <c r="O121" s="2522"/>
      <c r="P121" s="2523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>
      <c r="A122" s="2319">
        <f>A2+2</f>
        <v>46589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32</v>
      </c>
      <c r="T123" s="209">
        <f>SUM(R123:R131)</f>
        <v>0</v>
      </c>
    </row>
    <row r="124" spans="1:20" ht="25.2" customHeight="1">
      <c r="A124" s="2320"/>
      <c r="B124" s="795" t="s">
        <v>17</v>
      </c>
      <c r="C124" s="51"/>
      <c r="D124" s="18" t="s">
        <v>18</v>
      </c>
      <c r="E124" s="18" t="s">
        <v>19</v>
      </c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6">
        <v>4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795"/>
      <c r="C126" s="51"/>
      <c r="D126" s="80"/>
      <c r="E126" s="18"/>
      <c r="F126" s="170"/>
      <c r="G126" s="254"/>
      <c r="H126" s="254"/>
      <c r="I126" s="254"/>
      <c r="J126" s="22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795"/>
      <c r="C127" s="51"/>
      <c r="D127" s="18"/>
      <c r="E127" s="18"/>
      <c r="F127" s="170"/>
      <c r="G127" s="254"/>
      <c r="H127" s="254"/>
      <c r="I127" s="254"/>
      <c r="J127" s="22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795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795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795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>
      <c r="A131" s="2320"/>
      <c r="B131" s="795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799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32</v>
      </c>
      <c r="T132" s="133">
        <f>SUM(R132:R140)</f>
        <v>0</v>
      </c>
    </row>
    <row r="133" spans="1:20" ht="25.2" customHeight="1">
      <c r="A133" s="2320"/>
      <c r="B133" s="800" t="s">
        <v>22</v>
      </c>
      <c r="C133" s="51"/>
      <c r="D133" s="18" t="s">
        <v>18</v>
      </c>
      <c r="E133" s="18" t="s">
        <v>19</v>
      </c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801">
        <v>4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/>
      <c r="C135" s="51"/>
      <c r="D135" s="80"/>
      <c r="E135" s="18"/>
      <c r="F135" s="170"/>
      <c r="G135" s="254"/>
      <c r="H135" s="254"/>
      <c r="I135" s="254"/>
      <c r="J135" s="22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1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801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3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56</v>
      </c>
      <c r="T141" s="172">
        <f>SUM(R141:R149)</f>
        <v>0</v>
      </c>
    </row>
    <row r="142" spans="1:20" ht="25.2" customHeight="1">
      <c r="A142" s="2320"/>
      <c r="B142" s="804" t="s">
        <v>24</v>
      </c>
      <c r="C142" s="51"/>
      <c r="D142" s="18" t="s">
        <v>18</v>
      </c>
      <c r="E142" s="18" t="s">
        <v>19</v>
      </c>
      <c r="F142" s="108"/>
      <c r="G142" s="83"/>
      <c r="H142" s="78"/>
      <c r="I142" s="78"/>
      <c r="J142" s="78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805">
        <v>7</v>
      </c>
      <c r="C143" s="51"/>
      <c r="D143" s="18"/>
      <c r="E143" s="18"/>
      <c r="F143" s="768"/>
      <c r="G143" s="142"/>
      <c r="H143" s="142"/>
      <c r="I143" s="142"/>
      <c r="J143" s="142"/>
      <c r="K143" s="772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805"/>
      <c r="C144" s="223"/>
      <c r="D144" s="18"/>
      <c r="E144" s="441"/>
      <c r="F144" s="170"/>
      <c r="G144" s="254"/>
      <c r="H144" s="254"/>
      <c r="I144" s="254"/>
      <c r="J144" s="180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805"/>
      <c r="C145" s="51"/>
      <c r="D145" s="80"/>
      <c r="E145" s="18"/>
      <c r="F145" s="170"/>
      <c r="G145" s="254"/>
      <c r="H145" s="254"/>
      <c r="I145" s="254"/>
      <c r="J145" s="22"/>
      <c r="K145" s="164"/>
      <c r="L145" s="21"/>
      <c r="M145" s="2309"/>
      <c r="N145" s="2310"/>
      <c r="O145" s="2310"/>
      <c r="P145" s="2311"/>
      <c r="Q145" s="163"/>
      <c r="R145" s="173"/>
      <c r="S145" s="55"/>
      <c r="T145" s="138"/>
    </row>
    <row r="146" spans="1:20" ht="25.2" customHeight="1">
      <c r="A146" s="2320"/>
      <c r="B146" s="805"/>
      <c r="C146" s="51"/>
      <c r="D146" s="18"/>
      <c r="E146" s="18"/>
      <c r="F146" s="108"/>
      <c r="G146" s="21"/>
      <c r="H146" s="22"/>
      <c r="I146" s="142"/>
      <c r="J146" s="142"/>
      <c r="K146" s="211"/>
      <c r="L146" s="21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805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805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>
      <c r="A149" s="2320"/>
      <c r="B149" s="805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2402" t="str">
        <f>TEXT(A122,"DDDD")</f>
        <v>woensdag</v>
      </c>
      <c r="B150" s="2598" t="s">
        <v>25</v>
      </c>
      <c r="C150" s="2599"/>
      <c r="D150" s="2599"/>
      <c r="E150" s="2599"/>
      <c r="F150" s="2599"/>
      <c r="G150" s="2599"/>
      <c r="H150" s="2599"/>
      <c r="I150" s="2599"/>
      <c r="J150" s="2599"/>
      <c r="K150" s="2599"/>
      <c r="L150" s="2599"/>
      <c r="M150" s="2599"/>
      <c r="N150" s="2599"/>
      <c r="O150" s="2599"/>
      <c r="P150" s="2600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32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150"/>
      <c r="G152" s="142"/>
      <c r="H152" s="142"/>
      <c r="I152" s="142"/>
      <c r="J152" s="224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4</v>
      </c>
      <c r="C153" s="197"/>
      <c r="D153" s="198"/>
      <c r="E153" s="18"/>
      <c r="F153" s="1150"/>
      <c r="G153" s="142"/>
      <c r="H153" s="142"/>
      <c r="I153" s="142"/>
      <c r="J153" s="224"/>
      <c r="K153" s="164"/>
      <c r="L153" s="21"/>
      <c r="M153" s="2485"/>
      <c r="N153" s="2486"/>
      <c r="O153" s="2486"/>
      <c r="P153" s="2500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150"/>
      <c r="G154" s="142"/>
      <c r="H154" s="142"/>
      <c r="I154" s="142"/>
      <c r="J154" s="224"/>
      <c r="K154" s="164"/>
      <c r="L154" s="21"/>
      <c r="M154" s="2488"/>
      <c r="N154" s="2489"/>
      <c r="O154" s="2489"/>
      <c r="P154" s="259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807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807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>
      <c r="A159" s="2402"/>
      <c r="B159" s="808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809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32</v>
      </c>
      <c r="T160" s="133">
        <f>SUM(R160:R168)</f>
        <v>0</v>
      </c>
    </row>
    <row r="161" spans="1:20" ht="25.2" customHeight="1">
      <c r="A161" s="2402"/>
      <c r="B161" s="737" t="s">
        <v>22</v>
      </c>
      <c r="C161" s="181"/>
      <c r="D161" s="18"/>
      <c r="E161" s="18"/>
      <c r="F161" s="170"/>
      <c r="G161" s="254"/>
      <c r="H161" s="254"/>
      <c r="I161" s="254"/>
      <c r="J161" s="22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810">
        <v>4</v>
      </c>
      <c r="C162" s="181"/>
      <c r="D162" s="18"/>
      <c r="E162" s="18"/>
      <c r="F162" s="170"/>
      <c r="G162" s="254"/>
      <c r="H162" s="254"/>
      <c r="I162" s="254"/>
      <c r="J162" s="22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737"/>
      <c r="C163" s="181"/>
      <c r="D163" s="18"/>
      <c r="E163" s="18"/>
      <c r="F163" s="170"/>
      <c r="G163" s="254"/>
      <c r="H163" s="254"/>
      <c r="I163" s="254"/>
      <c r="J163" s="22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737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737"/>
      <c r="C165" s="181"/>
      <c r="D165" s="18"/>
      <c r="E165" s="18"/>
      <c r="F165" s="108"/>
      <c r="G165" s="20"/>
      <c r="H165" s="21"/>
      <c r="I165" s="21"/>
      <c r="J165" s="22"/>
      <c r="K165" s="142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737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737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3"/>
      <c r="B168" s="812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5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68"/>
      <c r="D173" s="2269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WK30</v>
      </c>
      <c r="B181" s="2429"/>
      <c r="C181" s="440" t="s">
        <v>1</v>
      </c>
      <c r="D181" s="793" t="s">
        <v>51</v>
      </c>
      <c r="E181" s="440" t="s">
        <v>3</v>
      </c>
      <c r="F181" s="4" t="s">
        <v>4</v>
      </c>
      <c r="G181" s="5" t="s">
        <v>56</v>
      </c>
      <c r="H181" s="5" t="s">
        <v>57</v>
      </c>
      <c r="I181" s="5" t="s">
        <v>58</v>
      </c>
      <c r="J181" s="5" t="s">
        <v>59</v>
      </c>
      <c r="K181" s="5" t="s">
        <v>9</v>
      </c>
      <c r="L181" s="5" t="s">
        <v>60</v>
      </c>
      <c r="M181" s="2521" t="s">
        <v>11</v>
      </c>
      <c r="N181" s="2522"/>
      <c r="O181" s="2522"/>
      <c r="P181" s="2523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>
      <c r="A182" s="2319">
        <f>+A2+3</f>
        <v>46590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32</v>
      </c>
      <c r="T183" s="103">
        <f>SUM(R183:R191)</f>
        <v>0</v>
      </c>
    </row>
    <row r="184" spans="1:20" ht="25.2" customHeight="1">
      <c r="A184" s="2320"/>
      <c r="B184" s="795" t="s">
        <v>17</v>
      </c>
      <c r="C184" s="51"/>
      <c r="D184" s="18" t="s">
        <v>18</v>
      </c>
      <c r="E184" s="18" t="s">
        <v>19</v>
      </c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796">
        <v>4</v>
      </c>
      <c r="C185" s="51"/>
      <c r="D185" s="18"/>
      <c r="E185" s="18"/>
      <c r="F185" s="174"/>
      <c r="G185" s="254"/>
      <c r="H185" s="254"/>
      <c r="I185" s="254"/>
      <c r="J185" s="22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795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795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795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795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795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795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799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32</v>
      </c>
      <c r="T192" s="133">
        <f>SUM(R192:R200)</f>
        <v>0</v>
      </c>
    </row>
    <row r="193" spans="1:20" ht="25.2" customHeight="1">
      <c r="A193" s="2320"/>
      <c r="B193" s="800" t="s">
        <v>22</v>
      </c>
      <c r="C193" s="51"/>
      <c r="D193" s="18" t="s">
        <v>18</v>
      </c>
      <c r="E193" s="18" t="s">
        <v>19</v>
      </c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801">
        <v>4</v>
      </c>
      <c r="C194" s="79"/>
      <c r="D194" s="18"/>
      <c r="E194" s="18"/>
      <c r="F194" s="174"/>
      <c r="G194" s="254"/>
      <c r="H194" s="254"/>
      <c r="I194" s="254"/>
      <c r="J194" s="22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801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801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801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801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801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>
      <c r="A200" s="2320"/>
      <c r="B200" s="801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803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48</v>
      </c>
      <c r="T201" s="172">
        <f>SUM(R201:R209)</f>
        <v>0</v>
      </c>
    </row>
    <row r="202" spans="1:20" ht="25.2" customHeight="1">
      <c r="A202" s="2320"/>
      <c r="B202" s="804" t="s">
        <v>24</v>
      </c>
      <c r="C202" s="51"/>
      <c r="D202" s="18" t="s">
        <v>18</v>
      </c>
      <c r="E202" s="18" t="s">
        <v>19</v>
      </c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805">
        <v>6</v>
      </c>
      <c r="C203" s="51"/>
      <c r="D203" s="18"/>
      <c r="E203" s="18"/>
      <c r="F203" s="174"/>
      <c r="G203" s="254"/>
      <c r="H203" s="254"/>
      <c r="I203" s="254"/>
      <c r="J203" s="22"/>
      <c r="K203" s="164"/>
      <c r="L203" s="21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805"/>
      <c r="C204" s="79"/>
      <c r="D204" s="18"/>
      <c r="E204" s="18"/>
      <c r="F204" s="174"/>
      <c r="G204" s="254"/>
      <c r="H204" s="254"/>
      <c r="I204" s="254"/>
      <c r="J204" s="22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805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805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805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805"/>
      <c r="C208" s="51"/>
      <c r="D208" s="18"/>
      <c r="E208" s="455" t="s">
        <v>114</v>
      </c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>
      <c r="A209" s="2320"/>
      <c r="B209" s="804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>
      <c r="A210" s="2402" t="str">
        <f>TEXT(A182,"DDDD")</f>
        <v>donderdag</v>
      </c>
      <c r="B210" s="2598" t="s">
        <v>25</v>
      </c>
      <c r="C210" s="2599"/>
      <c r="D210" s="2599"/>
      <c r="E210" s="2599"/>
      <c r="F210" s="2599"/>
      <c r="G210" s="2599"/>
      <c r="H210" s="2599"/>
      <c r="I210" s="2599"/>
      <c r="J210" s="2599"/>
      <c r="K210" s="2599"/>
      <c r="L210" s="2599"/>
      <c r="M210" s="2599"/>
      <c r="N210" s="2599"/>
      <c r="O210" s="2599"/>
      <c r="P210" s="2600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24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08"/>
      <c r="G212" s="20"/>
      <c r="H212" s="21"/>
      <c r="I212" s="21"/>
      <c r="J212" s="22"/>
      <c r="K212" s="142"/>
      <c r="L212" s="306"/>
      <c r="M212" s="2379"/>
      <c r="N212" s="2371"/>
      <c r="O212" s="2371"/>
      <c r="P212" s="2390"/>
      <c r="Q212" s="163"/>
      <c r="R212" s="105"/>
      <c r="S212" s="24"/>
      <c r="T212" s="106"/>
    </row>
    <row r="213" spans="1:20" ht="25.2" customHeight="1">
      <c r="A213" s="2402"/>
      <c r="B213" s="107">
        <v>3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807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807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>
      <c r="A219" s="2402"/>
      <c r="B219" s="808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809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32</v>
      </c>
      <c r="T220" s="133">
        <f>SUM(R220:R228)</f>
        <v>0</v>
      </c>
    </row>
    <row r="221" spans="1:20" ht="25.2" customHeight="1">
      <c r="A221" s="2402"/>
      <c r="B221" s="737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810">
        <v>4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737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737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737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737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737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>
      <c r="A228" s="2403"/>
      <c r="B228" s="812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5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68"/>
      <c r="D233" s="2269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WK30</v>
      </c>
      <c r="B241" s="2429"/>
      <c r="C241" s="2" t="s">
        <v>1</v>
      </c>
      <c r="D241" s="793" t="s">
        <v>53</v>
      </c>
      <c r="E241" s="2" t="s">
        <v>3</v>
      </c>
      <c r="F241" s="4" t="s">
        <v>4</v>
      </c>
      <c r="G241" s="5" t="s">
        <v>56</v>
      </c>
      <c r="H241" s="5" t="s">
        <v>57</v>
      </c>
      <c r="I241" s="5" t="s">
        <v>58</v>
      </c>
      <c r="J241" s="5" t="s">
        <v>59</v>
      </c>
      <c r="K241" s="5" t="s">
        <v>9</v>
      </c>
      <c r="L241" s="5" t="s">
        <v>60</v>
      </c>
      <c r="M241" s="2521" t="s">
        <v>11</v>
      </c>
      <c r="N241" s="2522"/>
      <c r="O241" s="2522"/>
      <c r="P241" s="2523"/>
      <c r="R241" s="2384" t="s">
        <v>12</v>
      </c>
      <c r="S241" s="2384" t="s">
        <v>13</v>
      </c>
      <c r="T241" s="2384" t="s">
        <v>14</v>
      </c>
    </row>
    <row r="242" spans="1:20" ht="25.2" customHeight="1">
      <c r="A242" s="2319">
        <f>+A2+4</f>
        <v>46591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16</v>
      </c>
    </row>
    <row r="244" spans="1:20" ht="25.2" customHeight="1">
      <c r="A244" s="2320"/>
      <c r="B244" s="795" t="s">
        <v>17</v>
      </c>
      <c r="C244" s="51"/>
      <c r="D244" s="18" t="s">
        <v>18</v>
      </c>
      <c r="E244" s="18" t="s">
        <v>19</v>
      </c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>
        <v>16</v>
      </c>
      <c r="S244" s="24"/>
      <c r="T244" s="106"/>
    </row>
    <row r="245" spans="1:20" ht="25.2" customHeight="1">
      <c r="A245" s="2320"/>
      <c r="B245" s="79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795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795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795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795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795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559"/>
      <c r="R250" s="105"/>
      <c r="S250" s="24"/>
      <c r="T250" s="106"/>
    </row>
    <row r="251" spans="1:20" ht="25.2" customHeight="1">
      <c r="A251" s="2320"/>
      <c r="B251" s="795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799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24</v>
      </c>
      <c r="T252" s="133">
        <f>SUM(R252:R260)</f>
        <v>16</v>
      </c>
    </row>
    <row r="253" spans="1:20" ht="25.2" customHeight="1">
      <c r="A253" s="2320"/>
      <c r="B253" s="800" t="s">
        <v>22</v>
      </c>
      <c r="C253" s="51"/>
      <c r="D253" s="18" t="s">
        <v>18</v>
      </c>
      <c r="E253" s="18" t="s">
        <v>19</v>
      </c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>
        <v>16</v>
      </c>
      <c r="S253" s="55"/>
      <c r="T253" s="138"/>
    </row>
    <row r="254" spans="1:20" ht="25.2" customHeight="1">
      <c r="A254" s="2320"/>
      <c r="B254" s="801">
        <v>3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801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801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801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801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801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>
      <c r="A260" s="2320"/>
      <c r="B260" s="801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803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16</v>
      </c>
    </row>
    <row r="262" spans="1:20" ht="25.2" customHeight="1">
      <c r="A262" s="2320"/>
      <c r="B262" s="804" t="s">
        <v>24</v>
      </c>
      <c r="C262" s="51"/>
      <c r="D262" s="18" t="s">
        <v>18</v>
      </c>
      <c r="E262" s="18" t="s">
        <v>19</v>
      </c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>
        <v>16</v>
      </c>
      <c r="S262" s="55"/>
      <c r="T262" s="138"/>
    </row>
    <row r="263" spans="1:20" ht="25.2" customHeight="1">
      <c r="A263" s="2320"/>
      <c r="B263" s="805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805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805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805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805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805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>
      <c r="A269" s="2320"/>
      <c r="B269" s="805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>
      <c r="A270" s="2402" t="str">
        <f>TEXT(A242,"DDDD")</f>
        <v>vrijdag</v>
      </c>
      <c r="B270" s="2535" t="s">
        <v>25</v>
      </c>
      <c r="C270" s="2536"/>
      <c r="D270" s="2536"/>
      <c r="E270" s="2536"/>
      <c r="F270" s="2536"/>
      <c r="G270" s="2536"/>
      <c r="H270" s="2536"/>
      <c r="I270" s="2536"/>
      <c r="J270" s="2536"/>
      <c r="K270" s="2536"/>
      <c r="L270" s="2536"/>
      <c r="M270" s="2536"/>
      <c r="N270" s="2536"/>
      <c r="O270" s="2536"/>
      <c r="P270" s="253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24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3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807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807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>
      <c r="A279" s="2402"/>
      <c r="B279" s="808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737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737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810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737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737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737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737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737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>
      <c r="A288" s="2403"/>
      <c r="B288" s="812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5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68"/>
      <c r="D293" s="2269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>
      <c r="A301" s="2428" t="str">
        <f>A1</f>
        <v>WK30</v>
      </c>
      <c r="B301" s="2429"/>
      <c r="C301" s="822" t="s">
        <v>1</v>
      </c>
      <c r="D301" s="823" t="s">
        <v>35</v>
      </c>
      <c r="E301" s="823" t="s">
        <v>3</v>
      </c>
      <c r="F301" s="823" t="s">
        <v>4</v>
      </c>
      <c r="G301" s="824" t="s">
        <v>56</v>
      </c>
      <c r="H301" s="824" t="s">
        <v>57</v>
      </c>
      <c r="I301" s="824" t="s">
        <v>58</v>
      </c>
      <c r="J301" s="824" t="s">
        <v>59</v>
      </c>
      <c r="K301" s="824" t="s">
        <v>9</v>
      </c>
      <c r="L301" s="824" t="s">
        <v>60</v>
      </c>
      <c r="M301" s="2521" t="s">
        <v>11</v>
      </c>
      <c r="N301" s="2522"/>
      <c r="O301" s="2522"/>
      <c r="P301" s="2523"/>
      <c r="Q301" s="8"/>
      <c r="R301" s="2384" t="s">
        <v>12</v>
      </c>
      <c r="S301" s="2384" t="s">
        <v>13</v>
      </c>
      <c r="T301" s="2384" t="s">
        <v>14</v>
      </c>
    </row>
    <row r="302" spans="1:20" ht="25.2" customHeight="1">
      <c r="A302" s="2319">
        <f>A2+5</f>
        <v>46592</v>
      </c>
      <c r="B302" s="2542" t="s">
        <v>15</v>
      </c>
      <c r="C302" s="2543"/>
      <c r="D302" s="2543"/>
      <c r="E302" s="2543"/>
      <c r="F302" s="2543"/>
      <c r="G302" s="2543"/>
      <c r="H302" s="2543"/>
      <c r="I302" s="2543"/>
      <c r="J302" s="2543"/>
      <c r="K302" s="2543"/>
      <c r="L302" s="2543"/>
      <c r="M302" s="2543"/>
      <c r="N302" s="2543"/>
      <c r="O302" s="2543"/>
      <c r="P302" s="2544"/>
      <c r="Q302" s="8"/>
      <c r="R302" s="2573"/>
      <c r="S302" s="2573"/>
      <c r="T302" s="2573"/>
    </row>
    <row r="303" spans="1:20" ht="25.2" customHeight="1">
      <c r="A303" s="2320"/>
      <c r="B303" s="826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8"/>
      <c r="R303" s="827"/>
      <c r="S303" s="828">
        <f>B305*8</f>
        <v>24</v>
      </c>
      <c r="T303" s="133">
        <f>SUM(R303:R311)</f>
        <v>0</v>
      </c>
    </row>
    <row r="304" spans="1:20" ht="25.2" customHeight="1">
      <c r="A304" s="2320"/>
      <c r="B304" s="826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8"/>
      <c r="R304" s="829"/>
      <c r="S304" s="830"/>
      <c r="T304" s="831"/>
    </row>
    <row r="305" spans="1:20" ht="25.2" customHeight="1">
      <c r="A305" s="2320"/>
      <c r="B305" s="826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8"/>
      <c r="R311" s="832"/>
      <c r="S311" s="833"/>
      <c r="T311" s="834"/>
    </row>
    <row r="312" spans="1:20" ht="25.2" customHeight="1">
      <c r="A312" s="2320"/>
      <c r="B312" s="835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8"/>
      <c r="R312" s="836"/>
      <c r="S312" s="837">
        <f>B314*8</f>
        <v>16</v>
      </c>
      <c r="T312" s="133">
        <f>SUM(R312:R320)</f>
        <v>0</v>
      </c>
    </row>
    <row r="313" spans="1:20" ht="25.2" customHeight="1">
      <c r="A313" s="2320"/>
      <c r="B313" s="838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8"/>
      <c r="R313" s="839"/>
      <c r="S313" s="840"/>
      <c r="T313" s="841"/>
    </row>
    <row r="314" spans="1:20" ht="25.2" customHeight="1">
      <c r="A314" s="2320"/>
      <c r="B314" s="838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>
      <c r="A319" s="2320"/>
      <c r="B319" s="838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8"/>
      <c r="R319" s="839"/>
      <c r="S319" s="840"/>
      <c r="T319" s="841"/>
    </row>
    <row r="320" spans="1:20" ht="25.2" customHeight="1">
      <c r="A320" s="2320"/>
      <c r="B320" s="838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8"/>
      <c r="R320" s="842"/>
      <c r="S320" s="843"/>
      <c r="T320" s="844"/>
    </row>
    <row r="321" spans="1:20" ht="25.2" customHeight="1">
      <c r="A321" s="2320"/>
      <c r="B321" s="845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8"/>
      <c r="R321" s="846"/>
      <c r="S321" s="847">
        <f>B323*8</f>
        <v>24</v>
      </c>
      <c r="T321" s="133">
        <f>SUM(R321:R329)</f>
        <v>0</v>
      </c>
    </row>
    <row r="322" spans="1:20" ht="25.2" customHeight="1">
      <c r="A322" s="2320"/>
      <c r="B322" s="848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49"/>
      <c r="S322" s="840"/>
      <c r="T322" s="841"/>
    </row>
    <row r="323" spans="1:20" ht="25.2" customHeight="1">
      <c r="A323" s="2320"/>
      <c r="B323" s="848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8"/>
      <c r="R329" s="850"/>
      <c r="S329" s="843"/>
      <c r="T329" s="844"/>
    </row>
    <row r="330" spans="1:20" ht="25.2" customHeight="1">
      <c r="A330" s="2301" t="str">
        <f>TEXT(A302,"DDDD")</f>
        <v>zaterdag</v>
      </c>
      <c r="B330" s="2539" t="s">
        <v>25</v>
      </c>
      <c r="C330" s="2540"/>
      <c r="D330" s="2540"/>
      <c r="E330" s="2540"/>
      <c r="F330" s="2540"/>
      <c r="G330" s="2540"/>
      <c r="H330" s="2540"/>
      <c r="I330" s="2540"/>
      <c r="J330" s="2540"/>
      <c r="K330" s="2540"/>
      <c r="L330" s="2540"/>
      <c r="M330" s="2540"/>
      <c r="N330" s="2540"/>
      <c r="O330" s="2540"/>
      <c r="P330" s="2541"/>
      <c r="Q330" s="8"/>
      <c r="R330" s="232"/>
      <c r="S330" s="233"/>
      <c r="T330" s="233"/>
    </row>
    <row r="331" spans="1:20" ht="25.2" customHeight="1">
      <c r="A331" s="2301"/>
      <c r="B331" s="826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8"/>
      <c r="R331" s="827"/>
      <c r="S331" s="828">
        <f>B333*8</f>
        <v>16</v>
      </c>
      <c r="T331" s="133">
        <f>SUM(R331:R339)</f>
        <v>0</v>
      </c>
    </row>
    <row r="332" spans="1:20" ht="25.2" customHeight="1">
      <c r="A332" s="2301"/>
      <c r="B332" s="826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29"/>
      <c r="S332" s="830"/>
      <c r="T332" s="831"/>
    </row>
    <row r="333" spans="1:20" ht="25.2" customHeight="1">
      <c r="A333" s="2301"/>
      <c r="B333" s="826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01"/>
      <c r="B334" s="826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8"/>
      <c r="R336" s="829"/>
      <c r="S336" s="830"/>
      <c r="T336" s="831"/>
    </row>
    <row r="337" spans="1:20" ht="25.2" customHeight="1">
      <c r="A337" s="2301"/>
      <c r="B337" s="826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8"/>
      <c r="R337" s="829"/>
      <c r="S337" s="830"/>
      <c r="T337" s="831"/>
    </row>
    <row r="338" spans="1:20" ht="25.2" customHeight="1">
      <c r="A338" s="2301"/>
      <c r="B338" s="826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8"/>
      <c r="R338" s="829"/>
      <c r="S338" s="830"/>
      <c r="T338" s="831"/>
    </row>
    <row r="339" spans="1:20" ht="25.2" customHeight="1">
      <c r="A339" s="2301"/>
      <c r="B339" s="826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8"/>
      <c r="R339" s="832"/>
      <c r="S339" s="833"/>
      <c r="T339" s="834"/>
    </row>
    <row r="340" spans="1:20" ht="25.2" customHeight="1">
      <c r="A340" s="2301"/>
      <c r="B340" s="835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8"/>
      <c r="R340" s="836"/>
      <c r="S340" s="837">
        <f>B342*8</f>
        <v>16</v>
      </c>
      <c r="T340" s="133">
        <f>SUM(R340:R348)</f>
        <v>0</v>
      </c>
    </row>
    <row r="341" spans="1:20" ht="25.2" customHeight="1">
      <c r="A341" s="2301"/>
      <c r="B341" s="838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01"/>
      <c r="B342" s="838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8"/>
      <c r="R342" s="839"/>
      <c r="S342" s="840"/>
      <c r="T342" s="841"/>
    </row>
    <row r="343" spans="1:20" ht="25.2" customHeight="1">
      <c r="A343" s="2301"/>
      <c r="B343" s="838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01"/>
      <c r="B344" s="838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39"/>
      <c r="S344" s="840"/>
      <c r="T344" s="841"/>
    </row>
    <row r="345" spans="1:20" ht="25.2" customHeight="1">
      <c r="A345" s="2301"/>
      <c r="B345" s="838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8"/>
      <c r="R345" s="839"/>
      <c r="S345" s="840"/>
      <c r="T345" s="841"/>
    </row>
    <row r="346" spans="1:20" ht="25.2" customHeight="1">
      <c r="A346" s="2301"/>
      <c r="B346" s="838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8"/>
      <c r="R346" s="839"/>
      <c r="S346" s="840"/>
      <c r="T346" s="841"/>
    </row>
    <row r="347" spans="1:20" ht="25.2" customHeight="1">
      <c r="A347" s="2301"/>
      <c r="B347" s="838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8"/>
      <c r="R347" s="839"/>
      <c r="S347" s="840"/>
      <c r="T347" s="841"/>
    </row>
    <row r="348" spans="1:20" ht="25.2" customHeight="1">
      <c r="A348" s="2301"/>
      <c r="B348" s="838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8"/>
      <c r="R348" s="842"/>
      <c r="S348" s="843"/>
      <c r="T348" s="844"/>
    </row>
    <row r="349" spans="1:20" ht="25.2" customHeight="1">
      <c r="A349" s="2301"/>
      <c r="B349" s="851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8"/>
      <c r="R349" s="846"/>
      <c r="S349" s="847">
        <f>B351*8</f>
        <v>16</v>
      </c>
      <c r="T349" s="133">
        <f>SUM(R349:R357)</f>
        <v>0</v>
      </c>
    </row>
    <row r="350" spans="1:20" ht="25.2" customHeight="1">
      <c r="A350" s="2301"/>
      <c r="B350" s="848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8"/>
      <c r="R350" s="849"/>
      <c r="S350" s="840"/>
      <c r="T350" s="841"/>
    </row>
    <row r="351" spans="1:20" ht="25.2" customHeight="1">
      <c r="A351" s="2301"/>
      <c r="B351" s="848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01"/>
      <c r="B352" s="848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1"/>
      <c r="B354" s="848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>
      <c r="A355" s="2301"/>
      <c r="B355" s="848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8"/>
      <c r="R355" s="849"/>
      <c r="S355" s="840"/>
      <c r="T355" s="841"/>
    </row>
    <row r="356" spans="1:20" ht="25.2" customHeight="1">
      <c r="A356" s="2301"/>
      <c r="B356" s="848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8"/>
      <c r="R356" s="849"/>
      <c r="S356" s="840"/>
      <c r="T356" s="841"/>
    </row>
    <row r="357" spans="1:20" ht="25.2" customHeight="1">
      <c r="A357" s="2302"/>
      <c r="B357" s="85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8"/>
      <c r="R357" s="850"/>
      <c r="S357" s="843"/>
      <c r="T357" s="844"/>
    </row>
    <row r="358" spans="1:20" ht="25.2" customHeight="1">
      <c r="A358" s="2568" t="s">
        <v>26</v>
      </c>
      <c r="B358" s="2570" t="s">
        <v>27</v>
      </c>
      <c r="C358" s="2571"/>
      <c r="D358" s="2571"/>
      <c r="E358" s="2571"/>
      <c r="F358" s="2571"/>
      <c r="G358" s="2571"/>
      <c r="H358" s="2571"/>
      <c r="I358" s="2571"/>
      <c r="J358" s="2571"/>
      <c r="K358" s="2571"/>
      <c r="L358" s="2571"/>
      <c r="M358" s="2571"/>
      <c r="N358" s="2571"/>
      <c r="O358" s="2571"/>
      <c r="P358" s="2572"/>
      <c r="Q358" s="8"/>
      <c r="R358" s="853"/>
      <c r="S358" s="854"/>
      <c r="T358" s="854"/>
    </row>
    <row r="359" spans="1:20" ht="25.2" customHeight="1">
      <c r="A359" s="2569"/>
      <c r="B359" s="858"/>
      <c r="C359" s="2675"/>
      <c r="D359" s="2676"/>
      <c r="E359" s="2675"/>
      <c r="F359" s="2677"/>
      <c r="G359" s="2677"/>
      <c r="H359" s="2677"/>
      <c r="I359" s="2676"/>
      <c r="J359" s="2678"/>
      <c r="K359" s="2679"/>
      <c r="L359" s="2679"/>
      <c r="M359" s="2680"/>
      <c r="N359" s="2557"/>
      <c r="O359" s="2558"/>
      <c r="P359" s="2560"/>
      <c r="Q359" s="8"/>
      <c r="R359" s="853"/>
      <c r="S359" s="854"/>
      <c r="T359" s="854"/>
    </row>
    <row r="360" spans="1:20" ht="25.2" customHeight="1">
      <c r="A360" s="2569"/>
      <c r="B360" s="155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8"/>
      <c r="R360" s="853"/>
      <c r="S360" s="854"/>
      <c r="T360" s="854"/>
    </row>
    <row r="361" spans="1:20" ht="25.2" customHeight="1">
      <c r="A361" s="2569"/>
      <c r="B361" s="855"/>
      <c r="C361" s="856"/>
      <c r="D361" s="857"/>
      <c r="E361" s="2554"/>
      <c r="F361" s="2555"/>
      <c r="G361" s="2555"/>
      <c r="H361" s="2555"/>
      <c r="I361" s="2556"/>
      <c r="J361" s="2557"/>
      <c r="K361" s="2558"/>
      <c r="L361" s="2558"/>
      <c r="M361" s="2559"/>
      <c r="N361" s="2557"/>
      <c r="O361" s="2558"/>
      <c r="P361" s="2560"/>
      <c r="Q361" s="8"/>
      <c r="R361" s="853"/>
      <c r="S361" s="854"/>
      <c r="T361" s="854"/>
    </row>
    <row r="362" spans="1:20" ht="25.2" customHeight="1">
      <c r="A362" s="2569"/>
      <c r="B362" s="858"/>
      <c r="C362" s="859"/>
      <c r="D362" s="860"/>
      <c r="E362" s="2561"/>
      <c r="F362" s="2562"/>
      <c r="G362" s="2562"/>
      <c r="H362" s="2562"/>
      <c r="I362" s="2563"/>
      <c r="J362" s="2564"/>
      <c r="K362" s="2565"/>
      <c r="L362" s="2565"/>
      <c r="M362" s="2566"/>
      <c r="N362" s="2564"/>
      <c r="O362" s="2565"/>
      <c r="P362" s="2567"/>
      <c r="Q362" s="8"/>
      <c r="R362" s="853"/>
      <c r="S362" s="854"/>
      <c r="T362" s="854"/>
    </row>
    <row r="363" spans="1:20" ht="25.2" customHeight="1">
      <c r="A363" s="2569"/>
      <c r="B363" s="2545" t="s">
        <v>28</v>
      </c>
      <c r="C363" s="2546"/>
      <c r="D363" s="2546"/>
      <c r="E363" s="2546"/>
      <c r="F363" s="2546"/>
      <c r="G363" s="2546"/>
      <c r="H363" s="2546"/>
      <c r="I363" s="2546"/>
      <c r="J363" s="2546"/>
      <c r="K363" s="2546"/>
      <c r="L363" s="2546"/>
      <c r="M363" s="2546"/>
      <c r="N363" s="2546"/>
      <c r="O363" s="2546"/>
      <c r="P363" s="2547"/>
      <c r="Q363" s="8"/>
      <c r="R363" s="853"/>
      <c r="S363" s="854"/>
      <c r="T363" s="854"/>
    </row>
    <row r="364" spans="1:20" ht="25.2" customHeight="1">
      <c r="A364" s="2569"/>
      <c r="B364" s="829"/>
      <c r="C364" s="861"/>
      <c r="D364" s="862"/>
      <c r="E364" s="2548"/>
      <c r="F364" s="2549"/>
      <c r="G364" s="2549"/>
      <c r="H364" s="2549"/>
      <c r="I364" s="2549"/>
      <c r="J364" s="2549"/>
      <c r="K364" s="2549"/>
      <c r="L364" s="2549"/>
      <c r="M364" s="2549"/>
      <c r="N364" s="2549"/>
      <c r="O364" s="2549"/>
      <c r="P364" s="2550"/>
      <c r="Q364" s="8"/>
      <c r="R364" s="853"/>
      <c r="S364" s="854"/>
      <c r="T364" s="854"/>
    </row>
    <row r="365" spans="1:20" ht="25.2" customHeight="1">
      <c r="A365" s="2569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8"/>
      <c r="R365" s="853"/>
      <c r="S365" s="854"/>
      <c r="T365" s="854"/>
    </row>
    <row r="366" spans="1:20" ht="25.2" customHeight="1">
      <c r="A366" s="2569"/>
      <c r="B366" s="832"/>
      <c r="C366" s="863"/>
      <c r="D366" s="864"/>
      <c r="E366" s="2551"/>
      <c r="F366" s="2552"/>
      <c r="G366" s="2552"/>
      <c r="H366" s="2552"/>
      <c r="I366" s="2552"/>
      <c r="J366" s="2552"/>
      <c r="K366" s="2552"/>
      <c r="L366" s="2552"/>
      <c r="M366" s="2552"/>
      <c r="N366" s="2552"/>
      <c r="O366" s="2552"/>
      <c r="P366" s="2553"/>
      <c r="Q366" s="8"/>
      <c r="R366" s="853"/>
      <c r="S366" s="854"/>
      <c r="T366" s="854"/>
    </row>
    <row r="368" spans="1:20" ht="15" customHeight="1" thickBot="1"/>
    <row r="369" spans="1:20" ht="57" customHeight="1">
      <c r="A369" s="2428" t="str">
        <f>A1</f>
        <v>WK30</v>
      </c>
      <c r="B369" s="2429"/>
      <c r="C369" s="822" t="s">
        <v>1</v>
      </c>
      <c r="D369" s="823" t="s">
        <v>35</v>
      </c>
      <c r="E369" s="823" t="s">
        <v>3</v>
      </c>
      <c r="F369" s="823" t="s">
        <v>4</v>
      </c>
      <c r="G369" s="824" t="s">
        <v>56</v>
      </c>
      <c r="H369" s="824" t="s">
        <v>57</v>
      </c>
      <c r="I369" s="824" t="s">
        <v>58</v>
      </c>
      <c r="J369" s="824" t="s">
        <v>59</v>
      </c>
      <c r="K369" s="824" t="s">
        <v>9</v>
      </c>
      <c r="L369" s="824" t="s">
        <v>60</v>
      </c>
      <c r="M369" s="2521" t="s">
        <v>11</v>
      </c>
      <c r="N369" s="2522"/>
      <c r="O369" s="2522"/>
      <c r="P369" s="2523"/>
      <c r="Q369" s="8"/>
      <c r="R369" s="2384" t="s">
        <v>12</v>
      </c>
      <c r="S369" s="2384" t="s">
        <v>13</v>
      </c>
      <c r="T369" s="2384" t="s">
        <v>14</v>
      </c>
    </row>
    <row r="370" spans="1:20" ht="25.2" customHeight="1">
      <c r="A370" s="2319">
        <f>+A2+6</f>
        <v>46593</v>
      </c>
      <c r="B370" s="2542" t="s">
        <v>15</v>
      </c>
      <c r="C370" s="2543"/>
      <c r="D370" s="2543"/>
      <c r="E370" s="2543"/>
      <c r="F370" s="2543"/>
      <c r="G370" s="2543"/>
      <c r="H370" s="2543"/>
      <c r="I370" s="2543"/>
      <c r="J370" s="2543"/>
      <c r="K370" s="2543"/>
      <c r="L370" s="2543"/>
      <c r="M370" s="2543"/>
      <c r="N370" s="2543"/>
      <c r="O370" s="2543"/>
      <c r="P370" s="2544"/>
      <c r="Q370" s="8"/>
      <c r="R370" s="2573"/>
      <c r="S370" s="2573"/>
      <c r="T370" s="2573"/>
    </row>
    <row r="371" spans="1:20" ht="25.2" customHeight="1">
      <c r="A371" s="2320"/>
      <c r="B371" s="826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8"/>
      <c r="R371" s="827"/>
      <c r="S371" s="828">
        <f>B373*8</f>
        <v>24</v>
      </c>
      <c r="T371" s="133">
        <f>SUM(R371:R379)</f>
        <v>0</v>
      </c>
    </row>
    <row r="372" spans="1:20" ht="25.2" customHeight="1">
      <c r="A372" s="2320"/>
      <c r="B372" s="826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29"/>
      <c r="S372" s="830"/>
      <c r="T372" s="831"/>
    </row>
    <row r="373" spans="1:20" ht="25.2" customHeight="1">
      <c r="A373" s="2320"/>
      <c r="B373" s="826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>
      <c r="A377" s="2320"/>
      <c r="B377" s="826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>
      <c r="A378" s="2320"/>
      <c r="B378" s="826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8"/>
      <c r="R378" s="829"/>
      <c r="S378" s="830"/>
      <c r="T378" s="831"/>
    </row>
    <row r="379" spans="1:20" ht="25.2" customHeight="1">
      <c r="A379" s="2320"/>
      <c r="B379" s="826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8"/>
      <c r="R379" s="832"/>
      <c r="S379" s="833"/>
      <c r="T379" s="834"/>
    </row>
    <row r="380" spans="1:20" ht="25.2" customHeight="1">
      <c r="A380" s="2320"/>
      <c r="B380" s="835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8"/>
      <c r="R380" s="836"/>
      <c r="S380" s="837">
        <f>B382*8</f>
        <v>16</v>
      </c>
      <c r="T380" s="133">
        <f>SUM(R380:R388)</f>
        <v>0</v>
      </c>
    </row>
    <row r="381" spans="1:20" ht="25.2" customHeight="1">
      <c r="A381" s="2320"/>
      <c r="B381" s="838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20"/>
      <c r="B383" s="838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39"/>
      <c r="S384" s="840"/>
      <c r="T384" s="841"/>
    </row>
    <row r="385" spans="1:20" ht="25.2" customHeight="1">
      <c r="A385" s="2320"/>
      <c r="B385" s="838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8"/>
      <c r="R385" s="839"/>
      <c r="S385" s="840"/>
      <c r="T385" s="841"/>
    </row>
    <row r="386" spans="1:20" ht="25.2" customHeight="1">
      <c r="A386" s="2320"/>
      <c r="B386" s="838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8"/>
      <c r="R386" s="839"/>
      <c r="S386" s="840"/>
      <c r="T386" s="841"/>
    </row>
    <row r="387" spans="1:20" ht="25.2" customHeight="1">
      <c r="A387" s="2320"/>
      <c r="B387" s="838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8"/>
      <c r="R387" s="839"/>
      <c r="S387" s="840"/>
      <c r="T387" s="841"/>
    </row>
    <row r="388" spans="1:20" ht="25.2" customHeight="1">
      <c r="A388" s="2320"/>
      <c r="B388" s="838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8"/>
      <c r="R388" s="842"/>
      <c r="S388" s="843"/>
      <c r="T388" s="844"/>
    </row>
    <row r="389" spans="1:20" ht="25.2" customHeight="1">
      <c r="A389" s="2320"/>
      <c r="B389" s="845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8"/>
      <c r="R389" s="846"/>
      <c r="S389" s="847">
        <f>B391*8</f>
        <v>8</v>
      </c>
      <c r="T389" s="133">
        <f>SUM(R389:R397)</f>
        <v>0</v>
      </c>
    </row>
    <row r="390" spans="1:20" ht="25.2" customHeight="1">
      <c r="A390" s="2320"/>
      <c r="B390" s="848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49"/>
      <c r="S390" s="840"/>
      <c r="T390" s="841"/>
    </row>
    <row r="391" spans="1:20" ht="25.2" customHeight="1">
      <c r="A391" s="2320"/>
      <c r="B391" s="848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>
      <c r="A392" s="2320"/>
      <c r="B392" s="848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20"/>
      <c r="B393" s="848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49"/>
      <c r="S393" s="840"/>
      <c r="T393" s="841"/>
    </row>
    <row r="394" spans="1:20" ht="25.2" customHeight="1">
      <c r="A394" s="2320"/>
      <c r="B394" s="848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8"/>
      <c r="R394" s="849"/>
      <c r="S394" s="840"/>
      <c r="T394" s="841"/>
    </row>
    <row r="395" spans="1:20" ht="25.2" customHeight="1">
      <c r="A395" s="2320"/>
      <c r="B395" s="848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8"/>
      <c r="R395" s="849"/>
      <c r="S395" s="840"/>
      <c r="T395" s="841"/>
    </row>
    <row r="396" spans="1:20" ht="25.2" customHeight="1">
      <c r="A396" s="2320"/>
      <c r="B396" s="848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8"/>
      <c r="R396" s="849"/>
      <c r="S396" s="840"/>
      <c r="T396" s="841"/>
    </row>
    <row r="397" spans="1:20" ht="25.2" customHeight="1">
      <c r="A397" s="2320"/>
      <c r="B397" s="848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8"/>
      <c r="R397" s="850"/>
      <c r="S397" s="843"/>
      <c r="T397" s="844"/>
    </row>
    <row r="398" spans="1:20" ht="25.2" customHeight="1">
      <c r="A398" s="2301" t="str">
        <f>TEXT(A370,"DDDD")</f>
        <v>zondag</v>
      </c>
      <c r="B398" s="2539" t="s">
        <v>25</v>
      </c>
      <c r="C398" s="2540"/>
      <c r="D398" s="2540"/>
      <c r="E398" s="2540"/>
      <c r="F398" s="2540"/>
      <c r="G398" s="2540"/>
      <c r="H398" s="2540"/>
      <c r="I398" s="2540"/>
      <c r="J398" s="2540"/>
      <c r="K398" s="2540"/>
      <c r="L398" s="2540"/>
      <c r="M398" s="2540"/>
      <c r="N398" s="2540"/>
      <c r="O398" s="2540"/>
      <c r="P398" s="2541"/>
      <c r="Q398" s="8"/>
      <c r="R398" s="232"/>
      <c r="S398" s="233"/>
      <c r="T398" s="233"/>
    </row>
    <row r="399" spans="1:20" ht="25.2" customHeight="1">
      <c r="A399" s="2301"/>
      <c r="B399" s="826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8"/>
      <c r="R399" s="827"/>
      <c r="S399" s="828">
        <f>B401*8</f>
        <v>24</v>
      </c>
      <c r="T399" s="133">
        <f>SUM(R399:R407)</f>
        <v>0</v>
      </c>
    </row>
    <row r="400" spans="1:20" ht="25.2" customHeight="1">
      <c r="A400" s="2301"/>
      <c r="B400" s="826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8"/>
      <c r="R400" s="829"/>
      <c r="S400" s="830"/>
      <c r="T400" s="831"/>
    </row>
    <row r="401" spans="1:20" ht="25.2" customHeight="1">
      <c r="A401" s="2301"/>
      <c r="B401" s="826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8"/>
      <c r="R401" s="829"/>
      <c r="S401" s="830"/>
      <c r="T401" s="831"/>
    </row>
    <row r="402" spans="1:20" ht="25.2" customHeight="1">
      <c r="A402" s="2301"/>
      <c r="B402" s="826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29"/>
      <c r="S402" s="830"/>
      <c r="T402" s="831"/>
    </row>
    <row r="403" spans="1:20" ht="25.2" customHeight="1">
      <c r="A403" s="2301"/>
      <c r="B403" s="826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29"/>
      <c r="S403" s="830"/>
      <c r="T403" s="831"/>
    </row>
    <row r="404" spans="1:20" ht="25.2" customHeight="1">
      <c r="A404" s="2301"/>
      <c r="B404" s="826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8"/>
      <c r="R404" s="829"/>
      <c r="S404" s="830"/>
      <c r="T404" s="831"/>
    </row>
    <row r="405" spans="1:20" ht="25.2" customHeight="1">
      <c r="A405" s="2301"/>
      <c r="B405" s="826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8"/>
      <c r="R405" s="829"/>
      <c r="S405" s="830"/>
      <c r="T405" s="831"/>
    </row>
    <row r="406" spans="1:20" ht="25.2" customHeight="1">
      <c r="A406" s="2301"/>
      <c r="B406" s="826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29"/>
      <c r="S406" s="830"/>
      <c r="T406" s="831"/>
    </row>
    <row r="407" spans="1:20" ht="25.2" customHeight="1">
      <c r="A407" s="2301"/>
      <c r="B407" s="826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8"/>
      <c r="R407" s="832"/>
      <c r="S407" s="833"/>
      <c r="T407" s="834"/>
    </row>
    <row r="408" spans="1:20" ht="25.2" customHeight="1">
      <c r="A408" s="2301"/>
      <c r="B408" s="835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8"/>
      <c r="R408" s="836"/>
      <c r="S408" s="837">
        <f>B410*8</f>
        <v>16</v>
      </c>
      <c r="T408" s="133">
        <f>SUM(R408:R416)</f>
        <v>0</v>
      </c>
    </row>
    <row r="409" spans="1:20" ht="25.2" customHeight="1">
      <c r="A409" s="2301"/>
      <c r="B409" s="838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8"/>
      <c r="R409" s="839"/>
      <c r="S409" s="840"/>
      <c r="T409" s="841"/>
    </row>
    <row r="410" spans="1:20" ht="25.2" customHeight="1">
      <c r="A410" s="2301"/>
      <c r="B410" s="838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8"/>
      <c r="R410" s="839"/>
      <c r="S410" s="840"/>
      <c r="T410" s="841"/>
    </row>
    <row r="411" spans="1:20" ht="25.2" customHeight="1">
      <c r="A411" s="2301"/>
      <c r="B411" s="838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8"/>
      <c r="R411" s="839"/>
      <c r="S411" s="840"/>
      <c r="T411" s="841"/>
    </row>
    <row r="412" spans="1:20" ht="25.2" customHeight="1">
      <c r="A412" s="2301"/>
      <c r="B412" s="838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8"/>
      <c r="R412" s="839"/>
      <c r="S412" s="840"/>
      <c r="T412" s="841"/>
    </row>
    <row r="413" spans="1:20" ht="25.2" customHeight="1">
      <c r="A413" s="2301"/>
      <c r="B413" s="838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8"/>
      <c r="R413" s="839"/>
      <c r="S413" s="840"/>
      <c r="T413" s="841"/>
    </row>
    <row r="414" spans="1:20" ht="25.2" customHeight="1">
      <c r="A414" s="2301"/>
      <c r="B414" s="838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8"/>
      <c r="R414" s="839"/>
      <c r="S414" s="840"/>
      <c r="T414" s="841"/>
    </row>
    <row r="415" spans="1:20" ht="25.2" customHeight="1">
      <c r="A415" s="2301"/>
      <c r="B415" s="838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8"/>
      <c r="R415" s="839"/>
      <c r="S415" s="840"/>
      <c r="T415" s="841"/>
    </row>
    <row r="416" spans="1:20" ht="25.2" customHeight="1">
      <c r="A416" s="2301"/>
      <c r="B416" s="838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8"/>
      <c r="R416" s="842"/>
      <c r="S416" s="843"/>
      <c r="T416" s="844"/>
    </row>
    <row r="417" spans="1:20" ht="25.2" customHeight="1">
      <c r="A417" s="2301"/>
      <c r="B417" s="851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8"/>
      <c r="R417" s="846"/>
      <c r="S417" s="847">
        <f>B419*8</f>
        <v>16</v>
      </c>
      <c r="T417" s="133">
        <f>SUM(R417:R425)</f>
        <v>0</v>
      </c>
    </row>
    <row r="418" spans="1:20" ht="25.2" customHeight="1">
      <c r="A418" s="2301"/>
      <c r="B418" s="848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8"/>
      <c r="R418" s="849"/>
      <c r="S418" s="840"/>
      <c r="T418" s="841"/>
    </row>
    <row r="419" spans="1:20" ht="25.2" customHeight="1">
      <c r="A419" s="2301"/>
      <c r="B419" s="848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8"/>
      <c r="R419" s="849"/>
      <c r="S419" s="840"/>
      <c r="T419" s="841"/>
    </row>
    <row r="420" spans="1:20" ht="25.2" customHeight="1">
      <c r="A420" s="2301"/>
      <c r="B420" s="848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8"/>
      <c r="R420" s="849"/>
      <c r="S420" s="840"/>
      <c r="T420" s="841"/>
    </row>
    <row r="421" spans="1:20" ht="25.2" customHeight="1">
      <c r="A421" s="2301"/>
      <c r="B421" s="848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8"/>
      <c r="R421" s="849"/>
      <c r="S421" s="840"/>
      <c r="T421" s="841"/>
    </row>
    <row r="422" spans="1:20" ht="25.2" customHeight="1">
      <c r="A422" s="2301"/>
      <c r="B422" s="848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8"/>
      <c r="R422" s="849"/>
      <c r="S422" s="840"/>
      <c r="T422" s="841"/>
    </row>
    <row r="423" spans="1:20" ht="25.2" customHeight="1">
      <c r="A423" s="2301"/>
      <c r="B423" s="848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8"/>
      <c r="R423" s="849"/>
      <c r="S423" s="840"/>
      <c r="T423" s="841"/>
    </row>
    <row r="424" spans="1:20" ht="25.2" customHeight="1">
      <c r="A424" s="2301"/>
      <c r="B424" s="848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8"/>
      <c r="R424" s="849"/>
      <c r="S424" s="840"/>
      <c r="T424" s="841"/>
    </row>
    <row r="425" spans="1:20" ht="25.2" customHeight="1">
      <c r="A425" s="2302"/>
      <c r="B425" s="85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8"/>
      <c r="R425" s="850"/>
      <c r="S425" s="843"/>
      <c r="T425" s="844"/>
    </row>
    <row r="426" spans="1:20" ht="25.2" customHeight="1">
      <c r="A426" s="2568" t="s">
        <v>26</v>
      </c>
      <c r="B426" s="2570" t="s">
        <v>27</v>
      </c>
      <c r="C426" s="2571"/>
      <c r="D426" s="2571"/>
      <c r="E426" s="2571"/>
      <c r="F426" s="2571"/>
      <c r="G426" s="2571"/>
      <c r="H426" s="2571"/>
      <c r="I426" s="2571"/>
      <c r="J426" s="2571"/>
      <c r="K426" s="2571"/>
      <c r="L426" s="2571"/>
      <c r="M426" s="2571"/>
      <c r="N426" s="2571"/>
      <c r="O426" s="2571"/>
      <c r="P426" s="2572"/>
      <c r="Q426" s="8"/>
      <c r="R426" s="853"/>
      <c r="S426" s="854"/>
      <c r="T426" s="854"/>
    </row>
    <row r="427" spans="1:20" ht="25.2" customHeight="1">
      <c r="A427" s="2569"/>
      <c r="B427" s="858"/>
      <c r="C427" s="2675"/>
      <c r="D427" s="2676"/>
      <c r="E427" s="2675"/>
      <c r="F427" s="2677"/>
      <c r="G427" s="2677"/>
      <c r="H427" s="2677"/>
      <c r="I427" s="2676"/>
      <c r="J427" s="2678"/>
      <c r="K427" s="2679"/>
      <c r="L427" s="2679"/>
      <c r="M427" s="2680"/>
      <c r="N427" s="2557"/>
      <c r="O427" s="2558"/>
      <c r="P427" s="2560"/>
      <c r="Q427" s="8"/>
      <c r="R427" s="853"/>
      <c r="S427" s="854"/>
      <c r="T427" s="854"/>
    </row>
    <row r="428" spans="1:20" ht="25.2" customHeight="1">
      <c r="A428" s="2569"/>
      <c r="B428" s="155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8"/>
      <c r="R428" s="853"/>
      <c r="S428" s="854"/>
      <c r="T428" s="854"/>
    </row>
    <row r="429" spans="1:20" ht="25.2" customHeight="1">
      <c r="A429" s="2569"/>
      <c r="B429" s="855"/>
      <c r="C429" s="856"/>
      <c r="D429" s="857"/>
      <c r="E429" s="2554"/>
      <c r="F429" s="2555"/>
      <c r="G429" s="2555"/>
      <c r="H429" s="2555"/>
      <c r="I429" s="2556"/>
      <c r="J429" s="2557"/>
      <c r="K429" s="2558"/>
      <c r="L429" s="2558"/>
      <c r="M429" s="2559"/>
      <c r="N429" s="2557"/>
      <c r="O429" s="2558"/>
      <c r="P429" s="2560"/>
      <c r="Q429" s="8"/>
      <c r="R429" s="853"/>
      <c r="S429" s="854"/>
      <c r="T429" s="854"/>
    </row>
    <row r="430" spans="1:20" ht="25.2" customHeight="1">
      <c r="A430" s="2569"/>
      <c r="B430" s="858"/>
      <c r="C430" s="859"/>
      <c r="D430" s="860"/>
      <c r="E430" s="2561"/>
      <c r="F430" s="2562"/>
      <c r="G430" s="2562"/>
      <c r="H430" s="2562"/>
      <c r="I430" s="2563"/>
      <c r="J430" s="2564"/>
      <c r="K430" s="2565"/>
      <c r="L430" s="2565"/>
      <c r="M430" s="2566"/>
      <c r="N430" s="2564"/>
      <c r="O430" s="2565"/>
      <c r="P430" s="2567"/>
      <c r="Q430" s="8"/>
      <c r="R430" s="853"/>
      <c r="S430" s="854"/>
      <c r="T430" s="854"/>
    </row>
    <row r="431" spans="1:20" ht="25.2" customHeight="1">
      <c r="A431" s="2569"/>
      <c r="B431" s="2545" t="s">
        <v>28</v>
      </c>
      <c r="C431" s="2546"/>
      <c r="D431" s="2546"/>
      <c r="E431" s="2546"/>
      <c r="F431" s="2546"/>
      <c r="G431" s="2546"/>
      <c r="H431" s="2546"/>
      <c r="I431" s="2546"/>
      <c r="J431" s="2546"/>
      <c r="K431" s="2546"/>
      <c r="L431" s="2546"/>
      <c r="M431" s="2546"/>
      <c r="N431" s="2546"/>
      <c r="O431" s="2546"/>
      <c r="P431" s="2547"/>
      <c r="Q431" s="8"/>
      <c r="R431" s="853"/>
      <c r="S431" s="854"/>
      <c r="T431" s="854"/>
    </row>
    <row r="432" spans="1:20" ht="25.2" customHeight="1">
      <c r="A432" s="2569"/>
      <c r="B432" s="829"/>
      <c r="C432" s="861"/>
      <c r="D432" s="862"/>
      <c r="E432" s="2548"/>
      <c r="F432" s="2549"/>
      <c r="G432" s="2549"/>
      <c r="H432" s="2549"/>
      <c r="I432" s="2549"/>
      <c r="J432" s="2549"/>
      <c r="K432" s="2549"/>
      <c r="L432" s="2549"/>
      <c r="M432" s="2549"/>
      <c r="N432" s="2549"/>
      <c r="O432" s="2549"/>
      <c r="P432" s="2550"/>
      <c r="Q432" s="8"/>
      <c r="R432" s="853"/>
      <c r="S432" s="854"/>
      <c r="T432" s="854"/>
    </row>
    <row r="433" spans="1:20" ht="25.2" customHeight="1">
      <c r="A433" s="2569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8"/>
      <c r="R433" s="853"/>
      <c r="S433" s="854"/>
      <c r="T433" s="854"/>
    </row>
    <row r="434" spans="1:20" ht="25.2" customHeight="1">
      <c r="A434" s="2569"/>
      <c r="B434" s="832"/>
      <c r="C434" s="863"/>
      <c r="D434" s="864"/>
      <c r="E434" s="2551"/>
      <c r="F434" s="2552"/>
      <c r="G434" s="2552"/>
      <c r="H434" s="2552"/>
      <c r="I434" s="2552"/>
      <c r="J434" s="2552"/>
      <c r="K434" s="2552"/>
      <c r="L434" s="2552"/>
      <c r="M434" s="2552"/>
      <c r="N434" s="2552"/>
      <c r="O434" s="2552"/>
      <c r="P434" s="2553"/>
      <c r="Q434" s="8"/>
      <c r="R434" s="853"/>
      <c r="S434" s="854"/>
      <c r="T434" s="854"/>
    </row>
  </sheetData>
  <mergeCells count="582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M381:P381"/>
    <mergeCell ref="R369:R370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M396:P396"/>
    <mergeCell ref="M397:P397"/>
    <mergeCell ref="B398:P398"/>
    <mergeCell ref="M399:P399"/>
    <mergeCell ref="M400:P400"/>
    <mergeCell ref="M401:P401"/>
    <mergeCell ref="M402:P402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153:P154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M420:P420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M394:P394"/>
    <mergeCell ref="M395:P395"/>
  </mergeCells>
  <conditionalFormatting sqref="T3">
    <cfRule type="cellIs" dxfId="2663" priority="110" operator="equal">
      <formula>$S$3</formula>
    </cfRule>
    <cfRule type="cellIs" dxfId="2662" priority="109" operator="greaterThan">
      <formula>$S$3</formula>
    </cfRule>
    <cfRule type="cellIs" dxfId="2661" priority="111" operator="lessThan">
      <formula>$S$3</formula>
    </cfRule>
  </conditionalFormatting>
  <conditionalFormatting sqref="T12">
    <cfRule type="cellIs" dxfId="2660" priority="108" operator="lessThan">
      <formula>$S$12</formula>
    </cfRule>
    <cfRule type="cellIs" dxfId="2659" priority="107" operator="equal">
      <formula>$S$12</formula>
    </cfRule>
    <cfRule type="cellIs" dxfId="2658" priority="106" operator="greaterThan">
      <formula>$S$12</formula>
    </cfRule>
  </conditionalFormatting>
  <conditionalFormatting sqref="T21">
    <cfRule type="cellIs" dxfId="2657" priority="105" operator="lessThan">
      <formula>$S$12</formula>
    </cfRule>
    <cfRule type="cellIs" dxfId="2656" priority="104" operator="equal">
      <formula>$S$12</formula>
    </cfRule>
    <cfRule type="cellIs" dxfId="2655" priority="103" operator="greaterThan">
      <formula>$S$12</formula>
    </cfRule>
  </conditionalFormatting>
  <conditionalFormatting sqref="T31">
    <cfRule type="cellIs" dxfId="2654" priority="102" operator="lessThan">
      <formula>$S$31</formula>
    </cfRule>
    <cfRule type="cellIs" dxfId="2653" priority="101" operator="equal">
      <formula>$S$31</formula>
    </cfRule>
    <cfRule type="cellIs" dxfId="2652" priority="100" operator="greaterThan">
      <formula>$S$31</formula>
    </cfRule>
  </conditionalFormatting>
  <conditionalFormatting sqref="T40">
    <cfRule type="cellIs" dxfId="2651" priority="99" operator="lessThan">
      <formula>$S$40</formula>
    </cfRule>
    <cfRule type="cellIs" dxfId="2650" priority="98" operator="equal">
      <formula>$S$40</formula>
    </cfRule>
    <cfRule type="cellIs" dxfId="2649" priority="97" operator="greaterThan">
      <formula>$S$40</formula>
    </cfRule>
  </conditionalFormatting>
  <conditionalFormatting sqref="T63">
    <cfRule type="cellIs" dxfId="2648" priority="96" operator="lessThan">
      <formula>$S$63</formula>
    </cfRule>
    <cfRule type="cellIs" dxfId="2647" priority="95" operator="equal">
      <formula>$S$63</formula>
    </cfRule>
    <cfRule type="cellIs" dxfId="2646" priority="94" operator="greaterThan">
      <formula>$S$63</formula>
    </cfRule>
  </conditionalFormatting>
  <conditionalFormatting sqref="T72">
    <cfRule type="cellIs" dxfId="2645" priority="93" operator="lessThan">
      <formula>$S$72</formula>
    </cfRule>
    <cfRule type="cellIs" dxfId="2644" priority="92" operator="equal">
      <formula>$S$72</formula>
    </cfRule>
    <cfRule type="cellIs" dxfId="2643" priority="91" operator="greaterThan">
      <formula>$S$72</formula>
    </cfRule>
  </conditionalFormatting>
  <conditionalFormatting sqref="T81">
    <cfRule type="cellIs" dxfId="2642" priority="90" operator="lessThan">
      <formula>$S$81</formula>
    </cfRule>
    <cfRule type="cellIs" dxfId="2641" priority="89" operator="equal">
      <formula>$S$81</formula>
    </cfRule>
    <cfRule type="cellIs" dxfId="2640" priority="88" operator="greaterThan">
      <formula>$S$81</formula>
    </cfRule>
  </conditionalFormatting>
  <conditionalFormatting sqref="T91">
    <cfRule type="cellIs" dxfId="2639" priority="85" operator="greaterThan">
      <formula>$S$91</formula>
    </cfRule>
    <cfRule type="cellIs" dxfId="2638" priority="87" operator="lessThan">
      <formula>$S$91</formula>
    </cfRule>
    <cfRule type="cellIs" dxfId="2637" priority="86" operator="equal">
      <formula>$S$91</formula>
    </cfRule>
  </conditionalFormatting>
  <conditionalFormatting sqref="T100">
    <cfRule type="cellIs" dxfId="2636" priority="84" operator="lessThan">
      <formula>$S$12</formula>
    </cfRule>
    <cfRule type="cellIs" dxfId="2635" priority="83" operator="equal">
      <formula>$S$12</formula>
    </cfRule>
    <cfRule type="cellIs" dxfId="2634" priority="82" operator="greaterThan">
      <formula>$S$12</formula>
    </cfRule>
  </conditionalFormatting>
  <conditionalFormatting sqref="T123">
    <cfRule type="cellIs" dxfId="2633" priority="81" operator="lessThan">
      <formula>$S$123</formula>
    </cfRule>
    <cfRule type="cellIs" dxfId="2632" priority="80" operator="equal">
      <formula>$S$123</formula>
    </cfRule>
    <cfRule type="cellIs" dxfId="2631" priority="79" operator="greaterThan">
      <formula>$S$123</formula>
    </cfRule>
  </conditionalFormatting>
  <conditionalFormatting sqref="T132">
    <cfRule type="cellIs" dxfId="2630" priority="78" operator="lessThan">
      <formula>$S$132</formula>
    </cfRule>
    <cfRule type="cellIs" dxfId="2629" priority="77" operator="equal">
      <formula>$S$132</formula>
    </cfRule>
    <cfRule type="cellIs" dxfId="2628" priority="76" operator="greaterThan">
      <formula>$S$132</formula>
    </cfRule>
  </conditionalFormatting>
  <conditionalFormatting sqref="T141">
    <cfRule type="cellIs" dxfId="2627" priority="75" operator="lessThan">
      <formula>$S$141</formula>
    </cfRule>
    <cfRule type="cellIs" dxfId="2626" priority="74" operator="equal">
      <formula>$S$141</formula>
    </cfRule>
    <cfRule type="cellIs" dxfId="2625" priority="73" operator="greaterThan">
      <formula>$S$141</formula>
    </cfRule>
  </conditionalFormatting>
  <conditionalFormatting sqref="T151">
    <cfRule type="cellIs" dxfId="2624" priority="72" operator="lessThan">
      <formula>$S$151</formula>
    </cfRule>
    <cfRule type="cellIs" dxfId="2623" priority="71" operator="equal">
      <formula>$S$151</formula>
    </cfRule>
    <cfRule type="cellIs" dxfId="2622" priority="70" operator="greaterThan">
      <formula>$S$151</formula>
    </cfRule>
  </conditionalFormatting>
  <conditionalFormatting sqref="T160">
    <cfRule type="cellIs" dxfId="2621" priority="69" operator="lessThan">
      <formula>$S$12</formula>
    </cfRule>
    <cfRule type="cellIs" dxfId="2620" priority="68" operator="equal">
      <formula>$S$12</formula>
    </cfRule>
    <cfRule type="cellIs" dxfId="2619" priority="67" operator="greaterThan">
      <formula>$S$12</formula>
    </cfRule>
  </conditionalFormatting>
  <conditionalFormatting sqref="T183">
    <cfRule type="cellIs" dxfId="2618" priority="66" operator="lessThan">
      <formula>$S$63</formula>
    </cfRule>
    <cfRule type="cellIs" dxfId="2617" priority="65" operator="equal">
      <formula>$S$63</formula>
    </cfRule>
    <cfRule type="cellIs" dxfId="2616" priority="64" operator="greaterThan">
      <formula>$S$63</formula>
    </cfRule>
  </conditionalFormatting>
  <conditionalFormatting sqref="T192">
    <cfRule type="cellIs" dxfId="2615" priority="63" operator="lessThan">
      <formula>$S$72</formula>
    </cfRule>
    <cfRule type="cellIs" dxfId="2614" priority="62" operator="equal">
      <formula>$S$72</formula>
    </cfRule>
    <cfRule type="cellIs" dxfId="2613" priority="61" operator="greaterThan">
      <formula>$S$72</formula>
    </cfRule>
  </conditionalFormatting>
  <conditionalFormatting sqref="T201">
    <cfRule type="cellIs" dxfId="2612" priority="60" operator="lessThan">
      <formula>$S$81</formula>
    </cfRule>
    <cfRule type="cellIs" dxfId="2611" priority="59" operator="equal">
      <formula>$S$81</formula>
    </cfRule>
    <cfRule type="cellIs" dxfId="2610" priority="58" operator="greaterThan">
      <formula>$S$81</formula>
    </cfRule>
  </conditionalFormatting>
  <conditionalFormatting sqref="T211">
    <cfRule type="cellIs" dxfId="2609" priority="55" operator="greaterThan">
      <formula>$S$211</formula>
    </cfRule>
    <cfRule type="cellIs" dxfId="2608" priority="56" operator="equal">
      <formula>$S$211</formula>
    </cfRule>
    <cfRule type="cellIs" dxfId="2607" priority="57" operator="lessThan">
      <formula>$S$211</formula>
    </cfRule>
  </conditionalFormatting>
  <conditionalFormatting sqref="T220">
    <cfRule type="cellIs" dxfId="2606" priority="54" operator="lessThan">
      <formula>$S$220</formula>
    </cfRule>
    <cfRule type="cellIs" dxfId="2605" priority="53" operator="equal">
      <formula>$S$220</formula>
    </cfRule>
    <cfRule type="cellIs" dxfId="2604" priority="52" operator="greaterThan">
      <formula>$S$220</formula>
    </cfRule>
  </conditionalFormatting>
  <conditionalFormatting sqref="T243">
    <cfRule type="cellIs" dxfId="2603" priority="51" operator="lessThan">
      <formula>$S$243</formula>
    </cfRule>
    <cfRule type="cellIs" dxfId="2602" priority="50" operator="equal">
      <formula>$S$243</formula>
    </cfRule>
    <cfRule type="cellIs" dxfId="2601" priority="49" operator="greaterThan">
      <formula>$S$243</formula>
    </cfRule>
  </conditionalFormatting>
  <conditionalFormatting sqref="T252">
    <cfRule type="cellIs" dxfId="2600" priority="48" operator="lessThan">
      <formula>$S$252</formula>
    </cfRule>
    <cfRule type="cellIs" dxfId="2599" priority="47" operator="equal">
      <formula>$S$252</formula>
    </cfRule>
    <cfRule type="cellIs" dxfId="2598" priority="46" operator="greaterThan">
      <formula>$S$252</formula>
    </cfRule>
  </conditionalFormatting>
  <conditionalFormatting sqref="T261">
    <cfRule type="cellIs" dxfId="2597" priority="45" operator="lessThan">
      <formula>$S$261</formula>
    </cfRule>
    <cfRule type="cellIs" dxfId="2596" priority="44" operator="equal">
      <formula>$S$261</formula>
    </cfRule>
    <cfRule type="cellIs" dxfId="2595" priority="43" operator="greaterThan">
      <formula>$S$261</formula>
    </cfRule>
  </conditionalFormatting>
  <conditionalFormatting sqref="T271">
    <cfRule type="cellIs" dxfId="2594" priority="42" operator="lessThan">
      <formula>$S$271</formula>
    </cfRule>
    <cfRule type="cellIs" dxfId="2593" priority="41" operator="equal">
      <formula>$S$271</formula>
    </cfRule>
    <cfRule type="cellIs" dxfId="2592" priority="40" operator="greaterThan">
      <formula>$S$271</formula>
    </cfRule>
  </conditionalFormatting>
  <conditionalFormatting sqref="T280">
    <cfRule type="cellIs" dxfId="2591" priority="39" operator="lessThan">
      <formula>$S$280</formula>
    </cfRule>
    <cfRule type="cellIs" dxfId="2590" priority="38" operator="equal">
      <formula>$S$280</formula>
    </cfRule>
    <cfRule type="cellIs" dxfId="2589" priority="37" operator="greaterThan">
      <formula>$S$280</formula>
    </cfRule>
  </conditionalFormatting>
  <conditionalFormatting sqref="T303">
    <cfRule type="cellIs" dxfId="2588" priority="36" operator="lessThan">
      <formula>$S$303</formula>
    </cfRule>
    <cfRule type="cellIs" dxfId="2587" priority="35" operator="equal">
      <formula>$S$303</formula>
    </cfRule>
    <cfRule type="cellIs" dxfId="2586" priority="34" operator="greaterThan">
      <formula>$S$303</formula>
    </cfRule>
  </conditionalFormatting>
  <conditionalFormatting sqref="T312">
    <cfRule type="cellIs" dxfId="2585" priority="33" operator="lessThan">
      <formula>$S$312</formula>
    </cfRule>
    <cfRule type="cellIs" dxfId="2584" priority="32" operator="equal">
      <formula>$S$312</formula>
    </cfRule>
    <cfRule type="cellIs" dxfId="2583" priority="31" operator="greaterThan">
      <formula>$S$312</formula>
    </cfRule>
  </conditionalFormatting>
  <conditionalFormatting sqref="T321">
    <cfRule type="cellIs" dxfId="2582" priority="30" operator="lessThan">
      <formula>$S$321</formula>
    </cfRule>
    <cfRule type="cellIs" dxfId="2581" priority="29" operator="equal">
      <formula>$S$321</formula>
    </cfRule>
    <cfRule type="cellIs" dxfId="2580" priority="28" operator="greaterThan">
      <formula>$S$321</formula>
    </cfRule>
  </conditionalFormatting>
  <conditionalFormatting sqref="T331">
    <cfRule type="cellIs" dxfId="2579" priority="26" operator="equal">
      <formula>$S$321</formula>
    </cfRule>
    <cfRule type="cellIs" dxfId="2578" priority="25" operator="greaterThan">
      <formula>$S$331</formula>
    </cfRule>
    <cfRule type="cellIs" dxfId="2577" priority="27" operator="lessThan">
      <formula>$S$321</formula>
    </cfRule>
  </conditionalFormatting>
  <conditionalFormatting sqref="T340">
    <cfRule type="cellIs" dxfId="2576" priority="24" operator="lessThan">
      <formula>$S$340</formula>
    </cfRule>
    <cfRule type="cellIs" dxfId="2575" priority="23" operator="equal">
      <formula>$S$340</formula>
    </cfRule>
    <cfRule type="cellIs" dxfId="2574" priority="22" operator="greaterThan">
      <formula>$S$340</formula>
    </cfRule>
  </conditionalFormatting>
  <conditionalFormatting sqref="T349">
    <cfRule type="cellIs" dxfId="2573" priority="20" operator="equal">
      <formula>$S$349</formula>
    </cfRule>
    <cfRule type="cellIs" dxfId="2572" priority="19" operator="greaterThan">
      <formula>$S$349</formula>
    </cfRule>
    <cfRule type="cellIs" dxfId="2571" priority="21" operator="lessThan">
      <formula>$S$349</formula>
    </cfRule>
  </conditionalFormatting>
  <conditionalFormatting sqref="T371">
    <cfRule type="cellIs" dxfId="2570" priority="18" operator="lessThan">
      <formula>$S$371</formula>
    </cfRule>
    <cfRule type="cellIs" dxfId="2569" priority="17" operator="equal">
      <formula>$S$371</formula>
    </cfRule>
    <cfRule type="cellIs" dxfId="2568" priority="16" operator="greaterThan">
      <formula>$S$371</formula>
    </cfRule>
  </conditionalFormatting>
  <conditionalFormatting sqref="T380">
    <cfRule type="cellIs" dxfId="2567" priority="15" operator="lessThan">
      <formula>$S$380</formula>
    </cfRule>
    <cfRule type="cellIs" dxfId="2566" priority="14" operator="equal">
      <formula>$S$380</formula>
    </cfRule>
    <cfRule type="cellIs" dxfId="2565" priority="13" operator="greaterThan">
      <formula>$S$380</formula>
    </cfRule>
  </conditionalFormatting>
  <conditionalFormatting sqref="T389">
    <cfRule type="cellIs" dxfId="2564" priority="12" operator="lessThan">
      <formula>$S$389</formula>
    </cfRule>
    <cfRule type="cellIs" dxfId="2563" priority="11" operator="equal">
      <formula>$S$389</formula>
    </cfRule>
    <cfRule type="cellIs" dxfId="2562" priority="10" operator="greaterThan">
      <formula>$S$389</formula>
    </cfRule>
  </conditionalFormatting>
  <conditionalFormatting sqref="T399">
    <cfRule type="cellIs" dxfId="2561" priority="9" operator="lessThan">
      <formula>$S$399</formula>
    </cfRule>
    <cfRule type="cellIs" dxfId="2560" priority="8" operator="equal">
      <formula>$S$399</formula>
    </cfRule>
    <cfRule type="cellIs" dxfId="2559" priority="7" operator="greaterThan">
      <formula>$S$399</formula>
    </cfRule>
  </conditionalFormatting>
  <conditionalFormatting sqref="T408">
    <cfRule type="cellIs" dxfId="2558" priority="6" operator="lessThan">
      <formula>$S$408</formula>
    </cfRule>
    <cfRule type="cellIs" dxfId="2557" priority="5" operator="equal">
      <formula>$S$408</formula>
    </cfRule>
    <cfRule type="cellIs" dxfId="2556" priority="4" operator="greaterThan">
      <formula>$S$408</formula>
    </cfRule>
  </conditionalFormatting>
  <conditionalFormatting sqref="T417">
    <cfRule type="cellIs" dxfId="2555" priority="1" operator="greaterThan">
      <formula>$S$417</formula>
    </cfRule>
    <cfRule type="cellIs" dxfId="2554" priority="3" operator="lessThan">
      <formula>$S$417</formula>
    </cfRule>
    <cfRule type="cellIs" dxfId="2553" priority="2" operator="equal">
      <formula>$S$417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74CFF-AC9E-4DA8-ACFB-562E67919FC9}">
  <sheetPr codeName="Blad32"/>
  <dimension ref="A1:T427"/>
  <sheetViews>
    <sheetView zoomScale="55" zoomScaleNormal="55" workbookViewId="0">
      <selection activeCell="F20" sqref="F2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154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46594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683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 t="s">
        <v>18</v>
      </c>
      <c r="E4" s="424" t="s">
        <v>19</v>
      </c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1"/>
      <c r="H5" s="21"/>
      <c r="I5" s="21"/>
      <c r="J5" s="141"/>
      <c r="K5" s="183"/>
      <c r="L5" s="135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51"/>
      <c r="D6" s="58"/>
      <c r="E6" s="62"/>
      <c r="F6" s="19"/>
      <c r="G6" s="21"/>
      <c r="H6" s="21"/>
      <c r="I6" s="21"/>
      <c r="J6" s="14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1"/>
      <c r="H7" s="21"/>
      <c r="I7" s="21"/>
      <c r="J7" s="141"/>
      <c r="K7" s="183"/>
      <c r="L7" s="135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SUM(R12:R19)</f>
        <v>0</v>
      </c>
    </row>
    <row r="13" spans="1:20" ht="25.2" customHeight="1">
      <c r="A13" s="2320"/>
      <c r="B13" s="50" t="s">
        <v>17</v>
      </c>
      <c r="C13" s="51"/>
      <c r="D13" s="63" t="s">
        <v>18</v>
      </c>
      <c r="E13" s="424" t="s">
        <v>19</v>
      </c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"/>
      <c r="G15" s="21"/>
      <c r="H15" s="21"/>
      <c r="I15" s="21"/>
      <c r="J15" s="141"/>
      <c r="K15" s="183"/>
      <c r="L15" s="135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58"/>
      <c r="E16" s="62"/>
      <c r="F16" s="19"/>
      <c r="G16" s="21"/>
      <c r="H16" s="21"/>
      <c r="I16" s="21"/>
      <c r="J16" s="141"/>
      <c r="K16" s="183"/>
      <c r="L16" s="135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58"/>
      <c r="E17" s="62"/>
      <c r="F17" s="19"/>
      <c r="G17" s="21"/>
      <c r="H17" s="21"/>
      <c r="I17" s="21"/>
      <c r="J17" s="141"/>
      <c r="K17" s="183"/>
      <c r="L17" s="135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 thickBot="1">
      <c r="A19" s="2320"/>
      <c r="B19" s="64"/>
      <c r="C19" s="65"/>
      <c r="D19" s="66"/>
      <c r="E19" s="67"/>
      <c r="F19" s="34"/>
      <c r="G19" s="35"/>
      <c r="H19" s="36"/>
      <c r="I19" s="36"/>
      <c r="J19" s="36"/>
      <c r="K19" s="427"/>
      <c r="L19" s="36"/>
      <c r="M19" s="2410"/>
      <c r="N19" s="2411"/>
      <c r="O19" s="2411"/>
      <c r="P19" s="2412"/>
      <c r="R19" s="68"/>
      <c r="S19" s="69"/>
      <c r="T19" s="70"/>
    </row>
    <row r="20" spans="1:20" ht="25.2" customHeight="1">
      <c r="A20" s="2320"/>
      <c r="B20" s="71" t="s">
        <v>23</v>
      </c>
      <c r="C20" s="42"/>
      <c r="D20" s="43"/>
      <c r="E20" s="43"/>
      <c r="F20" s="45"/>
      <c r="G20" s="46"/>
      <c r="H20" s="12"/>
      <c r="I20" s="12"/>
      <c r="J20" s="12"/>
      <c r="K20" s="162"/>
      <c r="L20" s="12"/>
      <c r="M20" s="2380"/>
      <c r="N20" s="2381"/>
      <c r="O20" s="2381"/>
      <c r="P20" s="2382"/>
      <c r="R20" s="72"/>
      <c r="S20" s="73">
        <f>B22*8</f>
        <v>48</v>
      </c>
      <c r="T20" s="74">
        <f>SUM(R20:R28)</f>
        <v>0</v>
      </c>
    </row>
    <row r="21" spans="1:20" ht="25.2" customHeight="1">
      <c r="A21" s="2320"/>
      <c r="B21" s="75" t="s">
        <v>22</v>
      </c>
      <c r="C21" s="51"/>
      <c r="D21" s="63" t="s">
        <v>18</v>
      </c>
      <c r="E21" s="424" t="s">
        <v>19</v>
      </c>
      <c r="F21" s="19"/>
      <c r="G21" s="20"/>
      <c r="H21" s="21"/>
      <c r="I21" s="21"/>
      <c r="J21" s="21"/>
      <c r="K21" s="164"/>
      <c r="L21" s="21"/>
      <c r="M21" s="2309"/>
      <c r="N21" s="2310"/>
      <c r="O21" s="2310"/>
      <c r="P21" s="2311"/>
      <c r="R21" s="76"/>
      <c r="S21" s="55"/>
      <c r="T21" s="56"/>
    </row>
    <row r="22" spans="1:20" ht="25.2" customHeight="1">
      <c r="A22" s="2320"/>
      <c r="B22" s="77">
        <v>6</v>
      </c>
      <c r="C22" s="51"/>
      <c r="D22" s="428"/>
      <c r="E22" s="428"/>
      <c r="F22" s="19"/>
      <c r="G22" s="21"/>
      <c r="H22" s="21"/>
      <c r="I22" s="21"/>
      <c r="J22" s="21"/>
      <c r="K22" s="164"/>
      <c r="L22" s="21"/>
      <c r="M22" s="2400"/>
      <c r="N22" s="2400"/>
      <c r="O22" s="2400"/>
      <c r="P22" s="2400"/>
      <c r="R22" s="76"/>
      <c r="S22" s="55"/>
      <c r="T22" s="56"/>
    </row>
    <row r="23" spans="1:20" ht="25.2" customHeight="1">
      <c r="A23" s="2320"/>
      <c r="B23" s="75"/>
      <c r="C23" s="51"/>
      <c r="D23" s="58"/>
      <c r="E23" s="62"/>
      <c r="F23" s="19"/>
      <c r="G23" s="21"/>
      <c r="H23" s="21"/>
      <c r="I23" s="21"/>
      <c r="J23" s="141"/>
      <c r="K23" s="169"/>
      <c r="L23" s="78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80"/>
      <c r="E24" s="18"/>
      <c r="F24" s="19"/>
      <c r="G24" s="21"/>
      <c r="H24" s="22"/>
      <c r="I24" s="142"/>
      <c r="J24" s="142"/>
      <c r="K24" s="169"/>
      <c r="L24" s="21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80"/>
      <c r="E25" s="81"/>
      <c r="F25" s="19"/>
      <c r="G25" s="21"/>
      <c r="H25" s="21"/>
      <c r="I25" s="21"/>
      <c r="J25" s="141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4"/>
      <c r="C27" s="29"/>
      <c r="D27" s="85"/>
      <c r="E27" s="86"/>
      <c r="F27" s="87"/>
      <c r="G27" s="88"/>
      <c r="H27" s="59"/>
      <c r="I27" s="59"/>
      <c r="J27" s="59"/>
      <c r="K27" s="429"/>
      <c r="L27" s="59"/>
      <c r="M27" s="2309"/>
      <c r="N27" s="2310"/>
      <c r="O27" s="2310"/>
      <c r="P27" s="2311"/>
      <c r="R27" s="76"/>
      <c r="S27" s="55"/>
      <c r="T27" s="56"/>
    </row>
    <row r="28" spans="1:20" ht="25.2" customHeight="1" thickBot="1">
      <c r="A28" s="2320"/>
      <c r="B28" s="89"/>
      <c r="C28" s="90"/>
      <c r="D28" s="90"/>
      <c r="E28" s="33"/>
      <c r="F28" s="34"/>
      <c r="G28" s="35"/>
      <c r="H28" s="36"/>
      <c r="I28" s="36"/>
      <c r="J28" s="36"/>
      <c r="K28" s="427"/>
      <c r="L28" s="36"/>
      <c r="M28" s="2410"/>
      <c r="N28" s="2411"/>
      <c r="O28" s="2411"/>
      <c r="P28" s="2412"/>
      <c r="R28" s="91"/>
      <c r="S28" s="92"/>
      <c r="T28" s="93"/>
    </row>
    <row r="29" spans="1:20" ht="25.2" customHeight="1" thickBot="1">
      <c r="A29" s="2402" t="str">
        <f>TEXT(A2,"DDDD")</f>
        <v>maandag</v>
      </c>
      <c r="B29" s="2404" t="s">
        <v>25</v>
      </c>
      <c r="C29" s="2405"/>
      <c r="D29" s="2405"/>
      <c r="E29" s="2405"/>
      <c r="F29" s="2405"/>
      <c r="G29" s="2405"/>
      <c r="H29" s="2405"/>
      <c r="I29" s="2405"/>
      <c r="J29" s="2405"/>
      <c r="K29" s="2405"/>
      <c r="L29" s="2405"/>
      <c r="M29" s="2405"/>
      <c r="N29" s="2405"/>
      <c r="O29" s="2405"/>
      <c r="P29" s="2406"/>
    </row>
    <row r="30" spans="1:20" ht="25.2" customHeight="1">
      <c r="A30" s="2402"/>
      <c r="B30" s="10" t="s">
        <v>16</v>
      </c>
      <c r="C30" s="96"/>
      <c r="D30" s="97"/>
      <c r="E30" s="98"/>
      <c r="F30" s="99"/>
      <c r="G30" s="100"/>
      <c r="H30" s="100"/>
      <c r="I30" s="100"/>
      <c r="J30" s="100"/>
      <c r="K30" s="430"/>
      <c r="L30" s="100"/>
      <c r="M30" s="2380"/>
      <c r="N30" s="2381"/>
      <c r="O30" s="2381"/>
      <c r="P30" s="2382"/>
      <c r="R30" s="101"/>
      <c r="S30" s="102">
        <f>B32*8</f>
        <v>48</v>
      </c>
      <c r="T30" s="103">
        <f>SUM(R30:R34)</f>
        <v>0</v>
      </c>
    </row>
    <row r="31" spans="1:20" ht="25.2" customHeight="1">
      <c r="A31" s="2402"/>
      <c r="B31" s="104" t="s">
        <v>22</v>
      </c>
      <c r="C31" s="197"/>
      <c r="D31" s="198"/>
      <c r="E31" s="63"/>
      <c r="F31" s="19"/>
      <c r="G31" s="21"/>
      <c r="H31" s="22"/>
      <c r="I31" s="142"/>
      <c r="J31" s="142"/>
      <c r="K31" s="211"/>
      <c r="L31" s="21"/>
      <c r="M31" s="2309"/>
      <c r="N31" s="2310"/>
      <c r="O31" s="2310"/>
      <c r="P31" s="2311"/>
      <c r="R31" s="105"/>
      <c r="S31" s="24"/>
      <c r="T31" s="106"/>
    </row>
    <row r="32" spans="1:20" ht="25.2" customHeight="1">
      <c r="A32" s="2402"/>
      <c r="B32" s="107">
        <v>6</v>
      </c>
      <c r="C32" s="197"/>
      <c r="D32" s="198"/>
      <c r="E32" s="63"/>
      <c r="F32" s="182"/>
      <c r="G32" s="21"/>
      <c r="H32" s="21"/>
      <c r="I32" s="254"/>
      <c r="J32" s="254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4"/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 thickBot="1">
      <c r="A34" s="2402"/>
      <c r="B34" s="117"/>
      <c r="C34" s="118"/>
      <c r="D34" s="119"/>
      <c r="E34" s="120"/>
      <c r="F34" s="121"/>
      <c r="G34" s="122"/>
      <c r="H34" s="123"/>
      <c r="I34" s="123"/>
      <c r="J34" s="123"/>
      <c r="K34" s="191"/>
      <c r="L34" s="123"/>
      <c r="M34" s="2410"/>
      <c r="N34" s="2411"/>
      <c r="O34" s="2411"/>
      <c r="P34" s="2412"/>
      <c r="R34" s="124"/>
      <c r="S34" s="39"/>
      <c r="T34" s="125"/>
    </row>
    <row r="35" spans="1:20" ht="25.2" customHeight="1">
      <c r="A35" s="2402"/>
      <c r="B35" s="126" t="s">
        <v>21</v>
      </c>
      <c r="C35" s="127"/>
      <c r="D35" s="434"/>
      <c r="E35" s="434"/>
      <c r="F35" s="128"/>
      <c r="G35" s="129"/>
      <c r="H35" s="100"/>
      <c r="I35" s="130"/>
      <c r="J35" s="131"/>
      <c r="K35" s="435"/>
      <c r="L35" s="131"/>
      <c r="M35" s="2423"/>
      <c r="N35" s="2424"/>
      <c r="O35" s="2424"/>
      <c r="P35" s="2425"/>
      <c r="R35" s="132"/>
      <c r="S35" s="48">
        <f>B37*8</f>
        <v>48</v>
      </c>
      <c r="T35" s="133">
        <f>SUM(R35:R41)</f>
        <v>0</v>
      </c>
    </row>
    <row r="36" spans="1:20" ht="25.2" customHeight="1">
      <c r="A36" s="2402"/>
      <c r="B36" s="134" t="s">
        <v>17</v>
      </c>
      <c r="C36" s="274"/>
      <c r="D36" s="63"/>
      <c r="E36" s="63"/>
      <c r="F36" s="19"/>
      <c r="G36" s="21"/>
      <c r="H36" s="21"/>
      <c r="I36" s="21"/>
      <c r="J36" s="141"/>
      <c r="K36" s="183"/>
      <c r="L36" s="135"/>
      <c r="M36" s="2379"/>
      <c r="N36" s="2371"/>
      <c r="O36" s="2371"/>
      <c r="P36" s="2390"/>
      <c r="R36" s="137"/>
      <c r="S36" s="55"/>
      <c r="T36" s="138"/>
    </row>
    <row r="37" spans="1:20" ht="25.2" customHeight="1">
      <c r="A37" s="2402"/>
      <c r="B37" s="139">
        <v>6</v>
      </c>
      <c r="C37" s="274"/>
      <c r="D37" s="63"/>
      <c r="E37" s="63"/>
      <c r="F37" s="19"/>
      <c r="G37" s="21"/>
      <c r="H37" s="21"/>
      <c r="I37" s="21"/>
      <c r="J37" s="141"/>
      <c r="K37" s="183"/>
      <c r="L37" s="135"/>
      <c r="M37" s="2379"/>
      <c r="N37" s="2371"/>
      <c r="O37" s="2371"/>
      <c r="P37" s="2390"/>
      <c r="R37" s="137"/>
      <c r="S37" s="55"/>
      <c r="T37" s="138"/>
    </row>
    <row r="38" spans="1:20" ht="25.2" customHeight="1">
      <c r="A38" s="2402"/>
      <c r="B38" s="134"/>
      <c r="C38" s="274"/>
      <c r="D38" s="63"/>
      <c r="E38" s="63"/>
      <c r="F38" s="19"/>
      <c r="G38" s="21"/>
      <c r="H38" s="21"/>
      <c r="I38" s="21"/>
      <c r="J38" s="141"/>
      <c r="K38" s="183"/>
      <c r="L38" s="135"/>
      <c r="M38" s="2379"/>
      <c r="N38" s="2371"/>
      <c r="O38" s="2371"/>
      <c r="P38" s="2390"/>
      <c r="R38" s="137"/>
      <c r="S38" s="55"/>
      <c r="T38" s="138"/>
    </row>
    <row r="39" spans="1:20" ht="25.2" customHeight="1">
      <c r="A39" s="2402"/>
      <c r="B39" s="134"/>
      <c r="C39" s="463"/>
      <c r="D39" s="617"/>
      <c r="E39" s="63"/>
      <c r="F39" s="19"/>
      <c r="G39" s="27"/>
      <c r="H39" s="27"/>
      <c r="I39" s="27"/>
      <c r="J39" s="481"/>
      <c r="K39" s="277"/>
      <c r="L39" s="599"/>
      <c r="M39" s="2440"/>
      <c r="N39" s="2440"/>
      <c r="O39" s="2440"/>
      <c r="P39" s="2863"/>
      <c r="Q39" s="520"/>
      <c r="R39" s="531"/>
      <c r="S39" s="55"/>
      <c r="T39" s="138"/>
    </row>
    <row r="40" spans="1:20" ht="25.2" customHeight="1">
      <c r="A40" s="2402"/>
      <c r="B40" s="144"/>
      <c r="C40" s="17"/>
      <c r="D40" s="143"/>
      <c r="E40" s="143"/>
      <c r="F40" s="82"/>
      <c r="G40" s="83"/>
      <c r="H40" s="78"/>
      <c r="I40" s="116"/>
      <c r="J40" s="142"/>
      <c r="K40" s="200"/>
      <c r="L40" s="142"/>
      <c r="M40" s="2379"/>
      <c r="N40" s="2371"/>
      <c r="O40" s="2371"/>
      <c r="P40" s="2390"/>
      <c r="R40" s="137"/>
      <c r="S40" s="55"/>
      <c r="T40" s="138"/>
    </row>
    <row r="41" spans="1:20" ht="25.2" customHeight="1" thickBot="1">
      <c r="A41" s="2403"/>
      <c r="B41" s="145"/>
      <c r="C41" s="146"/>
      <c r="D41" s="119"/>
      <c r="E41" s="119"/>
      <c r="F41" s="121"/>
      <c r="G41" s="122"/>
      <c r="H41" s="123"/>
      <c r="I41" s="37"/>
      <c r="J41" s="147"/>
      <c r="K41" s="201"/>
      <c r="L41" s="147"/>
      <c r="M41" s="2391"/>
      <c r="N41" s="2392"/>
      <c r="O41" s="2392"/>
      <c r="P41" s="2393"/>
      <c r="R41" s="148"/>
      <c r="S41" s="69"/>
      <c r="T41" s="149"/>
    </row>
    <row r="42" spans="1:20" ht="25.2" customHeight="1">
      <c r="A42" s="2346" t="s">
        <v>26</v>
      </c>
      <c r="B42" s="2394" t="s">
        <v>27</v>
      </c>
      <c r="C42" s="2395"/>
      <c r="D42" s="2395"/>
      <c r="E42" s="2395"/>
      <c r="F42" s="2395"/>
      <c r="G42" s="2395"/>
      <c r="H42" s="2395"/>
      <c r="I42" s="2395"/>
      <c r="J42" s="2395"/>
      <c r="K42" s="2395"/>
      <c r="L42" s="2395"/>
      <c r="M42" s="2395"/>
      <c r="N42" s="2395"/>
      <c r="O42" s="2395"/>
      <c r="P42" s="2396"/>
    </row>
    <row r="43" spans="1:20" ht="25.2" customHeight="1">
      <c r="A43" s="2347"/>
      <c r="B43" s="150"/>
      <c r="C43" s="2268"/>
      <c r="D43" s="2269"/>
      <c r="E43" s="2268"/>
      <c r="F43" s="2270"/>
      <c r="G43" s="2270"/>
      <c r="H43" s="2270"/>
      <c r="I43" s="2269"/>
      <c r="J43" s="2324"/>
      <c r="K43" s="2325"/>
      <c r="L43" s="2325"/>
      <c r="M43" s="2326"/>
      <c r="N43" s="2324"/>
      <c r="O43" s="2326"/>
      <c r="P43" s="153"/>
    </row>
    <row r="44" spans="1:20" ht="25.2" customHeight="1">
      <c r="A44" s="2347"/>
      <c r="B44" s="155"/>
      <c r="C44" s="2268"/>
      <c r="D44" s="2269"/>
      <c r="E44" s="2268"/>
      <c r="F44" s="2270"/>
      <c r="G44" s="2270"/>
      <c r="H44" s="2270"/>
      <c r="I44" s="2269"/>
      <c r="J44" s="2284"/>
      <c r="K44" s="2285"/>
      <c r="L44" s="2285"/>
      <c r="M44" s="2286"/>
      <c r="N44" s="2284"/>
      <c r="O44" s="2285"/>
      <c r="P44" s="2286"/>
    </row>
    <row r="45" spans="1:20" ht="25.2" customHeight="1">
      <c r="A45" s="2347"/>
      <c r="B45" s="150"/>
      <c r="C45" s="2352"/>
      <c r="D45" s="2353"/>
      <c r="E45" s="2352"/>
      <c r="F45" s="2354"/>
      <c r="G45" s="2354"/>
      <c r="H45" s="2354"/>
      <c r="I45" s="2353"/>
      <c r="J45" s="2324"/>
      <c r="K45" s="2325"/>
      <c r="L45" s="2325"/>
      <c r="M45" s="2326"/>
      <c r="N45" s="2324"/>
      <c r="O45" s="2326"/>
      <c r="P45" s="153"/>
    </row>
    <row r="46" spans="1:20" ht="25.2" customHeight="1">
      <c r="A46" s="2347"/>
      <c r="B46" s="155"/>
      <c r="C46" s="2352"/>
      <c r="D46" s="2353"/>
      <c r="E46" s="2352"/>
      <c r="F46" s="2354"/>
      <c r="G46" s="2354"/>
      <c r="H46" s="2354"/>
      <c r="I46" s="2353"/>
      <c r="J46" s="2324"/>
      <c r="K46" s="2325"/>
      <c r="L46" s="2325"/>
      <c r="M46" s="2326"/>
      <c r="N46" s="2324"/>
      <c r="O46" s="2326"/>
      <c r="P46" s="153"/>
    </row>
    <row r="47" spans="1:20" ht="25.2" customHeight="1">
      <c r="A47" s="2347"/>
      <c r="B47" s="150"/>
      <c r="C47" s="2352"/>
      <c r="D47" s="2353"/>
      <c r="E47" s="2352"/>
      <c r="F47" s="2354"/>
      <c r="G47" s="2354"/>
      <c r="H47" s="2354"/>
      <c r="I47" s="2353"/>
      <c r="J47" s="2324"/>
      <c r="K47" s="2325"/>
      <c r="L47" s="2325"/>
      <c r="M47" s="2326"/>
      <c r="N47" s="2324"/>
      <c r="O47" s="2326"/>
      <c r="P47" s="153"/>
    </row>
    <row r="48" spans="1:20" ht="25.2" customHeight="1">
      <c r="A48" s="2347"/>
      <c r="B48" s="2355" t="s">
        <v>28</v>
      </c>
      <c r="C48" s="2356"/>
      <c r="D48" s="2356"/>
      <c r="E48" s="2356"/>
      <c r="F48" s="2356"/>
      <c r="G48" s="2356"/>
      <c r="H48" s="2356"/>
      <c r="I48" s="2356"/>
      <c r="J48" s="2356"/>
      <c r="K48" s="2356"/>
      <c r="L48" s="2356"/>
      <c r="M48" s="2356"/>
      <c r="N48" s="2356"/>
      <c r="O48" s="2356"/>
      <c r="P48" s="2357"/>
    </row>
    <row r="49" spans="1:20" ht="25.2" customHeight="1">
      <c r="A49" s="2347"/>
      <c r="B49" s="156"/>
      <c r="C49" s="2329"/>
      <c r="D49" s="2422"/>
      <c r="E49" s="2329"/>
      <c r="F49" s="2330"/>
      <c r="G49" s="2330"/>
      <c r="H49" s="2330"/>
      <c r="I49" s="2330"/>
      <c r="J49" s="2330"/>
      <c r="K49" s="2330"/>
      <c r="L49" s="2330"/>
      <c r="M49" s="2330"/>
      <c r="N49" s="2330"/>
      <c r="O49" s="2330"/>
      <c r="P49" s="2331"/>
    </row>
    <row r="50" spans="1:20" ht="25.2" customHeight="1">
      <c r="A50" s="2347"/>
      <c r="B50" s="157"/>
      <c r="C50" s="2327"/>
      <c r="D50" s="2328"/>
      <c r="E50" s="2329"/>
      <c r="F50" s="2330"/>
      <c r="G50" s="2330"/>
      <c r="H50" s="2330"/>
      <c r="I50" s="2330"/>
      <c r="J50" s="2330"/>
      <c r="K50" s="2330"/>
      <c r="L50" s="2330"/>
      <c r="M50" s="2330"/>
      <c r="N50" s="2330"/>
      <c r="O50" s="2330"/>
      <c r="P50" s="2331"/>
    </row>
    <row r="51" spans="1:20" ht="25.2" customHeight="1" thickBot="1">
      <c r="A51" s="2348"/>
      <c r="B51" s="158"/>
      <c r="C51" s="2332"/>
      <c r="D51" s="2333"/>
      <c r="E51" s="2334"/>
      <c r="F51" s="2335"/>
      <c r="G51" s="2335"/>
      <c r="H51" s="2335"/>
      <c r="I51" s="2335"/>
      <c r="J51" s="2335"/>
      <c r="K51" s="2335"/>
      <c r="L51" s="2335"/>
      <c r="M51" s="2335"/>
      <c r="N51" s="2335"/>
      <c r="O51" s="2335"/>
      <c r="P51" s="2336"/>
    </row>
    <row r="53" spans="1:20" ht="15" customHeight="1" thickBot="1"/>
    <row r="54" spans="1:20" ht="57.6" customHeight="1">
      <c r="A54" s="2428" t="str">
        <f>A1</f>
        <v>WK31</v>
      </c>
      <c r="B54" s="2429"/>
      <c r="C54" s="2" t="s">
        <v>1</v>
      </c>
      <c r="D54" s="3" t="s">
        <v>61</v>
      </c>
      <c r="E54" s="2" t="s">
        <v>3</v>
      </c>
      <c r="F54" s="4" t="s">
        <v>4</v>
      </c>
      <c r="G54" s="5" t="s">
        <v>5</v>
      </c>
      <c r="H54" s="5" t="s">
        <v>6</v>
      </c>
      <c r="I54" s="5" t="s">
        <v>7</v>
      </c>
      <c r="J54" s="5" t="s">
        <v>8</v>
      </c>
      <c r="K54" s="5" t="s">
        <v>9</v>
      </c>
      <c r="L54" s="5" t="s">
        <v>10</v>
      </c>
      <c r="M54" s="2314" t="s">
        <v>11</v>
      </c>
      <c r="N54" s="2315"/>
      <c r="O54" s="2315"/>
      <c r="P54" s="2316"/>
      <c r="R54" s="2384" t="s">
        <v>12</v>
      </c>
      <c r="S54" s="2384" t="s">
        <v>13</v>
      </c>
      <c r="T54" s="2384" t="s">
        <v>14</v>
      </c>
    </row>
    <row r="55" spans="1:20" ht="25.2" customHeight="1">
      <c r="A55" s="2319">
        <f>A2+1</f>
        <v>46595</v>
      </c>
      <c r="B55" s="2387" t="s">
        <v>15</v>
      </c>
      <c r="C55" s="2388"/>
      <c r="D55" s="2388"/>
      <c r="E55" s="2388"/>
      <c r="F55" s="2388"/>
      <c r="G55" s="2388"/>
      <c r="H55" s="2388"/>
      <c r="I55" s="2388"/>
      <c r="J55" s="2388"/>
      <c r="K55" s="2388"/>
      <c r="L55" s="2388"/>
      <c r="M55" s="2388"/>
      <c r="N55" s="2388"/>
      <c r="O55" s="2388"/>
      <c r="P55" s="2389"/>
      <c r="R55" s="2384"/>
      <c r="S55" s="2384"/>
      <c r="T55" s="2384"/>
    </row>
    <row r="56" spans="1:20" ht="25.2" customHeight="1">
      <c r="A56" s="2320"/>
      <c r="B56" s="10" t="s">
        <v>16</v>
      </c>
      <c r="C56" s="11"/>
      <c r="D56" s="11"/>
      <c r="E56" s="683"/>
      <c r="F56" s="161"/>
      <c r="G56" s="12"/>
      <c r="H56" s="12"/>
      <c r="I56" s="12"/>
      <c r="J56" s="12"/>
      <c r="K56" s="12"/>
      <c r="L56" s="12"/>
      <c r="M56" s="2380"/>
      <c r="N56" s="2381"/>
      <c r="O56" s="2381"/>
      <c r="P56" s="2382"/>
      <c r="Q56" s="163"/>
      <c r="R56" s="13"/>
      <c r="S56" s="14">
        <f>B58*8</f>
        <v>16</v>
      </c>
      <c r="T56" s="15">
        <f>SUM(R56:R64)</f>
        <v>0</v>
      </c>
    </row>
    <row r="57" spans="1:20" ht="25.2" customHeight="1">
      <c r="A57" s="2320"/>
      <c r="B57" s="16" t="s">
        <v>24</v>
      </c>
      <c r="C57" s="51"/>
      <c r="D57" s="63" t="s">
        <v>18</v>
      </c>
      <c r="E57" s="424" t="s">
        <v>19</v>
      </c>
      <c r="F57" s="108"/>
      <c r="G57" s="20"/>
      <c r="H57" s="21"/>
      <c r="I57" s="21"/>
      <c r="J57" s="21"/>
      <c r="K57" s="164"/>
      <c r="L57" s="21"/>
      <c r="M57" s="2309"/>
      <c r="N57" s="2310"/>
      <c r="O57" s="2310"/>
      <c r="P57" s="2311"/>
      <c r="Q57" s="163"/>
      <c r="R57" s="23"/>
      <c r="S57" s="24"/>
      <c r="T57" s="25"/>
    </row>
    <row r="58" spans="1:20" ht="25.2" customHeight="1">
      <c r="A58" s="2320"/>
      <c r="B58" s="26">
        <v>2</v>
      </c>
      <c r="C58" s="51"/>
      <c r="D58" s="18"/>
      <c r="E58" s="18"/>
      <c r="F58" s="108"/>
      <c r="G58" s="20"/>
      <c r="H58" s="21"/>
      <c r="I58" s="21"/>
      <c r="J58" s="21"/>
      <c r="K58" s="164"/>
      <c r="L58" s="21"/>
      <c r="M58" s="2309"/>
      <c r="N58" s="2310"/>
      <c r="O58" s="2310"/>
      <c r="P58" s="2311"/>
      <c r="Q58" s="163"/>
      <c r="R58" s="23"/>
      <c r="S58" s="24"/>
      <c r="T58" s="25"/>
    </row>
    <row r="59" spans="1:20" ht="25.2" customHeight="1">
      <c r="A59" s="2320"/>
      <c r="B59" s="16"/>
      <c r="C59" s="51"/>
      <c r="D59" s="18"/>
      <c r="E59" s="18"/>
      <c r="F59" s="19"/>
      <c r="G59" s="21"/>
      <c r="H59" s="22"/>
      <c r="I59" s="142"/>
      <c r="J59" s="142"/>
      <c r="K59" s="211"/>
      <c r="L59" s="21"/>
      <c r="M59" s="2309"/>
      <c r="N59" s="2310"/>
      <c r="O59" s="2310"/>
      <c r="P59" s="2311"/>
      <c r="Q59" s="163"/>
      <c r="R59" s="23"/>
      <c r="S59" s="24"/>
      <c r="T59" s="25"/>
    </row>
    <row r="60" spans="1:20" ht="25.2" customHeight="1">
      <c r="A60" s="2320"/>
      <c r="B60" s="16"/>
      <c r="C60" s="51"/>
      <c r="D60" s="18"/>
      <c r="E60" s="80"/>
      <c r="F60" s="108"/>
      <c r="G60" s="20"/>
      <c r="H60" s="21"/>
      <c r="I60" s="21"/>
      <c r="J60" s="21"/>
      <c r="K60" s="164"/>
      <c r="L60" s="21"/>
      <c r="M60" s="2309"/>
      <c r="N60" s="2310"/>
      <c r="O60" s="2310"/>
      <c r="P60" s="2311"/>
      <c r="Q60" s="163"/>
      <c r="R60" s="23"/>
      <c r="S60" s="24"/>
      <c r="T60" s="25"/>
    </row>
    <row r="61" spans="1:20" ht="25.2" customHeight="1">
      <c r="A61" s="2320"/>
      <c r="B61" s="16"/>
      <c r="C61" s="51"/>
      <c r="D61" s="454"/>
      <c r="E61" s="319"/>
      <c r="F61" s="495"/>
      <c r="G61" s="20"/>
      <c r="H61" s="21"/>
      <c r="I61" s="21"/>
      <c r="J61" s="21"/>
      <c r="K61" s="164"/>
      <c r="L61" s="21"/>
      <c r="M61" s="2309"/>
      <c r="N61" s="2310"/>
      <c r="O61" s="2310"/>
      <c r="P61" s="2311"/>
      <c r="Q61" s="163"/>
      <c r="R61" s="23"/>
      <c r="S61" s="24"/>
      <c r="T61" s="25"/>
    </row>
    <row r="62" spans="1:20" ht="25.2" customHeight="1">
      <c r="A62" s="2320"/>
      <c r="B62" s="16"/>
      <c r="C62" s="51"/>
      <c r="D62" s="18"/>
      <c r="E62" s="30"/>
      <c r="F62" s="108"/>
      <c r="G62" s="20"/>
      <c r="H62" s="21"/>
      <c r="I62" s="21"/>
      <c r="J62" s="21"/>
      <c r="K62" s="164"/>
      <c r="L62" s="21"/>
      <c r="M62" s="2309"/>
      <c r="N62" s="2310"/>
      <c r="O62" s="2310"/>
      <c r="P62" s="2311"/>
      <c r="Q62" s="163"/>
      <c r="R62" s="23"/>
      <c r="S62" s="24"/>
      <c r="T62" s="25"/>
    </row>
    <row r="63" spans="1:20" ht="25.2" customHeight="1">
      <c r="A63" s="2320"/>
      <c r="B63" s="16"/>
      <c r="C63" s="51"/>
      <c r="D63" s="18"/>
      <c r="E63" s="18"/>
      <c r="F63" s="108"/>
      <c r="G63" s="20"/>
      <c r="H63" s="21"/>
      <c r="I63" s="21"/>
      <c r="J63" s="21"/>
      <c r="K63" s="164"/>
      <c r="L63" s="21"/>
      <c r="M63" s="2309"/>
      <c r="N63" s="2310"/>
      <c r="O63" s="2310"/>
      <c r="P63" s="2311"/>
      <c r="Q63" s="163"/>
      <c r="R63" s="23"/>
      <c r="S63" s="24"/>
      <c r="T63" s="25"/>
    </row>
    <row r="64" spans="1:20" ht="25.2" customHeight="1">
      <c r="A64" s="2320"/>
      <c r="B64" s="16"/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514"/>
      <c r="S64" s="515"/>
      <c r="T64" s="516"/>
    </row>
    <row r="65" spans="1:20" ht="25.2" customHeight="1">
      <c r="A65" s="2320"/>
      <c r="B65" s="41" t="s">
        <v>21</v>
      </c>
      <c r="C65" s="42"/>
      <c r="D65" s="11"/>
      <c r="E65" s="167"/>
      <c r="F65" s="168"/>
      <c r="G65" s="46"/>
      <c r="H65" s="12"/>
      <c r="I65" s="12"/>
      <c r="J65" s="12"/>
      <c r="K65" s="162"/>
      <c r="L65" s="12"/>
      <c r="M65" s="2380"/>
      <c r="N65" s="2381"/>
      <c r="O65" s="2381"/>
      <c r="P65" s="2382"/>
      <c r="Q65" s="163"/>
      <c r="R65" s="483"/>
      <c r="S65" s="518">
        <f>B67*8</f>
        <v>24</v>
      </c>
      <c r="T65" s="571">
        <f>SUM(R65:R73)</f>
        <v>0</v>
      </c>
    </row>
    <row r="66" spans="1:20" ht="25.2" customHeight="1">
      <c r="A66" s="2320"/>
      <c r="B66" s="50" t="s">
        <v>17</v>
      </c>
      <c r="C66" s="51"/>
      <c r="D66" s="63" t="s">
        <v>18</v>
      </c>
      <c r="E66" s="424" t="s">
        <v>19</v>
      </c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37"/>
      <c r="S66" s="55"/>
      <c r="T66" s="138"/>
    </row>
    <row r="67" spans="1:20" ht="25.2" customHeight="1">
      <c r="A67" s="2320"/>
      <c r="B67" s="57">
        <v>3</v>
      </c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37"/>
      <c r="S67" s="55"/>
      <c r="T67" s="138"/>
    </row>
    <row r="68" spans="1:20" ht="25.2" customHeight="1">
      <c r="A68" s="2320"/>
      <c r="B68" s="57"/>
      <c r="C68" s="79"/>
      <c r="D68" s="51"/>
      <c r="E68" s="18"/>
      <c r="F68" s="19"/>
      <c r="G68" s="21"/>
      <c r="H68" s="22"/>
      <c r="I68" s="142"/>
      <c r="J68" s="142"/>
      <c r="K68" s="211"/>
      <c r="L68" s="21"/>
      <c r="M68" s="2309"/>
      <c r="N68" s="2310"/>
      <c r="O68" s="2310"/>
      <c r="P68" s="2311"/>
      <c r="Q68" s="163"/>
      <c r="R68" s="137"/>
      <c r="S68" s="55"/>
      <c r="T68" s="138"/>
    </row>
    <row r="69" spans="1:20" ht="25.2" customHeight="1">
      <c r="A69" s="2320"/>
      <c r="B69" s="57"/>
      <c r="C69" s="79"/>
      <c r="D69" s="170"/>
      <c r="E69" s="18"/>
      <c r="F69" s="108"/>
      <c r="G69" s="20"/>
      <c r="H69" s="78"/>
      <c r="I69" s="78"/>
      <c r="J69" s="78"/>
      <c r="K69" s="169"/>
      <c r="L69" s="78"/>
      <c r="M69" s="2309"/>
      <c r="N69" s="2310"/>
      <c r="O69" s="2310"/>
      <c r="P69" s="2311"/>
      <c r="Q69" s="163"/>
      <c r="R69" s="137"/>
      <c r="S69" s="55"/>
      <c r="T69" s="138"/>
    </row>
    <row r="70" spans="1:20" ht="25.2" customHeight="1">
      <c r="A70" s="2320"/>
      <c r="B70" s="57"/>
      <c r="C70" s="79"/>
      <c r="D70" s="18"/>
      <c r="E70" s="18"/>
      <c r="F70" s="108"/>
      <c r="G70" s="20"/>
      <c r="H70" s="78"/>
      <c r="I70" s="78"/>
      <c r="J70" s="78"/>
      <c r="K70" s="169"/>
      <c r="L70" s="78"/>
      <c r="M70" s="2309"/>
      <c r="N70" s="2310"/>
      <c r="O70" s="2310"/>
      <c r="P70" s="2311"/>
      <c r="Q70" s="163"/>
      <c r="R70" s="137"/>
      <c r="S70" s="55"/>
      <c r="T70" s="138"/>
    </row>
    <row r="71" spans="1:20" ht="25.2" customHeight="1">
      <c r="A71" s="2320"/>
      <c r="B71" s="57"/>
      <c r="C71" s="79"/>
      <c r="D71" s="18"/>
      <c r="E71" s="18"/>
      <c r="F71" s="108"/>
      <c r="G71" s="20"/>
      <c r="H71" s="78"/>
      <c r="I71" s="78"/>
      <c r="J71" s="78"/>
      <c r="K71" s="169"/>
      <c r="L71" s="78"/>
      <c r="M71" s="2309"/>
      <c r="N71" s="2310"/>
      <c r="O71" s="2310"/>
      <c r="P71" s="2311"/>
      <c r="Q71" s="163"/>
      <c r="R71" s="137"/>
      <c r="S71" s="55"/>
      <c r="T71" s="138"/>
    </row>
    <row r="72" spans="1:20" ht="25.2" customHeight="1">
      <c r="A72" s="2320"/>
      <c r="B72" s="57"/>
      <c r="C72" s="79"/>
      <c r="D72" s="18"/>
      <c r="E72" s="18"/>
      <c r="F72" s="108"/>
      <c r="G72" s="20"/>
      <c r="H72" s="78"/>
      <c r="I72" s="78"/>
      <c r="J72" s="78"/>
      <c r="K72" s="169"/>
      <c r="L72" s="78"/>
      <c r="M72" s="2309"/>
      <c r="N72" s="2310"/>
      <c r="O72" s="2310"/>
      <c r="P72" s="2311"/>
      <c r="Q72" s="163"/>
      <c r="R72" s="137"/>
      <c r="S72" s="55"/>
      <c r="T72" s="138"/>
    </row>
    <row r="73" spans="1:20" ht="25.2" customHeight="1" thickBot="1">
      <c r="A73" s="2320"/>
      <c r="B73" s="57"/>
      <c r="C73" s="79"/>
      <c r="D73" s="18"/>
      <c r="E73" s="18"/>
      <c r="F73" s="108"/>
      <c r="G73" s="20"/>
      <c r="H73" s="78"/>
      <c r="I73" s="78"/>
      <c r="J73" s="78"/>
      <c r="K73" s="169"/>
      <c r="L73" s="78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71" t="s">
        <v>23</v>
      </c>
      <c r="C74" s="42"/>
      <c r="D74" s="11"/>
      <c r="E74" s="43"/>
      <c r="F74" s="168"/>
      <c r="G74" s="46"/>
      <c r="H74" s="12"/>
      <c r="I74" s="12"/>
      <c r="J74" s="12"/>
      <c r="K74" s="162"/>
      <c r="L74" s="12"/>
      <c r="M74" s="2380"/>
      <c r="N74" s="2381"/>
      <c r="O74" s="2381"/>
      <c r="P74" s="2382"/>
      <c r="Q74" s="163"/>
      <c r="R74" s="171"/>
      <c r="S74" s="73">
        <f>B76*8</f>
        <v>32</v>
      </c>
      <c r="T74" s="172">
        <f>SUM(R74:R82)</f>
        <v>0</v>
      </c>
    </row>
    <row r="75" spans="1:20" ht="25.2" customHeight="1">
      <c r="A75" s="2320"/>
      <c r="B75" s="75" t="s">
        <v>22</v>
      </c>
      <c r="C75" s="51"/>
      <c r="D75" s="63" t="s">
        <v>18</v>
      </c>
      <c r="E75" s="424" t="s">
        <v>19</v>
      </c>
      <c r="F75" s="108"/>
      <c r="G75" s="20"/>
      <c r="H75" s="21"/>
      <c r="I75" s="21"/>
      <c r="J75" s="21"/>
      <c r="K75" s="164"/>
      <c r="L75" s="21"/>
      <c r="M75" s="2309"/>
      <c r="N75" s="2310"/>
      <c r="O75" s="2310"/>
      <c r="P75" s="2311"/>
      <c r="Q75" s="163"/>
      <c r="R75" s="173"/>
      <c r="S75" s="55"/>
      <c r="T75" s="138"/>
    </row>
    <row r="76" spans="1:20" ht="25.2" customHeight="1">
      <c r="A76" s="2320"/>
      <c r="B76" s="77">
        <v>4</v>
      </c>
      <c r="C76" s="51"/>
      <c r="D76" s="18"/>
      <c r="E76" s="18"/>
      <c r="F76" s="108"/>
      <c r="G76" s="20"/>
      <c r="H76" s="21"/>
      <c r="I76" s="21"/>
      <c r="J76" s="21"/>
      <c r="K76" s="164"/>
      <c r="L76" s="21"/>
      <c r="M76" s="2309"/>
      <c r="N76" s="2310"/>
      <c r="O76" s="2310"/>
      <c r="P76" s="2311"/>
      <c r="Q76" s="163"/>
      <c r="R76" s="173"/>
      <c r="S76" s="55"/>
      <c r="T76" s="138"/>
    </row>
    <row r="77" spans="1:20" ht="25.2" customHeight="1">
      <c r="A77" s="2320"/>
      <c r="B77" s="77"/>
      <c r="C77" s="51"/>
      <c r="D77" s="80"/>
      <c r="E77" s="18"/>
      <c r="F77" s="19"/>
      <c r="G77" s="21"/>
      <c r="H77" s="22"/>
      <c r="I77" s="142"/>
      <c r="J77" s="142"/>
      <c r="K77" s="211"/>
      <c r="L77" s="21"/>
      <c r="M77" s="2309"/>
      <c r="N77" s="2310"/>
      <c r="O77" s="2310"/>
      <c r="P77" s="2311"/>
      <c r="Q77" s="163"/>
      <c r="R77" s="173"/>
      <c r="S77" s="55"/>
      <c r="T77" s="138"/>
    </row>
    <row r="78" spans="1:20" ht="25.2" customHeight="1">
      <c r="A78" s="2320"/>
      <c r="B78" s="77"/>
      <c r="C78" s="51"/>
      <c r="D78" s="80"/>
      <c r="E78" s="18"/>
      <c r="F78" s="19"/>
      <c r="G78" s="21"/>
      <c r="H78" s="22"/>
      <c r="I78" s="142"/>
      <c r="J78" s="142"/>
      <c r="K78" s="211"/>
      <c r="L78" s="21"/>
      <c r="M78" s="2309"/>
      <c r="N78" s="2310"/>
      <c r="O78" s="2310"/>
      <c r="P78" s="2311"/>
      <c r="Q78" s="163"/>
      <c r="R78" s="173"/>
      <c r="S78" s="55"/>
      <c r="T78" s="138"/>
    </row>
    <row r="79" spans="1:20" ht="25.2" customHeight="1">
      <c r="A79" s="2320"/>
      <c r="B79" s="77"/>
      <c r="C79" s="51"/>
      <c r="D79" s="80"/>
      <c r="E79" s="18"/>
      <c r="F79" s="174"/>
      <c r="G79" s="83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73"/>
      <c r="S79" s="55"/>
      <c r="T79" s="138"/>
    </row>
    <row r="80" spans="1:20" ht="25.2" customHeight="1">
      <c r="A80" s="2320"/>
      <c r="B80" s="77"/>
      <c r="C80" s="51"/>
      <c r="D80" s="80"/>
      <c r="E80" s="18"/>
      <c r="F80" s="174"/>
      <c r="G80" s="83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73"/>
      <c r="S80" s="55"/>
      <c r="T80" s="138"/>
    </row>
    <row r="81" spans="1:20" ht="25.2" customHeight="1">
      <c r="A81" s="2320"/>
      <c r="B81" s="77"/>
      <c r="C81" s="51"/>
      <c r="D81" s="18"/>
      <c r="E81" s="18"/>
      <c r="F81" s="108"/>
      <c r="G81" s="20"/>
      <c r="H81" s="21"/>
      <c r="I81" s="21"/>
      <c r="J81" s="21"/>
      <c r="K81" s="164"/>
      <c r="L81" s="21"/>
      <c r="M81" s="2309"/>
      <c r="N81" s="2310"/>
      <c r="O81" s="2310"/>
      <c r="P81" s="2311"/>
      <c r="Q81" s="163"/>
      <c r="R81" s="173"/>
      <c r="S81" s="55"/>
      <c r="T81" s="138"/>
    </row>
    <row r="82" spans="1:20" ht="25.2" customHeight="1" thickBot="1">
      <c r="A82" s="2320"/>
      <c r="B82" s="77"/>
      <c r="C82" s="51"/>
      <c r="D82" s="80"/>
      <c r="E82" s="18"/>
      <c r="F82" s="174"/>
      <c r="G82" s="83"/>
      <c r="H82" s="78"/>
      <c r="I82" s="78"/>
      <c r="J82" s="78"/>
      <c r="K82" s="169"/>
      <c r="L82" s="78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 thickBot="1">
      <c r="A83" s="2402" t="str">
        <f>TEXT(A55,"DDDD")</f>
        <v>dinsdag</v>
      </c>
      <c r="B83" s="2404" t="s">
        <v>25</v>
      </c>
      <c r="C83" s="2405"/>
      <c r="D83" s="2405"/>
      <c r="E83" s="2405"/>
      <c r="F83" s="2405"/>
      <c r="G83" s="2405"/>
      <c r="H83" s="2405"/>
      <c r="I83" s="2405"/>
      <c r="J83" s="2405"/>
      <c r="K83" s="2405"/>
      <c r="L83" s="2405"/>
      <c r="M83" s="2405"/>
      <c r="N83" s="2405"/>
      <c r="O83" s="2405"/>
      <c r="P83" s="2406"/>
    </row>
    <row r="84" spans="1:20" ht="25.2" customHeight="1">
      <c r="A84" s="2402"/>
      <c r="B84" s="10" t="s">
        <v>16</v>
      </c>
      <c r="C84" s="177"/>
      <c r="D84" s="177"/>
      <c r="E84" s="177"/>
      <c r="F84" s="437"/>
      <c r="G84" s="178"/>
      <c r="H84" s="178"/>
      <c r="I84" s="178"/>
      <c r="J84" s="178"/>
      <c r="K84" s="179"/>
      <c r="L84" s="178"/>
      <c r="M84" s="2417"/>
      <c r="N84" s="2417"/>
      <c r="O84" s="2417"/>
      <c r="P84" s="2418"/>
      <c r="Q84" s="163"/>
      <c r="R84" s="101"/>
      <c r="S84" s="102">
        <f>B86*8</f>
        <v>48</v>
      </c>
      <c r="T84" s="103">
        <f>SUM(R84:R92)</f>
        <v>0</v>
      </c>
    </row>
    <row r="85" spans="1:20" ht="25.2" customHeight="1">
      <c r="A85" s="2402"/>
      <c r="B85" s="104" t="s">
        <v>22</v>
      </c>
      <c r="C85" s="471"/>
      <c r="D85" s="1151"/>
      <c r="E85" s="528"/>
      <c r="F85" s="19"/>
      <c r="G85" s="27"/>
      <c r="H85" s="469"/>
      <c r="I85" s="497"/>
      <c r="J85" s="497"/>
      <c r="K85" s="773"/>
      <c r="L85" s="27"/>
      <c r="M85" s="2419"/>
      <c r="N85" s="2420"/>
      <c r="O85" s="2420"/>
      <c r="P85" s="2421"/>
      <c r="Q85" s="163"/>
      <c r="R85" s="105"/>
      <c r="S85" s="24"/>
      <c r="T85" s="106"/>
    </row>
    <row r="86" spans="1:20" ht="25.2" customHeight="1">
      <c r="A86" s="2402"/>
      <c r="B86" s="107">
        <v>6</v>
      </c>
      <c r="C86" s="197"/>
      <c r="D86" s="198"/>
      <c r="E86" s="18"/>
      <c r="F86" s="19"/>
      <c r="G86" s="27"/>
      <c r="H86" s="469"/>
      <c r="I86" s="497"/>
      <c r="J86" s="497"/>
      <c r="K86" s="773"/>
      <c r="L86" s="27"/>
      <c r="M86" s="2309"/>
      <c r="N86" s="2310"/>
      <c r="O86" s="2310"/>
      <c r="P86" s="2311"/>
      <c r="Q86" s="163"/>
      <c r="R86" s="105"/>
      <c r="S86" s="24"/>
      <c r="T86" s="106"/>
    </row>
    <row r="87" spans="1:20" ht="25.2" customHeight="1">
      <c r="A87" s="2402"/>
      <c r="B87" s="104"/>
      <c r="C87" s="197"/>
      <c r="D87" s="198"/>
      <c r="E87" s="18"/>
      <c r="F87" s="19"/>
      <c r="G87" s="27"/>
      <c r="H87" s="469"/>
      <c r="I87" s="497"/>
      <c r="J87" s="497"/>
      <c r="K87" s="773"/>
      <c r="L87" s="27"/>
      <c r="M87" s="2309"/>
      <c r="N87" s="2310"/>
      <c r="O87" s="2310"/>
      <c r="P87" s="2311"/>
      <c r="Q87" s="163"/>
      <c r="R87" s="105"/>
      <c r="S87" s="24"/>
      <c r="T87" s="106"/>
    </row>
    <row r="88" spans="1:20" ht="25.2" customHeight="1">
      <c r="A88" s="2402"/>
      <c r="B88" s="104"/>
      <c r="C88" s="197"/>
      <c r="D88" s="198"/>
      <c r="E88" s="271"/>
      <c r="F88" s="182"/>
      <c r="G88" s="21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05"/>
      <c r="S88" s="24"/>
      <c r="T88" s="106"/>
    </row>
    <row r="89" spans="1:20" ht="25.2" customHeight="1">
      <c r="A89" s="2402"/>
      <c r="B89" s="104"/>
      <c r="C89" s="181"/>
      <c r="D89" s="18"/>
      <c r="E89" s="18"/>
      <c r="F89" s="182"/>
      <c r="G89" s="21"/>
      <c r="H89" s="21"/>
      <c r="I89" s="21"/>
      <c r="J89" s="21"/>
      <c r="K89" s="183"/>
      <c r="L89" s="135"/>
      <c r="M89" s="2379"/>
      <c r="N89" s="2371"/>
      <c r="O89" s="2371"/>
      <c r="P89" s="2390"/>
      <c r="Q89" s="163"/>
      <c r="R89" s="105"/>
      <c r="S89" s="24"/>
      <c r="T89" s="106"/>
    </row>
    <row r="90" spans="1:20" ht="25.2" customHeight="1">
      <c r="A90" s="2402"/>
      <c r="B90" s="111"/>
      <c r="C90" s="181"/>
      <c r="D90" s="18"/>
      <c r="E90" s="18"/>
      <c r="F90" s="182"/>
      <c r="G90" s="21"/>
      <c r="H90" s="21"/>
      <c r="I90" s="21"/>
      <c r="J90" s="21"/>
      <c r="K90" s="183"/>
      <c r="L90" s="135"/>
      <c r="M90" s="2379"/>
      <c r="N90" s="2371"/>
      <c r="O90" s="2371"/>
      <c r="P90" s="2390"/>
      <c r="Q90" s="163"/>
      <c r="R90" s="105"/>
      <c r="S90" s="24"/>
      <c r="T90" s="106"/>
    </row>
    <row r="91" spans="1:20" ht="25.2" customHeight="1">
      <c r="A91" s="2402"/>
      <c r="B91" s="111"/>
      <c r="C91" s="184"/>
      <c r="D91" s="185"/>
      <c r="E91" s="186"/>
      <c r="F91" s="174"/>
      <c r="G91" s="83"/>
      <c r="H91" s="78"/>
      <c r="I91" s="78"/>
      <c r="J91" s="78"/>
      <c r="K91" s="187"/>
      <c r="L91" s="116"/>
      <c r="M91" s="2309"/>
      <c r="N91" s="2310"/>
      <c r="O91" s="2310"/>
      <c r="P91" s="2311"/>
      <c r="Q91" s="163"/>
      <c r="R91" s="105"/>
      <c r="S91" s="24"/>
      <c r="T91" s="106"/>
    </row>
    <row r="92" spans="1:20" ht="25.2" customHeight="1">
      <c r="A92" s="2402"/>
      <c r="B92" s="117"/>
      <c r="C92" s="188"/>
      <c r="D92" s="189"/>
      <c r="E92" s="189"/>
      <c r="F92" s="190"/>
      <c r="G92" s="122"/>
      <c r="H92" s="123"/>
      <c r="I92" s="123"/>
      <c r="J92" s="123"/>
      <c r="K92" s="191"/>
      <c r="L92" s="123"/>
      <c r="M92" s="2410"/>
      <c r="N92" s="2411"/>
      <c r="O92" s="2411"/>
      <c r="P92" s="2412"/>
      <c r="Q92" s="163"/>
      <c r="R92" s="124"/>
      <c r="S92" s="39"/>
      <c r="T92" s="125"/>
    </row>
    <row r="93" spans="1:20" ht="25.2" customHeight="1">
      <c r="A93" s="2402"/>
      <c r="B93" s="126" t="s">
        <v>21</v>
      </c>
      <c r="C93" s="192"/>
      <c r="D93" s="193"/>
      <c r="E93" s="192"/>
      <c r="F93" s="194"/>
      <c r="G93" s="195"/>
      <c r="H93" s="195"/>
      <c r="I93" s="195"/>
      <c r="J93" s="195"/>
      <c r="K93" s="196"/>
      <c r="L93" s="195"/>
      <c r="M93" s="2415"/>
      <c r="N93" s="2415"/>
      <c r="O93" s="2415"/>
      <c r="P93" s="2416"/>
      <c r="Q93" s="163"/>
      <c r="R93" s="132"/>
      <c r="S93" s="48">
        <f>B95*8</f>
        <v>40</v>
      </c>
      <c r="T93" s="133">
        <f>SUM(R93:R101)</f>
        <v>0</v>
      </c>
    </row>
    <row r="94" spans="1:20" ht="25.2" customHeight="1">
      <c r="A94" s="2402"/>
      <c r="B94" s="134" t="s">
        <v>17</v>
      </c>
      <c r="C94" s="197"/>
      <c r="D94" s="198"/>
      <c r="E94" s="18"/>
      <c r="F94" s="19"/>
      <c r="G94" s="27"/>
      <c r="H94" s="469"/>
      <c r="I94" s="497"/>
      <c r="J94" s="497"/>
      <c r="K94" s="773"/>
      <c r="L94" s="27"/>
      <c r="M94" s="2309"/>
      <c r="N94" s="2310"/>
      <c r="O94" s="2310"/>
      <c r="P94" s="2311"/>
      <c r="Q94" s="163"/>
      <c r="R94" s="137"/>
      <c r="S94" s="55"/>
      <c r="T94" s="138"/>
    </row>
    <row r="95" spans="1:20" ht="25.2" customHeight="1">
      <c r="A95" s="2402"/>
      <c r="B95" s="139">
        <v>5</v>
      </c>
      <c r="C95" s="181"/>
      <c r="D95" s="186"/>
      <c r="E95" s="186"/>
      <c r="F95" s="108"/>
      <c r="G95" s="21"/>
      <c r="H95" s="21"/>
      <c r="I95" s="21"/>
      <c r="J95" s="141"/>
      <c r="K95" s="183"/>
      <c r="L95" s="135"/>
      <c r="M95" s="2379"/>
      <c r="N95" s="2371"/>
      <c r="O95" s="2371"/>
      <c r="P95" s="2390"/>
      <c r="Q95" s="163"/>
      <c r="R95" s="137"/>
      <c r="S95" s="55"/>
      <c r="T95" s="138"/>
    </row>
    <row r="96" spans="1:20" ht="25.2" customHeight="1">
      <c r="A96" s="2402"/>
      <c r="B96" s="13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37"/>
      <c r="S96" s="55"/>
      <c r="T96" s="138"/>
    </row>
    <row r="97" spans="1:20" ht="25.2" customHeight="1">
      <c r="A97" s="2402"/>
      <c r="B97" s="134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37"/>
      <c r="S97" s="55"/>
      <c r="T97" s="138"/>
    </row>
    <row r="98" spans="1:20" ht="25.2" customHeight="1">
      <c r="A98" s="2402"/>
      <c r="B98" s="134"/>
      <c r="C98" s="51"/>
      <c r="D98" s="185"/>
      <c r="E98" s="185"/>
      <c r="F98" s="174"/>
      <c r="G98" s="83"/>
      <c r="H98" s="78"/>
      <c r="I98" s="116"/>
      <c r="J98" s="142"/>
      <c r="K98" s="200"/>
      <c r="L98" s="142"/>
      <c r="M98" s="2379"/>
      <c r="N98" s="2371"/>
      <c r="O98" s="2371"/>
      <c r="P98" s="2390"/>
      <c r="Q98" s="163"/>
      <c r="R98" s="137"/>
      <c r="S98" s="55"/>
      <c r="T98" s="138"/>
    </row>
    <row r="99" spans="1:20" ht="25.2" customHeight="1">
      <c r="A99" s="2402"/>
      <c r="B99" s="134"/>
      <c r="C99" s="51"/>
      <c r="D99" s="185"/>
      <c r="E99" s="185"/>
      <c r="F99" s="174"/>
      <c r="G99" s="83"/>
      <c r="H99" s="78"/>
      <c r="I99" s="116"/>
      <c r="J99" s="142"/>
      <c r="K99" s="200"/>
      <c r="L99" s="142"/>
      <c r="M99" s="2379"/>
      <c r="N99" s="2371"/>
      <c r="O99" s="2371"/>
      <c r="P99" s="2390"/>
      <c r="Q99" s="163"/>
      <c r="R99" s="137"/>
      <c r="S99" s="55"/>
      <c r="T99" s="138"/>
    </row>
    <row r="100" spans="1:20" ht="25.2" customHeight="1">
      <c r="A100" s="2402"/>
      <c r="B100" s="144"/>
      <c r="C100" s="51"/>
      <c r="D100" s="185"/>
      <c r="E100" s="185"/>
      <c r="F100" s="174"/>
      <c r="G100" s="83"/>
      <c r="H100" s="78"/>
      <c r="I100" s="116"/>
      <c r="J100" s="142"/>
      <c r="K100" s="200"/>
      <c r="L100" s="142"/>
      <c r="M100" s="2379"/>
      <c r="N100" s="2371"/>
      <c r="O100" s="2371"/>
      <c r="P100" s="2390"/>
      <c r="Q100" s="163"/>
      <c r="R100" s="137"/>
      <c r="S100" s="55"/>
      <c r="T100" s="138"/>
    </row>
    <row r="101" spans="1:20" ht="25.2" customHeight="1" thickBot="1">
      <c r="A101" s="2403"/>
      <c r="B101" s="145"/>
      <c r="C101" s="65"/>
      <c r="D101" s="189"/>
      <c r="E101" s="189"/>
      <c r="F101" s="190"/>
      <c r="G101" s="122"/>
      <c r="H101" s="123"/>
      <c r="I101" s="37"/>
      <c r="J101" s="147"/>
      <c r="K101" s="201"/>
      <c r="L101" s="147"/>
      <c r="M101" s="2391"/>
      <c r="N101" s="2392"/>
      <c r="O101" s="2392"/>
      <c r="P101" s="2393"/>
      <c r="Q101" s="163"/>
      <c r="R101" s="148"/>
      <c r="S101" s="69"/>
      <c r="T101" s="149"/>
    </row>
    <row r="102" spans="1:20" ht="25.2" customHeight="1">
      <c r="A102" s="2346" t="s">
        <v>26</v>
      </c>
      <c r="B102" s="2394" t="s">
        <v>27</v>
      </c>
      <c r="C102" s="2395"/>
      <c r="D102" s="2395"/>
      <c r="E102" s="2395"/>
      <c r="F102" s="2395"/>
      <c r="G102" s="2395"/>
      <c r="H102" s="2395"/>
      <c r="I102" s="2395"/>
      <c r="J102" s="2395"/>
      <c r="K102" s="2395"/>
      <c r="L102" s="2395"/>
      <c r="M102" s="2395"/>
      <c r="N102" s="2395"/>
      <c r="O102" s="2395"/>
      <c r="P102" s="2396"/>
    </row>
    <row r="103" spans="1:20" ht="25.2" customHeight="1">
      <c r="A103" s="2347"/>
      <c r="B103" s="150"/>
      <c r="C103" s="2268"/>
      <c r="D103" s="2269"/>
      <c r="E103" s="2268"/>
      <c r="F103" s="2270"/>
      <c r="G103" s="2270"/>
      <c r="H103" s="2270"/>
      <c r="I103" s="2269"/>
      <c r="J103" s="2324"/>
      <c r="K103" s="2325"/>
      <c r="L103" s="2325"/>
      <c r="M103" s="2326"/>
      <c r="N103" s="2324"/>
      <c r="O103" s="2325"/>
      <c r="P103" s="2326"/>
    </row>
    <row r="104" spans="1:20" ht="25.2" customHeight="1">
      <c r="A104" s="2347"/>
      <c r="B104" s="155"/>
      <c r="C104" s="2268"/>
      <c r="D104" s="2269"/>
      <c r="E104" s="2268"/>
      <c r="F104" s="2270"/>
      <c r="G104" s="2270"/>
      <c r="H104" s="2270"/>
      <c r="I104" s="2269"/>
      <c r="J104" s="2284"/>
      <c r="K104" s="2285"/>
      <c r="L104" s="2285"/>
      <c r="M104" s="2286"/>
      <c r="N104" s="2284"/>
      <c r="O104" s="2285"/>
      <c r="P104" s="2286"/>
    </row>
    <row r="105" spans="1:20" ht="25.2" customHeight="1">
      <c r="A105" s="2347"/>
      <c r="B105" s="150"/>
      <c r="C105" s="2352"/>
      <c r="D105" s="2353"/>
      <c r="E105" s="2352"/>
      <c r="F105" s="2354"/>
      <c r="G105" s="2354"/>
      <c r="H105" s="2354"/>
      <c r="I105" s="2353"/>
      <c r="J105" s="2324"/>
      <c r="K105" s="2325"/>
      <c r="L105" s="2325"/>
      <c r="M105" s="2326"/>
      <c r="N105" s="2324"/>
      <c r="O105" s="2325"/>
      <c r="P105" s="2326"/>
    </row>
    <row r="106" spans="1:20" ht="25.2" customHeight="1">
      <c r="A106" s="2347"/>
      <c r="B106" s="155"/>
      <c r="C106" s="2352"/>
      <c r="D106" s="2353"/>
      <c r="E106" s="2352"/>
      <c r="F106" s="2354"/>
      <c r="G106" s="2354"/>
      <c r="H106" s="2354"/>
      <c r="I106" s="2353"/>
      <c r="J106" s="2324"/>
      <c r="K106" s="2325"/>
      <c r="L106" s="2325"/>
      <c r="M106" s="2326"/>
      <c r="N106" s="2324"/>
      <c r="O106" s="2325"/>
      <c r="P106" s="2326"/>
    </row>
    <row r="107" spans="1:20" ht="25.2" customHeight="1">
      <c r="A107" s="2347"/>
      <c r="B107" s="150"/>
      <c r="C107" s="2352"/>
      <c r="D107" s="2353"/>
      <c r="E107" s="2352"/>
      <c r="F107" s="2354"/>
      <c r="G107" s="2354"/>
      <c r="H107" s="2354"/>
      <c r="I107" s="2353"/>
      <c r="J107" s="2324"/>
      <c r="K107" s="2325"/>
      <c r="L107" s="2325"/>
      <c r="M107" s="2326"/>
      <c r="N107" s="2324"/>
      <c r="O107" s="2325"/>
      <c r="P107" s="2326"/>
    </row>
    <row r="108" spans="1:20" ht="25.2" customHeight="1">
      <c r="A108" s="2347"/>
      <c r="B108" s="2355" t="s">
        <v>28</v>
      </c>
      <c r="C108" s="2356"/>
      <c r="D108" s="2356"/>
      <c r="E108" s="2356"/>
      <c r="F108" s="2356"/>
      <c r="G108" s="2356"/>
      <c r="H108" s="2356"/>
      <c r="I108" s="2356"/>
      <c r="J108" s="2356"/>
      <c r="K108" s="2356"/>
      <c r="L108" s="2356"/>
      <c r="M108" s="2356"/>
      <c r="N108" s="2356"/>
      <c r="O108" s="2356"/>
      <c r="P108" s="2357"/>
    </row>
    <row r="109" spans="1:20" ht="25.2" customHeight="1">
      <c r="A109" s="2347"/>
      <c r="B109" s="157"/>
      <c r="C109" s="2277"/>
      <c r="D109" s="2278"/>
      <c r="E109" s="2277"/>
      <c r="F109" s="2279"/>
      <c r="G109" s="2279"/>
      <c r="H109" s="2279"/>
      <c r="I109" s="2279"/>
      <c r="J109" s="2279"/>
      <c r="K109" s="2279"/>
      <c r="L109" s="2279"/>
      <c r="M109" s="2279"/>
      <c r="N109" s="2279"/>
      <c r="O109" s="2279"/>
      <c r="P109" s="2280"/>
    </row>
    <row r="110" spans="1:20" ht="25.2" customHeight="1">
      <c r="A110" s="2347"/>
      <c r="B110" s="157"/>
      <c r="C110" s="2327"/>
      <c r="D110" s="2328"/>
      <c r="E110" s="2329"/>
      <c r="F110" s="2330"/>
      <c r="G110" s="2330"/>
      <c r="H110" s="2330"/>
      <c r="I110" s="2330"/>
      <c r="J110" s="2330"/>
      <c r="K110" s="2330"/>
      <c r="L110" s="2330"/>
      <c r="M110" s="2330"/>
      <c r="N110" s="2330"/>
      <c r="O110" s="2330"/>
      <c r="P110" s="2331"/>
    </row>
    <row r="111" spans="1:20" ht="25.2" customHeight="1" thickBot="1">
      <c r="A111" s="2348"/>
      <c r="B111" s="158"/>
      <c r="C111" s="2332"/>
      <c r="D111" s="2333"/>
      <c r="E111" s="2334"/>
      <c r="F111" s="2335"/>
      <c r="G111" s="2335"/>
      <c r="H111" s="2335"/>
      <c r="I111" s="2335"/>
      <c r="J111" s="2335"/>
      <c r="K111" s="2335"/>
      <c r="L111" s="2335"/>
      <c r="M111" s="2335"/>
      <c r="N111" s="2335"/>
      <c r="O111" s="2335"/>
      <c r="P111" s="2336"/>
    </row>
    <row r="113" spans="1:20" ht="15" customHeight="1" thickBot="1"/>
    <row r="114" spans="1:20" ht="56.4" customHeight="1">
      <c r="A114" s="2428" t="str">
        <f>A1</f>
        <v>WK31</v>
      </c>
      <c r="B114" s="2429"/>
      <c r="C114" s="440" t="s">
        <v>1</v>
      </c>
      <c r="D114" s="3" t="s">
        <v>62</v>
      </c>
      <c r="E114" s="440" t="s">
        <v>3</v>
      </c>
      <c r="F114" s="4" t="s">
        <v>4</v>
      </c>
      <c r="G114" s="5" t="s">
        <v>5</v>
      </c>
      <c r="H114" s="5" t="s">
        <v>6</v>
      </c>
      <c r="I114" s="5" t="s">
        <v>7</v>
      </c>
      <c r="J114" s="5" t="s">
        <v>8</v>
      </c>
      <c r="K114" s="5" t="s">
        <v>9</v>
      </c>
      <c r="L114" s="5" t="s">
        <v>10</v>
      </c>
      <c r="M114" s="2314" t="s">
        <v>11</v>
      </c>
      <c r="N114" s="2315"/>
      <c r="O114" s="2315"/>
      <c r="P114" s="2316"/>
      <c r="Q114" s="163"/>
      <c r="R114" s="2384" t="s">
        <v>12</v>
      </c>
      <c r="S114" s="2384" t="s">
        <v>13</v>
      </c>
      <c r="T114" s="2384" t="s">
        <v>14</v>
      </c>
    </row>
    <row r="115" spans="1:20" ht="25.2" customHeight="1" thickBot="1">
      <c r="A115" s="2319">
        <f>A2+2</f>
        <v>46596</v>
      </c>
      <c r="B115" s="2387" t="s">
        <v>15</v>
      </c>
      <c r="C115" s="2388"/>
      <c r="D115" s="2388"/>
      <c r="E115" s="2388"/>
      <c r="F115" s="2388"/>
      <c r="G115" s="2388"/>
      <c r="H115" s="2388"/>
      <c r="I115" s="2388"/>
      <c r="J115" s="2388"/>
      <c r="K115" s="2388"/>
      <c r="L115" s="2388"/>
      <c r="M115" s="2388"/>
      <c r="N115" s="2388"/>
      <c r="O115" s="2388"/>
      <c r="P115" s="2389"/>
      <c r="Q115" s="163"/>
      <c r="R115" s="2384"/>
      <c r="S115" s="2384"/>
      <c r="T115" s="2384"/>
    </row>
    <row r="116" spans="1:20" ht="25.2" customHeight="1">
      <c r="A116" s="2320"/>
      <c r="B116" s="10" t="s">
        <v>16</v>
      </c>
      <c r="C116" s="11"/>
      <c r="D116" s="11"/>
      <c r="E116" s="683"/>
      <c r="F116" s="161"/>
      <c r="G116" s="12"/>
      <c r="H116" s="12"/>
      <c r="I116" s="12"/>
      <c r="J116" s="12"/>
      <c r="K116" s="12"/>
      <c r="L116" s="12"/>
      <c r="M116" s="2380"/>
      <c r="N116" s="2381"/>
      <c r="O116" s="2381"/>
      <c r="P116" s="2382"/>
      <c r="Q116" s="163"/>
      <c r="R116" s="101"/>
      <c r="S116" s="208">
        <f>B118*8</f>
        <v>24</v>
      </c>
      <c r="T116" s="209">
        <f>SUM(R116:R124)</f>
        <v>16</v>
      </c>
    </row>
    <row r="117" spans="1:20" ht="25.2" customHeight="1">
      <c r="A117" s="2320"/>
      <c r="B117" s="16" t="s">
        <v>24</v>
      </c>
      <c r="C117" s="51"/>
      <c r="D117" s="63" t="s">
        <v>18</v>
      </c>
      <c r="E117" s="424" t="s">
        <v>19</v>
      </c>
      <c r="F117" s="108"/>
      <c r="G117" s="20"/>
      <c r="H117" s="20"/>
      <c r="I117" s="20"/>
      <c r="J117" s="20"/>
      <c r="K117" s="211"/>
      <c r="L117" s="21"/>
      <c r="M117" s="2309"/>
      <c r="N117" s="2310"/>
      <c r="O117" s="2310"/>
      <c r="P117" s="2311"/>
      <c r="Q117" s="163"/>
      <c r="R117" s="105">
        <v>16</v>
      </c>
      <c r="S117" s="212"/>
      <c r="T117" s="213"/>
    </row>
    <row r="118" spans="1:20" ht="25.2" customHeight="1">
      <c r="A118" s="2320"/>
      <c r="B118" s="26">
        <v>3</v>
      </c>
      <c r="C118" s="51"/>
      <c r="D118" s="18"/>
      <c r="E118" s="18"/>
      <c r="F118" s="108"/>
      <c r="G118" s="20"/>
      <c r="H118" s="21"/>
      <c r="I118" s="21"/>
      <c r="J118" s="21"/>
      <c r="K118" s="164"/>
      <c r="L118" s="21"/>
      <c r="M118" s="2309"/>
      <c r="N118" s="2310"/>
      <c r="O118" s="2310"/>
      <c r="P118" s="2311"/>
      <c r="Q118" s="163"/>
      <c r="R118" s="105"/>
      <c r="S118" s="212"/>
      <c r="T118" s="213"/>
    </row>
    <row r="119" spans="1:20" ht="25.2" customHeight="1">
      <c r="A119" s="2320"/>
      <c r="B119" s="16"/>
      <c r="C119" s="51"/>
      <c r="D119" s="80"/>
      <c r="E119" s="18"/>
      <c r="F119" s="170"/>
      <c r="G119" s="20"/>
      <c r="H119" s="21"/>
      <c r="I119" s="21"/>
      <c r="J119" s="21"/>
      <c r="K119" s="164"/>
      <c r="L119" s="21"/>
      <c r="M119" s="2309"/>
      <c r="N119" s="2310"/>
      <c r="O119" s="2310"/>
      <c r="P119" s="2311"/>
      <c r="Q119" s="163"/>
      <c r="R119" s="105"/>
      <c r="S119" s="212"/>
      <c r="T119" s="213"/>
    </row>
    <row r="120" spans="1:20" ht="25.2" customHeight="1">
      <c r="A120" s="2320"/>
      <c r="B120" s="16"/>
      <c r="C120" s="51"/>
      <c r="D120" s="18"/>
      <c r="E120" s="18"/>
      <c r="F120" s="108"/>
      <c r="G120" s="20"/>
      <c r="H120" s="21"/>
      <c r="I120" s="21"/>
      <c r="J120" s="21"/>
      <c r="K120" s="164"/>
      <c r="L120" s="21"/>
      <c r="M120" s="2309"/>
      <c r="N120" s="2310"/>
      <c r="O120" s="2310"/>
      <c r="P120" s="2311"/>
      <c r="Q120" s="163"/>
      <c r="R120" s="105"/>
      <c r="S120" s="212"/>
      <c r="T120" s="213"/>
    </row>
    <row r="121" spans="1:20" ht="25.2" customHeight="1">
      <c r="A121" s="2320"/>
      <c r="B121" s="16"/>
      <c r="C121" s="51"/>
      <c r="D121" s="18"/>
      <c r="E121" s="18"/>
      <c r="F121" s="108"/>
      <c r="G121" s="20"/>
      <c r="H121" s="21"/>
      <c r="I121" s="21"/>
      <c r="J121" s="21"/>
      <c r="K121" s="164"/>
      <c r="L121" s="21"/>
      <c r="M121" s="2309"/>
      <c r="N121" s="2310"/>
      <c r="O121" s="2310"/>
      <c r="P121" s="2311"/>
      <c r="Q121" s="163"/>
      <c r="R121" s="105"/>
      <c r="S121" s="212"/>
      <c r="T121" s="213"/>
    </row>
    <row r="122" spans="1:20" ht="25.2" customHeight="1">
      <c r="A122" s="2320"/>
      <c r="B122" s="16"/>
      <c r="C122" s="51"/>
      <c r="D122" s="18"/>
      <c r="E122" s="18"/>
      <c r="F122" s="108"/>
      <c r="G122" s="20"/>
      <c r="H122" s="21"/>
      <c r="I122" s="21"/>
      <c r="J122" s="21"/>
      <c r="K122" s="164"/>
      <c r="L122" s="21"/>
      <c r="M122" s="2309"/>
      <c r="N122" s="2310"/>
      <c r="O122" s="2310"/>
      <c r="P122" s="2311"/>
      <c r="Q122" s="163"/>
      <c r="R122" s="105"/>
      <c r="S122" s="24"/>
      <c r="T122" s="106"/>
    </row>
    <row r="123" spans="1:20" ht="25.2" customHeight="1">
      <c r="A123" s="2320"/>
      <c r="B123" s="16"/>
      <c r="C123" s="51"/>
      <c r="D123" s="18"/>
      <c r="E123" s="18"/>
      <c r="F123" s="108"/>
      <c r="G123" s="20"/>
      <c r="H123" s="21"/>
      <c r="I123" s="21"/>
      <c r="J123" s="21"/>
      <c r="K123" s="164"/>
      <c r="L123" s="21"/>
      <c r="M123" s="2309"/>
      <c r="N123" s="2310"/>
      <c r="O123" s="2310"/>
      <c r="P123" s="2311"/>
      <c r="Q123" s="163"/>
      <c r="R123" s="105"/>
      <c r="S123" s="24"/>
      <c r="T123" s="106"/>
    </row>
    <row r="124" spans="1:20" ht="25.2" customHeight="1" thickBot="1">
      <c r="A124" s="2320"/>
      <c r="B124" s="16"/>
      <c r="C124" s="51"/>
      <c r="D124" s="18"/>
      <c r="E124" s="18"/>
      <c r="F124" s="108"/>
      <c r="G124" s="20"/>
      <c r="H124" s="21"/>
      <c r="I124" s="21"/>
      <c r="J124" s="21"/>
      <c r="K124" s="164"/>
      <c r="L124" s="21"/>
      <c r="M124" s="2309"/>
      <c r="N124" s="2310"/>
      <c r="O124" s="2310"/>
      <c r="P124" s="2311"/>
      <c r="Q124" s="163"/>
      <c r="R124" s="105"/>
      <c r="S124" s="24"/>
      <c r="T124" s="106"/>
    </row>
    <row r="125" spans="1:20" ht="25.2" customHeight="1">
      <c r="A125" s="2320"/>
      <c r="B125" s="41" t="s">
        <v>21</v>
      </c>
      <c r="C125" s="42"/>
      <c r="D125" s="11"/>
      <c r="E125" s="167"/>
      <c r="F125" s="168"/>
      <c r="G125" s="46"/>
      <c r="H125" s="12"/>
      <c r="I125" s="12"/>
      <c r="J125" s="12"/>
      <c r="K125" s="162"/>
      <c r="L125" s="12"/>
      <c r="M125" s="2380"/>
      <c r="N125" s="2381"/>
      <c r="O125" s="2381"/>
      <c r="P125" s="2382"/>
      <c r="Q125" s="163"/>
      <c r="R125" s="132"/>
      <c r="S125" s="48">
        <f>B127*8</f>
        <v>24</v>
      </c>
      <c r="T125" s="133">
        <f>SUM(R125:R133)</f>
        <v>16</v>
      </c>
    </row>
    <row r="126" spans="1:20" ht="25.2" customHeight="1">
      <c r="A126" s="2320"/>
      <c r="B126" s="50" t="s">
        <v>17</v>
      </c>
      <c r="C126" s="51"/>
      <c r="D126" s="63" t="s">
        <v>18</v>
      </c>
      <c r="E126" s="424" t="s">
        <v>19</v>
      </c>
      <c r="F126" s="108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37">
        <v>16</v>
      </c>
      <c r="S126" s="55"/>
      <c r="T126" s="138"/>
    </row>
    <row r="127" spans="1:20" ht="25.2" customHeight="1">
      <c r="A127" s="2320"/>
      <c r="B127" s="57">
        <v>3</v>
      </c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37"/>
      <c r="S127" s="55"/>
      <c r="T127" s="138"/>
    </row>
    <row r="128" spans="1:20" ht="25.2" customHeight="1">
      <c r="A128" s="2320"/>
      <c r="B128" s="57"/>
      <c r="C128" s="79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37"/>
      <c r="S128" s="55"/>
      <c r="T128" s="138"/>
    </row>
    <row r="129" spans="1:20" ht="25.2" customHeight="1">
      <c r="A129" s="2320"/>
      <c r="B129" s="57"/>
      <c r="C129" s="79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37"/>
      <c r="S129" s="55"/>
      <c r="T129" s="138"/>
    </row>
    <row r="130" spans="1:20" ht="25.2" customHeight="1">
      <c r="A130" s="2320"/>
      <c r="B130" s="57"/>
      <c r="C130" s="79"/>
      <c r="D130" s="18"/>
      <c r="E130" s="18"/>
      <c r="F130" s="108"/>
      <c r="G130" s="20"/>
      <c r="H130" s="78"/>
      <c r="I130" s="78"/>
      <c r="J130" s="78"/>
      <c r="K130" s="169"/>
      <c r="L130" s="78"/>
      <c r="M130" s="2309"/>
      <c r="N130" s="2310"/>
      <c r="O130" s="2310"/>
      <c r="P130" s="2311"/>
      <c r="Q130" s="163"/>
      <c r="R130" s="137"/>
      <c r="S130" s="55"/>
      <c r="T130" s="138"/>
    </row>
    <row r="131" spans="1:20" ht="25.2" customHeight="1">
      <c r="A131" s="2320"/>
      <c r="B131" s="57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37"/>
      <c r="S131" s="55"/>
      <c r="T131" s="138"/>
    </row>
    <row r="132" spans="1:20" ht="25.2" customHeight="1">
      <c r="A132" s="2320"/>
      <c r="B132" s="57"/>
      <c r="C132" s="79"/>
      <c r="D132" s="51"/>
      <c r="E132" s="18"/>
      <c r="F132" s="108"/>
      <c r="G132" s="20"/>
      <c r="H132" s="78"/>
      <c r="I132" s="78"/>
      <c r="J132" s="78"/>
      <c r="K132" s="169"/>
      <c r="L132" s="78"/>
      <c r="M132" s="2309"/>
      <c r="N132" s="2310"/>
      <c r="O132" s="2310"/>
      <c r="P132" s="2311"/>
      <c r="Q132" s="163"/>
      <c r="R132" s="137"/>
      <c r="S132" s="55"/>
      <c r="T132" s="138"/>
    </row>
    <row r="133" spans="1:20" ht="25.2" customHeight="1" thickBot="1">
      <c r="A133" s="2320"/>
      <c r="B133" s="57"/>
      <c r="C133" s="79"/>
      <c r="D133" s="18"/>
      <c r="E133" s="18"/>
      <c r="F133" s="108"/>
      <c r="G133" s="20"/>
      <c r="H133" s="78"/>
      <c r="I133" s="78"/>
      <c r="J133" s="78"/>
      <c r="K133" s="169"/>
      <c r="L133" s="78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71" t="s">
        <v>23</v>
      </c>
      <c r="C134" s="42"/>
      <c r="D134" s="11"/>
      <c r="E134" s="43"/>
      <c r="F134" s="168"/>
      <c r="G134" s="46"/>
      <c r="H134" s="12"/>
      <c r="I134" s="12"/>
      <c r="J134" s="12"/>
      <c r="K134" s="162"/>
      <c r="L134" s="12"/>
      <c r="M134" s="2380"/>
      <c r="N134" s="2381"/>
      <c r="O134" s="2381"/>
      <c r="P134" s="2382"/>
      <c r="Q134" s="163"/>
      <c r="R134" s="171"/>
      <c r="S134" s="73">
        <f>B136*8</f>
        <v>32</v>
      </c>
      <c r="T134" s="172">
        <f>SUM(R134:R142)</f>
        <v>16</v>
      </c>
    </row>
    <row r="135" spans="1:20" ht="25.2" customHeight="1">
      <c r="A135" s="2320"/>
      <c r="B135" s="75" t="s">
        <v>22</v>
      </c>
      <c r="C135" s="51"/>
      <c r="D135" s="63" t="s">
        <v>18</v>
      </c>
      <c r="E135" s="424" t="s">
        <v>19</v>
      </c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73">
        <v>16</v>
      </c>
      <c r="S135" s="55"/>
      <c r="T135" s="138"/>
    </row>
    <row r="136" spans="1:20" ht="25.2" customHeight="1">
      <c r="A136" s="2320"/>
      <c r="B136" s="77">
        <v>4</v>
      </c>
      <c r="C136" s="51"/>
      <c r="D136" s="18"/>
      <c r="E136" s="18"/>
      <c r="F136" s="174"/>
      <c r="G136" s="83"/>
      <c r="H136" s="78"/>
      <c r="I136" s="78"/>
      <c r="J136" s="78"/>
      <c r="K136" s="169"/>
      <c r="L136" s="78"/>
      <c r="M136" s="2309"/>
      <c r="N136" s="2310"/>
      <c r="O136" s="2310"/>
      <c r="P136" s="2311"/>
      <c r="Q136" s="163"/>
      <c r="R136" s="173"/>
      <c r="S136" s="55"/>
      <c r="T136" s="138"/>
    </row>
    <row r="137" spans="1:20" ht="25.2" customHeight="1">
      <c r="A137" s="2320"/>
      <c r="B137" s="77"/>
      <c r="C137" s="223"/>
      <c r="D137" s="18"/>
      <c r="E137" s="441"/>
      <c r="F137" s="108"/>
      <c r="G137" s="21"/>
      <c r="H137" s="21"/>
      <c r="I137" s="21"/>
      <c r="J137" s="21"/>
      <c r="K137" s="164"/>
      <c r="L137" s="21"/>
      <c r="M137" s="2310"/>
      <c r="N137" s="2310"/>
      <c r="O137" s="2310"/>
      <c r="P137" s="2311"/>
      <c r="Q137" s="163"/>
      <c r="R137" s="173"/>
      <c r="S137" s="55"/>
      <c r="T137" s="138"/>
    </row>
    <row r="138" spans="1:20" ht="25.2" customHeight="1">
      <c r="A138" s="2320"/>
      <c r="B138" s="77"/>
      <c r="C138" s="225"/>
      <c r="D138" s="226"/>
      <c r="E138" s="442"/>
      <c r="F138" s="227"/>
      <c r="G138" s="228"/>
      <c r="H138" s="228"/>
      <c r="I138" s="228"/>
      <c r="J138" s="228"/>
      <c r="K138" s="229"/>
      <c r="L138" s="228"/>
      <c r="M138" s="2413"/>
      <c r="N138" s="2413"/>
      <c r="O138" s="2413"/>
      <c r="P138" s="2414"/>
      <c r="Q138" s="163"/>
      <c r="R138" s="173"/>
      <c r="S138" s="55"/>
      <c r="T138" s="138"/>
    </row>
    <row r="139" spans="1:20" ht="25.2" customHeight="1">
      <c r="A139" s="2320"/>
      <c r="B139" s="77"/>
      <c r="C139" s="51"/>
      <c r="D139" s="80"/>
      <c r="E139" s="18"/>
      <c r="F139" s="174"/>
      <c r="G139" s="83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73"/>
      <c r="S139" s="55"/>
      <c r="T139" s="138"/>
    </row>
    <row r="140" spans="1:20" ht="25.2" customHeight="1">
      <c r="A140" s="2320"/>
      <c r="B140" s="77"/>
      <c r="C140" s="51"/>
      <c r="D140" s="80"/>
      <c r="E140" s="18"/>
      <c r="F140" s="174"/>
      <c r="G140" s="83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73"/>
      <c r="S140" s="55"/>
      <c r="T140" s="138"/>
    </row>
    <row r="141" spans="1:20" ht="25.2" customHeight="1">
      <c r="A141" s="2320"/>
      <c r="B141" s="77"/>
      <c r="C141" s="51"/>
      <c r="D141" s="80"/>
      <c r="E141" s="18"/>
      <c r="F141" s="174"/>
      <c r="G141" s="83"/>
      <c r="H141" s="78"/>
      <c r="I141" s="78"/>
      <c r="J141" s="78"/>
      <c r="K141" s="169"/>
      <c r="L141" s="78"/>
      <c r="M141" s="2309"/>
      <c r="N141" s="2310"/>
      <c r="O141" s="2310"/>
      <c r="P141" s="2311"/>
      <c r="Q141" s="163"/>
      <c r="R141" s="173"/>
      <c r="S141" s="55"/>
      <c r="T141" s="138"/>
    </row>
    <row r="142" spans="1:20" ht="25.2" customHeight="1" thickBot="1">
      <c r="A142" s="2320"/>
      <c r="B142" s="77"/>
      <c r="C142" s="51"/>
      <c r="D142" s="80"/>
      <c r="E142" s="18"/>
      <c r="F142" s="174"/>
      <c r="G142" s="83"/>
      <c r="H142" s="78"/>
      <c r="I142" s="78"/>
      <c r="J142" s="78"/>
      <c r="K142" s="169"/>
      <c r="L142" s="78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 thickBot="1">
      <c r="A143" s="2402" t="str">
        <f>TEXT(A115,"DDDD")</f>
        <v>woensdag</v>
      </c>
      <c r="B143" s="2404" t="s">
        <v>25</v>
      </c>
      <c r="C143" s="2405"/>
      <c r="D143" s="2405"/>
      <c r="E143" s="2405"/>
      <c r="F143" s="2405"/>
      <c r="G143" s="2405"/>
      <c r="H143" s="2405"/>
      <c r="I143" s="2405"/>
      <c r="J143" s="2405"/>
      <c r="K143" s="2405"/>
      <c r="L143" s="2405"/>
      <c r="M143" s="2405"/>
      <c r="N143" s="2405"/>
      <c r="O143" s="2405"/>
      <c r="P143" s="2406"/>
      <c r="Q143" s="163"/>
      <c r="R143" s="232"/>
      <c r="S143" s="233"/>
      <c r="T143" s="233"/>
    </row>
    <row r="144" spans="1:20" ht="25.2" customHeight="1">
      <c r="A144" s="2402"/>
      <c r="B144" s="10" t="s">
        <v>16</v>
      </c>
      <c r="C144" s="96"/>
      <c r="D144" s="97"/>
      <c r="E144" s="207"/>
      <c r="F144" s="99"/>
      <c r="G144" s="100"/>
      <c r="H144" s="100"/>
      <c r="I144" s="100"/>
      <c r="J144" s="100"/>
      <c r="K144" s="430"/>
      <c r="L144" s="100"/>
      <c r="M144" s="2380"/>
      <c r="N144" s="2381"/>
      <c r="O144" s="2381"/>
      <c r="P144" s="2382"/>
      <c r="Q144" s="163"/>
      <c r="R144" s="101"/>
      <c r="S144" s="102">
        <f>B146*8</f>
        <v>32</v>
      </c>
      <c r="T144" s="103">
        <f>SUM(R144:R152)</f>
        <v>0</v>
      </c>
    </row>
    <row r="145" spans="1:20" ht="25.2" customHeight="1">
      <c r="A145" s="2402"/>
      <c r="B145" s="104" t="s">
        <v>22</v>
      </c>
      <c r="C145" s="197"/>
      <c r="D145" s="198"/>
      <c r="E145" s="18"/>
      <c r="F145" s="108"/>
      <c r="G145" s="20"/>
      <c r="H145" s="21"/>
      <c r="I145" s="21"/>
      <c r="J145" s="22"/>
      <c r="K145" s="164"/>
      <c r="L145" s="21"/>
      <c r="M145" s="2310"/>
      <c r="N145" s="2310"/>
      <c r="O145" s="2310"/>
      <c r="P145" s="2311"/>
      <c r="Q145" s="163"/>
      <c r="R145" s="105"/>
      <c r="S145" s="24"/>
      <c r="T145" s="106"/>
    </row>
    <row r="146" spans="1:20" ht="25.2" customHeight="1">
      <c r="A146" s="2402"/>
      <c r="B146" s="107">
        <v>4</v>
      </c>
      <c r="C146" s="197"/>
      <c r="D146" s="198"/>
      <c r="E146" s="18"/>
      <c r="F146" s="182"/>
      <c r="G146" s="21"/>
      <c r="H146" s="21"/>
      <c r="I146" s="21"/>
      <c r="J146" s="21"/>
      <c r="K146" s="164"/>
      <c r="L146" s="21"/>
      <c r="M146" s="2309"/>
      <c r="N146" s="2310"/>
      <c r="O146" s="2310"/>
      <c r="P146" s="2311"/>
      <c r="Q146" s="163"/>
      <c r="R146" s="105"/>
      <c r="S146" s="24"/>
      <c r="T146" s="106"/>
    </row>
    <row r="147" spans="1:20" ht="25.2" customHeight="1">
      <c r="A147" s="2402"/>
      <c r="B147" s="104"/>
      <c r="C147" s="197"/>
      <c r="D147" s="198"/>
      <c r="E147" s="18"/>
      <c r="F147" s="108"/>
      <c r="G147" s="20"/>
      <c r="H147" s="21"/>
      <c r="I147" s="21"/>
      <c r="J147" s="21"/>
      <c r="K147" s="164"/>
      <c r="L147" s="21"/>
      <c r="M147" s="2309"/>
      <c r="N147" s="2310"/>
      <c r="O147" s="2310"/>
      <c r="P147" s="2311"/>
      <c r="Q147" s="163"/>
      <c r="R147" s="105"/>
      <c r="S147" s="24"/>
      <c r="T147" s="106"/>
    </row>
    <row r="148" spans="1:20" ht="25.2" customHeight="1">
      <c r="A148" s="2402"/>
      <c r="B148" s="104"/>
      <c r="C148" s="197"/>
      <c r="D148" s="198"/>
      <c r="E148" s="18"/>
      <c r="F148" s="108"/>
      <c r="G148" s="20"/>
      <c r="H148" s="21"/>
      <c r="I148" s="21"/>
      <c r="J148" s="21"/>
      <c r="K148" s="164"/>
      <c r="L148" s="21"/>
      <c r="M148" s="2309"/>
      <c r="N148" s="2310"/>
      <c r="O148" s="2310"/>
      <c r="P148" s="2311"/>
      <c r="Q148" s="163"/>
      <c r="R148" s="105"/>
      <c r="S148" s="24"/>
      <c r="T148" s="106"/>
    </row>
    <row r="149" spans="1:20" ht="25.2" customHeight="1">
      <c r="A149" s="2402"/>
      <c r="B149" s="104"/>
      <c r="C149" s="241"/>
      <c r="D149" s="226"/>
      <c r="E149" s="226"/>
      <c r="F149" s="174"/>
      <c r="G149" s="109"/>
      <c r="H149" s="110"/>
      <c r="I149" s="110"/>
      <c r="J149" s="110"/>
      <c r="K149" s="242"/>
      <c r="L149" s="110"/>
      <c r="M149" s="2309"/>
      <c r="N149" s="2310"/>
      <c r="O149" s="2310"/>
      <c r="P149" s="2311"/>
      <c r="Q149" s="163"/>
      <c r="R149" s="105"/>
      <c r="S149" s="24"/>
      <c r="T149" s="106"/>
    </row>
    <row r="150" spans="1:20" ht="25.2" customHeight="1">
      <c r="A150" s="2402"/>
      <c r="B150" s="111"/>
      <c r="C150" s="443"/>
      <c r="D150" s="272"/>
      <c r="E150" s="272"/>
      <c r="F150" s="174"/>
      <c r="G150" s="83"/>
      <c r="H150" s="78"/>
      <c r="I150" s="78"/>
      <c r="J150" s="78"/>
      <c r="K150" s="78"/>
      <c r="L150" s="78"/>
      <c r="M150" s="2309"/>
      <c r="N150" s="2310"/>
      <c r="O150" s="2310"/>
      <c r="P150" s="2311"/>
      <c r="Q150" s="163"/>
      <c r="R150" s="105"/>
      <c r="S150" s="24"/>
      <c r="T150" s="106"/>
    </row>
    <row r="151" spans="1:20" ht="25.2" customHeight="1">
      <c r="A151" s="2402"/>
      <c r="B151" s="111"/>
      <c r="C151" s="443"/>
      <c r="D151" s="272"/>
      <c r="E151" s="272"/>
      <c r="F151" s="174"/>
      <c r="G151" s="83"/>
      <c r="H151" s="78"/>
      <c r="I151" s="78"/>
      <c r="J151" s="78"/>
      <c r="K151" s="78"/>
      <c r="L151" s="116"/>
      <c r="M151" s="2309"/>
      <c r="N151" s="2310"/>
      <c r="O151" s="2310"/>
      <c r="P151" s="2311"/>
      <c r="Q151" s="163"/>
      <c r="R151" s="105"/>
      <c r="S151" s="24"/>
      <c r="T151" s="106"/>
    </row>
    <row r="152" spans="1:20" ht="25.2" customHeight="1" thickBot="1">
      <c r="A152" s="2402"/>
      <c r="B152" s="117"/>
      <c r="C152" s="188"/>
      <c r="D152" s="189"/>
      <c r="E152" s="250"/>
      <c r="F152" s="190"/>
      <c r="G152" s="122"/>
      <c r="H152" s="123"/>
      <c r="I152" s="123"/>
      <c r="J152" s="123"/>
      <c r="K152" s="191"/>
      <c r="L152" s="123"/>
      <c r="M152" s="2410"/>
      <c r="N152" s="2411"/>
      <c r="O152" s="2411"/>
      <c r="P152" s="2412"/>
      <c r="Q152" s="163"/>
      <c r="R152" s="124"/>
      <c r="S152" s="39"/>
      <c r="T152" s="125"/>
    </row>
    <row r="153" spans="1:20" ht="25.2" customHeight="1">
      <c r="A153" s="2402"/>
      <c r="B153" s="126" t="s">
        <v>21</v>
      </c>
      <c r="C153" s="197"/>
      <c r="D153" s="198"/>
      <c r="E153" s="18"/>
      <c r="F153" s="108"/>
      <c r="G153" s="20"/>
      <c r="H153" s="21"/>
      <c r="I153" s="21"/>
      <c r="J153" s="21"/>
      <c r="K153" s="183"/>
      <c r="L153" s="135"/>
      <c r="M153" s="2309"/>
      <c r="N153" s="2310"/>
      <c r="O153" s="2310"/>
      <c r="P153" s="2311"/>
      <c r="Q153" s="163"/>
      <c r="R153" s="137"/>
      <c r="S153" s="48">
        <f>B155*8</f>
        <v>48</v>
      </c>
      <c r="T153" s="133">
        <f>SUM(R153:R161)</f>
        <v>0</v>
      </c>
    </row>
    <row r="154" spans="1:20" ht="25.2" customHeight="1">
      <c r="A154" s="2402"/>
      <c r="B154" s="134" t="s">
        <v>17</v>
      </c>
      <c r="C154" s="181"/>
      <c r="D154" s="18"/>
      <c r="E154" s="18"/>
      <c r="F154" s="108"/>
      <c r="G154" s="20"/>
      <c r="H154" s="21"/>
      <c r="I154" s="21"/>
      <c r="J154" s="21"/>
      <c r="K154" s="183"/>
      <c r="L154" s="135"/>
      <c r="M154" s="2379"/>
      <c r="N154" s="2371"/>
      <c r="O154" s="2371"/>
      <c r="P154" s="2390"/>
      <c r="Q154" s="163"/>
      <c r="R154" s="137"/>
      <c r="S154" s="55"/>
      <c r="T154" s="138"/>
    </row>
    <row r="155" spans="1:20" ht="25.2" customHeight="1">
      <c r="A155" s="2402"/>
      <c r="B155" s="139">
        <v>6</v>
      </c>
      <c r="C155" s="181"/>
      <c r="D155" s="18"/>
      <c r="E155" s="18"/>
      <c r="F155" s="108"/>
      <c r="G155" s="20"/>
      <c r="H155" s="21"/>
      <c r="I155" s="21"/>
      <c r="J155" s="21"/>
      <c r="K155" s="183"/>
      <c r="L155" s="135"/>
      <c r="M155" s="2379"/>
      <c r="N155" s="2371"/>
      <c r="O155" s="2371"/>
      <c r="P155" s="2390"/>
      <c r="Q155" s="163"/>
      <c r="R155" s="137"/>
      <c r="S155" s="55"/>
      <c r="T155" s="138"/>
    </row>
    <row r="156" spans="1:20" ht="25.2" customHeight="1">
      <c r="A156" s="2402"/>
      <c r="B156" s="134"/>
      <c r="C156" s="181"/>
      <c r="D156" s="18"/>
      <c r="E156" s="18"/>
      <c r="F156" s="108"/>
      <c r="G156" s="20"/>
      <c r="H156" s="21"/>
      <c r="I156" s="21"/>
      <c r="J156" s="21"/>
      <c r="K156" s="183"/>
      <c r="L156" s="135"/>
      <c r="M156" s="2379"/>
      <c r="N156" s="2371"/>
      <c r="O156" s="2371"/>
      <c r="P156" s="2390"/>
      <c r="Q156" s="163"/>
      <c r="R156" s="137"/>
      <c r="S156" s="55"/>
      <c r="T156" s="138"/>
    </row>
    <row r="157" spans="1:20" ht="25.2" customHeight="1">
      <c r="A157" s="2402"/>
      <c r="B157" s="134"/>
      <c r="C157" s="181"/>
      <c r="D157" s="18"/>
      <c r="E157" s="18"/>
      <c r="F157" s="108"/>
      <c r="G157" s="20"/>
      <c r="H157" s="21"/>
      <c r="I157" s="21"/>
      <c r="J157" s="21"/>
      <c r="K157" s="183"/>
      <c r="L157" s="135"/>
      <c r="M157" s="2379"/>
      <c r="N157" s="2371"/>
      <c r="O157" s="2371"/>
      <c r="P157" s="2390"/>
      <c r="Q157" s="163"/>
      <c r="R157" s="137"/>
      <c r="S157" s="55"/>
      <c r="T157" s="138"/>
    </row>
    <row r="158" spans="1:20" ht="25.2" customHeight="1">
      <c r="A158" s="2402"/>
      <c r="B158" s="134"/>
      <c r="C158" s="184"/>
      <c r="D158" s="80"/>
      <c r="E158" s="18"/>
      <c r="F158" s="108"/>
      <c r="G158" s="20"/>
      <c r="H158" s="21"/>
      <c r="I158" s="21"/>
      <c r="J158" s="21"/>
      <c r="K158" s="169"/>
      <c r="L158" s="78"/>
      <c r="M158" s="2379"/>
      <c r="N158" s="2371"/>
      <c r="O158" s="2371"/>
      <c r="P158" s="2390"/>
      <c r="Q158" s="163"/>
      <c r="R158" s="137"/>
      <c r="S158" s="55"/>
      <c r="T158" s="138"/>
    </row>
    <row r="159" spans="1:20" ht="25.2" customHeight="1">
      <c r="A159" s="2402"/>
      <c r="B159" s="134"/>
      <c r="C159" s="51"/>
      <c r="D159" s="80"/>
      <c r="E159" s="80"/>
      <c r="F159" s="174"/>
      <c r="G159" s="83"/>
      <c r="H159" s="78"/>
      <c r="I159" s="116"/>
      <c r="J159" s="142"/>
      <c r="K159" s="200"/>
      <c r="L159" s="142"/>
      <c r="M159" s="2379"/>
      <c r="N159" s="2371"/>
      <c r="O159" s="2371"/>
      <c r="P159" s="2390"/>
      <c r="Q159" s="163"/>
      <c r="R159" s="137"/>
      <c r="S159" s="55"/>
      <c r="T159" s="138"/>
    </row>
    <row r="160" spans="1:20" ht="25.2" customHeight="1">
      <c r="A160" s="2402"/>
      <c r="B160" s="144"/>
      <c r="C160" s="51"/>
      <c r="D160" s="80"/>
      <c r="E160" s="80"/>
      <c r="F160" s="174"/>
      <c r="G160" s="83"/>
      <c r="H160" s="78"/>
      <c r="I160" s="116"/>
      <c r="J160" s="142"/>
      <c r="K160" s="200"/>
      <c r="L160" s="142"/>
      <c r="M160" s="2379"/>
      <c r="N160" s="2371"/>
      <c r="O160" s="2371"/>
      <c r="P160" s="2390"/>
      <c r="Q160" s="163"/>
      <c r="R160" s="137"/>
      <c r="S160" s="55"/>
      <c r="T160" s="138"/>
    </row>
    <row r="161" spans="1:20" ht="25.2" customHeight="1" thickBot="1">
      <c r="A161" s="2403"/>
      <c r="B161" s="145"/>
      <c r="C161" s="65"/>
      <c r="D161" s="189"/>
      <c r="E161" s="189"/>
      <c r="F161" s="190"/>
      <c r="G161" s="122"/>
      <c r="H161" s="123"/>
      <c r="I161" s="37"/>
      <c r="J161" s="147"/>
      <c r="K161" s="201"/>
      <c r="L161" s="147"/>
      <c r="M161" s="2391"/>
      <c r="N161" s="2392"/>
      <c r="O161" s="2392"/>
      <c r="P161" s="2393"/>
      <c r="Q161" s="163"/>
      <c r="R161" s="148"/>
      <c r="S161" s="69"/>
      <c r="T161" s="149"/>
    </row>
    <row r="162" spans="1:20" ht="25.2" customHeight="1">
      <c r="A162" s="2346" t="s">
        <v>26</v>
      </c>
      <c r="B162" s="2394" t="s">
        <v>27</v>
      </c>
      <c r="C162" s="2395"/>
      <c r="D162" s="2395"/>
      <c r="E162" s="2395"/>
      <c r="F162" s="2395"/>
      <c r="G162" s="2395"/>
      <c r="H162" s="2395"/>
      <c r="I162" s="2395"/>
      <c r="J162" s="2395"/>
      <c r="K162" s="2395"/>
      <c r="L162" s="2395"/>
      <c r="M162" s="2395"/>
      <c r="N162" s="2395"/>
      <c r="O162" s="2395"/>
      <c r="P162" s="2396"/>
      <c r="Q162" s="163"/>
      <c r="R162" s="232"/>
      <c r="S162" s="233"/>
      <c r="T162" s="233"/>
    </row>
    <row r="163" spans="1:20" ht="25.2" customHeight="1">
      <c r="A163" s="2347"/>
      <c r="B163" s="150"/>
      <c r="C163" s="2268"/>
      <c r="D163" s="2269"/>
      <c r="E163" s="2268"/>
      <c r="F163" s="2270"/>
      <c r="G163" s="2270"/>
      <c r="H163" s="2270"/>
      <c r="I163" s="2269"/>
      <c r="J163" s="2324"/>
      <c r="K163" s="2325"/>
      <c r="L163" s="2325"/>
      <c r="M163" s="2326"/>
      <c r="N163" s="2324"/>
      <c r="O163" s="2325"/>
      <c r="P163" s="2326"/>
      <c r="Q163" s="163"/>
      <c r="R163" s="232"/>
      <c r="S163" s="233"/>
      <c r="T163" s="233"/>
    </row>
    <row r="164" spans="1:20" ht="25.2" customHeight="1">
      <c r="A164" s="2347"/>
      <c r="B164" s="155"/>
      <c r="C164" s="2268"/>
      <c r="D164" s="2269"/>
      <c r="E164" s="2268"/>
      <c r="F164" s="2270"/>
      <c r="G164" s="2270"/>
      <c r="H164" s="2270"/>
      <c r="I164" s="2269"/>
      <c r="J164" s="2284"/>
      <c r="K164" s="2285"/>
      <c r="L164" s="2285"/>
      <c r="M164" s="2286"/>
      <c r="N164" s="2284"/>
      <c r="O164" s="2285"/>
      <c r="P164" s="2286"/>
      <c r="Q164" s="163"/>
      <c r="R164" s="232"/>
      <c r="S164" s="233"/>
      <c r="T164" s="233"/>
    </row>
    <row r="165" spans="1:20" ht="25.2" customHeight="1">
      <c r="A165" s="2347"/>
      <c r="B165" s="150"/>
      <c r="C165" s="2352"/>
      <c r="D165" s="2353"/>
      <c r="E165" s="2352"/>
      <c r="F165" s="2354"/>
      <c r="G165" s="2354"/>
      <c r="H165" s="2354"/>
      <c r="I165" s="2353"/>
      <c r="J165" s="2324"/>
      <c r="K165" s="2325"/>
      <c r="L165" s="2325"/>
      <c r="M165" s="2326"/>
      <c r="N165" s="2324"/>
      <c r="O165" s="2325"/>
      <c r="P165" s="2326"/>
      <c r="Q165" s="163"/>
      <c r="R165" s="232"/>
      <c r="S165" s="233"/>
      <c r="T165" s="233"/>
    </row>
    <row r="166" spans="1:20" ht="25.2" customHeight="1">
      <c r="A166" s="2347"/>
      <c r="B166" s="155"/>
      <c r="C166" s="2284"/>
      <c r="D166" s="2326"/>
      <c r="E166" s="2268"/>
      <c r="F166" s="2270"/>
      <c r="G166" s="2270"/>
      <c r="H166" s="2270"/>
      <c r="I166" s="2269"/>
      <c r="J166" s="2284"/>
      <c r="K166" s="2285"/>
      <c r="L166" s="2285"/>
      <c r="M166" s="2286"/>
      <c r="N166" s="2324"/>
      <c r="O166" s="2325"/>
      <c r="P166" s="2326"/>
      <c r="Q166" s="163"/>
      <c r="R166" s="232"/>
      <c r="S166" s="233"/>
      <c r="T166" s="233"/>
    </row>
    <row r="167" spans="1:20" ht="25.2" customHeight="1">
      <c r="A167" s="2347"/>
      <c r="B167" s="150"/>
      <c r="C167" s="2352"/>
      <c r="D167" s="2353"/>
      <c r="E167" s="2352"/>
      <c r="F167" s="2354"/>
      <c r="G167" s="2354"/>
      <c r="H167" s="2354"/>
      <c r="I167" s="2353"/>
      <c r="J167" s="2324"/>
      <c r="K167" s="2325"/>
      <c r="L167" s="2325"/>
      <c r="M167" s="2326"/>
      <c r="N167" s="2324"/>
      <c r="O167" s="2325"/>
      <c r="P167" s="2326"/>
      <c r="Q167" s="163"/>
      <c r="R167" s="232"/>
      <c r="S167" s="233"/>
      <c r="T167" s="233"/>
    </row>
    <row r="168" spans="1:20" ht="25.2" customHeight="1">
      <c r="A168" s="2347"/>
      <c r="B168" s="2355" t="s">
        <v>28</v>
      </c>
      <c r="C168" s="2356"/>
      <c r="D168" s="2356"/>
      <c r="E168" s="2356"/>
      <c r="F168" s="2356"/>
      <c r="G168" s="2356"/>
      <c r="H168" s="2356"/>
      <c r="I168" s="2356"/>
      <c r="J168" s="2356"/>
      <c r="K168" s="2356"/>
      <c r="L168" s="2356"/>
      <c r="M168" s="2356"/>
      <c r="N168" s="2356"/>
      <c r="O168" s="2356"/>
      <c r="P168" s="2357"/>
      <c r="Q168" s="163"/>
      <c r="R168" s="232"/>
      <c r="S168" s="233"/>
      <c r="T168" s="233"/>
    </row>
    <row r="169" spans="1:20" ht="25.2" customHeight="1">
      <c r="A169" s="2347"/>
      <c r="B169" s="157"/>
      <c r="C169" s="2277"/>
      <c r="D169" s="2278"/>
      <c r="E169" s="2277"/>
      <c r="F169" s="2279"/>
      <c r="G169" s="2279"/>
      <c r="H169" s="2279"/>
      <c r="I169" s="2279"/>
      <c r="J169" s="2279"/>
      <c r="K169" s="2279"/>
      <c r="L169" s="2279"/>
      <c r="M169" s="2279"/>
      <c r="N169" s="2279"/>
      <c r="O169" s="2279"/>
      <c r="P169" s="2280"/>
      <c r="Q169" s="163"/>
      <c r="R169" s="232"/>
      <c r="S169" s="233"/>
      <c r="T169" s="233"/>
    </row>
    <row r="170" spans="1:20" ht="25.2" customHeight="1">
      <c r="A170" s="2347"/>
      <c r="B170" s="157"/>
      <c r="C170" s="2327"/>
      <c r="D170" s="2328"/>
      <c r="E170" s="2329"/>
      <c r="F170" s="2330"/>
      <c r="G170" s="2330"/>
      <c r="H170" s="2330"/>
      <c r="I170" s="2330"/>
      <c r="J170" s="2330"/>
      <c r="K170" s="2330"/>
      <c r="L170" s="2330"/>
      <c r="M170" s="2330"/>
      <c r="N170" s="2330"/>
      <c r="O170" s="2330"/>
      <c r="P170" s="2331"/>
      <c r="Q170" s="163"/>
      <c r="R170" s="232"/>
      <c r="S170" s="233"/>
      <c r="T170" s="233"/>
    </row>
    <row r="171" spans="1:20" ht="25.2" customHeight="1" thickBot="1">
      <c r="A171" s="2348"/>
      <c r="B171" s="158"/>
      <c r="C171" s="2332"/>
      <c r="D171" s="2333"/>
      <c r="E171" s="2334"/>
      <c r="F171" s="2335"/>
      <c r="G171" s="2335"/>
      <c r="H171" s="2335"/>
      <c r="I171" s="2335"/>
      <c r="J171" s="2335"/>
      <c r="K171" s="2335"/>
      <c r="L171" s="2335"/>
      <c r="M171" s="2335"/>
      <c r="N171" s="2335"/>
      <c r="O171" s="2335"/>
      <c r="P171" s="2336"/>
      <c r="Q171" s="163"/>
      <c r="R171" s="232"/>
      <c r="S171" s="233"/>
      <c r="T171" s="233"/>
    </row>
    <row r="173" spans="1:20" ht="15" customHeight="1" thickBot="1"/>
    <row r="174" spans="1:20" ht="57" customHeight="1">
      <c r="A174" s="2428" t="str">
        <f>A1</f>
        <v>WK31</v>
      </c>
      <c r="B174" s="2429"/>
      <c r="C174" s="440" t="s">
        <v>1</v>
      </c>
      <c r="D174" s="3" t="s">
        <v>63</v>
      </c>
      <c r="E174" s="440" t="s">
        <v>3</v>
      </c>
      <c r="F174" s="4" t="s">
        <v>4</v>
      </c>
      <c r="G174" s="5" t="s">
        <v>5</v>
      </c>
      <c r="H174" s="5" t="s">
        <v>6</v>
      </c>
      <c r="I174" s="5" t="s">
        <v>7</v>
      </c>
      <c r="J174" s="5" t="s">
        <v>8</v>
      </c>
      <c r="K174" s="5" t="s">
        <v>9</v>
      </c>
      <c r="L174" s="5" t="s">
        <v>10</v>
      </c>
      <c r="M174" s="2314" t="s">
        <v>11</v>
      </c>
      <c r="N174" s="2315"/>
      <c r="O174" s="2315"/>
      <c r="P174" s="2316"/>
      <c r="Q174" s="163"/>
      <c r="R174" s="2384" t="s">
        <v>12</v>
      </c>
      <c r="S174" s="2384" t="s">
        <v>13</v>
      </c>
      <c r="T174" s="2384" t="s">
        <v>14</v>
      </c>
    </row>
    <row r="175" spans="1:20" ht="25.2" customHeight="1" thickBot="1">
      <c r="A175" s="2319">
        <f>+A2+3</f>
        <v>46597</v>
      </c>
      <c r="B175" s="2387" t="s">
        <v>15</v>
      </c>
      <c r="C175" s="2388"/>
      <c r="D175" s="2388"/>
      <c r="E175" s="2388"/>
      <c r="F175" s="2388"/>
      <c r="G175" s="2388"/>
      <c r="H175" s="2388"/>
      <c r="I175" s="2388"/>
      <c r="J175" s="2388"/>
      <c r="K175" s="2388"/>
      <c r="L175" s="2388"/>
      <c r="M175" s="2388"/>
      <c r="N175" s="2388"/>
      <c r="O175" s="2388"/>
      <c r="P175" s="2389"/>
      <c r="Q175" s="163"/>
      <c r="R175" s="2384"/>
      <c r="S175" s="2384"/>
      <c r="T175" s="2384"/>
    </row>
    <row r="176" spans="1:20" ht="25.2" customHeight="1">
      <c r="A176" s="2320"/>
      <c r="B176" s="10" t="s">
        <v>16</v>
      </c>
      <c r="C176" s="11"/>
      <c r="D176" s="11"/>
      <c r="E176" s="683"/>
      <c r="F176" s="161"/>
      <c r="G176" s="12"/>
      <c r="H176" s="12"/>
      <c r="I176" s="12"/>
      <c r="J176" s="12"/>
      <c r="K176" s="12"/>
      <c r="L176" s="12"/>
      <c r="M176" s="2380"/>
      <c r="N176" s="2381"/>
      <c r="O176" s="2381"/>
      <c r="P176" s="2382"/>
      <c r="Q176" s="163"/>
      <c r="R176" s="101"/>
      <c r="S176" s="102">
        <f>B178*8</f>
        <v>40</v>
      </c>
      <c r="T176" s="103">
        <f>SUM(R176:R184)</f>
        <v>0</v>
      </c>
    </row>
    <row r="177" spans="1:20" ht="25.2" customHeight="1">
      <c r="A177" s="2320"/>
      <c r="B177" s="16" t="s">
        <v>24</v>
      </c>
      <c r="C177" s="51"/>
      <c r="D177" s="63" t="s">
        <v>18</v>
      </c>
      <c r="E177" s="424" t="s">
        <v>19</v>
      </c>
      <c r="F177" s="108"/>
      <c r="G177" s="20"/>
      <c r="H177" s="21"/>
      <c r="I177" s="21"/>
      <c r="J177" s="21"/>
      <c r="K177" s="164"/>
      <c r="L177" s="21"/>
      <c r="M177" s="2309"/>
      <c r="N177" s="2310"/>
      <c r="O177" s="2310"/>
      <c r="P177" s="2311"/>
      <c r="Q177" s="163"/>
      <c r="R177" s="105"/>
      <c r="S177" s="24"/>
      <c r="T177" s="106"/>
    </row>
    <row r="178" spans="1:20" ht="25.2" customHeight="1">
      <c r="A178" s="2320"/>
      <c r="B178" s="26">
        <v>5</v>
      </c>
      <c r="C178" s="51"/>
      <c r="D178" s="18"/>
      <c r="E178" s="18"/>
      <c r="F178" s="108"/>
      <c r="G178" s="20"/>
      <c r="H178" s="21"/>
      <c r="I178" s="21"/>
      <c r="J178" s="21"/>
      <c r="K178" s="164"/>
      <c r="L178" s="21"/>
      <c r="M178" s="2309"/>
      <c r="N178" s="2310"/>
      <c r="O178" s="2310"/>
      <c r="P178" s="2311"/>
      <c r="Q178" s="163"/>
      <c r="R178" s="105"/>
      <c r="S178" s="24"/>
      <c r="T178" s="106"/>
    </row>
    <row r="179" spans="1:20" ht="25.2" customHeight="1">
      <c r="A179" s="2320"/>
      <c r="B179" s="16"/>
      <c r="C179" s="51"/>
      <c r="D179" s="18"/>
      <c r="E179" s="18"/>
      <c r="F179" s="108"/>
      <c r="G179" s="20"/>
      <c r="H179" s="21"/>
      <c r="I179" s="21"/>
      <c r="J179" s="21"/>
      <c r="K179" s="164"/>
      <c r="L179" s="21"/>
      <c r="M179" s="2309"/>
      <c r="N179" s="2310"/>
      <c r="O179" s="2310"/>
      <c r="P179" s="2311"/>
      <c r="Q179" s="163"/>
      <c r="R179" s="105"/>
      <c r="S179" s="24"/>
      <c r="T179" s="106"/>
    </row>
    <row r="180" spans="1:20" ht="25.2" customHeight="1">
      <c r="A180" s="2320"/>
      <c r="B180" s="16"/>
      <c r="C180" s="51"/>
      <c r="D180" s="18"/>
      <c r="E180" s="18"/>
      <c r="F180" s="108"/>
      <c r="G180" s="20"/>
      <c r="H180" s="21"/>
      <c r="I180" s="21"/>
      <c r="J180" s="21"/>
      <c r="K180" s="21"/>
      <c r="L180" s="21"/>
      <c r="M180" s="2309"/>
      <c r="N180" s="2310"/>
      <c r="O180" s="2310"/>
      <c r="P180" s="2311"/>
      <c r="Q180" s="163"/>
      <c r="R180" s="105"/>
      <c r="S180" s="24"/>
      <c r="T180" s="106"/>
    </row>
    <row r="181" spans="1:20" ht="25.2" customHeight="1">
      <c r="A181" s="2320"/>
      <c r="B181" s="16"/>
      <c r="C181" s="51"/>
      <c r="D181" s="18"/>
      <c r="E181" s="18"/>
      <c r="F181" s="108"/>
      <c r="G181" s="20"/>
      <c r="H181" s="21"/>
      <c r="I181" s="21"/>
      <c r="J181" s="21"/>
      <c r="K181" s="164"/>
      <c r="L181" s="21"/>
      <c r="M181" s="2309"/>
      <c r="N181" s="2310"/>
      <c r="O181" s="2310"/>
      <c r="P181" s="2311"/>
      <c r="Q181" s="163"/>
      <c r="R181" s="105"/>
      <c r="S181" s="24"/>
      <c r="T181" s="106"/>
    </row>
    <row r="182" spans="1:20" ht="25.2" customHeight="1">
      <c r="A182" s="2320"/>
      <c r="B182" s="16"/>
      <c r="C182" s="51"/>
      <c r="D182" s="18"/>
      <c r="E182" s="18"/>
      <c r="F182" s="108"/>
      <c r="G182" s="20"/>
      <c r="H182" s="21"/>
      <c r="I182" s="21"/>
      <c r="J182" s="21"/>
      <c r="K182" s="164"/>
      <c r="L182" s="21"/>
      <c r="M182" s="2309"/>
      <c r="N182" s="2310"/>
      <c r="O182" s="2310"/>
      <c r="P182" s="2311"/>
      <c r="Q182" s="163"/>
      <c r="R182" s="105"/>
      <c r="S182" s="24"/>
      <c r="T182" s="106"/>
    </row>
    <row r="183" spans="1:20" ht="25.2" customHeight="1">
      <c r="A183" s="2320"/>
      <c r="B183" s="16"/>
      <c r="C183" s="51"/>
      <c r="D183" s="18"/>
      <c r="E183" s="18"/>
      <c r="F183" s="108"/>
      <c r="G183" s="20"/>
      <c r="H183" s="21"/>
      <c r="I183" s="21"/>
      <c r="J183" s="21"/>
      <c r="K183" s="164"/>
      <c r="L183" s="21"/>
      <c r="M183" s="2309"/>
      <c r="N183" s="2310"/>
      <c r="O183" s="2310"/>
      <c r="P183" s="2311"/>
      <c r="Q183" s="163"/>
      <c r="R183" s="105"/>
      <c r="S183" s="24"/>
      <c r="T183" s="106"/>
    </row>
    <row r="184" spans="1:20" ht="25.2" customHeight="1" thickBot="1">
      <c r="A184" s="2320"/>
      <c r="B184" s="16"/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41" t="s">
        <v>21</v>
      </c>
      <c r="C185" s="42"/>
      <c r="D185" s="11"/>
      <c r="E185" s="167"/>
      <c r="F185" s="168"/>
      <c r="G185" s="46"/>
      <c r="H185" s="12"/>
      <c r="I185" s="12"/>
      <c r="J185" s="12"/>
      <c r="K185" s="162"/>
      <c r="L185" s="12"/>
      <c r="M185" s="2380"/>
      <c r="N185" s="2381"/>
      <c r="O185" s="2381"/>
      <c r="P185" s="2382"/>
      <c r="Q185" s="163"/>
      <c r="R185" s="132"/>
      <c r="S185" s="48">
        <f>B187*8</f>
        <v>24</v>
      </c>
      <c r="T185" s="133">
        <f>SUM(R185:R193)</f>
        <v>0</v>
      </c>
    </row>
    <row r="186" spans="1:20" ht="25.2" customHeight="1">
      <c r="A186" s="2320"/>
      <c r="B186" s="50" t="s">
        <v>17</v>
      </c>
      <c r="C186" s="51"/>
      <c r="D186" s="63" t="s">
        <v>18</v>
      </c>
      <c r="E186" s="424" t="s">
        <v>19</v>
      </c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37"/>
      <c r="S186" s="55"/>
      <c r="T186" s="138"/>
    </row>
    <row r="187" spans="1:20" ht="25.2" customHeight="1">
      <c r="A187" s="2320"/>
      <c r="B187" s="57">
        <v>3</v>
      </c>
      <c r="C187" s="51"/>
      <c r="D187" s="18"/>
      <c r="E187" s="18"/>
      <c r="F187" s="108"/>
      <c r="G187" s="20"/>
      <c r="H187" s="21"/>
      <c r="I187" s="21"/>
      <c r="J187" s="21"/>
      <c r="K187" s="164"/>
      <c r="L187" s="21"/>
      <c r="M187" s="2309"/>
      <c r="N187" s="2310"/>
      <c r="O187" s="2310"/>
      <c r="P187" s="2311"/>
      <c r="Q187" s="163"/>
      <c r="R187" s="137"/>
      <c r="S187" s="55"/>
      <c r="T187" s="138"/>
    </row>
    <row r="188" spans="1:20" ht="25.2" customHeight="1">
      <c r="A188" s="2320"/>
      <c r="B188" s="57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37"/>
      <c r="S188" s="55"/>
      <c r="T188" s="138"/>
    </row>
    <row r="189" spans="1:20" ht="25.2" customHeight="1">
      <c r="A189" s="2320"/>
      <c r="B189" s="57"/>
      <c r="C189" s="79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37"/>
      <c r="S189" s="55"/>
      <c r="T189" s="138"/>
    </row>
    <row r="190" spans="1:20" ht="25.2" customHeight="1">
      <c r="A190" s="2320"/>
      <c r="B190" s="57"/>
      <c r="C190" s="51"/>
      <c r="D190" s="444"/>
      <c r="E190" s="30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37"/>
      <c r="S190" s="55"/>
      <c r="T190" s="138"/>
    </row>
    <row r="191" spans="1:20" ht="25.2" customHeight="1">
      <c r="A191" s="2320"/>
      <c r="B191" s="57"/>
      <c r="C191" s="79"/>
      <c r="D191" s="18"/>
      <c r="E191" s="18"/>
      <c r="F191" s="108"/>
      <c r="G191" s="20"/>
      <c r="H191" s="78"/>
      <c r="I191" s="78"/>
      <c r="J191" s="78"/>
      <c r="K191" s="169"/>
      <c r="L191" s="78"/>
      <c r="M191" s="2309"/>
      <c r="N191" s="2310"/>
      <c r="O191" s="2310"/>
      <c r="P191" s="2311"/>
      <c r="Q191" s="163"/>
      <c r="R191" s="137"/>
      <c r="S191" s="55"/>
      <c r="T191" s="138"/>
    </row>
    <row r="192" spans="1:20" ht="25.2" customHeight="1">
      <c r="A192" s="2320"/>
      <c r="B192" s="57"/>
      <c r="C192" s="79"/>
      <c r="D192" s="18"/>
      <c r="E192" s="18"/>
      <c r="F192" s="108"/>
      <c r="G192" s="20"/>
      <c r="H192" s="78"/>
      <c r="I192" s="78"/>
      <c r="J192" s="78"/>
      <c r="K192" s="169"/>
      <c r="L192" s="78"/>
      <c r="M192" s="2309"/>
      <c r="N192" s="2310"/>
      <c r="O192" s="2310"/>
      <c r="P192" s="2311"/>
      <c r="Q192" s="163"/>
      <c r="R192" s="137"/>
      <c r="S192" s="55"/>
      <c r="T192" s="138"/>
    </row>
    <row r="193" spans="1:20" ht="25.2" customHeight="1" thickBot="1">
      <c r="A193" s="2320"/>
      <c r="B193" s="57"/>
      <c r="C193" s="79"/>
      <c r="D193" s="18"/>
      <c r="E193" s="18"/>
      <c r="F193" s="108"/>
      <c r="G193" s="20"/>
      <c r="H193" s="78"/>
      <c r="I193" s="78"/>
      <c r="J193" s="78"/>
      <c r="K193" s="169"/>
      <c r="L193" s="78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71" t="s">
        <v>23</v>
      </c>
      <c r="C194" s="42"/>
      <c r="D194" s="11"/>
      <c r="E194" s="43"/>
      <c r="F194" s="168"/>
      <c r="G194" s="46"/>
      <c r="H194" s="12"/>
      <c r="I194" s="12"/>
      <c r="J194" s="12"/>
      <c r="K194" s="162"/>
      <c r="L194" s="12"/>
      <c r="M194" s="2380"/>
      <c r="N194" s="2381"/>
      <c r="O194" s="2381"/>
      <c r="P194" s="2382"/>
      <c r="Q194" s="163"/>
      <c r="R194" s="171"/>
      <c r="S194" s="73">
        <f>B196*8</f>
        <v>32</v>
      </c>
      <c r="T194" s="172">
        <f>SUM(R194:R202)</f>
        <v>0</v>
      </c>
    </row>
    <row r="195" spans="1:20" ht="25.2" customHeight="1">
      <c r="A195" s="2320"/>
      <c r="B195" s="75" t="s">
        <v>22</v>
      </c>
      <c r="C195" s="51"/>
      <c r="D195" s="63" t="s">
        <v>18</v>
      </c>
      <c r="E195" s="424" t="s">
        <v>19</v>
      </c>
      <c r="F195" s="174"/>
      <c r="G195" s="83"/>
      <c r="H195" s="78"/>
      <c r="I195" s="78"/>
      <c r="J195" s="78"/>
      <c r="K195" s="169"/>
      <c r="L195" s="78"/>
      <c r="M195" s="2309"/>
      <c r="N195" s="2310"/>
      <c r="O195" s="2310"/>
      <c r="P195" s="2311"/>
      <c r="Q195" s="163"/>
      <c r="R195" s="173"/>
      <c r="S195" s="55"/>
      <c r="T195" s="138"/>
    </row>
    <row r="196" spans="1:20" ht="25.2" customHeight="1">
      <c r="A196" s="2320"/>
      <c r="B196" s="77">
        <v>4</v>
      </c>
      <c r="C196" s="445"/>
      <c r="D196" s="446"/>
      <c r="E196" s="447"/>
      <c r="F196" s="448"/>
      <c r="G196" s="20"/>
      <c r="H196" s="21"/>
      <c r="I196" s="21"/>
      <c r="J196" s="21"/>
      <c r="K196" s="164"/>
      <c r="L196" s="78"/>
      <c r="M196" s="2309"/>
      <c r="N196" s="2310"/>
      <c r="O196" s="2310"/>
      <c r="P196" s="2311"/>
      <c r="Q196" s="163"/>
      <c r="R196" s="173"/>
      <c r="S196" s="55"/>
      <c r="T196" s="138"/>
    </row>
    <row r="197" spans="1:20" ht="25.2" customHeight="1">
      <c r="A197" s="2320"/>
      <c r="B197" s="77"/>
      <c r="C197" s="51"/>
      <c r="D197" s="80"/>
      <c r="E197" s="18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73"/>
      <c r="S197" s="55"/>
      <c r="T197" s="138"/>
    </row>
    <row r="198" spans="1:20" ht="25.2" customHeight="1">
      <c r="A198" s="2320"/>
      <c r="B198" s="77"/>
      <c r="C198" s="51"/>
      <c r="D198" s="80"/>
      <c r="E198" s="18"/>
      <c r="F198" s="174"/>
      <c r="G198" s="83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73"/>
      <c r="S198" s="55"/>
      <c r="T198" s="138"/>
    </row>
    <row r="199" spans="1:20" ht="25.2" customHeight="1">
      <c r="A199" s="2320"/>
      <c r="B199" s="77"/>
      <c r="C199" s="51"/>
      <c r="D199" s="18"/>
      <c r="E199" s="18"/>
      <c r="F199" s="108"/>
      <c r="G199" s="20"/>
      <c r="H199" s="21"/>
      <c r="I199" s="21"/>
      <c r="J199" s="21"/>
      <c r="K199" s="164"/>
      <c r="L199" s="21"/>
      <c r="M199" s="2309"/>
      <c r="N199" s="2310"/>
      <c r="O199" s="2310"/>
      <c r="P199" s="2311"/>
      <c r="Q199" s="163"/>
      <c r="R199" s="173"/>
      <c r="S199" s="55"/>
      <c r="T199" s="138"/>
    </row>
    <row r="200" spans="1:20" ht="25.2" customHeight="1">
      <c r="A200" s="2320"/>
      <c r="B200" s="77"/>
      <c r="C200" s="51"/>
      <c r="D200" s="18"/>
      <c r="E200" s="18"/>
      <c r="F200" s="108"/>
      <c r="G200" s="20"/>
      <c r="H200" s="21"/>
      <c r="I200" s="21"/>
      <c r="J200" s="21"/>
      <c r="K200" s="164"/>
      <c r="L200" s="21"/>
      <c r="M200" s="2309"/>
      <c r="N200" s="2310"/>
      <c r="O200" s="2310"/>
      <c r="P200" s="2311"/>
      <c r="Q200" s="163"/>
      <c r="R200" s="173"/>
      <c r="S200" s="55"/>
      <c r="T200" s="138"/>
    </row>
    <row r="201" spans="1:20" ht="25.2" customHeight="1">
      <c r="A201" s="2320"/>
      <c r="B201" s="77"/>
      <c r="C201" s="51"/>
      <c r="D201" s="18"/>
      <c r="E201" s="18"/>
      <c r="F201" s="108"/>
      <c r="G201" s="20"/>
      <c r="H201" s="21"/>
      <c r="I201" s="21"/>
      <c r="J201" s="21"/>
      <c r="K201" s="164"/>
      <c r="L201" s="21"/>
      <c r="M201" s="2309"/>
      <c r="N201" s="2310"/>
      <c r="O201" s="2310"/>
      <c r="P201" s="2311"/>
      <c r="Q201" s="163"/>
      <c r="R201" s="173"/>
      <c r="S201" s="55"/>
      <c r="T201" s="138"/>
    </row>
    <row r="202" spans="1:20" ht="25.2" customHeight="1" thickBot="1">
      <c r="A202" s="2320"/>
      <c r="B202" s="75"/>
      <c r="C202" s="79"/>
      <c r="D202" s="18"/>
      <c r="E202" s="18"/>
      <c r="F202" s="108"/>
      <c r="G202" s="20"/>
      <c r="H202" s="21"/>
      <c r="I202" s="21"/>
      <c r="J202" s="21"/>
      <c r="K202" s="164"/>
      <c r="L202" s="21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 thickBot="1">
      <c r="A203" s="2402" t="str">
        <f>TEXT(A175,"DDDD")</f>
        <v>donderdag</v>
      </c>
      <c r="B203" s="2404" t="s">
        <v>25</v>
      </c>
      <c r="C203" s="2405"/>
      <c r="D203" s="2405"/>
      <c r="E203" s="2405"/>
      <c r="F203" s="2405"/>
      <c r="G203" s="2405"/>
      <c r="H203" s="2405"/>
      <c r="I203" s="2405"/>
      <c r="J203" s="2405"/>
      <c r="K203" s="2405"/>
      <c r="L203" s="2405"/>
      <c r="M203" s="2405"/>
      <c r="N203" s="2405"/>
      <c r="O203" s="2405"/>
      <c r="P203" s="2406"/>
      <c r="Q203" s="163"/>
      <c r="R203" s="232"/>
      <c r="S203" s="233"/>
      <c r="T203" s="233"/>
    </row>
    <row r="204" spans="1:20" ht="25.2" customHeight="1">
      <c r="A204" s="2402"/>
      <c r="B204" s="10" t="s">
        <v>16</v>
      </c>
      <c r="C204" s="96"/>
      <c r="D204" s="97"/>
      <c r="E204" s="272"/>
      <c r="F204" s="174"/>
      <c r="G204" s="83"/>
      <c r="H204" s="78"/>
      <c r="I204" s="78"/>
      <c r="J204" s="78"/>
      <c r="K204" s="78"/>
      <c r="L204" s="78"/>
      <c r="M204" s="2309"/>
      <c r="N204" s="2310"/>
      <c r="O204" s="2310"/>
      <c r="P204" s="2311"/>
      <c r="Q204" s="163"/>
      <c r="R204" s="101"/>
      <c r="S204" s="102">
        <f>B206*8</f>
        <v>48</v>
      </c>
      <c r="T204" s="103">
        <f>SUM(R204:R212)</f>
        <v>0</v>
      </c>
    </row>
    <row r="205" spans="1:20" ht="25.2" customHeight="1">
      <c r="A205" s="2402"/>
      <c r="B205" s="104" t="s">
        <v>22</v>
      </c>
      <c r="C205" s="51"/>
      <c r="D205" s="18"/>
      <c r="E205" s="18"/>
      <c r="F205" s="182"/>
      <c r="G205" s="21"/>
      <c r="H205" s="21"/>
      <c r="I205" s="21"/>
      <c r="J205" s="21"/>
      <c r="K205" s="169"/>
      <c r="L205" s="78"/>
      <c r="M205" s="2309"/>
      <c r="N205" s="2310"/>
      <c r="O205" s="2310"/>
      <c r="P205" s="2311"/>
      <c r="Q205" s="163"/>
      <c r="R205" s="105"/>
      <c r="S205" s="24"/>
      <c r="T205" s="106"/>
    </row>
    <row r="206" spans="1:20" ht="25.2" customHeight="1">
      <c r="A206" s="2402"/>
      <c r="B206" s="107">
        <v>6</v>
      </c>
      <c r="C206" s="449"/>
      <c r="D206" s="18"/>
      <c r="E206" s="18"/>
      <c r="F206" s="182"/>
      <c r="G206" s="20"/>
      <c r="H206" s="21"/>
      <c r="I206" s="21"/>
      <c r="J206" s="21"/>
      <c r="K206" s="164"/>
      <c r="L206" s="21"/>
      <c r="M206" s="2407"/>
      <c r="N206" s="2408"/>
      <c r="O206" s="2408"/>
      <c r="P206" s="2409"/>
      <c r="Q206" s="163"/>
      <c r="R206" s="105"/>
      <c r="S206" s="24"/>
      <c r="T206" s="106"/>
    </row>
    <row r="207" spans="1:20" ht="25.2" customHeight="1">
      <c r="A207" s="2402"/>
      <c r="B207" s="107"/>
      <c r="C207" s="197"/>
      <c r="D207" s="198"/>
      <c r="E207" s="18"/>
      <c r="F207" s="108"/>
      <c r="G207" s="20"/>
      <c r="H207" s="21"/>
      <c r="I207" s="21"/>
      <c r="J207" s="21"/>
      <c r="K207" s="183"/>
      <c r="L207" s="135"/>
      <c r="M207" s="2379"/>
      <c r="N207" s="2371"/>
      <c r="O207" s="2371"/>
      <c r="P207" s="2390"/>
      <c r="Q207" s="163"/>
      <c r="R207" s="105"/>
      <c r="S207" s="24"/>
      <c r="T207" s="106"/>
    </row>
    <row r="208" spans="1:20" ht="25.2" customHeight="1">
      <c r="A208" s="2402"/>
      <c r="B208" s="104"/>
      <c r="C208" s="181"/>
      <c r="D208" s="18"/>
      <c r="E208" s="18"/>
      <c r="F208" s="182"/>
      <c r="G208" s="21"/>
      <c r="H208" s="21"/>
      <c r="I208" s="21"/>
      <c r="J208" s="21"/>
      <c r="K208" s="164"/>
      <c r="L208" s="21"/>
      <c r="M208" s="2379"/>
      <c r="N208" s="2371"/>
      <c r="O208" s="2371"/>
      <c r="P208" s="2390"/>
      <c r="Q208" s="163"/>
      <c r="R208" s="105"/>
      <c r="S208" s="24"/>
      <c r="T208" s="106"/>
    </row>
    <row r="209" spans="1:20" ht="25.2" customHeight="1">
      <c r="A209" s="2402"/>
      <c r="B209" s="104"/>
      <c r="C209" s="181"/>
      <c r="D209" s="18"/>
      <c r="E209" s="18"/>
      <c r="F209" s="182"/>
      <c r="G209" s="21"/>
      <c r="H209" s="21"/>
      <c r="I209" s="21"/>
      <c r="J209" s="21"/>
      <c r="K209" s="164"/>
      <c r="L209" s="21"/>
      <c r="M209" s="2379"/>
      <c r="N209" s="2371"/>
      <c r="O209" s="2371"/>
      <c r="P209" s="2390"/>
      <c r="Q209" s="163"/>
      <c r="R209" s="105"/>
      <c r="S209" s="24"/>
      <c r="T209" s="106"/>
    </row>
    <row r="210" spans="1:20" ht="25.2" customHeight="1">
      <c r="A210" s="2402"/>
      <c r="B210" s="111"/>
      <c r="C210" s="51"/>
      <c r="D210" s="80"/>
      <c r="E210" s="80"/>
      <c r="F210" s="182"/>
      <c r="G210" s="21"/>
      <c r="H210" s="21"/>
      <c r="I210" s="21"/>
      <c r="J210" s="21"/>
      <c r="K210" s="200"/>
      <c r="L210" s="142"/>
      <c r="M210" s="2379"/>
      <c r="N210" s="2371"/>
      <c r="O210" s="2371"/>
      <c r="P210" s="2390"/>
      <c r="R210" s="105"/>
      <c r="S210" s="24"/>
      <c r="T210" s="106"/>
    </row>
    <row r="211" spans="1:20" ht="25.2" customHeight="1">
      <c r="A211" s="2402"/>
      <c r="B211" s="111"/>
      <c r="C211" s="51"/>
      <c r="D211" s="80"/>
      <c r="E211" s="80"/>
      <c r="F211" s="182"/>
      <c r="G211" s="21"/>
      <c r="H211" s="21"/>
      <c r="I211" s="21"/>
      <c r="J211" s="21"/>
      <c r="K211" s="200"/>
      <c r="L211" s="142"/>
      <c r="M211" s="2379"/>
      <c r="N211" s="2371"/>
      <c r="O211" s="2371"/>
      <c r="P211" s="2390"/>
      <c r="R211" s="105"/>
      <c r="S211" s="24"/>
      <c r="T211" s="106"/>
    </row>
    <row r="212" spans="1:20" ht="25.2" customHeight="1" thickBot="1">
      <c r="A212" s="2402"/>
      <c r="B212" s="117"/>
      <c r="C212" s="51"/>
      <c r="D212" s="80"/>
      <c r="E212" s="80"/>
      <c r="F212" s="182"/>
      <c r="G212" s="21"/>
      <c r="H212" s="21"/>
      <c r="I212" s="21"/>
      <c r="J212" s="21"/>
      <c r="K212" s="200"/>
      <c r="L212" s="142"/>
      <c r="M212" s="2379"/>
      <c r="N212" s="2371"/>
      <c r="O212" s="2371"/>
      <c r="P212" s="2390"/>
      <c r="R212" s="105"/>
      <c r="S212" s="39"/>
      <c r="T212" s="125"/>
    </row>
    <row r="213" spans="1:20" ht="25.2" customHeight="1">
      <c r="A213" s="2402"/>
      <c r="B213" s="126" t="s">
        <v>21</v>
      </c>
      <c r="C213" s="450"/>
      <c r="D213" s="245"/>
      <c r="E213" s="245"/>
      <c r="F213" s="246"/>
      <c r="G213" s="129"/>
      <c r="H213" s="100"/>
      <c r="I213" s="130"/>
      <c r="J213" s="451"/>
      <c r="K213" s="452"/>
      <c r="L213" s="451"/>
      <c r="M213" s="2397"/>
      <c r="N213" s="2398"/>
      <c r="O213" s="2398"/>
      <c r="P213" s="2399"/>
      <c r="Q213" s="163"/>
      <c r="R213" s="132"/>
      <c r="S213" s="48">
        <f>B215*8</f>
        <v>40</v>
      </c>
      <c r="T213" s="133">
        <f>SUM(R213:R221)</f>
        <v>0</v>
      </c>
    </row>
    <row r="214" spans="1:20" ht="25.2" customHeight="1">
      <c r="A214" s="2402"/>
      <c r="B214" s="134" t="s">
        <v>17</v>
      </c>
      <c r="C214" s="51"/>
      <c r="D214" s="18"/>
      <c r="E214" s="18"/>
      <c r="F214" s="108"/>
      <c r="G214" s="21"/>
      <c r="H214" s="21"/>
      <c r="I214" s="21"/>
      <c r="J214" s="21"/>
      <c r="K214" s="164"/>
      <c r="L214" s="21"/>
      <c r="M214" s="2400"/>
      <c r="N214" s="2400"/>
      <c r="O214" s="2400"/>
      <c r="P214" s="2400"/>
      <c r="Q214" s="163"/>
      <c r="R214" s="137"/>
      <c r="S214" s="55"/>
      <c r="T214" s="138"/>
    </row>
    <row r="215" spans="1:20" ht="25.2" customHeight="1">
      <c r="A215" s="2402"/>
      <c r="B215" s="139">
        <v>5</v>
      </c>
      <c r="C215" s="181"/>
      <c r="D215" s="30"/>
      <c r="E215" s="30"/>
      <c r="F215" s="252"/>
      <c r="G215" s="253"/>
      <c r="H215" s="254"/>
      <c r="I215" s="254"/>
      <c r="J215" s="254"/>
      <c r="K215" s="183"/>
      <c r="L215" s="135"/>
      <c r="M215" s="2376"/>
      <c r="N215" s="2377"/>
      <c r="O215" s="2377"/>
      <c r="P215" s="2401"/>
      <c r="Q215" s="163"/>
      <c r="R215" s="137"/>
      <c r="S215" s="55"/>
      <c r="T215" s="138"/>
    </row>
    <row r="216" spans="1:20" ht="25.2" customHeight="1">
      <c r="A216" s="2402"/>
      <c r="B216" s="134"/>
      <c r="C216" s="181"/>
      <c r="D216" s="18"/>
      <c r="E216" s="18"/>
      <c r="F216" s="108"/>
      <c r="G216" s="20"/>
      <c r="H216" s="21"/>
      <c r="I216" s="21"/>
      <c r="J216" s="21"/>
      <c r="K216" s="183"/>
      <c r="L216" s="135"/>
      <c r="M216" s="2379"/>
      <c r="N216" s="2371"/>
      <c r="O216" s="2371"/>
      <c r="P216" s="2390"/>
      <c r="Q216" s="163"/>
      <c r="R216" s="137"/>
      <c r="S216" s="55"/>
      <c r="T216" s="138"/>
    </row>
    <row r="217" spans="1:20" ht="25.2" customHeight="1">
      <c r="A217" s="2402"/>
      <c r="B217" s="134"/>
      <c r="C217" s="181"/>
      <c r="D217" s="18"/>
      <c r="E217" s="18"/>
      <c r="F217" s="108"/>
      <c r="G217" s="20"/>
      <c r="H217" s="21"/>
      <c r="I217" s="21"/>
      <c r="J217" s="21"/>
      <c r="K217" s="183"/>
      <c r="L217" s="135"/>
      <c r="M217" s="2379"/>
      <c r="N217" s="2371"/>
      <c r="O217" s="2371"/>
      <c r="P217" s="2390"/>
      <c r="Q217" s="163"/>
      <c r="R217" s="137"/>
      <c r="S217" s="55"/>
      <c r="T217" s="138"/>
    </row>
    <row r="218" spans="1:20" ht="25.2" customHeight="1">
      <c r="A218" s="2402"/>
      <c r="B218" s="134"/>
      <c r="C218" s="181"/>
      <c r="D218" s="18"/>
      <c r="E218" s="18"/>
      <c r="F218" s="108"/>
      <c r="G218" s="20"/>
      <c r="H218" s="21"/>
      <c r="I218" s="21"/>
      <c r="J218" s="21"/>
      <c r="K218" s="183"/>
      <c r="L218" s="135"/>
      <c r="M218" s="2379"/>
      <c r="N218" s="2371"/>
      <c r="O218" s="2371"/>
      <c r="P218" s="2390"/>
      <c r="Q218" s="163"/>
      <c r="R218" s="137"/>
      <c r="S218" s="55"/>
      <c r="T218" s="138"/>
    </row>
    <row r="219" spans="1:20" ht="25.2" customHeight="1">
      <c r="A219" s="2402"/>
      <c r="B219" s="134"/>
      <c r="C219" s="184"/>
      <c r="D219" s="80"/>
      <c r="E219" s="18"/>
      <c r="F219" s="108"/>
      <c r="G219" s="20"/>
      <c r="H219" s="21"/>
      <c r="I219" s="21"/>
      <c r="J219" s="21"/>
      <c r="K219" s="169"/>
      <c r="L219" s="78"/>
      <c r="M219" s="2379"/>
      <c r="N219" s="2371"/>
      <c r="O219" s="2371"/>
      <c r="P219" s="2390"/>
      <c r="Q219" s="163"/>
      <c r="R219" s="137"/>
      <c r="S219" s="55"/>
      <c r="T219" s="138"/>
    </row>
    <row r="220" spans="1:20" ht="25.2" customHeight="1">
      <c r="A220" s="2402"/>
      <c r="B220" s="144"/>
      <c r="C220" s="51"/>
      <c r="D220" s="80"/>
      <c r="E220" s="80"/>
      <c r="F220" s="174"/>
      <c r="G220" s="83"/>
      <c r="H220" s="78"/>
      <c r="I220" s="116"/>
      <c r="J220" s="142"/>
      <c r="K220" s="200"/>
      <c r="L220" s="142"/>
      <c r="M220" s="2379"/>
      <c r="N220" s="2371"/>
      <c r="O220" s="2371"/>
      <c r="P220" s="2390"/>
      <c r="Q220" s="163"/>
      <c r="R220" s="137"/>
      <c r="S220" s="55"/>
      <c r="T220" s="138"/>
    </row>
    <row r="221" spans="1:20" ht="25.2" customHeight="1" thickBot="1">
      <c r="A221" s="2403"/>
      <c r="B221" s="145"/>
      <c r="C221" s="65"/>
      <c r="D221" s="189"/>
      <c r="E221" s="189"/>
      <c r="F221" s="190"/>
      <c r="G221" s="122"/>
      <c r="H221" s="123"/>
      <c r="I221" s="37"/>
      <c r="J221" s="147"/>
      <c r="K221" s="201"/>
      <c r="L221" s="147"/>
      <c r="M221" s="2391"/>
      <c r="N221" s="2392"/>
      <c r="O221" s="2392"/>
      <c r="P221" s="2393"/>
      <c r="Q221" s="163"/>
      <c r="R221" s="148"/>
      <c r="S221" s="69"/>
      <c r="T221" s="149"/>
    </row>
    <row r="222" spans="1:20" ht="25.2" customHeight="1">
      <c r="A222" s="2346" t="s">
        <v>26</v>
      </c>
      <c r="B222" s="2394" t="s">
        <v>27</v>
      </c>
      <c r="C222" s="2395"/>
      <c r="D222" s="2395"/>
      <c r="E222" s="2395"/>
      <c r="F222" s="2395"/>
      <c r="G222" s="2395"/>
      <c r="H222" s="2395"/>
      <c r="I222" s="2395"/>
      <c r="J222" s="2395"/>
      <c r="K222" s="2395"/>
      <c r="L222" s="2395"/>
      <c r="M222" s="2395"/>
      <c r="N222" s="2395"/>
      <c r="O222" s="2395"/>
      <c r="P222" s="2396"/>
      <c r="Q222" s="163"/>
      <c r="R222" s="232"/>
      <c r="S222" s="233"/>
      <c r="T222" s="233"/>
    </row>
    <row r="223" spans="1:20" ht="25.2" customHeight="1">
      <c r="A223" s="2347"/>
      <c r="B223" s="150"/>
      <c r="C223" s="2268"/>
      <c r="D223" s="2269"/>
      <c r="E223" s="2268"/>
      <c r="F223" s="2270"/>
      <c r="G223" s="2270"/>
      <c r="H223" s="2270"/>
      <c r="I223" s="2269"/>
      <c r="J223" s="2324"/>
      <c r="K223" s="2325"/>
      <c r="L223" s="2325"/>
      <c r="M223" s="2326"/>
      <c r="N223" s="2324"/>
      <c r="O223" s="2325"/>
      <c r="P223" s="2326"/>
      <c r="Q223" s="163"/>
      <c r="R223" s="232"/>
      <c r="S223" s="233"/>
      <c r="T223" s="233"/>
    </row>
    <row r="224" spans="1:20" ht="25.2" customHeight="1">
      <c r="A224" s="2347"/>
      <c r="B224" s="155"/>
      <c r="C224" s="2268"/>
      <c r="D224" s="2269"/>
      <c r="E224" s="2268"/>
      <c r="F224" s="2270"/>
      <c r="G224" s="2270"/>
      <c r="H224" s="2270"/>
      <c r="I224" s="2269"/>
      <c r="J224" s="2284"/>
      <c r="K224" s="2285"/>
      <c r="L224" s="2285"/>
      <c r="M224" s="2286"/>
      <c r="N224" s="2284"/>
      <c r="O224" s="2285"/>
      <c r="P224" s="2286"/>
      <c r="Q224" s="163"/>
      <c r="R224" s="232"/>
      <c r="S224" s="233"/>
      <c r="T224" s="233"/>
    </row>
    <row r="225" spans="1:20" ht="25.2" customHeight="1">
      <c r="A225" s="2347"/>
      <c r="B225" s="150"/>
      <c r="C225" s="2352"/>
      <c r="D225" s="2353"/>
      <c r="E225" s="2352"/>
      <c r="F225" s="2354"/>
      <c r="G225" s="2354"/>
      <c r="H225" s="2354"/>
      <c r="I225" s="2353"/>
      <c r="J225" s="2324"/>
      <c r="K225" s="2325"/>
      <c r="L225" s="2325"/>
      <c r="M225" s="2326"/>
      <c r="N225" s="2324"/>
      <c r="O225" s="2325"/>
      <c r="P225" s="2326"/>
      <c r="Q225" s="163"/>
      <c r="R225" s="232"/>
      <c r="S225" s="233"/>
      <c r="T225" s="233"/>
    </row>
    <row r="226" spans="1:20" ht="25.2" customHeight="1">
      <c r="A226" s="2347"/>
      <c r="B226" s="155"/>
      <c r="C226" s="2284"/>
      <c r="D226" s="2326"/>
      <c r="E226" s="2268"/>
      <c r="F226" s="2270"/>
      <c r="G226" s="2270"/>
      <c r="H226" s="2270"/>
      <c r="I226" s="2269"/>
      <c r="J226" s="2284"/>
      <c r="K226" s="2285"/>
      <c r="L226" s="2285"/>
      <c r="M226" s="2286"/>
      <c r="N226" s="2324"/>
      <c r="O226" s="2325"/>
      <c r="P226" s="2326"/>
      <c r="Q226" s="163"/>
      <c r="R226" s="232"/>
      <c r="S226" s="233"/>
      <c r="T226" s="233"/>
    </row>
    <row r="227" spans="1:20" ht="25.2" customHeight="1">
      <c r="A227" s="2347"/>
      <c r="B227" s="150"/>
      <c r="C227" s="2352"/>
      <c r="D227" s="2353"/>
      <c r="E227" s="2352"/>
      <c r="F227" s="2354"/>
      <c r="G227" s="2354"/>
      <c r="H227" s="2354"/>
      <c r="I227" s="2353"/>
      <c r="J227" s="2324"/>
      <c r="K227" s="2325"/>
      <c r="L227" s="2325"/>
      <c r="M227" s="2326"/>
      <c r="N227" s="2324"/>
      <c r="O227" s="2325"/>
      <c r="P227" s="2326"/>
      <c r="Q227" s="163"/>
      <c r="R227" s="232"/>
      <c r="S227" s="233"/>
      <c r="T227" s="233"/>
    </row>
    <row r="228" spans="1:20" ht="25.2" customHeight="1">
      <c r="A228" s="2347"/>
      <c r="B228" s="2355" t="s">
        <v>28</v>
      </c>
      <c r="C228" s="2356"/>
      <c r="D228" s="2356"/>
      <c r="E228" s="2356"/>
      <c r="F228" s="2356"/>
      <c r="G228" s="2356"/>
      <c r="H228" s="2356"/>
      <c r="I228" s="2356"/>
      <c r="J228" s="2356"/>
      <c r="K228" s="2356"/>
      <c r="L228" s="2356"/>
      <c r="M228" s="2356"/>
      <c r="N228" s="2356"/>
      <c r="O228" s="2356"/>
      <c r="P228" s="2357"/>
      <c r="Q228" s="163"/>
      <c r="R228" s="232"/>
      <c r="S228" s="233"/>
      <c r="T228" s="233"/>
    </row>
    <row r="229" spans="1:20" ht="25.2" customHeight="1">
      <c r="A229" s="2347"/>
      <c r="B229" s="157"/>
      <c r="C229" s="2277"/>
      <c r="D229" s="2278"/>
      <c r="E229" s="2277"/>
      <c r="F229" s="2279"/>
      <c r="G229" s="2279"/>
      <c r="H229" s="2279"/>
      <c r="I229" s="2279"/>
      <c r="J229" s="2279"/>
      <c r="K229" s="2279"/>
      <c r="L229" s="2279"/>
      <c r="M229" s="2279"/>
      <c r="N229" s="2279"/>
      <c r="O229" s="2279"/>
      <c r="P229" s="2280"/>
      <c r="Q229" s="163"/>
      <c r="R229" s="232"/>
      <c r="S229" s="233"/>
      <c r="T229" s="233"/>
    </row>
    <row r="230" spans="1:20" ht="25.2" customHeight="1">
      <c r="A230" s="2347"/>
      <c r="B230" s="157"/>
      <c r="C230" s="2327"/>
      <c r="D230" s="2328"/>
      <c r="E230" s="2329"/>
      <c r="F230" s="2330"/>
      <c r="G230" s="2330"/>
      <c r="H230" s="2330"/>
      <c r="I230" s="2330"/>
      <c r="J230" s="2330"/>
      <c r="K230" s="2330"/>
      <c r="L230" s="2330"/>
      <c r="M230" s="2330"/>
      <c r="N230" s="2330"/>
      <c r="O230" s="2330"/>
      <c r="P230" s="2331"/>
      <c r="Q230" s="163"/>
      <c r="R230" s="232"/>
      <c r="S230" s="233"/>
      <c r="T230" s="233"/>
    </row>
    <row r="231" spans="1:20" ht="25.2" customHeight="1" thickBot="1">
      <c r="A231" s="2348"/>
      <c r="B231" s="158"/>
      <c r="C231" s="2332"/>
      <c r="D231" s="2333"/>
      <c r="E231" s="2334"/>
      <c r="F231" s="2335"/>
      <c r="G231" s="2335"/>
      <c r="H231" s="2335"/>
      <c r="I231" s="2335"/>
      <c r="J231" s="2335"/>
      <c r="K231" s="2335"/>
      <c r="L231" s="2335"/>
      <c r="M231" s="2335"/>
      <c r="N231" s="2335"/>
      <c r="O231" s="2335"/>
      <c r="P231" s="2336"/>
      <c r="Q231" s="163"/>
      <c r="R231" s="232"/>
      <c r="S231" s="233"/>
      <c r="T231" s="233"/>
    </row>
    <row r="233" spans="1:20" ht="15" customHeight="1" thickBot="1"/>
    <row r="234" spans="1:20" ht="57" customHeight="1">
      <c r="A234" s="2428" t="str">
        <f>A1</f>
        <v>WK31</v>
      </c>
      <c r="B234" s="2429"/>
      <c r="C234" s="2" t="s">
        <v>1</v>
      </c>
      <c r="D234" s="3" t="s">
        <v>65</v>
      </c>
      <c r="E234" s="2" t="s">
        <v>3</v>
      </c>
      <c r="F234" s="4" t="s">
        <v>4</v>
      </c>
      <c r="G234" s="5" t="s">
        <v>5</v>
      </c>
      <c r="H234" s="5" t="s">
        <v>6</v>
      </c>
      <c r="I234" s="5" t="s">
        <v>7</v>
      </c>
      <c r="J234" s="5" t="s">
        <v>8</v>
      </c>
      <c r="K234" s="5" t="s">
        <v>9</v>
      </c>
      <c r="L234" s="5" t="s">
        <v>10</v>
      </c>
      <c r="M234" s="2314" t="s">
        <v>11</v>
      </c>
      <c r="N234" s="2315"/>
      <c r="O234" s="2315"/>
      <c r="P234" s="2316"/>
      <c r="R234" s="2384" t="s">
        <v>12</v>
      </c>
      <c r="S234" s="2384" t="s">
        <v>13</v>
      </c>
      <c r="T234" s="2384" t="s">
        <v>14</v>
      </c>
    </row>
    <row r="235" spans="1:20" ht="25.2" customHeight="1" thickBot="1">
      <c r="A235" s="2319">
        <f>+A2+4</f>
        <v>46598</v>
      </c>
      <c r="B235" s="2387" t="s">
        <v>15</v>
      </c>
      <c r="C235" s="2388"/>
      <c r="D235" s="2388"/>
      <c r="E235" s="2388"/>
      <c r="F235" s="2388"/>
      <c r="G235" s="2388"/>
      <c r="H235" s="2388"/>
      <c r="I235" s="2388"/>
      <c r="J235" s="2388"/>
      <c r="K235" s="2388"/>
      <c r="L235" s="2388"/>
      <c r="M235" s="2388"/>
      <c r="N235" s="2388"/>
      <c r="O235" s="2388"/>
      <c r="P235" s="2389"/>
      <c r="R235" s="2384"/>
      <c r="S235" s="2384"/>
      <c r="T235" s="2384"/>
    </row>
    <row r="236" spans="1:20" ht="25.2" customHeight="1">
      <c r="A236" s="2320"/>
      <c r="B236" s="10" t="s">
        <v>16</v>
      </c>
      <c r="C236" s="11"/>
      <c r="D236" s="11"/>
      <c r="E236" s="207"/>
      <c r="F236" s="161"/>
      <c r="G236" s="12"/>
      <c r="H236" s="12"/>
      <c r="I236" s="12"/>
      <c r="J236" s="12"/>
      <c r="K236" s="162"/>
      <c r="L236" s="12"/>
      <c r="M236" s="2380"/>
      <c r="N236" s="2381"/>
      <c r="O236" s="2381"/>
      <c r="P236" s="2382"/>
      <c r="R236" s="101"/>
      <c r="S236" s="102">
        <f>B238*8</f>
        <v>32</v>
      </c>
      <c r="T236" s="103">
        <f>SUM(R236:R244)</f>
        <v>0</v>
      </c>
    </row>
    <row r="237" spans="1:20" ht="25.2" customHeight="1">
      <c r="A237" s="2320"/>
      <c r="B237" s="16" t="s">
        <v>24</v>
      </c>
      <c r="C237" s="51"/>
      <c r="D237" s="63" t="s">
        <v>18</v>
      </c>
      <c r="E237" s="424" t="s">
        <v>19</v>
      </c>
      <c r="F237" s="108"/>
      <c r="G237" s="21"/>
      <c r="H237" s="21"/>
      <c r="I237" s="21"/>
      <c r="J237" s="21"/>
      <c r="K237" s="21"/>
      <c r="L237" s="135"/>
      <c r="M237" s="2309"/>
      <c r="N237" s="2310"/>
      <c r="O237" s="2310"/>
      <c r="P237" s="2311"/>
      <c r="R237" s="105"/>
      <c r="S237" s="24"/>
      <c r="T237" s="106"/>
    </row>
    <row r="238" spans="1:20" ht="25.2" customHeight="1">
      <c r="A238" s="2320"/>
      <c r="B238" s="26">
        <v>4</v>
      </c>
      <c r="C238" s="51"/>
      <c r="D238" s="18"/>
      <c r="E238" s="18"/>
      <c r="F238" s="108"/>
      <c r="G238" s="20"/>
      <c r="H238" s="21"/>
      <c r="I238" s="21"/>
      <c r="J238" s="21"/>
      <c r="K238" s="164"/>
      <c r="L238" s="21"/>
      <c r="M238" s="2309"/>
      <c r="N238" s="2310"/>
      <c r="O238" s="2310"/>
      <c r="P238" s="2311"/>
      <c r="R238" s="105"/>
      <c r="S238" s="24"/>
      <c r="T238" s="106"/>
    </row>
    <row r="239" spans="1:20" ht="25.2" customHeight="1">
      <c r="A239" s="2320"/>
      <c r="B239" s="16"/>
      <c r="C239" s="51"/>
      <c r="D239" s="18"/>
      <c r="E239" s="18"/>
      <c r="F239" s="19"/>
      <c r="G239" s="27"/>
      <c r="H239" s="469"/>
      <c r="I239" s="497"/>
      <c r="J239" s="497"/>
      <c r="K239" s="773"/>
      <c r="L239" s="27"/>
      <c r="M239" s="2309"/>
      <c r="N239" s="2310"/>
      <c r="O239" s="2310"/>
      <c r="P239" s="2311"/>
      <c r="Q239" s="163"/>
      <c r="R239" s="105"/>
      <c r="S239" s="24"/>
      <c r="T239" s="106"/>
    </row>
    <row r="240" spans="1:20" ht="25.2" customHeight="1">
      <c r="A240" s="2320"/>
      <c r="B240" s="16"/>
      <c r="C240" s="51"/>
      <c r="D240" s="18"/>
      <c r="E240" s="18"/>
      <c r="F240" s="108"/>
      <c r="G240" s="20"/>
      <c r="H240" s="21"/>
      <c r="I240" s="21"/>
      <c r="J240" s="21"/>
      <c r="K240" s="164"/>
      <c r="L240" s="21"/>
      <c r="M240" s="2309"/>
      <c r="N240" s="2310"/>
      <c r="O240" s="2310"/>
      <c r="P240" s="2311"/>
      <c r="R240" s="105"/>
      <c r="S240" s="24"/>
      <c r="T240" s="106"/>
    </row>
    <row r="241" spans="1:20" ht="25.2" customHeight="1">
      <c r="A241" s="2320"/>
      <c r="B241" s="16"/>
      <c r="C241" s="79"/>
      <c r="D241" s="18"/>
      <c r="E241" s="18"/>
      <c r="F241" s="108"/>
      <c r="G241" s="20"/>
      <c r="H241" s="21"/>
      <c r="I241" s="21"/>
      <c r="J241" s="21"/>
      <c r="K241" s="164"/>
      <c r="L241" s="21"/>
      <c r="M241" s="2309"/>
      <c r="N241" s="2310"/>
      <c r="O241" s="2310"/>
      <c r="P241" s="2311"/>
      <c r="R241" s="105"/>
      <c r="S241" s="24"/>
      <c r="T241" s="106"/>
    </row>
    <row r="242" spans="1:20" ht="25.2" customHeight="1">
      <c r="A242" s="2320"/>
      <c r="B242" s="16"/>
      <c r="C242" s="51"/>
      <c r="D242" s="444"/>
      <c r="E242" s="30"/>
      <c r="F242" s="108"/>
      <c r="G242" s="20"/>
      <c r="H242" s="21"/>
      <c r="I242" s="21"/>
      <c r="J242" s="21"/>
      <c r="K242" s="164"/>
      <c r="L242" s="21"/>
      <c r="M242" s="2309"/>
      <c r="N242" s="2310"/>
      <c r="O242" s="2310"/>
      <c r="P242" s="2311"/>
      <c r="R242" s="105"/>
      <c r="S242" s="24"/>
      <c r="T242" s="106"/>
    </row>
    <row r="243" spans="1:20" ht="25.2" customHeight="1">
      <c r="A243" s="2320"/>
      <c r="B243" s="16"/>
      <c r="C243" s="51"/>
      <c r="D243" s="80"/>
      <c r="E243" s="18"/>
      <c r="F243" s="174"/>
      <c r="G243" s="83"/>
      <c r="H243" s="78"/>
      <c r="I243" s="78"/>
      <c r="J243" s="78"/>
      <c r="K243" s="169"/>
      <c r="L243" s="78"/>
      <c r="M243" s="2309"/>
      <c r="N243" s="2310"/>
      <c r="O243" s="2310"/>
      <c r="P243" s="2311"/>
      <c r="Q243" s="453"/>
      <c r="R243" s="105"/>
      <c r="S243" s="24"/>
      <c r="T243" s="106"/>
    </row>
    <row r="244" spans="1:20" ht="25.2" customHeight="1" thickBot="1">
      <c r="A244" s="2320"/>
      <c r="B244" s="16"/>
      <c r="C244" s="51"/>
      <c r="D244" s="18"/>
      <c r="E244" s="18"/>
      <c r="F244" s="108"/>
      <c r="G244" s="20"/>
      <c r="H244" s="21"/>
      <c r="I244" s="21"/>
      <c r="J244" s="21"/>
      <c r="K244" s="164"/>
      <c r="L244" s="21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41" t="s">
        <v>21</v>
      </c>
      <c r="C245" s="42"/>
      <c r="D245" s="43"/>
      <c r="E245" s="167"/>
      <c r="F245" s="168"/>
      <c r="G245" s="46"/>
      <c r="H245" s="12"/>
      <c r="I245" s="12"/>
      <c r="J245" s="12"/>
      <c r="K245" s="162"/>
      <c r="L245" s="12"/>
      <c r="M245" s="2380"/>
      <c r="N245" s="2381"/>
      <c r="O245" s="2381"/>
      <c r="P245" s="2382"/>
      <c r="R245" s="132"/>
      <c r="S245" s="48">
        <f>B247*8</f>
        <v>32</v>
      </c>
      <c r="T245" s="133">
        <f>SUM(R245:R253)</f>
        <v>0</v>
      </c>
    </row>
    <row r="246" spans="1:20" ht="25.2" customHeight="1">
      <c r="A246" s="2320"/>
      <c r="B246" s="50" t="s">
        <v>17</v>
      </c>
      <c r="C246" s="51"/>
      <c r="D246" s="63" t="s">
        <v>18</v>
      </c>
      <c r="E246" s="424" t="s">
        <v>19</v>
      </c>
      <c r="F246" s="108"/>
      <c r="G246" s="20"/>
      <c r="H246" s="21"/>
      <c r="I246" s="21"/>
      <c r="J246" s="21"/>
      <c r="K246" s="183"/>
      <c r="L246" s="135"/>
      <c r="M246" s="2309"/>
      <c r="N246" s="2310"/>
      <c r="O246" s="2310"/>
      <c r="P246" s="2311"/>
      <c r="R246" s="137"/>
      <c r="S246" s="55"/>
      <c r="T246" s="138"/>
    </row>
    <row r="247" spans="1:20" ht="25.2" customHeight="1">
      <c r="A247" s="2320"/>
      <c r="B247" s="57">
        <v>4</v>
      </c>
      <c r="C247" s="51"/>
      <c r="D247" s="18"/>
      <c r="E247" s="18"/>
      <c r="F247" s="108"/>
      <c r="G247" s="20"/>
      <c r="H247" s="21"/>
      <c r="I247" s="21"/>
      <c r="J247" s="21"/>
      <c r="K247" s="183"/>
      <c r="L247" s="135"/>
      <c r="M247" s="2309"/>
      <c r="N247" s="2310"/>
      <c r="O247" s="2310"/>
      <c r="P247" s="2311"/>
      <c r="R247" s="137"/>
      <c r="S247" s="55"/>
      <c r="T247" s="138"/>
    </row>
    <row r="248" spans="1:20" ht="25.2" customHeight="1">
      <c r="A248" s="2320"/>
      <c r="B248" s="57"/>
      <c r="C248" s="79"/>
      <c r="D248" s="18"/>
      <c r="E248" s="18"/>
      <c r="F248" s="19"/>
      <c r="G248" s="27"/>
      <c r="H248" s="469"/>
      <c r="I248" s="497"/>
      <c r="J248" s="497"/>
      <c r="K248" s="773"/>
      <c r="L248" s="27"/>
      <c r="M248" s="2309"/>
      <c r="N248" s="2310"/>
      <c r="O248" s="2310"/>
      <c r="P248" s="2311"/>
      <c r="Q248" s="163"/>
      <c r="R248" s="137"/>
      <c r="S248" s="55"/>
      <c r="T248" s="138"/>
    </row>
    <row r="249" spans="1:20" ht="25.2" customHeight="1">
      <c r="A249" s="2320"/>
      <c r="B249" s="57"/>
      <c r="C249" s="51"/>
      <c r="D249" s="18"/>
      <c r="E249" s="18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37"/>
      <c r="S249" s="55"/>
      <c r="T249" s="138"/>
    </row>
    <row r="250" spans="1:20" ht="25.2" customHeight="1">
      <c r="A250" s="2320"/>
      <c r="B250" s="57"/>
      <c r="C250" s="79"/>
      <c r="D250" s="18"/>
      <c r="E250" s="18"/>
      <c r="F250" s="108"/>
      <c r="G250" s="20"/>
      <c r="H250" s="21"/>
      <c r="I250" s="21"/>
      <c r="J250" s="21"/>
      <c r="K250" s="164"/>
      <c r="L250" s="21"/>
      <c r="M250" s="2309"/>
      <c r="N250" s="2310"/>
      <c r="O250" s="2310"/>
      <c r="P250" s="2311"/>
      <c r="R250" s="137"/>
      <c r="S250" s="55"/>
      <c r="T250" s="138"/>
    </row>
    <row r="251" spans="1:20" ht="25.2" customHeight="1">
      <c r="A251" s="2320"/>
      <c r="B251" s="57"/>
      <c r="C251" s="79"/>
      <c r="D251" s="18"/>
      <c r="E251" s="454"/>
      <c r="F251" s="304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37"/>
      <c r="S251" s="55"/>
      <c r="T251" s="138"/>
    </row>
    <row r="252" spans="1:20" ht="25.2" customHeight="1">
      <c r="A252" s="2320"/>
      <c r="B252" s="57"/>
      <c r="C252" s="79"/>
      <c r="D252" s="18"/>
      <c r="F252" s="304"/>
      <c r="G252" s="142"/>
      <c r="H252" s="142"/>
      <c r="I252" s="142"/>
      <c r="J252" s="142"/>
      <c r="K252" s="200"/>
      <c r="L252" s="142"/>
      <c r="M252" s="2310"/>
      <c r="N252" s="2310"/>
      <c r="O252" s="2310"/>
      <c r="P252" s="2311"/>
      <c r="R252" s="137"/>
      <c r="S252" s="55"/>
      <c r="T252" s="138"/>
    </row>
    <row r="253" spans="1:20" ht="25.2" customHeight="1" thickBot="1">
      <c r="A253" s="2320"/>
      <c r="B253" s="57"/>
      <c r="C253" s="79"/>
      <c r="D253" s="18"/>
      <c r="E253" s="454"/>
      <c r="F253" s="304"/>
      <c r="G253" s="142"/>
      <c r="H253" s="142"/>
      <c r="I253" s="142"/>
      <c r="J253" s="142"/>
      <c r="K253" s="200"/>
      <c r="L253" s="142"/>
      <c r="M253" s="2310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71" t="s">
        <v>23</v>
      </c>
      <c r="C254" s="42"/>
      <c r="D254" s="43"/>
      <c r="E254" s="43"/>
      <c r="F254" s="168"/>
      <c r="G254" s="46"/>
      <c r="H254" s="12"/>
      <c r="I254" s="12"/>
      <c r="J254" s="12"/>
      <c r="K254" s="162"/>
      <c r="L254" s="12"/>
      <c r="M254" s="2380"/>
      <c r="N254" s="2381"/>
      <c r="O254" s="2381"/>
      <c r="P254" s="2382"/>
      <c r="R254" s="171"/>
      <c r="S254" s="73">
        <f>B256*8</f>
        <v>32</v>
      </c>
      <c r="T254" s="172">
        <f>SUM(R254:R262)</f>
        <v>0</v>
      </c>
    </row>
    <row r="255" spans="1:20" ht="25.2" customHeight="1">
      <c r="A255" s="2320"/>
      <c r="B255" s="75" t="s">
        <v>22</v>
      </c>
      <c r="C255" s="51"/>
      <c r="D255" s="63" t="s">
        <v>18</v>
      </c>
      <c r="E255" s="424" t="s">
        <v>19</v>
      </c>
      <c r="F255" s="304"/>
      <c r="G255" s="142"/>
      <c r="H255" s="142"/>
      <c r="I255" s="142"/>
      <c r="J255" s="142"/>
      <c r="K255" s="200"/>
      <c r="L255" s="142"/>
      <c r="M255" s="2383"/>
      <c r="N255" s="2310"/>
      <c r="O255" s="2310"/>
      <c r="P255" s="2311"/>
      <c r="R255" s="173"/>
      <c r="S255" s="55"/>
      <c r="T255" s="138"/>
    </row>
    <row r="256" spans="1:20" ht="25.2" customHeight="1">
      <c r="A256" s="2320"/>
      <c r="B256" s="77">
        <v>4</v>
      </c>
      <c r="C256" s="51"/>
      <c r="D256" s="18"/>
      <c r="E256" s="18"/>
      <c r="F256" s="304"/>
      <c r="G256" s="142"/>
      <c r="H256" s="142"/>
      <c r="I256" s="142"/>
      <c r="J256" s="142"/>
      <c r="K256" s="200"/>
      <c r="L256" s="142"/>
      <c r="M256" s="2309"/>
      <c r="N256" s="2310"/>
      <c r="O256" s="2310"/>
      <c r="P256" s="2311"/>
      <c r="R256" s="173"/>
      <c r="S256" s="55"/>
      <c r="T256" s="138"/>
    </row>
    <row r="257" spans="1:20" ht="25.2" customHeight="1">
      <c r="A257" s="2320"/>
      <c r="B257" s="77"/>
      <c r="C257" s="51"/>
      <c r="D257" s="80"/>
      <c r="E257" s="18"/>
      <c r="F257" s="19"/>
      <c r="G257" s="27"/>
      <c r="H257" s="469"/>
      <c r="I257" s="497"/>
      <c r="J257" s="497"/>
      <c r="K257" s="773"/>
      <c r="L257" s="27"/>
      <c r="M257" s="2309"/>
      <c r="N257" s="2310"/>
      <c r="O257" s="2310"/>
      <c r="P257" s="2311"/>
      <c r="R257" s="173"/>
      <c r="S257" s="55"/>
      <c r="T257" s="138"/>
    </row>
    <row r="258" spans="1:20" ht="25.2" customHeight="1">
      <c r="A258" s="2320"/>
      <c r="B258" s="77"/>
      <c r="C258" s="51"/>
      <c r="D258" s="80"/>
      <c r="E258" s="18"/>
      <c r="F258" s="174"/>
      <c r="G258" s="83"/>
      <c r="H258" s="78"/>
      <c r="I258" s="78"/>
      <c r="J258" s="78"/>
      <c r="K258" s="169"/>
      <c r="L258" s="78"/>
      <c r="M258" s="2309"/>
      <c r="N258" s="2310"/>
      <c r="O258" s="2310"/>
      <c r="P258" s="2311"/>
      <c r="Q258" s="163"/>
      <c r="R258" s="173"/>
      <c r="S258" s="55"/>
      <c r="T258" s="138"/>
    </row>
    <row r="259" spans="1:20" ht="25.2" customHeight="1">
      <c r="A259" s="2320"/>
      <c r="B259" s="77"/>
      <c r="C259" s="51"/>
      <c r="D259" s="80"/>
      <c r="E259" s="18"/>
      <c r="F259" s="174"/>
      <c r="G259" s="83"/>
      <c r="H259" s="78"/>
      <c r="I259" s="78"/>
      <c r="J259" s="78"/>
      <c r="K259" s="169"/>
      <c r="L259" s="78"/>
      <c r="M259" s="2309"/>
      <c r="N259" s="2310"/>
      <c r="O259" s="2310"/>
      <c r="P259" s="2311"/>
      <c r="R259" s="173"/>
      <c r="S259" s="55"/>
      <c r="T259" s="138"/>
    </row>
    <row r="260" spans="1:20" ht="25.2" customHeight="1">
      <c r="A260" s="2320"/>
      <c r="B260" s="77"/>
      <c r="C260" s="51"/>
      <c r="D260" s="80"/>
      <c r="E260" s="18"/>
      <c r="F260" s="174"/>
      <c r="G260" s="83"/>
      <c r="H260" s="78"/>
      <c r="I260" s="78"/>
      <c r="J260" s="78"/>
      <c r="K260" s="169"/>
      <c r="L260" s="78"/>
      <c r="M260" s="2309"/>
      <c r="N260" s="2310"/>
      <c r="O260" s="2310"/>
      <c r="P260" s="2311"/>
      <c r="R260" s="173"/>
      <c r="S260" s="55"/>
      <c r="T260" s="138"/>
    </row>
    <row r="261" spans="1:20" ht="25.2" customHeight="1">
      <c r="A261" s="2320"/>
      <c r="B261" s="77"/>
      <c r="C261" s="51"/>
      <c r="D261" s="80"/>
      <c r="E261" s="18"/>
      <c r="F261" s="174"/>
      <c r="G261" s="83"/>
      <c r="H261" s="78"/>
      <c r="I261" s="78"/>
      <c r="J261" s="78"/>
      <c r="K261" s="169"/>
      <c r="L261" s="78"/>
      <c r="M261" s="2309"/>
      <c r="N261" s="2310"/>
      <c r="O261" s="2310"/>
      <c r="P261" s="2311"/>
      <c r="R261" s="173"/>
      <c r="S261" s="55"/>
      <c r="T261" s="138"/>
    </row>
    <row r="262" spans="1:20" ht="25.2" customHeight="1" thickBot="1">
      <c r="A262" s="2320"/>
      <c r="B262" s="77"/>
      <c r="C262" s="51"/>
      <c r="D262" s="80"/>
      <c r="E262" s="18"/>
      <c r="F262" s="174"/>
      <c r="G262" s="83"/>
      <c r="H262" s="78"/>
      <c r="I262" s="78"/>
      <c r="J262" s="78"/>
      <c r="K262" s="169"/>
      <c r="L262" s="78"/>
      <c r="M262" s="2309"/>
      <c r="N262" s="2310"/>
      <c r="O262" s="2310"/>
      <c r="P262" s="2311"/>
      <c r="R262" s="173"/>
      <c r="S262" s="55"/>
      <c r="T262" s="138"/>
    </row>
    <row r="263" spans="1:20" ht="25.2" customHeight="1" thickBot="1">
      <c r="A263" s="2402" t="str">
        <f>TEXT(A235,"DDDD")</f>
        <v>vrijdag</v>
      </c>
      <c r="B263" s="2365" t="s">
        <v>25</v>
      </c>
      <c r="C263" s="2366"/>
      <c r="D263" s="2366"/>
      <c r="E263" s="2366"/>
      <c r="F263" s="2366"/>
      <c r="G263" s="2366"/>
      <c r="H263" s="2366"/>
      <c r="I263" s="2366"/>
      <c r="J263" s="2366"/>
      <c r="K263" s="2366"/>
      <c r="L263" s="2366"/>
      <c r="M263" s="2366"/>
      <c r="N263" s="2366"/>
      <c r="O263" s="2366"/>
      <c r="P263" s="2367"/>
      <c r="R263" s="232"/>
      <c r="S263" s="233"/>
      <c r="T263" s="233"/>
    </row>
    <row r="264" spans="1:20" ht="25.2" customHeight="1">
      <c r="A264" s="2402"/>
      <c r="B264" s="10" t="s">
        <v>16</v>
      </c>
      <c r="C264" s="96"/>
      <c r="D264" s="97"/>
      <c r="E264" s="207"/>
      <c r="F264" s="99"/>
      <c r="G264" s="100"/>
      <c r="H264" s="100"/>
      <c r="I264" s="100"/>
      <c r="J264" s="100"/>
      <c r="K264" s="430"/>
      <c r="L264" s="100"/>
      <c r="M264" s="2380"/>
      <c r="N264" s="2381"/>
      <c r="O264" s="2381"/>
      <c r="P264" s="2382"/>
      <c r="R264" s="101"/>
      <c r="S264" s="102">
        <f>B266*8</f>
        <v>40</v>
      </c>
      <c r="T264" s="103">
        <f>SUM(R264:R272)</f>
        <v>0</v>
      </c>
    </row>
    <row r="265" spans="1:20" ht="25.2" customHeight="1">
      <c r="A265" s="2402"/>
      <c r="B265" s="104" t="s">
        <v>22</v>
      </c>
      <c r="C265" s="181"/>
      <c r="D265" s="18"/>
      <c r="E265" s="18"/>
      <c r="F265" s="19"/>
      <c r="G265" s="27"/>
      <c r="H265" s="469"/>
      <c r="I265" s="497"/>
      <c r="J265" s="497"/>
      <c r="K265" s="773"/>
      <c r="L265" s="27"/>
      <c r="M265" s="2371"/>
      <c r="N265" s="2371"/>
      <c r="O265" s="2371"/>
      <c r="P265" s="2390"/>
      <c r="R265" s="105"/>
      <c r="S265" s="24"/>
      <c r="T265" s="106"/>
    </row>
    <row r="266" spans="1:20" ht="25.2" customHeight="1">
      <c r="A266" s="2402"/>
      <c r="B266" s="107">
        <v>5</v>
      </c>
      <c r="C266" s="181"/>
      <c r="D266" s="18"/>
      <c r="E266" s="18"/>
      <c r="F266" s="19"/>
      <c r="G266" s="27"/>
      <c r="H266" s="469"/>
      <c r="I266" s="497"/>
      <c r="J266" s="497"/>
      <c r="K266" s="773"/>
      <c r="L266" s="27"/>
      <c r="M266" s="2371"/>
      <c r="N266" s="2371"/>
      <c r="O266" s="2371"/>
      <c r="P266" s="2390"/>
      <c r="R266" s="105"/>
      <c r="S266" s="24"/>
      <c r="T266" s="106"/>
    </row>
    <row r="267" spans="1:20" ht="25.2" customHeight="1">
      <c r="A267" s="2402"/>
      <c r="B267" s="104"/>
      <c r="C267" s="197"/>
      <c r="D267" s="198"/>
      <c r="E267" s="18"/>
      <c r="F267" s="19"/>
      <c r="G267" s="27"/>
      <c r="H267" s="469"/>
      <c r="I267" s="497"/>
      <c r="J267" s="497"/>
      <c r="K267" s="773"/>
      <c r="L267" s="27"/>
      <c r="M267" s="2310"/>
      <c r="N267" s="2310"/>
      <c r="O267" s="2310"/>
      <c r="P267" s="2311"/>
      <c r="R267" s="105"/>
      <c r="S267" s="24"/>
      <c r="T267" s="106"/>
    </row>
    <row r="268" spans="1:20" ht="25.2" customHeight="1">
      <c r="A268" s="2402"/>
      <c r="B268" s="104"/>
      <c r="C268" s="197"/>
      <c r="D268" s="198"/>
      <c r="E268" s="18"/>
      <c r="F268" s="19"/>
      <c r="G268" s="27"/>
      <c r="H268" s="469"/>
      <c r="I268" s="497"/>
      <c r="J268" s="497"/>
      <c r="K268" s="773"/>
      <c r="L268" s="27"/>
      <c r="M268" s="2310"/>
      <c r="N268" s="2310"/>
      <c r="O268" s="2310"/>
      <c r="P268" s="2311"/>
      <c r="R268" s="105"/>
      <c r="S268" s="24"/>
      <c r="T268" s="106"/>
    </row>
    <row r="269" spans="1:20" ht="25.2" customHeight="1">
      <c r="A269" s="2402"/>
      <c r="B269" s="104"/>
      <c r="C269" s="197"/>
      <c r="D269" s="198"/>
      <c r="E269" s="18"/>
      <c r="F269" s="174"/>
      <c r="G269" s="83"/>
      <c r="H269" s="78"/>
      <c r="I269" s="78"/>
      <c r="J269" s="116"/>
      <c r="K269" s="164"/>
      <c r="L269" s="21"/>
      <c r="M269" s="2310"/>
      <c r="N269" s="2310"/>
      <c r="O269" s="2310"/>
      <c r="P269" s="2311"/>
      <c r="R269" s="105"/>
      <c r="S269" s="24"/>
      <c r="T269" s="106"/>
    </row>
    <row r="270" spans="1:20" ht="25.2" customHeight="1">
      <c r="A270" s="2402"/>
      <c r="B270" s="111"/>
      <c r="C270" s="184"/>
      <c r="D270" s="80"/>
      <c r="E270" s="18"/>
      <c r="F270" s="108"/>
      <c r="G270" s="20"/>
      <c r="H270" s="21"/>
      <c r="I270" s="21"/>
      <c r="J270" s="22"/>
      <c r="K270" s="164"/>
      <c r="L270" s="21"/>
      <c r="M270" s="2374"/>
      <c r="N270" s="2337"/>
      <c r="O270" s="2337"/>
      <c r="P270" s="2443"/>
      <c r="R270" s="105"/>
      <c r="S270" s="24"/>
      <c r="T270" s="106"/>
    </row>
    <row r="271" spans="1:20" ht="25.2" customHeight="1">
      <c r="A271" s="2402"/>
      <c r="B271" s="111"/>
      <c r="C271" s="184"/>
      <c r="D271" s="185"/>
      <c r="E271" s="186"/>
      <c r="F271" s="174"/>
      <c r="G271" s="83"/>
      <c r="H271" s="78"/>
      <c r="I271" s="116"/>
      <c r="J271" s="136"/>
      <c r="K271" s="164"/>
      <c r="L271" s="21"/>
      <c r="M271" s="2374"/>
      <c r="N271" s="2337"/>
      <c r="O271" s="2337"/>
      <c r="P271" s="2443"/>
      <c r="R271" s="105"/>
      <c r="S271" s="24"/>
      <c r="T271" s="106"/>
    </row>
    <row r="272" spans="1:20" ht="25.2" customHeight="1">
      <c r="A272" s="2402"/>
      <c r="B272" s="117"/>
      <c r="C272" s="188"/>
      <c r="D272" s="189"/>
      <c r="E272" s="189"/>
      <c r="F272" s="190"/>
      <c r="G272" s="122"/>
      <c r="H272" s="123"/>
      <c r="I272" s="123"/>
      <c r="J272" s="307"/>
      <c r="K272" s="191"/>
      <c r="L272" s="123"/>
      <c r="M272" s="2438"/>
      <c r="N272" s="2438"/>
      <c r="O272" s="2438"/>
      <c r="P272" s="2439"/>
      <c r="R272" s="124"/>
      <c r="S272" s="39"/>
      <c r="T272" s="125"/>
    </row>
    <row r="273" spans="1:20" ht="25.2" customHeight="1">
      <c r="A273" s="2402"/>
      <c r="B273" s="134" t="s">
        <v>21</v>
      </c>
      <c r="C273" s="181"/>
      <c r="D273" s="308"/>
      <c r="E273" s="308"/>
      <c r="F273" s="309"/>
      <c r="G273" s="310"/>
      <c r="H273" s="238"/>
      <c r="I273" s="311"/>
      <c r="J273" s="135"/>
      <c r="K273" s="183"/>
      <c r="L273" s="135"/>
      <c r="M273" s="2376"/>
      <c r="N273" s="2377"/>
      <c r="O273" s="2377"/>
      <c r="P273" s="2401"/>
      <c r="R273" s="132"/>
      <c r="S273" s="48">
        <f>B275*8</f>
        <v>32</v>
      </c>
      <c r="T273" s="133">
        <f>SUM(R273:R281)</f>
        <v>0</v>
      </c>
    </row>
    <row r="274" spans="1:20" ht="25.2" customHeight="1">
      <c r="A274" s="2402"/>
      <c r="B274" s="134" t="s">
        <v>17</v>
      </c>
      <c r="C274" s="181"/>
      <c r="D274" s="18"/>
      <c r="E274" s="18"/>
      <c r="F274" s="19"/>
      <c r="G274" s="27"/>
      <c r="H274" s="469"/>
      <c r="I274" s="497"/>
      <c r="J274" s="497"/>
      <c r="K274" s="773"/>
      <c r="L274" s="27"/>
      <c r="M274" s="2379"/>
      <c r="N274" s="2371"/>
      <c r="O274" s="2371"/>
      <c r="P274" s="2390"/>
      <c r="R274" s="137"/>
      <c r="S274" s="55"/>
      <c r="T274" s="138"/>
    </row>
    <row r="275" spans="1:20" ht="25.2" customHeight="1">
      <c r="A275" s="2402"/>
      <c r="B275" s="139">
        <v>4</v>
      </c>
      <c r="C275" s="181"/>
      <c r="D275" s="18"/>
      <c r="E275" s="18"/>
      <c r="F275" s="19"/>
      <c r="G275" s="27"/>
      <c r="H275" s="469"/>
      <c r="I275" s="497"/>
      <c r="J275" s="497"/>
      <c r="K275" s="773"/>
      <c r="L275" s="27"/>
      <c r="M275" s="2379"/>
      <c r="N275" s="2371"/>
      <c r="O275" s="2371"/>
      <c r="P275" s="2390"/>
      <c r="R275" s="137"/>
      <c r="S275" s="55"/>
      <c r="T275" s="138"/>
    </row>
    <row r="276" spans="1:20" ht="25.2" customHeight="1">
      <c r="A276" s="2402"/>
      <c r="B276" s="134"/>
      <c r="C276" s="443"/>
      <c r="D276" s="272"/>
      <c r="E276" s="272"/>
      <c r="F276" s="108"/>
      <c r="G276" s="21"/>
      <c r="H276" s="21"/>
      <c r="I276" s="21"/>
      <c r="J276" s="141"/>
      <c r="K276" s="183"/>
      <c r="L276" s="135"/>
      <c r="M276" s="2379"/>
      <c r="N276" s="2371"/>
      <c r="O276" s="2371"/>
      <c r="P276" s="2390"/>
      <c r="R276" s="137"/>
      <c r="S276" s="55"/>
      <c r="T276" s="138"/>
    </row>
    <row r="277" spans="1:20" ht="25.2" customHeight="1">
      <c r="A277" s="2402"/>
      <c r="B277" s="134"/>
      <c r="C277" s="181"/>
      <c r="D277" s="18"/>
      <c r="E277" s="18"/>
      <c r="F277" s="108"/>
      <c r="G277" s="21"/>
      <c r="H277" s="21"/>
      <c r="I277" s="21"/>
      <c r="J277" s="141"/>
      <c r="K277" s="183"/>
      <c r="L277" s="135"/>
      <c r="M277" s="2379"/>
      <c r="N277" s="2371"/>
      <c r="O277" s="2371"/>
      <c r="P277" s="2390"/>
      <c r="R277" s="137"/>
      <c r="S277" s="55"/>
      <c r="T277" s="138"/>
    </row>
    <row r="278" spans="1:20" ht="25.2" customHeight="1">
      <c r="A278" s="2402"/>
      <c r="B278" s="134"/>
      <c r="C278" s="51"/>
      <c r="D278" s="80"/>
      <c r="E278" s="80"/>
      <c r="F278" s="108"/>
      <c r="G278" s="21"/>
      <c r="H278" s="21"/>
      <c r="I278" s="21"/>
      <c r="J278" s="141"/>
      <c r="K278" s="183"/>
      <c r="L278" s="135"/>
      <c r="M278" s="2379"/>
      <c r="N278" s="2371"/>
      <c r="O278" s="2371"/>
      <c r="P278" s="2390"/>
      <c r="R278" s="137"/>
      <c r="S278" s="55"/>
      <c r="T278" s="138"/>
    </row>
    <row r="279" spans="1:20" ht="25.2" customHeight="1">
      <c r="A279" s="2402"/>
      <c r="B279" s="134"/>
      <c r="C279" s="51"/>
      <c r="D279" s="185"/>
      <c r="E279" s="185"/>
      <c r="F279" s="174"/>
      <c r="G279" s="83"/>
      <c r="H279" s="78"/>
      <c r="I279" s="116"/>
      <c r="J279" s="142"/>
      <c r="K279" s="200"/>
      <c r="L279" s="142"/>
      <c r="M279" s="2379"/>
      <c r="N279" s="2371"/>
      <c r="O279" s="2371"/>
      <c r="P279" s="2390"/>
      <c r="R279" s="137"/>
      <c r="S279" s="55"/>
      <c r="T279" s="138"/>
    </row>
    <row r="280" spans="1:20" ht="25.2" customHeight="1">
      <c r="A280" s="2402"/>
      <c r="B280" s="144"/>
      <c r="C280" s="51"/>
      <c r="D280" s="185"/>
      <c r="E280" s="185"/>
      <c r="F280" s="174"/>
      <c r="G280" s="83"/>
      <c r="H280" s="78"/>
      <c r="I280" s="116"/>
      <c r="J280" s="142"/>
      <c r="K280" s="200"/>
      <c r="L280" s="142"/>
      <c r="M280" s="2379"/>
      <c r="N280" s="2371"/>
      <c r="O280" s="2371"/>
      <c r="P280" s="2390"/>
      <c r="R280" s="137"/>
      <c r="S280" s="55"/>
      <c r="T280" s="138"/>
    </row>
    <row r="281" spans="1:20" ht="25.2" customHeight="1" thickBot="1">
      <c r="A281" s="2403"/>
      <c r="B281" s="145"/>
      <c r="C281" s="65"/>
      <c r="D281" s="189"/>
      <c r="E281" s="189"/>
      <c r="F281" s="190"/>
      <c r="G281" s="122"/>
      <c r="H281" s="123"/>
      <c r="I281" s="37"/>
      <c r="J281" s="147"/>
      <c r="K281" s="201"/>
      <c r="L281" s="147"/>
      <c r="M281" s="2391"/>
      <c r="N281" s="2392"/>
      <c r="O281" s="2392"/>
      <c r="P281" s="2393"/>
      <c r="R281" s="148"/>
      <c r="S281" s="69"/>
      <c r="T281" s="149"/>
    </row>
    <row r="282" spans="1:20" ht="25.2" customHeight="1">
      <c r="A282" s="2346" t="s">
        <v>26</v>
      </c>
      <c r="B282" s="2394" t="s">
        <v>27</v>
      </c>
      <c r="C282" s="2395"/>
      <c r="D282" s="2395"/>
      <c r="E282" s="2395"/>
      <c r="F282" s="2395"/>
      <c r="G282" s="2395"/>
      <c r="H282" s="2395"/>
      <c r="I282" s="2395"/>
      <c r="J282" s="2395"/>
      <c r="K282" s="2395"/>
      <c r="L282" s="2395"/>
      <c r="M282" s="2395"/>
      <c r="N282" s="2395"/>
      <c r="O282" s="2395"/>
      <c r="P282" s="2396"/>
    </row>
    <row r="283" spans="1:20" ht="25.2" customHeight="1">
      <c r="A283" s="2347"/>
      <c r="B283" s="150"/>
      <c r="C283" s="2268"/>
      <c r="D283" s="2269"/>
      <c r="E283" s="2268"/>
      <c r="F283" s="2270"/>
      <c r="G283" s="2270"/>
      <c r="H283" s="2270"/>
      <c r="I283" s="2269"/>
      <c r="J283" s="2324"/>
      <c r="K283" s="2325"/>
      <c r="L283" s="2325"/>
      <c r="M283" s="2326"/>
      <c r="N283" s="2324"/>
      <c r="O283" s="2325"/>
      <c r="P283" s="2326"/>
    </row>
    <row r="284" spans="1:20" ht="25.2" customHeight="1">
      <c r="A284" s="2347"/>
      <c r="B284" s="155"/>
      <c r="C284" s="2268"/>
      <c r="D284" s="2269"/>
      <c r="E284" s="2268"/>
      <c r="F284" s="2270"/>
      <c r="G284" s="2270"/>
      <c r="H284" s="2270"/>
      <c r="I284" s="2269"/>
      <c r="J284" s="2284"/>
      <c r="K284" s="2285"/>
      <c r="L284" s="2285"/>
      <c r="M284" s="2286"/>
      <c r="N284" s="2284"/>
      <c r="O284" s="2285"/>
      <c r="P284" s="2286"/>
    </row>
    <row r="285" spans="1:20" ht="25.2" customHeight="1">
      <c r="A285" s="2347"/>
      <c r="B285" s="150"/>
      <c r="C285" s="2352"/>
      <c r="D285" s="2353"/>
      <c r="E285" s="2352"/>
      <c r="F285" s="2354"/>
      <c r="G285" s="2354"/>
      <c r="H285" s="2354"/>
      <c r="I285" s="2353"/>
      <c r="J285" s="2324"/>
      <c r="K285" s="2325"/>
      <c r="L285" s="2325"/>
      <c r="M285" s="2326"/>
      <c r="N285" s="2324"/>
      <c r="O285" s="2325"/>
      <c r="P285" s="2326"/>
    </row>
    <row r="286" spans="1:20" ht="25.2" customHeight="1">
      <c r="A286" s="2347"/>
      <c r="B286" s="155"/>
      <c r="C286" s="2284"/>
      <c r="D286" s="2326"/>
      <c r="E286" s="2268"/>
      <c r="F286" s="2270"/>
      <c r="G286" s="2270"/>
      <c r="H286" s="2270"/>
      <c r="I286" s="2269"/>
      <c r="J286" s="2284"/>
      <c r="K286" s="2285"/>
      <c r="L286" s="2285"/>
      <c r="M286" s="2286"/>
      <c r="N286" s="2324"/>
      <c r="O286" s="2325"/>
      <c r="P286" s="2326"/>
    </row>
    <row r="287" spans="1:20" ht="25.2" customHeight="1">
      <c r="A287" s="2347"/>
      <c r="B287" s="150"/>
      <c r="C287" s="2352"/>
      <c r="D287" s="2353"/>
      <c r="E287" s="2352"/>
      <c r="F287" s="2354"/>
      <c r="G287" s="2354"/>
      <c r="H287" s="2354"/>
      <c r="I287" s="2353"/>
      <c r="J287" s="2324"/>
      <c r="K287" s="2325"/>
      <c r="L287" s="2325"/>
      <c r="M287" s="2326"/>
      <c r="N287" s="2324"/>
      <c r="O287" s="2325"/>
      <c r="P287" s="2326"/>
    </row>
    <row r="288" spans="1:20" ht="25.2" customHeight="1">
      <c r="A288" s="2347"/>
      <c r="B288" s="2355" t="s">
        <v>28</v>
      </c>
      <c r="C288" s="2356"/>
      <c r="D288" s="2356"/>
      <c r="E288" s="2356"/>
      <c r="F288" s="2356"/>
      <c r="G288" s="2356"/>
      <c r="H288" s="2356"/>
      <c r="I288" s="2356"/>
      <c r="J288" s="2356"/>
      <c r="K288" s="2356"/>
      <c r="L288" s="2356"/>
      <c r="M288" s="2356"/>
      <c r="N288" s="2356"/>
      <c r="O288" s="2356"/>
      <c r="P288" s="2357"/>
    </row>
    <row r="289" spans="1:20" ht="25.2" customHeight="1">
      <c r="A289" s="2347"/>
      <c r="B289" s="157"/>
      <c r="C289" s="2277"/>
      <c r="D289" s="2278"/>
      <c r="E289" s="2277"/>
      <c r="F289" s="2279"/>
      <c r="G289" s="2279"/>
      <c r="H289" s="2279"/>
      <c r="I289" s="2279"/>
      <c r="J289" s="2279"/>
      <c r="K289" s="2279"/>
      <c r="L289" s="2279"/>
      <c r="M289" s="2279"/>
      <c r="N289" s="2279"/>
      <c r="O289" s="2279"/>
      <c r="P289" s="2280"/>
    </row>
    <row r="290" spans="1:20" ht="25.2" customHeight="1">
      <c r="A290" s="2347"/>
      <c r="B290" s="157"/>
      <c r="C290" s="2327"/>
      <c r="D290" s="2328"/>
      <c r="E290" s="2329"/>
      <c r="F290" s="2330"/>
      <c r="G290" s="2330"/>
      <c r="H290" s="2330"/>
      <c r="I290" s="2330"/>
      <c r="J290" s="2330"/>
      <c r="K290" s="2330"/>
      <c r="L290" s="2330"/>
      <c r="M290" s="2330"/>
      <c r="N290" s="2330"/>
      <c r="O290" s="2330"/>
      <c r="P290" s="2331"/>
    </row>
    <row r="291" spans="1:20" ht="25.2" customHeight="1" thickBot="1">
      <c r="A291" s="2348"/>
      <c r="B291" s="158"/>
      <c r="C291" s="2332"/>
      <c r="D291" s="2333"/>
      <c r="E291" s="2334"/>
      <c r="F291" s="2335"/>
      <c r="G291" s="2335"/>
      <c r="H291" s="2335"/>
      <c r="I291" s="2335"/>
      <c r="J291" s="2335"/>
      <c r="K291" s="2335"/>
      <c r="L291" s="2335"/>
      <c r="M291" s="2335"/>
      <c r="N291" s="2335"/>
      <c r="O291" s="2335"/>
      <c r="P291" s="2336"/>
    </row>
    <row r="293" spans="1:20" ht="15" customHeight="1" thickBot="1"/>
    <row r="294" spans="1:20" ht="57" customHeight="1" thickBot="1">
      <c r="A294" s="2428" t="str">
        <f>A1</f>
        <v>WK31</v>
      </c>
      <c r="B294" s="2429"/>
      <c r="C294" s="327" t="s">
        <v>1</v>
      </c>
      <c r="D294" s="328" t="s">
        <v>35</v>
      </c>
      <c r="E294" s="328" t="s">
        <v>3</v>
      </c>
      <c r="F294" s="328" t="s">
        <v>4</v>
      </c>
      <c r="G294" s="329" t="s">
        <v>5</v>
      </c>
      <c r="H294" s="329" t="s">
        <v>6</v>
      </c>
      <c r="I294" s="329" t="s">
        <v>7</v>
      </c>
      <c r="J294" s="329" t="s">
        <v>8</v>
      </c>
      <c r="K294" s="329" t="s">
        <v>9</v>
      </c>
      <c r="L294" s="329" t="s">
        <v>36</v>
      </c>
      <c r="M294" s="2314" t="s">
        <v>11</v>
      </c>
      <c r="N294" s="2315"/>
      <c r="O294" s="2315"/>
      <c r="P294" s="2316"/>
      <c r="Q294" s="330"/>
      <c r="R294" s="2317" t="s">
        <v>12</v>
      </c>
      <c r="S294" s="2317" t="s">
        <v>13</v>
      </c>
      <c r="T294" s="2317" t="s">
        <v>14</v>
      </c>
    </row>
    <row r="295" spans="1:20" ht="25.2" customHeight="1" thickBot="1">
      <c r="A295" s="2319">
        <f>A2+5</f>
        <v>46599</v>
      </c>
      <c r="B295" s="2321" t="s">
        <v>15</v>
      </c>
      <c r="C295" s="2322"/>
      <c r="D295" s="2322"/>
      <c r="E295" s="2322"/>
      <c r="F295" s="2322"/>
      <c r="G295" s="2322"/>
      <c r="H295" s="2322"/>
      <c r="I295" s="2322"/>
      <c r="J295" s="2322"/>
      <c r="K295" s="2322"/>
      <c r="L295" s="2322"/>
      <c r="M295" s="2322"/>
      <c r="N295" s="2322"/>
      <c r="O295" s="2322"/>
      <c r="P295" s="2323"/>
      <c r="Q295" s="330"/>
      <c r="R295" s="2318"/>
      <c r="S295" s="2318"/>
      <c r="T295" s="2318"/>
    </row>
    <row r="296" spans="1:20" ht="25.2" customHeight="1">
      <c r="A296" s="2320"/>
      <c r="B296" s="331" t="s">
        <v>16</v>
      </c>
      <c r="C296" s="332"/>
      <c r="D296" s="333"/>
      <c r="E296" s="333"/>
      <c r="F296" s="333"/>
      <c r="G296" s="334"/>
      <c r="H296" s="334"/>
      <c r="I296" s="334"/>
      <c r="J296" s="334"/>
      <c r="K296" s="335"/>
      <c r="L296" s="334"/>
      <c r="M296" s="2306"/>
      <c r="N296" s="2307"/>
      <c r="O296" s="2307"/>
      <c r="P296" s="2308"/>
      <c r="Q296" s="330"/>
      <c r="R296" s="336"/>
      <c r="S296" s="337">
        <f>B298*8</f>
        <v>24</v>
      </c>
      <c r="T296" s="133">
        <f>SUM(R296:R304)</f>
        <v>0</v>
      </c>
    </row>
    <row r="297" spans="1:20" ht="25.2" customHeight="1">
      <c r="A297" s="2320"/>
      <c r="B297" s="331"/>
      <c r="C297" s="338"/>
      <c r="D297" s="339"/>
      <c r="E297" s="339"/>
      <c r="F297" s="339"/>
      <c r="G297" s="340"/>
      <c r="H297" s="341"/>
      <c r="I297" s="341"/>
      <c r="J297" s="341"/>
      <c r="K297" s="342"/>
      <c r="L297" s="341"/>
      <c r="M297" s="2245"/>
      <c r="N297" s="2246"/>
      <c r="O297" s="2246"/>
      <c r="P297" s="2247"/>
      <c r="Q297" s="330"/>
      <c r="R297" s="343"/>
      <c r="S297" s="344"/>
      <c r="T297" s="345"/>
    </row>
    <row r="298" spans="1:20" ht="25.2" customHeight="1">
      <c r="A298" s="2320"/>
      <c r="B298" s="331">
        <v>3</v>
      </c>
      <c r="C298" s="338"/>
      <c r="D298" s="339"/>
      <c r="E298" s="339"/>
      <c r="F298" s="339"/>
      <c r="G298" s="340"/>
      <c r="H298" s="341"/>
      <c r="I298" s="341"/>
      <c r="J298" s="341"/>
      <c r="K298" s="342"/>
      <c r="L298" s="341"/>
      <c r="M298" s="2245"/>
      <c r="N298" s="2246"/>
      <c r="O298" s="2246"/>
      <c r="P298" s="2247"/>
      <c r="Q298" s="330"/>
      <c r="R298" s="343"/>
      <c r="S298" s="344"/>
      <c r="T298" s="345"/>
    </row>
    <row r="299" spans="1:20" ht="25.2" customHeight="1">
      <c r="A299" s="2320"/>
      <c r="B299" s="331"/>
      <c r="C299" s="338"/>
      <c r="D299" s="339"/>
      <c r="E299" s="339"/>
      <c r="F299" s="339"/>
      <c r="G299" s="340"/>
      <c r="H299" s="341"/>
      <c r="I299" s="341"/>
      <c r="J299" s="341"/>
      <c r="K299" s="342"/>
      <c r="L299" s="341"/>
      <c r="M299" s="2245"/>
      <c r="N299" s="2246"/>
      <c r="O299" s="2246"/>
      <c r="P299" s="2247"/>
      <c r="Q299" s="330"/>
      <c r="R299" s="343"/>
      <c r="S299" s="344"/>
      <c r="T299" s="345"/>
    </row>
    <row r="300" spans="1:20" ht="25.2" customHeight="1">
      <c r="A300" s="2320"/>
      <c r="B300" s="331"/>
      <c r="C300" s="338"/>
      <c r="D300" s="339"/>
      <c r="E300" s="339"/>
      <c r="F300" s="339"/>
      <c r="G300" s="340"/>
      <c r="H300" s="341"/>
      <c r="I300" s="341"/>
      <c r="J300" s="341"/>
      <c r="K300" s="342"/>
      <c r="L300" s="341"/>
      <c r="M300" s="2245"/>
      <c r="N300" s="2246"/>
      <c r="O300" s="2246"/>
      <c r="P300" s="2247"/>
      <c r="Q300" s="330"/>
      <c r="R300" s="343"/>
      <c r="S300" s="344"/>
      <c r="T300" s="345"/>
    </row>
    <row r="301" spans="1:20" ht="25.2" customHeight="1">
      <c r="A301" s="2320"/>
      <c r="B301" s="331"/>
      <c r="C301" s="348"/>
      <c r="D301" s="376"/>
      <c r="E301" s="376"/>
      <c r="F301" s="349"/>
      <c r="G301" s="350"/>
      <c r="H301" s="351"/>
      <c r="I301" s="351"/>
      <c r="J301" s="351"/>
      <c r="K301" s="352"/>
      <c r="L301" s="351"/>
      <c r="M301" s="2245"/>
      <c r="N301" s="2246"/>
      <c r="O301" s="2246"/>
      <c r="P301" s="2247"/>
      <c r="Q301" s="330"/>
      <c r="R301" s="343"/>
      <c r="S301" s="344"/>
      <c r="T301" s="345"/>
    </row>
    <row r="302" spans="1:20" ht="25.2" customHeight="1">
      <c r="A302" s="2320"/>
      <c r="B302" s="331"/>
      <c r="C302" s="348"/>
      <c r="D302" s="376"/>
      <c r="E302" s="376"/>
      <c r="F302" s="349"/>
      <c r="G302" s="350"/>
      <c r="H302" s="351"/>
      <c r="I302" s="351"/>
      <c r="J302" s="351"/>
      <c r="K302" s="352"/>
      <c r="L302" s="351"/>
      <c r="M302" s="2245"/>
      <c r="N302" s="2246"/>
      <c r="O302" s="2246"/>
      <c r="P302" s="2247"/>
      <c r="Q302" s="330"/>
      <c r="R302" s="343"/>
      <c r="S302" s="344"/>
      <c r="T302" s="345"/>
    </row>
    <row r="303" spans="1:20" ht="25.2" customHeight="1">
      <c r="A303" s="2320"/>
      <c r="B303" s="331"/>
      <c r="C303" s="348"/>
      <c r="D303" s="376"/>
      <c r="E303" s="376"/>
      <c r="F303" s="349"/>
      <c r="G303" s="350"/>
      <c r="H303" s="351"/>
      <c r="I303" s="351"/>
      <c r="J303" s="351"/>
      <c r="K303" s="352"/>
      <c r="L303" s="351"/>
      <c r="M303" s="2245"/>
      <c r="N303" s="2246"/>
      <c r="O303" s="2246"/>
      <c r="P303" s="2247"/>
      <c r="Q303" s="330"/>
      <c r="R303" s="343"/>
      <c r="S303" s="344"/>
      <c r="T303" s="345"/>
    </row>
    <row r="304" spans="1:20" ht="25.2" customHeight="1" thickBot="1">
      <c r="A304" s="2320"/>
      <c r="B304" s="331"/>
      <c r="C304" s="353"/>
      <c r="D304" s="354"/>
      <c r="E304" s="354"/>
      <c r="F304" s="355"/>
      <c r="G304" s="356"/>
      <c r="H304" s="357"/>
      <c r="I304" s="357"/>
      <c r="J304" s="357"/>
      <c r="K304" s="358"/>
      <c r="L304" s="357"/>
      <c r="M304" s="2298"/>
      <c r="N304" s="2299"/>
      <c r="O304" s="2299"/>
      <c r="P304" s="2300"/>
      <c r="Q304" s="330"/>
      <c r="R304" s="359"/>
      <c r="S304" s="360"/>
      <c r="T304" s="361"/>
    </row>
    <row r="305" spans="1:20" ht="25.2" customHeight="1">
      <c r="A305" s="2320"/>
      <c r="B305" s="362" t="s">
        <v>21</v>
      </c>
      <c r="C305" s="363"/>
      <c r="D305" s="364"/>
      <c r="E305" s="364"/>
      <c r="F305" s="365"/>
      <c r="G305" s="366"/>
      <c r="H305" s="334"/>
      <c r="I305" s="334"/>
      <c r="J305" s="334"/>
      <c r="K305" s="335"/>
      <c r="L305" s="334"/>
      <c r="M305" s="2306"/>
      <c r="N305" s="2307"/>
      <c r="O305" s="2307"/>
      <c r="P305" s="2308"/>
      <c r="Q305" s="330"/>
      <c r="R305" s="367"/>
      <c r="S305" s="368">
        <f>B307*8</f>
        <v>16</v>
      </c>
      <c r="T305" s="133">
        <f>SUM(R305:R313)</f>
        <v>0</v>
      </c>
    </row>
    <row r="306" spans="1:20" ht="25.2" customHeight="1">
      <c r="A306" s="2320"/>
      <c r="B306" s="369"/>
      <c r="C306" s="370"/>
      <c r="D306" s="394"/>
      <c r="E306" s="339"/>
      <c r="F306" s="371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72"/>
      <c r="S306" s="373"/>
      <c r="T306" s="374"/>
    </row>
    <row r="307" spans="1:20" ht="25.2" customHeight="1">
      <c r="A307" s="2320"/>
      <c r="B307" s="369">
        <v>2</v>
      </c>
      <c r="C307" s="370"/>
      <c r="D307" s="394"/>
      <c r="E307" s="339"/>
      <c r="F307" s="371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72"/>
      <c r="S307" s="373"/>
      <c r="T307" s="374"/>
    </row>
    <row r="308" spans="1:20" ht="25.2" customHeight="1">
      <c r="A308" s="2320"/>
      <c r="B308" s="369"/>
      <c r="C308" s="370"/>
      <c r="D308" s="394"/>
      <c r="E308" s="339"/>
      <c r="F308" s="371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330"/>
      <c r="R308" s="372"/>
      <c r="S308" s="373"/>
      <c r="T308" s="374"/>
    </row>
    <row r="309" spans="1:20" ht="25.2" customHeight="1">
      <c r="A309" s="2320"/>
      <c r="B309" s="369"/>
      <c r="C309" s="370"/>
      <c r="D309" s="394"/>
      <c r="E309" s="339"/>
      <c r="F309" s="371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330"/>
      <c r="R309" s="372"/>
      <c r="S309" s="373"/>
      <c r="T309" s="374"/>
    </row>
    <row r="310" spans="1:20" ht="25.2" customHeight="1">
      <c r="A310" s="2320"/>
      <c r="B310" s="369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72"/>
      <c r="S310" s="373"/>
      <c r="T310" s="374"/>
    </row>
    <row r="311" spans="1:20" ht="25.2" customHeight="1">
      <c r="A311" s="2320"/>
      <c r="B311" s="375"/>
      <c r="C311" s="348"/>
      <c r="D311" s="376"/>
      <c r="E311" s="376"/>
      <c r="F311" s="349"/>
      <c r="G311" s="350"/>
      <c r="H311" s="351"/>
      <c r="I311" s="351"/>
      <c r="J311" s="351"/>
      <c r="K311" s="352"/>
      <c r="L311" s="351"/>
      <c r="M311" s="2245"/>
      <c r="N311" s="2246"/>
      <c r="O311" s="2246"/>
      <c r="P311" s="2247"/>
      <c r="Q311" s="330"/>
      <c r="R311" s="372"/>
      <c r="S311" s="373"/>
      <c r="T311" s="374"/>
    </row>
    <row r="312" spans="1:20" ht="25.2" customHeight="1">
      <c r="A312" s="2320"/>
      <c r="B312" s="375"/>
      <c r="C312" s="348"/>
      <c r="D312" s="376"/>
      <c r="E312" s="376"/>
      <c r="F312" s="349"/>
      <c r="G312" s="350"/>
      <c r="H312" s="351"/>
      <c r="I312" s="351"/>
      <c r="J312" s="351"/>
      <c r="K312" s="352"/>
      <c r="L312" s="351"/>
      <c r="M312" s="2245"/>
      <c r="N312" s="2246"/>
      <c r="O312" s="2246"/>
      <c r="P312" s="2247"/>
      <c r="Q312" s="330"/>
      <c r="R312" s="372"/>
      <c r="S312" s="373"/>
      <c r="T312" s="374"/>
    </row>
    <row r="313" spans="1:20" ht="25.2" customHeight="1" thickBot="1">
      <c r="A313" s="2320"/>
      <c r="B313" s="375"/>
      <c r="C313" s="353"/>
      <c r="D313" s="354"/>
      <c r="E313" s="354"/>
      <c r="F313" s="355"/>
      <c r="G313" s="356"/>
      <c r="H313" s="357"/>
      <c r="I313" s="357"/>
      <c r="J313" s="357"/>
      <c r="K313" s="358"/>
      <c r="L313" s="357"/>
      <c r="M313" s="2298"/>
      <c r="N313" s="2299"/>
      <c r="O313" s="2299"/>
      <c r="P313" s="2300"/>
      <c r="Q313" s="330"/>
      <c r="R313" s="377"/>
      <c r="S313" s="378"/>
      <c r="T313" s="379"/>
    </row>
    <row r="314" spans="1:20" ht="25.2" customHeight="1">
      <c r="A314" s="2320"/>
      <c r="B314" s="380" t="s">
        <v>23</v>
      </c>
      <c r="C314" s="363"/>
      <c r="D314" s="364"/>
      <c r="E314" s="364"/>
      <c r="F314" s="334"/>
      <c r="G314" s="366"/>
      <c r="H314" s="334"/>
      <c r="I314" s="334"/>
      <c r="J314" s="334"/>
      <c r="K314" s="335"/>
      <c r="L314" s="334"/>
      <c r="M314" s="2306"/>
      <c r="N314" s="2307"/>
      <c r="O314" s="2307"/>
      <c r="P314" s="2308"/>
      <c r="Q314" s="330"/>
      <c r="R314" s="381"/>
      <c r="S314" s="382">
        <f>B316*8</f>
        <v>24</v>
      </c>
      <c r="T314" s="133">
        <f>SUM(R314:R322)</f>
        <v>0</v>
      </c>
    </row>
    <row r="315" spans="1:20" ht="25.2" customHeight="1">
      <c r="A315" s="2320"/>
      <c r="B315" s="383"/>
      <c r="C315" s="370"/>
      <c r="D315" s="394"/>
      <c r="E315" s="339"/>
      <c r="F315" s="34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84"/>
      <c r="S315" s="373"/>
      <c r="T315" s="374"/>
    </row>
    <row r="316" spans="1:20" ht="25.2" customHeight="1">
      <c r="A316" s="2320"/>
      <c r="B316" s="383">
        <v>3</v>
      </c>
      <c r="C316" s="370"/>
      <c r="D316" s="394"/>
      <c r="E316" s="339"/>
      <c r="F316" s="34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84"/>
      <c r="S316" s="373"/>
      <c r="T316" s="374"/>
    </row>
    <row r="317" spans="1:20" ht="25.2" customHeight="1">
      <c r="A317" s="2320"/>
      <c r="B317" s="383"/>
      <c r="C317" s="370"/>
      <c r="D317" s="394"/>
      <c r="E317" s="339"/>
      <c r="F317" s="34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330"/>
      <c r="R317" s="384"/>
      <c r="S317" s="373"/>
      <c r="T317" s="374"/>
    </row>
    <row r="318" spans="1:20" ht="25.2" customHeight="1">
      <c r="A318" s="2320"/>
      <c r="B318" s="383"/>
      <c r="C318" s="370"/>
      <c r="D318" s="394"/>
      <c r="E318" s="339"/>
      <c r="F318" s="34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330"/>
      <c r="R318" s="384"/>
      <c r="S318" s="373"/>
      <c r="T318" s="374"/>
    </row>
    <row r="319" spans="1:20" ht="25.2" customHeight="1">
      <c r="A319" s="2320"/>
      <c r="B319" s="383"/>
      <c r="C319" s="348"/>
      <c r="D319" s="376"/>
      <c r="E319" s="376"/>
      <c r="F319" s="351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84"/>
      <c r="S319" s="373"/>
      <c r="T319" s="374"/>
    </row>
    <row r="320" spans="1:20" ht="25.2" customHeight="1">
      <c r="A320" s="2320"/>
      <c r="B320" s="383"/>
      <c r="C320" s="348"/>
      <c r="D320" s="376"/>
      <c r="E320" s="376"/>
      <c r="F320" s="351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330"/>
      <c r="R320" s="384"/>
      <c r="S320" s="373"/>
      <c r="T320" s="374"/>
    </row>
    <row r="321" spans="1:20" ht="25.2" customHeight="1">
      <c r="A321" s="2320"/>
      <c r="B321" s="383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330"/>
      <c r="R321" s="384"/>
      <c r="S321" s="373"/>
      <c r="T321" s="374"/>
    </row>
    <row r="322" spans="1:20" ht="25.2" customHeight="1" thickBot="1">
      <c r="A322" s="2320"/>
      <c r="B322" s="383"/>
      <c r="C322" s="385"/>
      <c r="D322" s="386"/>
      <c r="E322" s="386"/>
      <c r="F322" s="387"/>
      <c r="G322" s="388"/>
      <c r="H322" s="389"/>
      <c r="I322" s="389"/>
      <c r="J322" s="389"/>
      <c r="K322" s="390"/>
      <c r="L322" s="389"/>
      <c r="M322" s="2298"/>
      <c r="N322" s="2299"/>
      <c r="O322" s="2299"/>
      <c r="P322" s="2300"/>
      <c r="Q322" s="330"/>
      <c r="R322" s="391"/>
      <c r="S322" s="378"/>
      <c r="T322" s="379"/>
    </row>
    <row r="323" spans="1:20" ht="25.2" customHeight="1" thickBot="1">
      <c r="A323" s="2301" t="str">
        <f>TEXT(A295,"DDDD")</f>
        <v>zaterdag</v>
      </c>
      <c r="B323" s="2303" t="s">
        <v>25</v>
      </c>
      <c r="C323" s="2304"/>
      <c r="D323" s="2304"/>
      <c r="E323" s="2304"/>
      <c r="F323" s="2304"/>
      <c r="G323" s="2304"/>
      <c r="H323" s="2304"/>
      <c r="I323" s="2304"/>
      <c r="J323" s="2304"/>
      <c r="K323" s="2304"/>
      <c r="L323" s="2304"/>
      <c r="M323" s="2304"/>
      <c r="N323" s="2304"/>
      <c r="O323" s="2304"/>
      <c r="P323" s="2305"/>
      <c r="Q323" s="330"/>
      <c r="R323" s="392"/>
      <c r="S323" s="393"/>
      <c r="T323" s="393"/>
    </row>
    <row r="324" spans="1:20" ht="25.2" customHeight="1">
      <c r="A324" s="2301"/>
      <c r="B324" s="331" t="s">
        <v>16</v>
      </c>
      <c r="C324" s="332"/>
      <c r="D324" s="333"/>
      <c r="E324" s="333"/>
      <c r="F324" s="333"/>
      <c r="G324" s="334"/>
      <c r="H324" s="334"/>
      <c r="I324" s="334"/>
      <c r="J324" s="334"/>
      <c r="K324" s="335"/>
      <c r="L324" s="334"/>
      <c r="M324" s="2306"/>
      <c r="N324" s="2307"/>
      <c r="O324" s="2307"/>
      <c r="P324" s="2308"/>
      <c r="Q324" s="330"/>
      <c r="R324" s="336"/>
      <c r="S324" s="337">
        <f>B326*8</f>
        <v>16</v>
      </c>
      <c r="T324" s="133">
        <f>SUM(R324:R332)</f>
        <v>0</v>
      </c>
    </row>
    <row r="325" spans="1:20" ht="25.2" customHeight="1">
      <c r="A325" s="2301"/>
      <c r="B325" s="331"/>
      <c r="C325" s="338"/>
      <c r="D325" s="339"/>
      <c r="E325" s="339"/>
      <c r="F325" s="339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43"/>
      <c r="S325" s="344"/>
      <c r="T325" s="345"/>
    </row>
    <row r="326" spans="1:20" ht="25.2" customHeight="1">
      <c r="A326" s="2301"/>
      <c r="B326" s="331">
        <v>2</v>
      </c>
      <c r="C326" s="338"/>
      <c r="D326" s="339"/>
      <c r="E326" s="339"/>
      <c r="F326" s="339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330"/>
      <c r="R326" s="343"/>
      <c r="S326" s="344"/>
      <c r="T326" s="345"/>
    </row>
    <row r="327" spans="1:20" ht="25.2" customHeight="1">
      <c r="A327" s="2301"/>
      <c r="B327" s="331"/>
      <c r="C327" s="338"/>
      <c r="D327" s="339"/>
      <c r="E327" s="339"/>
      <c r="F327" s="339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330"/>
      <c r="R327" s="343"/>
      <c r="S327" s="344"/>
      <c r="T327" s="345"/>
    </row>
    <row r="328" spans="1:20" ht="25.2" customHeight="1">
      <c r="A328" s="2301"/>
      <c r="B328" s="331"/>
      <c r="C328" s="338"/>
      <c r="D328" s="339"/>
      <c r="E328" s="339"/>
      <c r="F328" s="339"/>
      <c r="G328" s="340"/>
      <c r="H328" s="341"/>
      <c r="I328" s="341"/>
      <c r="J328" s="341"/>
      <c r="K328" s="342"/>
      <c r="L328" s="341"/>
      <c r="M328" s="2245"/>
      <c r="N328" s="2246"/>
      <c r="O328" s="2246"/>
      <c r="P328" s="2247"/>
      <c r="Q328" s="330"/>
      <c r="R328" s="343"/>
      <c r="S328" s="344"/>
      <c r="T328" s="345"/>
    </row>
    <row r="329" spans="1:20" ht="25.2" customHeight="1">
      <c r="A329" s="2301"/>
      <c r="B329" s="331"/>
      <c r="C329" s="348"/>
      <c r="D329" s="376"/>
      <c r="E329" s="376"/>
      <c r="F329" s="349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330"/>
      <c r="R329" s="343"/>
      <c r="S329" s="344"/>
      <c r="T329" s="345"/>
    </row>
    <row r="330" spans="1:20" ht="25.2" customHeight="1">
      <c r="A330" s="2301"/>
      <c r="B330" s="331"/>
      <c r="C330" s="348"/>
      <c r="D330" s="376"/>
      <c r="E330" s="376"/>
      <c r="F330" s="349"/>
      <c r="G330" s="350"/>
      <c r="H330" s="351"/>
      <c r="I330" s="351"/>
      <c r="J330" s="351"/>
      <c r="K330" s="352"/>
      <c r="L330" s="351"/>
      <c r="M330" s="2245"/>
      <c r="N330" s="2246"/>
      <c r="O330" s="2246"/>
      <c r="P330" s="2247"/>
      <c r="Q330" s="330"/>
      <c r="R330" s="343"/>
      <c r="S330" s="344"/>
      <c r="T330" s="345"/>
    </row>
    <row r="331" spans="1:20" ht="25.2" customHeight="1">
      <c r="A331" s="2301"/>
      <c r="B331" s="331"/>
      <c r="C331" s="348"/>
      <c r="D331" s="376"/>
      <c r="E331" s="376"/>
      <c r="F331" s="349"/>
      <c r="G331" s="350"/>
      <c r="H331" s="351"/>
      <c r="I331" s="351"/>
      <c r="J331" s="351"/>
      <c r="K331" s="352"/>
      <c r="L331" s="351"/>
      <c r="M331" s="2245"/>
      <c r="N331" s="2246"/>
      <c r="O331" s="2246"/>
      <c r="P331" s="2247"/>
      <c r="Q331" s="330"/>
      <c r="R331" s="343"/>
      <c r="S331" s="344"/>
      <c r="T331" s="345"/>
    </row>
    <row r="332" spans="1:20" ht="25.2" customHeight="1" thickBot="1">
      <c r="A332" s="2301"/>
      <c r="B332" s="331"/>
      <c r="C332" s="353"/>
      <c r="D332" s="354"/>
      <c r="E332" s="354"/>
      <c r="F332" s="355"/>
      <c r="G332" s="356"/>
      <c r="H332" s="357"/>
      <c r="I332" s="357"/>
      <c r="J332" s="357"/>
      <c r="K332" s="358"/>
      <c r="L332" s="357"/>
      <c r="M332" s="2298"/>
      <c r="N332" s="2299"/>
      <c r="O332" s="2299"/>
      <c r="P332" s="2300"/>
      <c r="Q332" s="330"/>
      <c r="R332" s="359"/>
      <c r="S332" s="360"/>
      <c r="T332" s="361"/>
    </row>
    <row r="333" spans="1:20" ht="25.2" customHeight="1">
      <c r="A333" s="2301"/>
      <c r="B333" s="362" t="s">
        <v>21</v>
      </c>
      <c r="C333" s="363"/>
      <c r="D333" s="364"/>
      <c r="E333" s="364"/>
      <c r="F333" s="365"/>
      <c r="G333" s="366"/>
      <c r="H333" s="334"/>
      <c r="I333" s="334"/>
      <c r="J333" s="334"/>
      <c r="K333" s="335"/>
      <c r="L333" s="334"/>
      <c r="M333" s="2306"/>
      <c r="N333" s="2307"/>
      <c r="O333" s="2307"/>
      <c r="P333" s="2308"/>
      <c r="Q333" s="330"/>
      <c r="R333" s="367"/>
      <c r="S333" s="368">
        <f>B335*8</f>
        <v>16</v>
      </c>
      <c r="T333" s="133">
        <f>SUM(R333:R341)</f>
        <v>0</v>
      </c>
    </row>
    <row r="334" spans="1:20" ht="25.2" customHeight="1">
      <c r="A334" s="2301"/>
      <c r="B334" s="369"/>
      <c r="C334" s="370"/>
      <c r="D334" s="394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72"/>
      <c r="S334" s="373"/>
      <c r="T334" s="374"/>
    </row>
    <row r="335" spans="1:20" ht="25.2" customHeight="1">
      <c r="A335" s="2301"/>
      <c r="B335" s="369">
        <v>2</v>
      </c>
      <c r="C335" s="370"/>
      <c r="D335" s="394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72"/>
      <c r="S335" s="373"/>
      <c r="T335" s="374"/>
    </row>
    <row r="336" spans="1:20" ht="25.2" customHeight="1">
      <c r="A336" s="2301"/>
      <c r="B336" s="369"/>
      <c r="C336" s="370"/>
      <c r="D336" s="394"/>
      <c r="E336" s="394"/>
      <c r="F336" s="371"/>
      <c r="G336" s="340"/>
      <c r="H336" s="341"/>
      <c r="I336" s="341"/>
      <c r="J336" s="341"/>
      <c r="K336" s="342"/>
      <c r="L336" s="341"/>
      <c r="M336" s="2245"/>
      <c r="N336" s="2246"/>
      <c r="O336" s="2246"/>
      <c r="P336" s="2247"/>
      <c r="Q336" s="330"/>
      <c r="R336" s="372"/>
      <c r="S336" s="373"/>
      <c r="T336" s="374"/>
    </row>
    <row r="337" spans="1:20" ht="25.2" customHeight="1">
      <c r="A337" s="2301"/>
      <c r="B337" s="369"/>
      <c r="C337" s="370"/>
      <c r="D337" s="394"/>
      <c r="E337" s="394"/>
      <c r="F337" s="371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330"/>
      <c r="R337" s="372"/>
      <c r="S337" s="373"/>
      <c r="T337" s="374"/>
    </row>
    <row r="338" spans="1:20" ht="25.2" customHeight="1">
      <c r="A338" s="2301"/>
      <c r="B338" s="369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72"/>
      <c r="S338" s="373"/>
      <c r="T338" s="374"/>
    </row>
    <row r="339" spans="1:20" ht="25.2" customHeight="1">
      <c r="A339" s="2301"/>
      <c r="B339" s="375"/>
      <c r="C339" s="348"/>
      <c r="D339" s="376"/>
      <c r="E339" s="376"/>
      <c r="F339" s="349"/>
      <c r="G339" s="350"/>
      <c r="H339" s="351"/>
      <c r="I339" s="351"/>
      <c r="J339" s="351"/>
      <c r="K339" s="352"/>
      <c r="L339" s="351"/>
      <c r="M339" s="2245"/>
      <c r="N339" s="2246"/>
      <c r="O339" s="2246"/>
      <c r="P339" s="2247"/>
      <c r="Q339" s="330"/>
      <c r="R339" s="372"/>
      <c r="S339" s="373"/>
      <c r="T339" s="374"/>
    </row>
    <row r="340" spans="1:20" ht="25.2" customHeight="1">
      <c r="A340" s="2301"/>
      <c r="B340" s="375"/>
      <c r="C340" s="348"/>
      <c r="D340" s="376"/>
      <c r="E340" s="376"/>
      <c r="F340" s="349"/>
      <c r="G340" s="350"/>
      <c r="H340" s="351"/>
      <c r="I340" s="351"/>
      <c r="J340" s="351"/>
      <c r="K340" s="352"/>
      <c r="L340" s="351"/>
      <c r="M340" s="2245"/>
      <c r="N340" s="2246"/>
      <c r="O340" s="2246"/>
      <c r="P340" s="2247"/>
      <c r="Q340" s="330"/>
      <c r="R340" s="372"/>
      <c r="S340" s="373"/>
      <c r="T340" s="374"/>
    </row>
    <row r="341" spans="1:20" ht="25.2" customHeight="1" thickBot="1">
      <c r="A341" s="2301"/>
      <c r="B341" s="375"/>
      <c r="C341" s="385"/>
      <c r="D341" s="386"/>
      <c r="E341" s="386"/>
      <c r="F341" s="387"/>
      <c r="G341" s="388"/>
      <c r="H341" s="389"/>
      <c r="I341" s="389"/>
      <c r="J341" s="389"/>
      <c r="K341" s="390"/>
      <c r="L341" s="389"/>
      <c r="M341" s="2248"/>
      <c r="N341" s="2249"/>
      <c r="O341" s="2249"/>
      <c r="P341" s="2250"/>
      <c r="Q341" s="330"/>
      <c r="R341" s="377"/>
      <c r="S341" s="378"/>
      <c r="T341" s="379"/>
    </row>
    <row r="342" spans="1:20" ht="25.2" customHeight="1">
      <c r="A342" s="2301"/>
      <c r="B342" s="395" t="s">
        <v>23</v>
      </c>
      <c r="C342" s="396"/>
      <c r="D342" s="397"/>
      <c r="E342" s="397"/>
      <c r="F342" s="398"/>
      <c r="G342" s="399"/>
      <c r="H342" s="400"/>
      <c r="I342" s="400"/>
      <c r="J342" s="400"/>
      <c r="K342" s="401"/>
      <c r="L342" s="400"/>
      <c r="M342" s="2251"/>
      <c r="N342" s="2252"/>
      <c r="O342" s="2252"/>
      <c r="P342" s="2253"/>
      <c r="Q342" s="330"/>
      <c r="R342" s="381"/>
      <c r="S342" s="382">
        <f>B344*8</f>
        <v>16</v>
      </c>
      <c r="T342" s="133">
        <f>SUM(R342:R350)</f>
        <v>0</v>
      </c>
    </row>
    <row r="343" spans="1:20" ht="25.2" customHeight="1">
      <c r="A343" s="2301"/>
      <c r="B343" s="383"/>
      <c r="C343" s="370"/>
      <c r="D343" s="394"/>
      <c r="E343" s="339"/>
      <c r="F343" s="339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84"/>
      <c r="S343" s="373"/>
      <c r="T343" s="374"/>
    </row>
    <row r="344" spans="1:20" ht="25.2" customHeight="1">
      <c r="A344" s="2301"/>
      <c r="B344" s="383">
        <v>2</v>
      </c>
      <c r="C344" s="370"/>
      <c r="D344" s="394"/>
      <c r="E344" s="339"/>
      <c r="F344" s="339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84"/>
      <c r="S344" s="373"/>
      <c r="T344" s="374"/>
    </row>
    <row r="345" spans="1:20" ht="25.2" customHeight="1">
      <c r="A345" s="2301"/>
      <c r="B345" s="383"/>
      <c r="C345" s="370"/>
      <c r="D345" s="394"/>
      <c r="E345" s="394"/>
      <c r="F345" s="371"/>
      <c r="G345" s="340"/>
      <c r="H345" s="341"/>
      <c r="I345" s="341"/>
      <c r="J345" s="341"/>
      <c r="K345" s="342"/>
      <c r="L345" s="341"/>
      <c r="M345" s="2245"/>
      <c r="N345" s="2246"/>
      <c r="O345" s="2246"/>
      <c r="P345" s="2247"/>
      <c r="Q345" s="330"/>
      <c r="R345" s="384"/>
      <c r="S345" s="373"/>
      <c r="T345" s="374"/>
    </row>
    <row r="346" spans="1:20" ht="25.2" customHeight="1">
      <c r="A346" s="2301"/>
      <c r="B346" s="383"/>
      <c r="C346" s="370"/>
      <c r="D346" s="394"/>
      <c r="E346" s="394"/>
      <c r="F346" s="371"/>
      <c r="G346" s="340"/>
      <c r="H346" s="341"/>
      <c r="I346" s="341"/>
      <c r="J346" s="341"/>
      <c r="K346" s="342"/>
      <c r="L346" s="341"/>
      <c r="M346" s="2245"/>
      <c r="N346" s="2246"/>
      <c r="O346" s="2246"/>
      <c r="P346" s="2247"/>
      <c r="Q346" s="330"/>
      <c r="R346" s="384"/>
      <c r="S346" s="373"/>
      <c r="T346" s="374"/>
    </row>
    <row r="347" spans="1:20" ht="25.2" customHeight="1">
      <c r="A347" s="2301"/>
      <c r="B347" s="383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84"/>
      <c r="S347" s="373"/>
      <c r="T347" s="374"/>
    </row>
    <row r="348" spans="1:20" ht="25.2" customHeight="1">
      <c r="A348" s="2301"/>
      <c r="B348" s="383"/>
      <c r="C348" s="348"/>
      <c r="D348" s="376"/>
      <c r="E348" s="376"/>
      <c r="F348" s="349"/>
      <c r="G348" s="350"/>
      <c r="H348" s="351"/>
      <c r="I348" s="351"/>
      <c r="J348" s="351"/>
      <c r="K348" s="352"/>
      <c r="L348" s="351"/>
      <c r="M348" s="2245"/>
      <c r="N348" s="2246"/>
      <c r="O348" s="2246"/>
      <c r="P348" s="2247"/>
      <c r="Q348" s="330"/>
      <c r="R348" s="384"/>
      <c r="S348" s="373"/>
      <c r="T348" s="374"/>
    </row>
    <row r="349" spans="1:20" ht="25.2" customHeight="1">
      <c r="A349" s="2301"/>
      <c r="B349" s="383"/>
      <c r="C349" s="348"/>
      <c r="D349" s="376"/>
      <c r="E349" s="376"/>
      <c r="F349" s="349"/>
      <c r="G349" s="350"/>
      <c r="H349" s="351"/>
      <c r="I349" s="351"/>
      <c r="J349" s="351"/>
      <c r="K349" s="352"/>
      <c r="L349" s="351"/>
      <c r="M349" s="2245"/>
      <c r="N349" s="2246"/>
      <c r="O349" s="2246"/>
      <c r="P349" s="2247"/>
      <c r="Q349" s="330"/>
      <c r="R349" s="384"/>
      <c r="S349" s="373"/>
      <c r="T349" s="374"/>
    </row>
    <row r="350" spans="1:20" ht="25.2" customHeight="1" thickBot="1">
      <c r="A350" s="2302"/>
      <c r="B350" s="402"/>
      <c r="C350" s="403"/>
      <c r="D350" s="404"/>
      <c r="E350" s="404"/>
      <c r="F350" s="405"/>
      <c r="G350" s="406"/>
      <c r="H350" s="407"/>
      <c r="I350" s="407"/>
      <c r="J350" s="407"/>
      <c r="K350" s="408"/>
      <c r="L350" s="407"/>
      <c r="M350" s="2248"/>
      <c r="N350" s="2249"/>
      <c r="O350" s="2249"/>
      <c r="P350" s="2250"/>
      <c r="Q350" s="330"/>
      <c r="R350" s="391"/>
      <c r="S350" s="378"/>
      <c r="T350" s="379"/>
    </row>
    <row r="351" spans="1:20" ht="25.2" customHeight="1">
      <c r="A351" s="2254" t="s">
        <v>26</v>
      </c>
      <c r="B351" s="2256" t="s">
        <v>27</v>
      </c>
      <c r="C351" s="2257"/>
      <c r="D351" s="2257"/>
      <c r="E351" s="2257"/>
      <c r="F351" s="2257"/>
      <c r="G351" s="2257"/>
      <c r="H351" s="2257"/>
      <c r="I351" s="2257"/>
      <c r="J351" s="2257"/>
      <c r="K351" s="2257"/>
      <c r="L351" s="2257"/>
      <c r="M351" s="2257"/>
      <c r="N351" s="2257"/>
      <c r="O351" s="2257"/>
      <c r="P351" s="2258"/>
      <c r="Q351" s="330"/>
      <c r="R351" s="409"/>
      <c r="S351" s="410"/>
      <c r="T351" s="410"/>
    </row>
    <row r="352" spans="1:20" ht="25.2" customHeight="1">
      <c r="A352" s="2255"/>
      <c r="B352" s="414"/>
      <c r="C352" s="2259"/>
      <c r="D352" s="2260"/>
      <c r="E352" s="2259"/>
      <c r="F352" s="2261"/>
      <c r="G352" s="2261"/>
      <c r="H352" s="2261"/>
      <c r="I352" s="2260"/>
      <c r="J352" s="2262"/>
      <c r="K352" s="2263"/>
      <c r="L352" s="2263"/>
      <c r="M352" s="2264"/>
      <c r="N352" s="2265"/>
      <c r="O352" s="2266"/>
      <c r="P352" s="2267"/>
      <c r="Q352" s="330"/>
      <c r="R352" s="409"/>
      <c r="S352" s="410"/>
      <c r="T352" s="410"/>
    </row>
    <row r="353" spans="1:20" ht="25.2" customHeight="1">
      <c r="A353" s="2255"/>
      <c r="B353" s="155"/>
      <c r="C353" s="2268"/>
      <c r="D353" s="2269"/>
      <c r="E353" s="2268"/>
      <c r="F353" s="2270"/>
      <c r="G353" s="2270"/>
      <c r="H353" s="2270"/>
      <c r="I353" s="2269"/>
      <c r="J353" s="2284"/>
      <c r="K353" s="2285"/>
      <c r="L353" s="2285"/>
      <c r="M353" s="2286"/>
      <c r="N353" s="2284"/>
      <c r="O353" s="2285"/>
      <c r="P353" s="2286"/>
      <c r="Q353" s="330"/>
      <c r="R353" s="409"/>
      <c r="S353" s="410"/>
      <c r="T353" s="410"/>
    </row>
    <row r="354" spans="1:20" ht="25.2" customHeight="1">
      <c r="A354" s="2255"/>
      <c r="B354" s="411"/>
      <c r="C354" s="412"/>
      <c r="D354" s="413"/>
      <c r="E354" s="2287"/>
      <c r="F354" s="2288"/>
      <c r="G354" s="2288"/>
      <c r="H354" s="2288"/>
      <c r="I354" s="2289"/>
      <c r="J354" s="2265"/>
      <c r="K354" s="2266"/>
      <c r="L354" s="2266"/>
      <c r="M354" s="2290"/>
      <c r="N354" s="2265"/>
      <c r="O354" s="2266"/>
      <c r="P354" s="2267"/>
      <c r="Q354" s="330"/>
      <c r="R354" s="409"/>
      <c r="S354" s="410"/>
      <c r="T354" s="410"/>
    </row>
    <row r="355" spans="1:20" ht="25.2" customHeight="1">
      <c r="A355" s="2255"/>
      <c r="B355" s="414"/>
      <c r="C355" s="415"/>
      <c r="D355" s="416"/>
      <c r="E355" s="2291"/>
      <c r="F355" s="2292"/>
      <c r="G355" s="2292"/>
      <c r="H355" s="2292"/>
      <c r="I355" s="2293"/>
      <c r="J355" s="2294"/>
      <c r="K355" s="2295"/>
      <c r="L355" s="2295"/>
      <c r="M355" s="2296"/>
      <c r="N355" s="2294"/>
      <c r="O355" s="2295"/>
      <c r="P355" s="2297"/>
      <c r="Q355" s="330"/>
      <c r="R355" s="409"/>
      <c r="S355" s="410"/>
      <c r="T355" s="410"/>
    </row>
    <row r="356" spans="1:20" ht="25.2" customHeight="1">
      <c r="A356" s="2255"/>
      <c r="B356" s="2271" t="s">
        <v>28</v>
      </c>
      <c r="C356" s="2272"/>
      <c r="D356" s="2272"/>
      <c r="E356" s="2272"/>
      <c r="F356" s="2272"/>
      <c r="G356" s="2272"/>
      <c r="H356" s="2272"/>
      <c r="I356" s="2272"/>
      <c r="J356" s="2272"/>
      <c r="K356" s="2272"/>
      <c r="L356" s="2272"/>
      <c r="M356" s="2272"/>
      <c r="N356" s="2272"/>
      <c r="O356" s="2272"/>
      <c r="P356" s="2273"/>
      <c r="Q356" s="330"/>
      <c r="R356" s="409"/>
      <c r="S356" s="410"/>
      <c r="T356" s="410"/>
    </row>
    <row r="357" spans="1:20" ht="25.2" customHeight="1">
      <c r="A357" s="2255"/>
      <c r="B357" s="343"/>
      <c r="C357" s="417"/>
      <c r="D357" s="418"/>
      <c r="E357" s="2274"/>
      <c r="F357" s="2275"/>
      <c r="G357" s="2275"/>
      <c r="H357" s="2275"/>
      <c r="I357" s="2275"/>
      <c r="J357" s="2275"/>
      <c r="K357" s="2275"/>
      <c r="L357" s="2275"/>
      <c r="M357" s="2275"/>
      <c r="N357" s="2275"/>
      <c r="O357" s="2275"/>
      <c r="P357" s="2276"/>
      <c r="Q357" s="330"/>
      <c r="R357" s="409"/>
      <c r="S357" s="410"/>
      <c r="T357" s="410"/>
    </row>
    <row r="358" spans="1:20" ht="25.2" customHeight="1">
      <c r="A358" s="2255"/>
      <c r="B358" s="157"/>
      <c r="C358" s="2277"/>
      <c r="D358" s="2278"/>
      <c r="E358" s="2277"/>
      <c r="F358" s="2279"/>
      <c r="G358" s="2279"/>
      <c r="H358" s="2279"/>
      <c r="I358" s="2279"/>
      <c r="J358" s="2279"/>
      <c r="K358" s="2279"/>
      <c r="L358" s="2279"/>
      <c r="M358" s="2279"/>
      <c r="N358" s="2279"/>
      <c r="O358" s="2279"/>
      <c r="P358" s="2280"/>
      <c r="Q358" s="330"/>
      <c r="R358" s="409"/>
      <c r="S358" s="410"/>
      <c r="T358" s="410"/>
    </row>
    <row r="359" spans="1:20" ht="25.2" customHeight="1" thickBot="1">
      <c r="A359" s="2255"/>
      <c r="B359" s="359"/>
      <c r="C359" s="419"/>
      <c r="D359" s="420"/>
      <c r="E359" s="2281"/>
      <c r="F359" s="2282"/>
      <c r="G359" s="2282"/>
      <c r="H359" s="2282"/>
      <c r="I359" s="2282"/>
      <c r="J359" s="2282"/>
      <c r="K359" s="2282"/>
      <c r="L359" s="2282"/>
      <c r="M359" s="2282"/>
      <c r="N359" s="2282"/>
      <c r="O359" s="2282"/>
      <c r="P359" s="2283"/>
      <c r="Q359" s="330"/>
      <c r="R359" s="409"/>
      <c r="S359" s="410"/>
      <c r="T359" s="410"/>
    </row>
    <row r="361" spans="1:20" ht="15" customHeight="1" thickBot="1"/>
    <row r="362" spans="1:20" ht="57" customHeight="1" thickBot="1">
      <c r="A362" s="2428" t="str">
        <f>A1</f>
        <v>WK31</v>
      </c>
      <c r="B362" s="2429"/>
      <c r="C362" s="327" t="s">
        <v>1</v>
      </c>
      <c r="D362" s="328" t="s">
        <v>35</v>
      </c>
      <c r="E362" s="328" t="s">
        <v>3</v>
      </c>
      <c r="F362" s="328" t="s">
        <v>4</v>
      </c>
      <c r="G362" s="329" t="s">
        <v>5</v>
      </c>
      <c r="H362" s="329" t="s">
        <v>6</v>
      </c>
      <c r="I362" s="329" t="s">
        <v>7</v>
      </c>
      <c r="J362" s="329" t="s">
        <v>8</v>
      </c>
      <c r="K362" s="329" t="s">
        <v>9</v>
      </c>
      <c r="L362" s="329" t="s">
        <v>36</v>
      </c>
      <c r="M362" s="2314" t="s">
        <v>11</v>
      </c>
      <c r="N362" s="2315"/>
      <c r="O362" s="2315"/>
      <c r="P362" s="2316"/>
      <c r="Q362" s="330"/>
      <c r="R362" s="2317" t="s">
        <v>12</v>
      </c>
      <c r="S362" s="2317" t="s">
        <v>13</v>
      </c>
      <c r="T362" s="2317" t="s">
        <v>14</v>
      </c>
    </row>
    <row r="363" spans="1:20" ht="25.2" customHeight="1" thickBot="1">
      <c r="A363" s="2319">
        <f>+A2+6</f>
        <v>46600</v>
      </c>
      <c r="B363" s="2321" t="s">
        <v>15</v>
      </c>
      <c r="C363" s="2322"/>
      <c r="D363" s="2322"/>
      <c r="E363" s="2322"/>
      <c r="F363" s="2322"/>
      <c r="G363" s="2322"/>
      <c r="H363" s="2322"/>
      <c r="I363" s="2322"/>
      <c r="J363" s="2322"/>
      <c r="K363" s="2322"/>
      <c r="L363" s="2322"/>
      <c r="M363" s="2322"/>
      <c r="N363" s="2322"/>
      <c r="O363" s="2322"/>
      <c r="P363" s="2323"/>
      <c r="Q363" s="330"/>
      <c r="R363" s="2318"/>
      <c r="S363" s="2318"/>
      <c r="T363" s="2318"/>
    </row>
    <row r="364" spans="1:20" ht="25.2" customHeight="1">
      <c r="A364" s="2320"/>
      <c r="B364" s="331" t="s">
        <v>16</v>
      </c>
      <c r="C364" s="332"/>
      <c r="D364" s="333"/>
      <c r="E364" s="333"/>
      <c r="F364" s="333"/>
      <c r="G364" s="334"/>
      <c r="H364" s="334"/>
      <c r="I364" s="334"/>
      <c r="J364" s="334"/>
      <c r="K364" s="335"/>
      <c r="L364" s="334"/>
      <c r="M364" s="2306"/>
      <c r="N364" s="2307"/>
      <c r="O364" s="2307"/>
      <c r="P364" s="2308"/>
      <c r="Q364" s="330"/>
      <c r="R364" s="336"/>
      <c r="S364" s="337">
        <f>B366*8</f>
        <v>24</v>
      </c>
      <c r="T364" s="133">
        <f>SUM(R364:R372)</f>
        <v>0</v>
      </c>
    </row>
    <row r="365" spans="1:20" ht="25.2" customHeight="1">
      <c r="A365" s="2320"/>
      <c r="B365" s="331"/>
      <c r="C365" s="338"/>
      <c r="D365" s="339"/>
      <c r="E365" s="339"/>
      <c r="F365" s="339"/>
      <c r="G365" s="340"/>
      <c r="H365" s="341"/>
      <c r="I365" s="341"/>
      <c r="J365" s="341"/>
      <c r="K365" s="342"/>
      <c r="L365" s="341"/>
      <c r="M365" s="2245"/>
      <c r="N365" s="2246"/>
      <c r="O365" s="2246"/>
      <c r="P365" s="2247"/>
      <c r="Q365" s="330"/>
      <c r="R365" s="343"/>
      <c r="S365" s="344"/>
      <c r="T365" s="345"/>
    </row>
    <row r="366" spans="1:20" ht="25.2" customHeight="1">
      <c r="A366" s="2320"/>
      <c r="B366" s="331">
        <v>3</v>
      </c>
      <c r="C366" s="338"/>
      <c r="D366" s="339"/>
      <c r="E366" s="339"/>
      <c r="F366" s="339"/>
      <c r="G366" s="340"/>
      <c r="H366" s="341"/>
      <c r="I366" s="341"/>
      <c r="J366" s="341"/>
      <c r="K366" s="342"/>
      <c r="L366" s="341"/>
      <c r="M366" s="2245"/>
      <c r="N366" s="2246"/>
      <c r="O366" s="2246"/>
      <c r="P366" s="2247"/>
      <c r="Q366" s="330"/>
      <c r="R366" s="343"/>
      <c r="S366" s="344"/>
      <c r="T366" s="345"/>
    </row>
    <row r="367" spans="1:20" ht="25.2" customHeight="1">
      <c r="A367" s="2320"/>
      <c r="B367" s="331"/>
      <c r="C367" s="338"/>
      <c r="D367" s="339"/>
      <c r="E367" s="339"/>
      <c r="F367" s="339"/>
      <c r="G367" s="340"/>
      <c r="H367" s="341"/>
      <c r="I367" s="341"/>
      <c r="J367" s="341"/>
      <c r="K367" s="342"/>
      <c r="L367" s="341"/>
      <c r="M367" s="2245"/>
      <c r="N367" s="2246"/>
      <c r="O367" s="2246"/>
      <c r="P367" s="2247"/>
      <c r="Q367" s="330"/>
      <c r="R367" s="343"/>
      <c r="S367" s="344"/>
      <c r="T367" s="345"/>
    </row>
    <row r="368" spans="1:20" ht="25.2" customHeight="1">
      <c r="A368" s="2320"/>
      <c r="B368" s="331"/>
      <c r="C368" s="338"/>
      <c r="D368" s="339"/>
      <c r="E368" s="339"/>
      <c r="F368" s="339"/>
      <c r="G368" s="340"/>
      <c r="H368" s="341"/>
      <c r="I368" s="341"/>
      <c r="J368" s="341"/>
      <c r="K368" s="342"/>
      <c r="L368" s="341"/>
      <c r="M368" s="2245"/>
      <c r="N368" s="2246"/>
      <c r="O368" s="2246"/>
      <c r="P368" s="2247"/>
      <c r="Q368" s="330"/>
      <c r="R368" s="343"/>
      <c r="S368" s="344"/>
      <c r="T368" s="345"/>
    </row>
    <row r="369" spans="1:20" ht="25.2" customHeight="1">
      <c r="A369" s="2320"/>
      <c r="B369" s="331"/>
      <c r="C369" s="348"/>
      <c r="D369" s="376"/>
      <c r="E369" s="376"/>
      <c r="F369" s="349"/>
      <c r="G369" s="350"/>
      <c r="H369" s="351"/>
      <c r="I369" s="351"/>
      <c r="J369" s="351"/>
      <c r="K369" s="352"/>
      <c r="L369" s="351"/>
      <c r="M369" s="2245"/>
      <c r="N369" s="2246"/>
      <c r="O369" s="2246"/>
      <c r="P369" s="2247"/>
      <c r="Q369" s="330"/>
      <c r="R369" s="343"/>
      <c r="S369" s="344"/>
      <c r="T369" s="345"/>
    </row>
    <row r="370" spans="1:20" ht="25.2" customHeight="1">
      <c r="A370" s="2320"/>
      <c r="B370" s="331"/>
      <c r="C370" s="348"/>
      <c r="D370" s="376"/>
      <c r="E370" s="376"/>
      <c r="F370" s="349"/>
      <c r="G370" s="350"/>
      <c r="H370" s="351"/>
      <c r="I370" s="351"/>
      <c r="J370" s="351"/>
      <c r="K370" s="352"/>
      <c r="L370" s="351"/>
      <c r="M370" s="2245"/>
      <c r="N370" s="2246"/>
      <c r="O370" s="2246"/>
      <c r="P370" s="2247"/>
      <c r="Q370" s="330"/>
      <c r="R370" s="343"/>
      <c r="S370" s="344"/>
      <c r="T370" s="345"/>
    </row>
    <row r="371" spans="1:20" ht="25.2" customHeight="1">
      <c r="A371" s="2320"/>
      <c r="B371" s="331"/>
      <c r="C371" s="348"/>
      <c r="D371" s="376"/>
      <c r="E371" s="376"/>
      <c r="F371" s="349"/>
      <c r="G371" s="350"/>
      <c r="H371" s="351"/>
      <c r="I371" s="351"/>
      <c r="J371" s="351"/>
      <c r="K371" s="352"/>
      <c r="L371" s="351"/>
      <c r="M371" s="2245"/>
      <c r="N371" s="2246"/>
      <c r="O371" s="2246"/>
      <c r="P371" s="2247"/>
      <c r="Q371" s="330"/>
      <c r="R371" s="343"/>
      <c r="S371" s="344"/>
      <c r="T371" s="345"/>
    </row>
    <row r="372" spans="1:20" ht="25.2" customHeight="1" thickBot="1">
      <c r="A372" s="2320"/>
      <c r="B372" s="331"/>
      <c r="C372" s="353"/>
      <c r="D372" s="354"/>
      <c r="E372" s="354"/>
      <c r="F372" s="355"/>
      <c r="G372" s="356"/>
      <c r="H372" s="357"/>
      <c r="I372" s="357"/>
      <c r="J372" s="357"/>
      <c r="K372" s="358"/>
      <c r="L372" s="357"/>
      <c r="M372" s="2298"/>
      <c r="N372" s="2299"/>
      <c r="O372" s="2299"/>
      <c r="P372" s="2300"/>
      <c r="Q372" s="330"/>
      <c r="R372" s="359"/>
      <c r="S372" s="360"/>
      <c r="T372" s="361"/>
    </row>
    <row r="373" spans="1:20" ht="25.2" customHeight="1">
      <c r="A373" s="2320"/>
      <c r="B373" s="362" t="s">
        <v>21</v>
      </c>
      <c r="C373" s="363"/>
      <c r="D373" s="364"/>
      <c r="E373" s="364"/>
      <c r="F373" s="365"/>
      <c r="G373" s="366"/>
      <c r="H373" s="334"/>
      <c r="I373" s="334"/>
      <c r="J373" s="334"/>
      <c r="K373" s="335"/>
      <c r="L373" s="334"/>
      <c r="M373" s="2306"/>
      <c r="N373" s="2307"/>
      <c r="O373" s="2307"/>
      <c r="P373" s="2308"/>
      <c r="Q373" s="330"/>
      <c r="R373" s="367"/>
      <c r="S373" s="368">
        <f>B375*8</f>
        <v>16</v>
      </c>
      <c r="T373" s="133">
        <f>SUM(R373:R381)</f>
        <v>0</v>
      </c>
    </row>
    <row r="374" spans="1:20" ht="25.2" customHeight="1">
      <c r="A374" s="2320"/>
      <c r="B374" s="369"/>
      <c r="C374" s="370"/>
      <c r="D374" s="394"/>
      <c r="E374" s="339"/>
      <c r="F374" s="371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72"/>
      <c r="S374" s="373"/>
      <c r="T374" s="374"/>
    </row>
    <row r="375" spans="1:20" ht="25.2" customHeight="1">
      <c r="A375" s="2320"/>
      <c r="B375" s="369">
        <v>2</v>
      </c>
      <c r="C375" s="370"/>
      <c r="D375" s="394"/>
      <c r="E375" s="339"/>
      <c r="F375" s="371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72"/>
      <c r="S375" s="373"/>
      <c r="T375" s="374"/>
    </row>
    <row r="376" spans="1:20" ht="25.2" customHeight="1">
      <c r="A376" s="2320"/>
      <c r="B376" s="369"/>
      <c r="C376" s="370"/>
      <c r="D376" s="394"/>
      <c r="E376" s="339"/>
      <c r="F376" s="371"/>
      <c r="G376" s="340"/>
      <c r="H376" s="341"/>
      <c r="I376" s="341"/>
      <c r="J376" s="341"/>
      <c r="K376" s="342"/>
      <c r="L376" s="341"/>
      <c r="M376" s="2245"/>
      <c r="N376" s="2246"/>
      <c r="O376" s="2246"/>
      <c r="P376" s="2247"/>
      <c r="Q376" s="330"/>
      <c r="R376" s="372"/>
      <c r="S376" s="373"/>
      <c r="T376" s="374"/>
    </row>
    <row r="377" spans="1:20" ht="25.2" customHeight="1">
      <c r="A377" s="2320"/>
      <c r="B377" s="369"/>
      <c r="C377" s="370"/>
      <c r="D377" s="394"/>
      <c r="E377" s="339"/>
      <c r="F377" s="371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330"/>
      <c r="R377" s="372"/>
      <c r="S377" s="373"/>
      <c r="T377" s="374"/>
    </row>
    <row r="378" spans="1:20" ht="25.2" customHeight="1">
      <c r="A378" s="2320"/>
      <c r="B378" s="369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72"/>
      <c r="S378" s="373"/>
      <c r="T378" s="374"/>
    </row>
    <row r="379" spans="1:20" ht="25.2" customHeight="1">
      <c r="A379" s="2320"/>
      <c r="B379" s="375"/>
      <c r="C379" s="348"/>
      <c r="D379" s="376"/>
      <c r="E379" s="376"/>
      <c r="F379" s="349"/>
      <c r="G379" s="350"/>
      <c r="H379" s="351"/>
      <c r="I379" s="351"/>
      <c r="J379" s="351"/>
      <c r="K379" s="352"/>
      <c r="L379" s="351"/>
      <c r="M379" s="2245"/>
      <c r="N379" s="2246"/>
      <c r="O379" s="2246"/>
      <c r="P379" s="2247"/>
      <c r="Q379" s="330"/>
      <c r="R379" s="372"/>
      <c r="S379" s="373"/>
      <c r="T379" s="374"/>
    </row>
    <row r="380" spans="1:20" ht="25.2" customHeight="1">
      <c r="A380" s="2320"/>
      <c r="B380" s="375"/>
      <c r="C380" s="348"/>
      <c r="D380" s="376"/>
      <c r="E380" s="376"/>
      <c r="F380" s="349"/>
      <c r="G380" s="350"/>
      <c r="H380" s="351"/>
      <c r="I380" s="351"/>
      <c r="J380" s="351"/>
      <c r="K380" s="352"/>
      <c r="L380" s="351"/>
      <c r="M380" s="2245"/>
      <c r="N380" s="2246"/>
      <c r="O380" s="2246"/>
      <c r="P380" s="2247"/>
      <c r="Q380" s="330"/>
      <c r="R380" s="372"/>
      <c r="S380" s="373"/>
      <c r="T380" s="374"/>
    </row>
    <row r="381" spans="1:20" ht="25.2" customHeight="1" thickBot="1">
      <c r="A381" s="2320"/>
      <c r="B381" s="375"/>
      <c r="C381" s="353"/>
      <c r="D381" s="354"/>
      <c r="E381" s="354"/>
      <c r="F381" s="355"/>
      <c r="G381" s="356"/>
      <c r="H381" s="357"/>
      <c r="I381" s="357"/>
      <c r="J381" s="357"/>
      <c r="K381" s="358"/>
      <c r="L381" s="357"/>
      <c r="M381" s="2298"/>
      <c r="N381" s="2299"/>
      <c r="O381" s="2299"/>
      <c r="P381" s="2300"/>
      <c r="Q381" s="330"/>
      <c r="R381" s="377"/>
      <c r="S381" s="378"/>
      <c r="T381" s="379"/>
    </row>
    <row r="382" spans="1:20" ht="25.2" customHeight="1">
      <c r="A382" s="2320"/>
      <c r="B382" s="380" t="s">
        <v>23</v>
      </c>
      <c r="C382" s="363"/>
      <c r="D382" s="364"/>
      <c r="E382" s="364"/>
      <c r="F382" s="334"/>
      <c r="G382" s="366"/>
      <c r="H382" s="334"/>
      <c r="I382" s="334"/>
      <c r="J382" s="334"/>
      <c r="K382" s="335"/>
      <c r="L382" s="334"/>
      <c r="M382" s="2306"/>
      <c r="N382" s="2307"/>
      <c r="O382" s="2307"/>
      <c r="P382" s="2308"/>
      <c r="Q382" s="330"/>
      <c r="R382" s="381"/>
      <c r="S382" s="382">
        <f>B384*8</f>
        <v>8</v>
      </c>
      <c r="T382" s="133">
        <f>SUM(R382:R390)</f>
        <v>0</v>
      </c>
    </row>
    <row r="383" spans="1:20" ht="25.2" customHeight="1">
      <c r="A383" s="2320"/>
      <c r="B383" s="383"/>
      <c r="C383" s="370"/>
      <c r="D383" s="394"/>
      <c r="E383" s="339"/>
      <c r="F383" s="34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84"/>
      <c r="S383" s="373"/>
      <c r="T383" s="374"/>
    </row>
    <row r="384" spans="1:20" ht="25.2" customHeight="1">
      <c r="A384" s="2320"/>
      <c r="B384" s="383">
        <v>1</v>
      </c>
      <c r="C384" s="370"/>
      <c r="D384" s="394"/>
      <c r="E384" s="339"/>
      <c r="F384" s="34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84"/>
      <c r="S384" s="373"/>
      <c r="T384" s="374"/>
    </row>
    <row r="385" spans="1:20" ht="25.2" customHeight="1">
      <c r="A385" s="2320"/>
      <c r="B385" s="383"/>
      <c r="C385" s="370"/>
      <c r="D385" s="394"/>
      <c r="E385" s="339"/>
      <c r="F385" s="341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330"/>
      <c r="R385" s="384"/>
      <c r="S385" s="373"/>
      <c r="T385" s="374"/>
    </row>
    <row r="386" spans="1:20" ht="25.2" customHeight="1">
      <c r="A386" s="2320"/>
      <c r="B386" s="383"/>
      <c r="C386" s="370"/>
      <c r="D386" s="394"/>
      <c r="E386" s="339"/>
      <c r="F386" s="341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330"/>
      <c r="R386" s="384"/>
      <c r="S386" s="373"/>
      <c r="T386" s="374"/>
    </row>
    <row r="387" spans="1:20" ht="25.2" customHeight="1">
      <c r="A387" s="2320"/>
      <c r="B387" s="383"/>
      <c r="C387" s="348"/>
      <c r="D387" s="376"/>
      <c r="E387" s="376"/>
      <c r="F387" s="351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84"/>
      <c r="S387" s="373"/>
      <c r="T387" s="374"/>
    </row>
    <row r="388" spans="1:20" ht="25.2" customHeight="1">
      <c r="A388" s="2320"/>
      <c r="B388" s="383"/>
      <c r="C388" s="348"/>
      <c r="D388" s="376"/>
      <c r="E388" s="619"/>
      <c r="F388" s="351"/>
      <c r="G388" s="350"/>
      <c r="H388" s="351"/>
      <c r="I388" s="351"/>
      <c r="J388" s="351"/>
      <c r="K388" s="352"/>
      <c r="L388" s="351"/>
      <c r="M388" s="2245"/>
      <c r="N388" s="2246"/>
      <c r="O388" s="2246"/>
      <c r="P388" s="2247"/>
      <c r="Q388" s="330"/>
      <c r="R388" s="384"/>
      <c r="S388" s="373"/>
      <c r="T388" s="374"/>
    </row>
    <row r="389" spans="1:20" ht="25.2" customHeight="1">
      <c r="A389" s="2320"/>
      <c r="B389" s="383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330"/>
      <c r="R389" s="384"/>
      <c r="S389" s="373"/>
      <c r="T389" s="374"/>
    </row>
    <row r="390" spans="1:20" ht="25.2" customHeight="1" thickBot="1">
      <c r="A390" s="2320"/>
      <c r="B390" s="383"/>
      <c r="C390" s="385"/>
      <c r="D390" s="386"/>
      <c r="E390" s="386"/>
      <c r="F390" s="387"/>
      <c r="G390" s="388"/>
      <c r="H390" s="389"/>
      <c r="I390" s="389"/>
      <c r="J390" s="389"/>
      <c r="K390" s="390"/>
      <c r="L390" s="389"/>
      <c r="M390" s="2298"/>
      <c r="N390" s="2299"/>
      <c r="O390" s="2299"/>
      <c r="P390" s="2300"/>
      <c r="Q390" s="330"/>
      <c r="R390" s="391"/>
      <c r="S390" s="378"/>
      <c r="T390" s="379"/>
    </row>
    <row r="391" spans="1:20" ht="25.2" customHeight="1" thickBot="1">
      <c r="A391" s="2301" t="str">
        <f>TEXT(A363,"DDDD")</f>
        <v>zondag</v>
      </c>
      <c r="B391" s="2303" t="s">
        <v>25</v>
      </c>
      <c r="C391" s="2304"/>
      <c r="D391" s="2304"/>
      <c r="E391" s="2304"/>
      <c r="F391" s="2304"/>
      <c r="G391" s="2304"/>
      <c r="H391" s="2304"/>
      <c r="I391" s="2304"/>
      <c r="J391" s="2304"/>
      <c r="K391" s="2304"/>
      <c r="L391" s="2304"/>
      <c r="M391" s="2304"/>
      <c r="N391" s="2304"/>
      <c r="O391" s="2304"/>
      <c r="P391" s="2305"/>
      <c r="Q391" s="330"/>
      <c r="R391" s="392"/>
      <c r="S391" s="393"/>
      <c r="T391" s="393"/>
    </row>
    <row r="392" spans="1:20" ht="25.2" customHeight="1">
      <c r="A392" s="2301"/>
      <c r="B392" s="331" t="s">
        <v>16</v>
      </c>
      <c r="C392" s="332"/>
      <c r="D392" s="333"/>
      <c r="E392" s="333"/>
      <c r="F392" s="333"/>
      <c r="G392" s="334"/>
      <c r="H392" s="334"/>
      <c r="I392" s="334"/>
      <c r="J392" s="334"/>
      <c r="K392" s="335"/>
      <c r="L392" s="334"/>
      <c r="M392" s="2306"/>
      <c r="N392" s="2307"/>
      <c r="O392" s="2307"/>
      <c r="P392" s="2308"/>
      <c r="Q392" s="330"/>
      <c r="R392" s="336"/>
      <c r="S392" s="337">
        <f>B394*8</f>
        <v>24</v>
      </c>
      <c r="T392" s="133">
        <f>SUM(R392:R400)</f>
        <v>0</v>
      </c>
    </row>
    <row r="393" spans="1:20" ht="25.2" customHeight="1">
      <c r="A393" s="2301"/>
      <c r="B393" s="331"/>
      <c r="C393" s="338"/>
      <c r="D393" s="339"/>
      <c r="E393" s="339"/>
      <c r="F393" s="339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43"/>
      <c r="S393" s="344"/>
      <c r="T393" s="345"/>
    </row>
    <row r="394" spans="1:20" ht="25.2" customHeight="1">
      <c r="A394" s="2301"/>
      <c r="B394" s="331">
        <v>3</v>
      </c>
      <c r="C394" s="338"/>
      <c r="D394" s="339"/>
      <c r="E394" s="339"/>
      <c r="F394" s="339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330"/>
      <c r="R394" s="343"/>
      <c r="S394" s="344"/>
      <c r="T394" s="345"/>
    </row>
    <row r="395" spans="1:20" ht="25.2" customHeight="1">
      <c r="A395" s="2301"/>
      <c r="B395" s="331"/>
      <c r="C395" s="338"/>
      <c r="D395" s="339"/>
      <c r="E395" s="339"/>
      <c r="F395" s="339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330"/>
      <c r="R395" s="343"/>
      <c r="S395" s="344"/>
      <c r="T395" s="345"/>
    </row>
    <row r="396" spans="1:20" ht="25.2" customHeight="1">
      <c r="A396" s="2301"/>
      <c r="B396" s="331"/>
      <c r="C396" s="338"/>
      <c r="D396" s="339"/>
      <c r="E396" s="339"/>
      <c r="F396" s="339"/>
      <c r="G396" s="340"/>
      <c r="H396" s="341"/>
      <c r="I396" s="341"/>
      <c r="J396" s="341"/>
      <c r="K396" s="342"/>
      <c r="L396" s="341"/>
      <c r="M396" s="2245"/>
      <c r="N396" s="2246"/>
      <c r="O396" s="2246"/>
      <c r="P396" s="2247"/>
      <c r="Q396" s="330"/>
      <c r="R396" s="343"/>
      <c r="S396" s="344"/>
      <c r="T396" s="345"/>
    </row>
    <row r="397" spans="1:20" ht="25.2" customHeight="1">
      <c r="A397" s="2301"/>
      <c r="B397" s="331"/>
      <c r="C397" s="348"/>
      <c r="D397" s="376"/>
      <c r="E397" s="376"/>
      <c r="F397" s="349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330"/>
      <c r="R397" s="343"/>
      <c r="S397" s="344"/>
      <c r="T397" s="345"/>
    </row>
    <row r="398" spans="1:20" ht="25.2" customHeight="1">
      <c r="A398" s="2301"/>
      <c r="B398" s="331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330"/>
      <c r="R398" s="343"/>
      <c r="S398" s="344"/>
      <c r="T398" s="345"/>
    </row>
    <row r="399" spans="1:20" ht="25.2" customHeight="1">
      <c r="A399" s="2301"/>
      <c r="B399" s="331"/>
      <c r="C399" s="348"/>
      <c r="D399" s="376"/>
      <c r="E399" s="376"/>
      <c r="F399" s="349"/>
      <c r="G399" s="350"/>
      <c r="H399" s="351"/>
      <c r="I399" s="351"/>
      <c r="J399" s="351"/>
      <c r="K399" s="352"/>
      <c r="L399" s="351"/>
      <c r="M399" s="2245"/>
      <c r="N399" s="2246"/>
      <c r="O399" s="2246"/>
      <c r="P399" s="2247"/>
      <c r="Q399" s="330"/>
      <c r="R399" s="343"/>
      <c r="S399" s="344"/>
      <c r="T399" s="345"/>
    </row>
    <row r="400" spans="1:20" ht="25.2" customHeight="1" thickBot="1">
      <c r="A400" s="2301"/>
      <c r="B400" s="331"/>
      <c r="C400" s="353"/>
      <c r="D400" s="354"/>
      <c r="E400" s="354"/>
      <c r="F400" s="355"/>
      <c r="G400" s="356"/>
      <c r="H400" s="357"/>
      <c r="I400" s="357"/>
      <c r="J400" s="357"/>
      <c r="K400" s="358"/>
      <c r="L400" s="357"/>
      <c r="M400" s="2298"/>
      <c r="N400" s="2299"/>
      <c r="O400" s="2299"/>
      <c r="P400" s="2300"/>
      <c r="Q400" s="330"/>
      <c r="R400" s="359"/>
      <c r="S400" s="360"/>
      <c r="T400" s="361"/>
    </row>
    <row r="401" spans="1:20" ht="25.2" customHeight="1">
      <c r="A401" s="2301"/>
      <c r="B401" s="362" t="s">
        <v>21</v>
      </c>
      <c r="C401" s="363"/>
      <c r="D401" s="364"/>
      <c r="E401" s="364"/>
      <c r="F401" s="365"/>
      <c r="G401" s="366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330"/>
      <c r="R401" s="367"/>
      <c r="S401" s="368">
        <f>B403*8</f>
        <v>16</v>
      </c>
      <c r="T401" s="133">
        <f>SUM(R401:R409)</f>
        <v>0</v>
      </c>
    </row>
    <row r="402" spans="1:20" ht="25.2" customHeight="1">
      <c r="A402" s="2301"/>
      <c r="B402" s="369"/>
      <c r="C402" s="370"/>
      <c r="D402" s="394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72"/>
      <c r="S402" s="373"/>
      <c r="T402" s="374"/>
    </row>
    <row r="403" spans="1:20" ht="25.2" customHeight="1">
      <c r="A403" s="2301"/>
      <c r="B403" s="369">
        <v>2</v>
      </c>
      <c r="C403" s="370"/>
      <c r="D403" s="394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72"/>
      <c r="S403" s="373"/>
      <c r="T403" s="374"/>
    </row>
    <row r="404" spans="1:20" ht="25.2" customHeight="1">
      <c r="A404" s="2301"/>
      <c r="B404" s="369"/>
      <c r="C404" s="370"/>
      <c r="D404" s="394"/>
      <c r="E404" s="394"/>
      <c r="F404" s="371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330"/>
      <c r="R404" s="372"/>
      <c r="S404" s="373"/>
      <c r="T404" s="374"/>
    </row>
    <row r="405" spans="1:20" ht="25.2" customHeight="1">
      <c r="A405" s="2301"/>
      <c r="B405" s="369"/>
      <c r="C405" s="370"/>
      <c r="D405" s="394"/>
      <c r="E405" s="394"/>
      <c r="F405" s="371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330"/>
      <c r="R405" s="372"/>
      <c r="S405" s="373"/>
      <c r="T405" s="374"/>
    </row>
    <row r="406" spans="1:20" ht="25.2" customHeight="1">
      <c r="A406" s="2301"/>
      <c r="B406" s="369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72"/>
      <c r="S406" s="373"/>
      <c r="T406" s="374"/>
    </row>
    <row r="407" spans="1:20" ht="25.2" customHeight="1">
      <c r="A407" s="2301"/>
      <c r="B407" s="375"/>
      <c r="C407" s="348"/>
      <c r="D407" s="376"/>
      <c r="E407" s="376"/>
      <c r="F407" s="349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330"/>
      <c r="R407" s="372"/>
      <c r="S407" s="373"/>
      <c r="T407" s="374"/>
    </row>
    <row r="408" spans="1:20" ht="25.2" customHeight="1">
      <c r="A408" s="2301"/>
      <c r="B408" s="375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330"/>
      <c r="R408" s="372"/>
      <c r="S408" s="373"/>
      <c r="T408" s="374"/>
    </row>
    <row r="409" spans="1:20" ht="25.2" customHeight="1" thickBot="1">
      <c r="A409" s="2301"/>
      <c r="B409" s="375"/>
      <c r="C409" s="385"/>
      <c r="D409" s="386"/>
      <c r="E409" s="386"/>
      <c r="F409" s="387"/>
      <c r="G409" s="388"/>
      <c r="H409" s="389"/>
      <c r="I409" s="389"/>
      <c r="J409" s="389"/>
      <c r="K409" s="390"/>
      <c r="L409" s="389"/>
      <c r="M409" s="2248"/>
      <c r="N409" s="2249"/>
      <c r="O409" s="2249"/>
      <c r="P409" s="2250"/>
      <c r="Q409" s="330"/>
      <c r="R409" s="377"/>
      <c r="S409" s="378"/>
      <c r="T409" s="379"/>
    </row>
    <row r="410" spans="1:20" ht="25.2" customHeight="1">
      <c r="A410" s="2301"/>
      <c r="B410" s="395" t="s">
        <v>23</v>
      </c>
      <c r="C410" s="396"/>
      <c r="D410" s="397"/>
      <c r="E410" s="397"/>
      <c r="F410" s="398"/>
      <c r="G410" s="399"/>
      <c r="H410" s="400"/>
      <c r="I410" s="400"/>
      <c r="J410" s="400"/>
      <c r="K410" s="401"/>
      <c r="L410" s="400"/>
      <c r="M410" s="2251"/>
      <c r="N410" s="2252"/>
      <c r="O410" s="2252"/>
      <c r="P410" s="2253"/>
      <c r="Q410" s="330"/>
      <c r="R410" s="381"/>
      <c r="S410" s="382">
        <f>B412*8</f>
        <v>16</v>
      </c>
      <c r="T410" s="133">
        <f>SUM(R410:R418)</f>
        <v>0</v>
      </c>
    </row>
    <row r="411" spans="1:20" ht="25.2" customHeight="1">
      <c r="A411" s="2301"/>
      <c r="B411" s="383"/>
      <c r="C411" s="197"/>
      <c r="D411" s="198"/>
      <c r="E411" s="18"/>
      <c r="F411" s="371"/>
      <c r="G411" s="340"/>
      <c r="H411" s="341"/>
      <c r="I411" s="341"/>
      <c r="J411" s="341"/>
      <c r="K411" s="164"/>
      <c r="L411" s="21"/>
      <c r="M411" s="2309"/>
      <c r="N411" s="2310"/>
      <c r="O411" s="2310"/>
      <c r="P411" s="2311"/>
      <c r="Q411" s="330"/>
      <c r="R411" s="384"/>
      <c r="S411" s="373"/>
      <c r="T411" s="374"/>
    </row>
    <row r="412" spans="1:20" ht="25.2" customHeight="1">
      <c r="A412" s="2301"/>
      <c r="B412" s="383">
        <v>2</v>
      </c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84"/>
      <c r="S412" s="373"/>
      <c r="T412" s="374"/>
    </row>
    <row r="413" spans="1:20" ht="25.2" customHeight="1">
      <c r="A413" s="2301"/>
      <c r="B413" s="383"/>
      <c r="C413" s="370"/>
      <c r="D413" s="394"/>
      <c r="E413" s="394"/>
      <c r="F413" s="371"/>
      <c r="G413" s="340"/>
      <c r="H413" s="341"/>
      <c r="I413" s="341"/>
      <c r="J413" s="341"/>
      <c r="K413" s="342"/>
      <c r="L413" s="341"/>
      <c r="M413" s="2245"/>
      <c r="N413" s="2246"/>
      <c r="O413" s="2246"/>
      <c r="P413" s="2247"/>
      <c r="Q413" s="330"/>
      <c r="R413" s="384"/>
      <c r="S413" s="373"/>
      <c r="T413" s="374"/>
    </row>
    <row r="414" spans="1:20" ht="25.2" customHeight="1">
      <c r="A414" s="2301"/>
      <c r="B414" s="383"/>
      <c r="C414" s="370"/>
      <c r="D414" s="394"/>
      <c r="E414" s="394"/>
      <c r="F414" s="371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330"/>
      <c r="R414" s="384"/>
      <c r="S414" s="373"/>
      <c r="T414" s="374"/>
    </row>
    <row r="415" spans="1:20" ht="25.2" customHeight="1">
      <c r="A415" s="2301"/>
      <c r="B415" s="383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84"/>
      <c r="S415" s="373"/>
      <c r="T415" s="374"/>
    </row>
    <row r="416" spans="1:20" ht="25.2" customHeight="1">
      <c r="A416" s="2301"/>
      <c r="B416" s="383"/>
      <c r="C416" s="348"/>
      <c r="D416" s="376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330"/>
      <c r="R416" s="384"/>
      <c r="S416" s="373"/>
      <c r="T416" s="374"/>
    </row>
    <row r="417" spans="1:20" ht="25.2" customHeight="1">
      <c r="A417" s="2301"/>
      <c r="B417" s="383"/>
      <c r="C417" s="348"/>
      <c r="D417" s="376"/>
      <c r="E417" s="376"/>
      <c r="F417" s="349"/>
      <c r="G417" s="350"/>
      <c r="H417" s="351"/>
      <c r="I417" s="351"/>
      <c r="J417" s="351"/>
      <c r="K417" s="352"/>
      <c r="L417" s="351"/>
      <c r="M417" s="2245"/>
      <c r="N417" s="2246"/>
      <c r="O417" s="2246"/>
      <c r="P417" s="2247"/>
      <c r="Q417" s="330"/>
      <c r="R417" s="384"/>
      <c r="S417" s="373"/>
      <c r="T417" s="374"/>
    </row>
    <row r="418" spans="1:20" ht="25.2" customHeight="1" thickBot="1">
      <c r="A418" s="2302"/>
      <c r="B418" s="402"/>
      <c r="C418" s="403"/>
      <c r="D418" s="404"/>
      <c r="E418" s="404"/>
      <c r="F418" s="405"/>
      <c r="G418" s="406"/>
      <c r="H418" s="407"/>
      <c r="I418" s="407"/>
      <c r="J418" s="407"/>
      <c r="K418" s="408"/>
      <c r="L418" s="407"/>
      <c r="M418" s="2248"/>
      <c r="N418" s="2249"/>
      <c r="O418" s="2249"/>
      <c r="P418" s="2250"/>
      <c r="Q418" s="330"/>
      <c r="R418" s="391"/>
      <c r="S418" s="378"/>
      <c r="T418" s="379"/>
    </row>
    <row r="419" spans="1:20" ht="25.2" customHeight="1">
      <c r="A419" s="2254" t="s">
        <v>26</v>
      </c>
      <c r="B419" s="2256" t="s">
        <v>27</v>
      </c>
      <c r="C419" s="2257"/>
      <c r="D419" s="2257"/>
      <c r="E419" s="2257"/>
      <c r="F419" s="2257"/>
      <c r="G419" s="2257"/>
      <c r="H419" s="2257"/>
      <c r="I419" s="2257"/>
      <c r="J419" s="2257"/>
      <c r="K419" s="2257"/>
      <c r="L419" s="2257"/>
      <c r="M419" s="2257"/>
      <c r="N419" s="2257"/>
      <c r="O419" s="2257"/>
      <c r="P419" s="2258"/>
      <c r="Q419" s="330"/>
      <c r="R419" s="409"/>
      <c r="S419" s="410"/>
      <c r="T419" s="410"/>
    </row>
    <row r="420" spans="1:20" ht="25.2" customHeight="1">
      <c r="A420" s="2255"/>
      <c r="B420" s="414"/>
      <c r="C420" s="2259"/>
      <c r="D420" s="2260"/>
      <c r="E420" s="2259"/>
      <c r="F420" s="2261"/>
      <c r="G420" s="2261"/>
      <c r="H420" s="2261"/>
      <c r="I420" s="2260"/>
      <c r="J420" s="2262"/>
      <c r="K420" s="2263"/>
      <c r="L420" s="2263"/>
      <c r="M420" s="2264"/>
      <c r="N420" s="2265"/>
      <c r="O420" s="2266"/>
      <c r="P420" s="2267"/>
      <c r="Q420" s="330"/>
      <c r="R420" s="409"/>
      <c r="S420" s="410"/>
      <c r="T420" s="410"/>
    </row>
    <row r="421" spans="1:20" ht="25.2" customHeight="1">
      <c r="A421" s="2255"/>
      <c r="B421" s="155"/>
      <c r="C421" s="2268"/>
      <c r="D421" s="2269"/>
      <c r="E421" s="2268"/>
      <c r="F421" s="2270"/>
      <c r="G421" s="2270"/>
      <c r="H421" s="2270"/>
      <c r="I421" s="2269"/>
      <c r="J421" s="2284"/>
      <c r="K421" s="2285"/>
      <c r="L421" s="2285"/>
      <c r="M421" s="2286"/>
      <c r="N421" s="2284"/>
      <c r="O421" s="2285"/>
      <c r="P421" s="2286"/>
      <c r="Q421" s="330"/>
      <c r="R421" s="409"/>
      <c r="S421" s="410"/>
      <c r="T421" s="410"/>
    </row>
    <row r="422" spans="1:20" ht="25.2" customHeight="1">
      <c r="A422" s="2255"/>
      <c r="B422" s="411"/>
      <c r="C422" s="412"/>
      <c r="D422" s="413"/>
      <c r="E422" s="2287"/>
      <c r="F422" s="2288"/>
      <c r="G422" s="2288"/>
      <c r="H422" s="2288"/>
      <c r="I422" s="2289"/>
      <c r="J422" s="2265"/>
      <c r="K422" s="2266"/>
      <c r="L422" s="2266"/>
      <c r="M422" s="2290"/>
      <c r="N422" s="2265"/>
      <c r="O422" s="2266"/>
      <c r="P422" s="2267"/>
      <c r="Q422" s="330"/>
      <c r="R422" s="409"/>
      <c r="S422" s="410"/>
      <c r="T422" s="410"/>
    </row>
    <row r="423" spans="1:20" ht="25.2" customHeight="1">
      <c r="A423" s="2255"/>
      <c r="B423" s="414"/>
      <c r="C423" s="415"/>
      <c r="D423" s="416"/>
      <c r="E423" s="2291"/>
      <c r="F423" s="2292"/>
      <c r="G423" s="2292"/>
      <c r="H423" s="2292"/>
      <c r="I423" s="2293"/>
      <c r="J423" s="2294"/>
      <c r="K423" s="2295"/>
      <c r="L423" s="2295"/>
      <c r="M423" s="2296"/>
      <c r="N423" s="2294"/>
      <c r="O423" s="2295"/>
      <c r="P423" s="2297"/>
      <c r="Q423" s="330"/>
      <c r="R423" s="409"/>
      <c r="S423" s="410"/>
      <c r="T423" s="410"/>
    </row>
    <row r="424" spans="1:20" ht="25.2" customHeight="1">
      <c r="A424" s="2255"/>
      <c r="B424" s="2271" t="s">
        <v>28</v>
      </c>
      <c r="C424" s="2272"/>
      <c r="D424" s="2272"/>
      <c r="E424" s="2272"/>
      <c r="F424" s="2272"/>
      <c r="G424" s="2272"/>
      <c r="H424" s="2272"/>
      <c r="I424" s="2272"/>
      <c r="J424" s="2272"/>
      <c r="K424" s="2272"/>
      <c r="L424" s="2272"/>
      <c r="M424" s="2272"/>
      <c r="N424" s="2272"/>
      <c r="O424" s="2272"/>
      <c r="P424" s="2273"/>
      <c r="Q424" s="330"/>
      <c r="R424" s="409"/>
      <c r="S424" s="410"/>
      <c r="T424" s="410"/>
    </row>
    <row r="425" spans="1:20" ht="25.2" customHeight="1">
      <c r="A425" s="2255"/>
      <c r="B425" s="343"/>
      <c r="C425" s="417"/>
      <c r="D425" s="418"/>
      <c r="E425" s="2274"/>
      <c r="F425" s="2275"/>
      <c r="G425" s="2275"/>
      <c r="H425" s="2275"/>
      <c r="I425" s="2275"/>
      <c r="J425" s="2275"/>
      <c r="K425" s="2275"/>
      <c r="L425" s="2275"/>
      <c r="M425" s="2275"/>
      <c r="N425" s="2275"/>
      <c r="O425" s="2275"/>
      <c r="P425" s="2276"/>
      <c r="Q425" s="330"/>
      <c r="R425" s="409"/>
      <c r="S425" s="410"/>
      <c r="T425" s="410"/>
    </row>
    <row r="426" spans="1:20" ht="25.2" customHeight="1">
      <c r="A426" s="2255"/>
      <c r="B426" s="157"/>
      <c r="C426" s="2277"/>
      <c r="D426" s="2278"/>
      <c r="E426" s="2277"/>
      <c r="F426" s="2279"/>
      <c r="G426" s="2279"/>
      <c r="H426" s="2279"/>
      <c r="I426" s="2279"/>
      <c r="J426" s="2279"/>
      <c r="K426" s="2279"/>
      <c r="L426" s="2279"/>
      <c r="M426" s="2279"/>
      <c r="N426" s="2279"/>
      <c r="O426" s="2279"/>
      <c r="P426" s="2280"/>
      <c r="Q426" s="330"/>
      <c r="R426" s="409"/>
      <c r="S426" s="410"/>
      <c r="T426" s="410"/>
    </row>
    <row r="427" spans="1:20" ht="25.2" customHeight="1" thickBot="1">
      <c r="A427" s="2255"/>
      <c r="B427" s="359"/>
      <c r="C427" s="419"/>
      <c r="D427" s="420"/>
      <c r="E427" s="2281"/>
      <c r="F427" s="2282"/>
      <c r="G427" s="2282"/>
      <c r="H427" s="2282"/>
      <c r="I427" s="2282"/>
      <c r="J427" s="2282"/>
      <c r="K427" s="2282"/>
      <c r="L427" s="2282"/>
      <c r="M427" s="2282"/>
      <c r="N427" s="2282"/>
      <c r="O427" s="2282"/>
      <c r="P427" s="2283"/>
      <c r="Q427" s="330"/>
      <c r="R427" s="409"/>
      <c r="S427" s="410"/>
      <c r="T427" s="410"/>
    </row>
  </sheetData>
  <mergeCells count="576">
    <mergeCell ref="A1:B1"/>
    <mergeCell ref="M1:P1"/>
    <mergeCell ref="R1:R2"/>
    <mergeCell ref="S1:S2"/>
    <mergeCell ref="T1:T2"/>
    <mergeCell ref="A2:A28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3:P23"/>
    <mergeCell ref="M24:P24"/>
    <mergeCell ref="M25:P25"/>
    <mergeCell ref="M26:P26"/>
    <mergeCell ref="M27:P27"/>
    <mergeCell ref="M28:P28"/>
    <mergeCell ref="M18:P18"/>
    <mergeCell ref="M19:P19"/>
    <mergeCell ref="M20:P20"/>
    <mergeCell ref="M21:P21"/>
    <mergeCell ref="M22:P22"/>
    <mergeCell ref="M34:P34"/>
    <mergeCell ref="M35:P35"/>
    <mergeCell ref="M36:P36"/>
    <mergeCell ref="M37:P37"/>
    <mergeCell ref="M38:P38"/>
    <mergeCell ref="M39:P39"/>
    <mergeCell ref="A29:A41"/>
    <mergeCell ref="B29:P29"/>
    <mergeCell ref="M30:P30"/>
    <mergeCell ref="M31:P31"/>
    <mergeCell ref="M32:P32"/>
    <mergeCell ref="M33:P33"/>
    <mergeCell ref="J44:M44"/>
    <mergeCell ref="C45:D45"/>
    <mergeCell ref="E45:I45"/>
    <mergeCell ref="J45:M45"/>
    <mergeCell ref="N45:O45"/>
    <mergeCell ref="M40:P40"/>
    <mergeCell ref="M41:P41"/>
    <mergeCell ref="N44:P44"/>
    <mergeCell ref="A42:A51"/>
    <mergeCell ref="B42:P42"/>
    <mergeCell ref="C43:D43"/>
    <mergeCell ref="E43:I43"/>
    <mergeCell ref="J43:M43"/>
    <mergeCell ref="N43:O43"/>
    <mergeCell ref="C44:D44"/>
    <mergeCell ref="E44:I44"/>
    <mergeCell ref="B48:P48"/>
    <mergeCell ref="C49:D49"/>
    <mergeCell ref="E49:P49"/>
    <mergeCell ref="C50:D50"/>
    <mergeCell ref="E50:P50"/>
    <mergeCell ref="C51:D51"/>
    <mergeCell ref="E51:P51"/>
    <mergeCell ref="C46:D46"/>
    <mergeCell ref="E46:I46"/>
    <mergeCell ref="J46:M46"/>
    <mergeCell ref="N46:O46"/>
    <mergeCell ref="C47:D47"/>
    <mergeCell ref="E47:I47"/>
    <mergeCell ref="J47:M47"/>
    <mergeCell ref="N47:O47"/>
    <mergeCell ref="A54:B54"/>
    <mergeCell ref="M54:P54"/>
    <mergeCell ref="R54:R55"/>
    <mergeCell ref="S54:S55"/>
    <mergeCell ref="T54:T55"/>
    <mergeCell ref="A55:A82"/>
    <mergeCell ref="B55:P55"/>
    <mergeCell ref="M56:P56"/>
    <mergeCell ref="M57:P57"/>
    <mergeCell ref="M58:P58"/>
    <mergeCell ref="M65:P65"/>
    <mergeCell ref="M66:P66"/>
    <mergeCell ref="M67:P67"/>
    <mergeCell ref="M68:P68"/>
    <mergeCell ref="M69:P69"/>
    <mergeCell ref="M70:P70"/>
    <mergeCell ref="M59:P59"/>
    <mergeCell ref="M60:P60"/>
    <mergeCell ref="M61:P61"/>
    <mergeCell ref="M62:P62"/>
    <mergeCell ref="M63:P63"/>
    <mergeCell ref="M64:P64"/>
    <mergeCell ref="M77:P77"/>
    <mergeCell ref="M78:P78"/>
    <mergeCell ref="M79:P79"/>
    <mergeCell ref="M80:P80"/>
    <mergeCell ref="M81:P81"/>
    <mergeCell ref="M82:P82"/>
    <mergeCell ref="M71:P71"/>
    <mergeCell ref="M72:P72"/>
    <mergeCell ref="M73:P73"/>
    <mergeCell ref="M74:P74"/>
    <mergeCell ref="M75:P75"/>
    <mergeCell ref="M76:P76"/>
    <mergeCell ref="A102:A111"/>
    <mergeCell ref="B102:P102"/>
    <mergeCell ref="C103:D103"/>
    <mergeCell ref="E103:I103"/>
    <mergeCell ref="J103:M103"/>
    <mergeCell ref="N103:P103"/>
    <mergeCell ref="M92:P92"/>
    <mergeCell ref="M93:P93"/>
    <mergeCell ref="M94:P94"/>
    <mergeCell ref="M95:P95"/>
    <mergeCell ref="M96:P96"/>
    <mergeCell ref="M97:P97"/>
    <mergeCell ref="A83:A101"/>
    <mergeCell ref="B83:P83"/>
    <mergeCell ref="M84:P84"/>
    <mergeCell ref="M85:P85"/>
    <mergeCell ref="M86:P86"/>
    <mergeCell ref="M87:P87"/>
    <mergeCell ref="M88:P88"/>
    <mergeCell ref="M89:P89"/>
    <mergeCell ref="M90:P90"/>
    <mergeCell ref="M91:P91"/>
    <mergeCell ref="C104:D104"/>
    <mergeCell ref="E104:I104"/>
    <mergeCell ref="J104:M104"/>
    <mergeCell ref="N104:P104"/>
    <mergeCell ref="C105:D105"/>
    <mergeCell ref="E105:I105"/>
    <mergeCell ref="J105:M105"/>
    <mergeCell ref="N105:P105"/>
    <mergeCell ref="M98:P98"/>
    <mergeCell ref="M99:P99"/>
    <mergeCell ref="M100:P100"/>
    <mergeCell ref="M101:P101"/>
    <mergeCell ref="B108:P108"/>
    <mergeCell ref="C109:D109"/>
    <mergeCell ref="E109:P109"/>
    <mergeCell ref="C110:D110"/>
    <mergeCell ref="E110:P110"/>
    <mergeCell ref="C111:D111"/>
    <mergeCell ref="E111:P111"/>
    <mergeCell ref="C106:D106"/>
    <mergeCell ref="E106:I106"/>
    <mergeCell ref="J106:M106"/>
    <mergeCell ref="N106:P106"/>
    <mergeCell ref="C107:D107"/>
    <mergeCell ref="E107:I107"/>
    <mergeCell ref="J107:M107"/>
    <mergeCell ref="N107:P107"/>
    <mergeCell ref="A114:B114"/>
    <mergeCell ref="M114:P114"/>
    <mergeCell ref="R114:R115"/>
    <mergeCell ref="S114:S115"/>
    <mergeCell ref="T114:T115"/>
    <mergeCell ref="A115:A142"/>
    <mergeCell ref="B115:P115"/>
    <mergeCell ref="M116:P116"/>
    <mergeCell ref="M117:P117"/>
    <mergeCell ref="M118:P118"/>
    <mergeCell ref="M125:P125"/>
    <mergeCell ref="M126:P126"/>
    <mergeCell ref="M127:P127"/>
    <mergeCell ref="M128:P128"/>
    <mergeCell ref="M129:P129"/>
    <mergeCell ref="M130:P130"/>
    <mergeCell ref="M119:P119"/>
    <mergeCell ref="M120:P120"/>
    <mergeCell ref="M121:P121"/>
    <mergeCell ref="M122:P122"/>
    <mergeCell ref="M123:P123"/>
    <mergeCell ref="M124:P124"/>
    <mergeCell ref="M137:P137"/>
    <mergeCell ref="M138:P138"/>
    <mergeCell ref="M139:P139"/>
    <mergeCell ref="M140:P140"/>
    <mergeCell ref="M141:P141"/>
    <mergeCell ref="M142:P142"/>
    <mergeCell ref="M131:P131"/>
    <mergeCell ref="M132:P132"/>
    <mergeCell ref="M133:P133"/>
    <mergeCell ref="M134:P134"/>
    <mergeCell ref="M135:P135"/>
    <mergeCell ref="M136:P136"/>
    <mergeCell ref="A162:A171"/>
    <mergeCell ref="B162:P162"/>
    <mergeCell ref="C163:D163"/>
    <mergeCell ref="E163:I163"/>
    <mergeCell ref="J163:M163"/>
    <mergeCell ref="N163:P163"/>
    <mergeCell ref="M152:P152"/>
    <mergeCell ref="M153:P153"/>
    <mergeCell ref="M154:P154"/>
    <mergeCell ref="M155:P155"/>
    <mergeCell ref="M156:P156"/>
    <mergeCell ref="M157:P157"/>
    <mergeCell ref="A143:A161"/>
    <mergeCell ref="B143:P143"/>
    <mergeCell ref="M144:P144"/>
    <mergeCell ref="M145:P145"/>
    <mergeCell ref="M146:P146"/>
    <mergeCell ref="M147:P147"/>
    <mergeCell ref="M148:P148"/>
    <mergeCell ref="M149:P149"/>
    <mergeCell ref="M150:P150"/>
    <mergeCell ref="M151:P151"/>
    <mergeCell ref="C164:D164"/>
    <mergeCell ref="E164:I164"/>
    <mergeCell ref="J164:M164"/>
    <mergeCell ref="N164:P164"/>
    <mergeCell ref="C165:D165"/>
    <mergeCell ref="E165:I165"/>
    <mergeCell ref="J165:M165"/>
    <mergeCell ref="N165:P165"/>
    <mergeCell ref="M158:P158"/>
    <mergeCell ref="M159:P159"/>
    <mergeCell ref="M160:P160"/>
    <mergeCell ref="M161:P161"/>
    <mergeCell ref="B168:P168"/>
    <mergeCell ref="C169:D169"/>
    <mergeCell ref="E169:P169"/>
    <mergeCell ref="C170:D170"/>
    <mergeCell ref="E170:P170"/>
    <mergeCell ref="C171:D171"/>
    <mergeCell ref="E171:P171"/>
    <mergeCell ref="C166:D166"/>
    <mergeCell ref="E166:I166"/>
    <mergeCell ref="J166:M166"/>
    <mergeCell ref="N166:P166"/>
    <mergeCell ref="C167:D167"/>
    <mergeCell ref="E167:I167"/>
    <mergeCell ref="J167:M167"/>
    <mergeCell ref="N167:P167"/>
    <mergeCell ref="A174:B174"/>
    <mergeCell ref="M174:P174"/>
    <mergeCell ref="R174:R175"/>
    <mergeCell ref="S174:S175"/>
    <mergeCell ref="T174:T175"/>
    <mergeCell ref="A175:A202"/>
    <mergeCell ref="B175:P175"/>
    <mergeCell ref="M176:P176"/>
    <mergeCell ref="M177:P177"/>
    <mergeCell ref="M178:P178"/>
    <mergeCell ref="M185:P185"/>
    <mergeCell ref="M186:P186"/>
    <mergeCell ref="M187:P187"/>
    <mergeCell ref="M188:P188"/>
    <mergeCell ref="M189:P189"/>
    <mergeCell ref="M190:P190"/>
    <mergeCell ref="M179:P179"/>
    <mergeCell ref="M180:P180"/>
    <mergeCell ref="M181:P181"/>
    <mergeCell ref="M182:P182"/>
    <mergeCell ref="M183:P183"/>
    <mergeCell ref="M184:P184"/>
    <mergeCell ref="M197:P197"/>
    <mergeCell ref="M198:P198"/>
    <mergeCell ref="M199:P199"/>
    <mergeCell ref="M200:P200"/>
    <mergeCell ref="M201:P201"/>
    <mergeCell ref="M202:P202"/>
    <mergeCell ref="M191:P191"/>
    <mergeCell ref="M192:P192"/>
    <mergeCell ref="M193:P193"/>
    <mergeCell ref="M194:P194"/>
    <mergeCell ref="M195:P195"/>
    <mergeCell ref="M196:P196"/>
    <mergeCell ref="A222:A231"/>
    <mergeCell ref="B222:P222"/>
    <mergeCell ref="C223:D223"/>
    <mergeCell ref="E223:I223"/>
    <mergeCell ref="J223:M223"/>
    <mergeCell ref="N223:P223"/>
    <mergeCell ref="M212:P212"/>
    <mergeCell ref="M213:P213"/>
    <mergeCell ref="M214:P214"/>
    <mergeCell ref="M215:P215"/>
    <mergeCell ref="M216:P216"/>
    <mergeCell ref="M217:P217"/>
    <mergeCell ref="A203:A221"/>
    <mergeCell ref="B203:P203"/>
    <mergeCell ref="M204:P204"/>
    <mergeCell ref="M205:P205"/>
    <mergeCell ref="M206:P206"/>
    <mergeCell ref="M207:P207"/>
    <mergeCell ref="M208:P208"/>
    <mergeCell ref="M209:P209"/>
    <mergeCell ref="M210:P210"/>
    <mergeCell ref="M211:P211"/>
    <mergeCell ref="C224:D224"/>
    <mergeCell ref="E224:I224"/>
    <mergeCell ref="J224:M224"/>
    <mergeCell ref="N224:P224"/>
    <mergeCell ref="C225:D225"/>
    <mergeCell ref="E225:I225"/>
    <mergeCell ref="J225:M225"/>
    <mergeCell ref="N225:P225"/>
    <mergeCell ref="M218:P218"/>
    <mergeCell ref="M219:P219"/>
    <mergeCell ref="M220:P220"/>
    <mergeCell ref="M221:P221"/>
    <mergeCell ref="B228:P228"/>
    <mergeCell ref="C229:D229"/>
    <mergeCell ref="E229:P229"/>
    <mergeCell ref="C230:D230"/>
    <mergeCell ref="E230:P230"/>
    <mergeCell ref="C231:D231"/>
    <mergeCell ref="E231:P231"/>
    <mergeCell ref="C226:D226"/>
    <mergeCell ref="E226:I226"/>
    <mergeCell ref="J226:M226"/>
    <mergeCell ref="N226:P226"/>
    <mergeCell ref="C227:D227"/>
    <mergeCell ref="E227:I227"/>
    <mergeCell ref="J227:M227"/>
    <mergeCell ref="N227:P227"/>
    <mergeCell ref="A234:B234"/>
    <mergeCell ref="M234:P234"/>
    <mergeCell ref="R234:R235"/>
    <mergeCell ref="S234:S235"/>
    <mergeCell ref="T234:T235"/>
    <mergeCell ref="A235:A262"/>
    <mergeCell ref="B235:P235"/>
    <mergeCell ref="M236:P236"/>
    <mergeCell ref="M237:P237"/>
    <mergeCell ref="M238:P238"/>
    <mergeCell ref="M245:P245"/>
    <mergeCell ref="M246:P246"/>
    <mergeCell ref="M247:P247"/>
    <mergeCell ref="M248:P248"/>
    <mergeCell ref="M249:P249"/>
    <mergeCell ref="M250:P250"/>
    <mergeCell ref="M239:P239"/>
    <mergeCell ref="M240:P240"/>
    <mergeCell ref="M241:P241"/>
    <mergeCell ref="M242:P242"/>
    <mergeCell ref="M243:P243"/>
    <mergeCell ref="M244:P244"/>
    <mergeCell ref="M257:P257"/>
    <mergeCell ref="M258:P258"/>
    <mergeCell ref="M259:P259"/>
    <mergeCell ref="M260:P260"/>
    <mergeCell ref="M261:P261"/>
    <mergeCell ref="M262:P262"/>
    <mergeCell ref="M251:P251"/>
    <mergeCell ref="M252:P252"/>
    <mergeCell ref="M253:P253"/>
    <mergeCell ref="M254:P254"/>
    <mergeCell ref="M255:P255"/>
    <mergeCell ref="M256:P256"/>
    <mergeCell ref="A282:A291"/>
    <mergeCell ref="B282:P282"/>
    <mergeCell ref="C283:D283"/>
    <mergeCell ref="E283:I283"/>
    <mergeCell ref="J283:M283"/>
    <mergeCell ref="N283:P283"/>
    <mergeCell ref="M272:P272"/>
    <mergeCell ref="M273:P273"/>
    <mergeCell ref="M274:P274"/>
    <mergeCell ref="M275:P275"/>
    <mergeCell ref="M276:P276"/>
    <mergeCell ref="M277:P277"/>
    <mergeCell ref="A263:A281"/>
    <mergeCell ref="B263:P263"/>
    <mergeCell ref="M264:P264"/>
    <mergeCell ref="M265:P265"/>
    <mergeCell ref="M266:P266"/>
    <mergeCell ref="M267:P267"/>
    <mergeCell ref="M268:P268"/>
    <mergeCell ref="M269:P269"/>
    <mergeCell ref="M270:P270"/>
    <mergeCell ref="M271:P271"/>
    <mergeCell ref="C284:D284"/>
    <mergeCell ref="E284:I284"/>
    <mergeCell ref="J284:M284"/>
    <mergeCell ref="N284:P284"/>
    <mergeCell ref="C285:D285"/>
    <mergeCell ref="E285:I285"/>
    <mergeCell ref="J285:M285"/>
    <mergeCell ref="N285:P285"/>
    <mergeCell ref="M278:P278"/>
    <mergeCell ref="M279:P279"/>
    <mergeCell ref="M280:P280"/>
    <mergeCell ref="M281:P281"/>
    <mergeCell ref="B288:P288"/>
    <mergeCell ref="C289:D289"/>
    <mergeCell ref="E289:P289"/>
    <mergeCell ref="C290:D290"/>
    <mergeCell ref="E290:P290"/>
    <mergeCell ref="C291:D291"/>
    <mergeCell ref="E291:P291"/>
    <mergeCell ref="C286:D286"/>
    <mergeCell ref="E286:I286"/>
    <mergeCell ref="J286:M286"/>
    <mergeCell ref="N286:P286"/>
    <mergeCell ref="C287:D287"/>
    <mergeCell ref="E287:I287"/>
    <mergeCell ref="J287:M287"/>
    <mergeCell ref="N287:P287"/>
    <mergeCell ref="A294:B294"/>
    <mergeCell ref="M294:P294"/>
    <mergeCell ref="R294:R295"/>
    <mergeCell ref="S294:S295"/>
    <mergeCell ref="T294:T295"/>
    <mergeCell ref="A295:A322"/>
    <mergeCell ref="B295:P295"/>
    <mergeCell ref="M296:P296"/>
    <mergeCell ref="M297:P297"/>
    <mergeCell ref="M298:P298"/>
    <mergeCell ref="M305:P305"/>
    <mergeCell ref="M306:P306"/>
    <mergeCell ref="M307:P307"/>
    <mergeCell ref="M308:P308"/>
    <mergeCell ref="M309:P309"/>
    <mergeCell ref="M310:P310"/>
    <mergeCell ref="M299:P299"/>
    <mergeCell ref="M300:P300"/>
    <mergeCell ref="M301:P301"/>
    <mergeCell ref="M302:P302"/>
    <mergeCell ref="M303:P303"/>
    <mergeCell ref="M304:P304"/>
    <mergeCell ref="M317:P317"/>
    <mergeCell ref="M318:P318"/>
    <mergeCell ref="M319:P319"/>
    <mergeCell ref="M320:P320"/>
    <mergeCell ref="M321:P321"/>
    <mergeCell ref="M322:P322"/>
    <mergeCell ref="M311:P311"/>
    <mergeCell ref="M312:P312"/>
    <mergeCell ref="M313:P313"/>
    <mergeCell ref="M314:P314"/>
    <mergeCell ref="M315:P315"/>
    <mergeCell ref="M316:P316"/>
    <mergeCell ref="A323:A350"/>
    <mergeCell ref="B323:P323"/>
    <mergeCell ref="M324:P324"/>
    <mergeCell ref="M325:P325"/>
    <mergeCell ref="M326:P326"/>
    <mergeCell ref="M327:P327"/>
    <mergeCell ref="M328:P328"/>
    <mergeCell ref="M329:P329"/>
    <mergeCell ref="M330:P330"/>
    <mergeCell ref="M331:P331"/>
    <mergeCell ref="M344:P344"/>
    <mergeCell ref="M345:P345"/>
    <mergeCell ref="M346:P346"/>
    <mergeCell ref="M347:P347"/>
    <mergeCell ref="M348:P348"/>
    <mergeCell ref="M349:P349"/>
    <mergeCell ref="M338:P338"/>
    <mergeCell ref="M339:P339"/>
    <mergeCell ref="M350:P350"/>
    <mergeCell ref="M332:P332"/>
    <mergeCell ref="M333:P333"/>
    <mergeCell ref="M334:P334"/>
    <mergeCell ref="M335:P335"/>
    <mergeCell ref="M336:P336"/>
    <mergeCell ref="M337:P337"/>
    <mergeCell ref="J352:M352"/>
    <mergeCell ref="N352:P352"/>
    <mergeCell ref="E359:P359"/>
    <mergeCell ref="A362:B362"/>
    <mergeCell ref="M362:P362"/>
    <mergeCell ref="M369:P369"/>
    <mergeCell ref="M370:P370"/>
    <mergeCell ref="E354:I354"/>
    <mergeCell ref="J354:M354"/>
    <mergeCell ref="N354:P354"/>
    <mergeCell ref="E355:I355"/>
    <mergeCell ref="J355:M355"/>
    <mergeCell ref="N355:P355"/>
    <mergeCell ref="A351:A359"/>
    <mergeCell ref="B351:P351"/>
    <mergeCell ref="C352:D352"/>
    <mergeCell ref="E352:I352"/>
    <mergeCell ref="A363:A390"/>
    <mergeCell ref="M364:P364"/>
    <mergeCell ref="M365:P365"/>
    <mergeCell ref="M366:P366"/>
    <mergeCell ref="M367:P367"/>
    <mergeCell ref="M368:P368"/>
    <mergeCell ref="C353:D353"/>
    <mergeCell ref="E353:I353"/>
    <mergeCell ref="J353:M353"/>
    <mergeCell ref="M340:P340"/>
    <mergeCell ref="M341:P341"/>
    <mergeCell ref="M342:P342"/>
    <mergeCell ref="M343:P343"/>
    <mergeCell ref="N353:P353"/>
    <mergeCell ref="B363:P363"/>
    <mergeCell ref="B356:P356"/>
    <mergeCell ref="E357:P357"/>
    <mergeCell ref="C358:D358"/>
    <mergeCell ref="E358:P358"/>
    <mergeCell ref="S362:S363"/>
    <mergeCell ref="T362:T363"/>
    <mergeCell ref="M381:P381"/>
    <mergeCell ref="M382:P382"/>
    <mergeCell ref="M383:P383"/>
    <mergeCell ref="M384:P384"/>
    <mergeCell ref="M385:P385"/>
    <mergeCell ref="M386:P386"/>
    <mergeCell ref="M375:P375"/>
    <mergeCell ref="M376:P376"/>
    <mergeCell ref="M377:P377"/>
    <mergeCell ref="M378:P378"/>
    <mergeCell ref="M379:P379"/>
    <mergeCell ref="M380:P380"/>
    <mergeCell ref="M371:P371"/>
    <mergeCell ref="M372:P372"/>
    <mergeCell ref="M373:P373"/>
    <mergeCell ref="M374:P374"/>
    <mergeCell ref="R362:R363"/>
    <mergeCell ref="M387:P387"/>
    <mergeCell ref="M388:P388"/>
    <mergeCell ref="M389:P389"/>
    <mergeCell ref="M390:P390"/>
    <mergeCell ref="B391:P391"/>
    <mergeCell ref="M392:P392"/>
    <mergeCell ref="M393:P393"/>
    <mergeCell ref="M394:P394"/>
    <mergeCell ref="M395:P395"/>
    <mergeCell ref="M402:P402"/>
    <mergeCell ref="M403:P403"/>
    <mergeCell ref="M404:P404"/>
    <mergeCell ref="M405:P405"/>
    <mergeCell ref="M406:P406"/>
    <mergeCell ref="M407:P407"/>
    <mergeCell ref="M396:P396"/>
    <mergeCell ref="M397:P397"/>
    <mergeCell ref="M398:P398"/>
    <mergeCell ref="M399:P399"/>
    <mergeCell ref="M400:P400"/>
    <mergeCell ref="M401:P401"/>
    <mergeCell ref="E421:I421"/>
    <mergeCell ref="J421:M421"/>
    <mergeCell ref="N421:P421"/>
    <mergeCell ref="M408:P408"/>
    <mergeCell ref="M409:P409"/>
    <mergeCell ref="M410:P410"/>
    <mergeCell ref="M411:P411"/>
    <mergeCell ref="M412:P412"/>
    <mergeCell ref="M413:P413"/>
    <mergeCell ref="E422:I422"/>
    <mergeCell ref="J422:M422"/>
    <mergeCell ref="N422:P422"/>
    <mergeCell ref="M414:P414"/>
    <mergeCell ref="M415:P415"/>
    <mergeCell ref="M416:P416"/>
    <mergeCell ref="M417:P417"/>
    <mergeCell ref="M418:P418"/>
    <mergeCell ref="A419:A427"/>
    <mergeCell ref="B419:P419"/>
    <mergeCell ref="C420:D420"/>
    <mergeCell ref="E420:I420"/>
    <mergeCell ref="J420:M420"/>
    <mergeCell ref="A391:A418"/>
    <mergeCell ref="E427:P427"/>
    <mergeCell ref="E423:I423"/>
    <mergeCell ref="J423:M423"/>
    <mergeCell ref="N423:P423"/>
    <mergeCell ref="B424:P424"/>
    <mergeCell ref="E425:P425"/>
    <mergeCell ref="C426:D426"/>
    <mergeCell ref="E426:P426"/>
    <mergeCell ref="N420:P420"/>
    <mergeCell ref="C421:D421"/>
  </mergeCells>
  <conditionalFormatting sqref="T3">
    <cfRule type="cellIs" dxfId="2552" priority="110" operator="equal">
      <formula>$S$3</formula>
    </cfRule>
    <cfRule type="cellIs" dxfId="2551" priority="109" operator="greaterThan">
      <formula>$S$3</formula>
    </cfRule>
    <cfRule type="cellIs" dxfId="2550" priority="111" operator="lessThan">
      <formula>$S$3</formula>
    </cfRule>
  </conditionalFormatting>
  <conditionalFormatting sqref="T12">
    <cfRule type="cellIs" dxfId="2549" priority="108" operator="lessThan">
      <formula>$S$12</formula>
    </cfRule>
    <cfRule type="cellIs" dxfId="2548" priority="107" operator="equal">
      <formula>$S$12</formula>
    </cfRule>
    <cfRule type="cellIs" dxfId="2547" priority="106" operator="greaterThan">
      <formula>$S$12</formula>
    </cfRule>
  </conditionalFormatting>
  <conditionalFormatting sqref="T20">
    <cfRule type="cellIs" dxfId="2546" priority="105" operator="lessThan">
      <formula>$S$12</formula>
    </cfRule>
    <cfRule type="cellIs" dxfId="2545" priority="104" operator="equal">
      <formula>$S$12</formula>
    </cfRule>
    <cfRule type="cellIs" dxfId="2544" priority="103" operator="greaterThan">
      <formula>$S$12</formula>
    </cfRule>
  </conditionalFormatting>
  <conditionalFormatting sqref="T30">
    <cfRule type="cellIs" dxfId="2543" priority="102" operator="lessThan">
      <formula>$S$30</formula>
    </cfRule>
    <cfRule type="cellIs" dxfId="2542" priority="101" operator="equal">
      <formula>$S$30</formula>
    </cfRule>
    <cfRule type="cellIs" dxfId="2541" priority="100" operator="greaterThan">
      <formula>$S$30</formula>
    </cfRule>
  </conditionalFormatting>
  <conditionalFormatting sqref="T35">
    <cfRule type="cellIs" dxfId="2540" priority="99" operator="lessThan">
      <formula>$S$35</formula>
    </cfRule>
    <cfRule type="cellIs" dxfId="2539" priority="98" operator="equal">
      <formula>$S$35</formula>
    </cfRule>
    <cfRule type="cellIs" dxfId="2538" priority="97" operator="greaterThan">
      <formula>$S$35</formula>
    </cfRule>
  </conditionalFormatting>
  <conditionalFormatting sqref="T56">
    <cfRule type="cellIs" dxfId="2537" priority="96" operator="lessThan">
      <formula>$S$56</formula>
    </cfRule>
    <cfRule type="cellIs" dxfId="2536" priority="95" operator="equal">
      <formula>$S$56</formula>
    </cfRule>
    <cfRule type="cellIs" dxfId="2535" priority="94" operator="greaterThan">
      <formula>$S$56</formula>
    </cfRule>
  </conditionalFormatting>
  <conditionalFormatting sqref="T65">
    <cfRule type="cellIs" dxfId="2534" priority="93" operator="lessThan">
      <formula>$S$65</formula>
    </cfRule>
    <cfRule type="cellIs" dxfId="2533" priority="92" operator="equal">
      <formula>$S$65</formula>
    </cfRule>
    <cfRule type="cellIs" dxfId="2532" priority="91" operator="greaterThan">
      <formula>$S$65</formula>
    </cfRule>
  </conditionalFormatting>
  <conditionalFormatting sqref="T74">
    <cfRule type="cellIs" dxfId="2531" priority="90" operator="lessThan">
      <formula>$S$74</formula>
    </cfRule>
    <cfRule type="cellIs" dxfId="2530" priority="89" operator="equal">
      <formula>$S$74</formula>
    </cfRule>
    <cfRule type="cellIs" dxfId="2529" priority="88" operator="greaterThan">
      <formula>$S$74</formula>
    </cfRule>
  </conditionalFormatting>
  <conditionalFormatting sqref="T84">
    <cfRule type="cellIs" dxfId="2528" priority="85" operator="greaterThan">
      <formula>$S$84</formula>
    </cfRule>
    <cfRule type="cellIs" dxfId="2527" priority="87" operator="lessThan">
      <formula>$S$84</formula>
    </cfRule>
    <cfRule type="cellIs" dxfId="2526" priority="86" operator="equal">
      <formula>$S$84</formula>
    </cfRule>
  </conditionalFormatting>
  <conditionalFormatting sqref="T93">
    <cfRule type="cellIs" dxfId="2525" priority="84" operator="lessThan">
      <formula>$S$12</formula>
    </cfRule>
    <cfRule type="cellIs" dxfId="2524" priority="83" operator="equal">
      <formula>$S$12</formula>
    </cfRule>
    <cfRule type="cellIs" dxfId="2523" priority="82" operator="greaterThan">
      <formula>$S$12</formula>
    </cfRule>
  </conditionalFormatting>
  <conditionalFormatting sqref="T116">
    <cfRule type="cellIs" dxfId="2522" priority="81" operator="lessThan">
      <formula>$S$116</formula>
    </cfRule>
    <cfRule type="cellIs" dxfId="2521" priority="80" operator="equal">
      <formula>$S$116</formula>
    </cfRule>
    <cfRule type="cellIs" dxfId="2520" priority="79" operator="greaterThan">
      <formula>$S$116</formula>
    </cfRule>
  </conditionalFormatting>
  <conditionalFormatting sqref="T125">
    <cfRule type="cellIs" dxfId="2519" priority="78" operator="lessThan">
      <formula>$S$125</formula>
    </cfRule>
    <cfRule type="cellIs" dxfId="2518" priority="77" operator="equal">
      <formula>$S$125</formula>
    </cfRule>
    <cfRule type="cellIs" dxfId="2517" priority="76" operator="greaterThan">
      <formula>$S$125</formula>
    </cfRule>
  </conditionalFormatting>
  <conditionalFormatting sqref="T134">
    <cfRule type="cellIs" dxfId="2516" priority="75" operator="lessThan">
      <formula>$S$134</formula>
    </cfRule>
    <cfRule type="cellIs" dxfId="2515" priority="74" operator="equal">
      <formula>$S$134</formula>
    </cfRule>
    <cfRule type="cellIs" dxfId="2514" priority="73" operator="greaterThan">
      <formula>$S$134</formula>
    </cfRule>
  </conditionalFormatting>
  <conditionalFormatting sqref="T144">
    <cfRule type="cellIs" dxfId="2513" priority="72" operator="lessThan">
      <formula>$S$144</formula>
    </cfRule>
    <cfRule type="cellIs" dxfId="2512" priority="71" operator="equal">
      <formula>$S$144</formula>
    </cfRule>
    <cfRule type="cellIs" dxfId="2511" priority="70" operator="greaterThan">
      <formula>$S$144</formula>
    </cfRule>
  </conditionalFormatting>
  <conditionalFormatting sqref="T153">
    <cfRule type="cellIs" dxfId="2510" priority="69" operator="lessThan">
      <formula>$S$12</formula>
    </cfRule>
    <cfRule type="cellIs" dxfId="2509" priority="68" operator="equal">
      <formula>$S$12</formula>
    </cfRule>
    <cfRule type="cellIs" dxfId="2508" priority="67" operator="greaterThan">
      <formula>$S$12</formula>
    </cfRule>
  </conditionalFormatting>
  <conditionalFormatting sqref="T176">
    <cfRule type="cellIs" dxfId="2507" priority="66" operator="lessThan">
      <formula>$S$56</formula>
    </cfRule>
    <cfRule type="cellIs" dxfId="2506" priority="65" operator="equal">
      <formula>$S$56</formula>
    </cfRule>
    <cfRule type="cellIs" dxfId="2505" priority="64" operator="greaterThan">
      <formula>$S$56</formula>
    </cfRule>
  </conditionalFormatting>
  <conditionalFormatting sqref="T185">
    <cfRule type="cellIs" dxfId="2504" priority="63" operator="lessThan">
      <formula>$S$65</formula>
    </cfRule>
    <cfRule type="cellIs" dxfId="2503" priority="62" operator="equal">
      <formula>$S$65</formula>
    </cfRule>
    <cfRule type="cellIs" dxfId="2502" priority="61" operator="greaterThan">
      <formula>$S$65</formula>
    </cfRule>
  </conditionalFormatting>
  <conditionalFormatting sqref="T194">
    <cfRule type="cellIs" dxfId="2501" priority="60" operator="lessThan">
      <formula>$S$74</formula>
    </cfRule>
    <cfRule type="cellIs" dxfId="2500" priority="59" operator="equal">
      <formula>$S$74</formula>
    </cfRule>
    <cfRule type="cellIs" dxfId="2499" priority="58" operator="greaterThan">
      <formula>$S$74</formula>
    </cfRule>
  </conditionalFormatting>
  <conditionalFormatting sqref="T204">
    <cfRule type="cellIs" dxfId="2498" priority="55" operator="greaterThan">
      <formula>$S$204</formula>
    </cfRule>
    <cfRule type="cellIs" dxfId="2497" priority="56" operator="equal">
      <formula>$S$204</formula>
    </cfRule>
    <cfRule type="cellIs" dxfId="2496" priority="57" operator="lessThan">
      <formula>$S$204</formula>
    </cfRule>
  </conditionalFormatting>
  <conditionalFormatting sqref="T213">
    <cfRule type="cellIs" dxfId="2495" priority="54" operator="lessThan">
      <formula>$S$213</formula>
    </cfRule>
    <cfRule type="cellIs" dxfId="2494" priority="53" operator="equal">
      <formula>$S$213</formula>
    </cfRule>
    <cfRule type="cellIs" dxfId="2493" priority="52" operator="greaterThan">
      <formula>$S$213</formula>
    </cfRule>
  </conditionalFormatting>
  <conditionalFormatting sqref="T236">
    <cfRule type="cellIs" dxfId="2492" priority="51" operator="lessThan">
      <formula>$S$236</formula>
    </cfRule>
    <cfRule type="cellIs" dxfId="2491" priority="50" operator="equal">
      <formula>$S$236</formula>
    </cfRule>
    <cfRule type="cellIs" dxfId="2490" priority="49" operator="greaterThan">
      <formula>$S$236</formula>
    </cfRule>
  </conditionalFormatting>
  <conditionalFormatting sqref="T245">
    <cfRule type="cellIs" dxfId="2489" priority="48" operator="lessThan">
      <formula>$S$245</formula>
    </cfRule>
    <cfRule type="cellIs" dxfId="2488" priority="47" operator="equal">
      <formula>$S$245</formula>
    </cfRule>
    <cfRule type="cellIs" dxfId="2487" priority="46" operator="greaterThan">
      <formula>$S$245</formula>
    </cfRule>
  </conditionalFormatting>
  <conditionalFormatting sqref="T254">
    <cfRule type="cellIs" dxfId="2486" priority="45" operator="lessThan">
      <formula>$S$254</formula>
    </cfRule>
    <cfRule type="cellIs" dxfId="2485" priority="44" operator="equal">
      <formula>$S$254</formula>
    </cfRule>
    <cfRule type="cellIs" dxfId="2484" priority="43" operator="greaterThan">
      <formula>$S$254</formula>
    </cfRule>
  </conditionalFormatting>
  <conditionalFormatting sqref="T264">
    <cfRule type="cellIs" dxfId="2483" priority="42" operator="lessThan">
      <formula>$S$264</formula>
    </cfRule>
    <cfRule type="cellIs" dxfId="2482" priority="41" operator="equal">
      <formula>$S$264</formula>
    </cfRule>
    <cfRule type="cellIs" dxfId="2481" priority="40" operator="greaterThan">
      <formula>$S$264</formula>
    </cfRule>
  </conditionalFormatting>
  <conditionalFormatting sqref="T273">
    <cfRule type="cellIs" dxfId="2480" priority="39" operator="lessThan">
      <formula>$S$273</formula>
    </cfRule>
    <cfRule type="cellIs" dxfId="2479" priority="38" operator="equal">
      <formula>$S$273</formula>
    </cfRule>
    <cfRule type="cellIs" dxfId="2478" priority="37" operator="greaterThan">
      <formula>$S$273</formula>
    </cfRule>
  </conditionalFormatting>
  <conditionalFormatting sqref="T296">
    <cfRule type="cellIs" dxfId="2477" priority="36" operator="lessThan">
      <formula>$S$296</formula>
    </cfRule>
    <cfRule type="cellIs" dxfId="2476" priority="35" operator="equal">
      <formula>$S$296</formula>
    </cfRule>
    <cfRule type="cellIs" dxfId="2475" priority="34" operator="greaterThan">
      <formula>$S$296</formula>
    </cfRule>
  </conditionalFormatting>
  <conditionalFormatting sqref="T305">
    <cfRule type="cellIs" dxfId="2474" priority="33" operator="lessThan">
      <formula>$S$305</formula>
    </cfRule>
    <cfRule type="cellIs" dxfId="2473" priority="32" operator="equal">
      <formula>$S$305</formula>
    </cfRule>
    <cfRule type="cellIs" dxfId="2472" priority="31" operator="greaterThan">
      <formula>$S$305</formula>
    </cfRule>
  </conditionalFormatting>
  <conditionalFormatting sqref="T314">
    <cfRule type="cellIs" dxfId="2471" priority="30" operator="lessThan">
      <formula>$S$314</formula>
    </cfRule>
    <cfRule type="cellIs" dxfId="2470" priority="29" operator="equal">
      <formula>$S$314</formula>
    </cfRule>
    <cfRule type="cellIs" dxfId="2469" priority="28" operator="greaterThan">
      <formula>$S$314</formula>
    </cfRule>
  </conditionalFormatting>
  <conditionalFormatting sqref="T324">
    <cfRule type="cellIs" dxfId="2468" priority="26" operator="equal">
      <formula>$S$314</formula>
    </cfRule>
    <cfRule type="cellIs" dxfId="2467" priority="25" operator="greaterThan">
      <formula>$S$324</formula>
    </cfRule>
    <cfRule type="cellIs" dxfId="2466" priority="27" operator="lessThan">
      <formula>$S$314</formula>
    </cfRule>
  </conditionalFormatting>
  <conditionalFormatting sqref="T333">
    <cfRule type="cellIs" dxfId="2465" priority="24" operator="lessThan">
      <formula>$S$333</formula>
    </cfRule>
    <cfRule type="cellIs" dxfId="2464" priority="23" operator="equal">
      <formula>$S$333</formula>
    </cfRule>
    <cfRule type="cellIs" dxfId="2463" priority="22" operator="greaterThan">
      <formula>$S$333</formula>
    </cfRule>
  </conditionalFormatting>
  <conditionalFormatting sqref="T342">
    <cfRule type="cellIs" dxfId="2462" priority="20" operator="equal">
      <formula>$S$342</formula>
    </cfRule>
    <cfRule type="cellIs" dxfId="2461" priority="19" operator="greaterThan">
      <formula>$S$342</formula>
    </cfRule>
    <cfRule type="cellIs" dxfId="2460" priority="21" operator="lessThan">
      <formula>$S$342</formula>
    </cfRule>
  </conditionalFormatting>
  <conditionalFormatting sqref="T364">
    <cfRule type="cellIs" dxfId="2459" priority="18" operator="lessThan">
      <formula>$S$364</formula>
    </cfRule>
    <cfRule type="cellIs" dxfId="2458" priority="17" operator="equal">
      <formula>$S$364</formula>
    </cfRule>
    <cfRule type="cellIs" dxfId="2457" priority="16" operator="greaterThan">
      <formula>$S$364</formula>
    </cfRule>
  </conditionalFormatting>
  <conditionalFormatting sqref="T373">
    <cfRule type="cellIs" dxfId="2456" priority="15" operator="lessThan">
      <formula>$S$373</formula>
    </cfRule>
    <cfRule type="cellIs" dxfId="2455" priority="14" operator="equal">
      <formula>$S$373</formula>
    </cfRule>
    <cfRule type="cellIs" dxfId="2454" priority="13" operator="greaterThan">
      <formula>$S$373</formula>
    </cfRule>
  </conditionalFormatting>
  <conditionalFormatting sqref="T382">
    <cfRule type="cellIs" dxfId="2453" priority="12" operator="lessThan">
      <formula>$S$382</formula>
    </cfRule>
    <cfRule type="cellIs" dxfId="2452" priority="11" operator="equal">
      <formula>$S$382</formula>
    </cfRule>
    <cfRule type="cellIs" dxfId="2451" priority="10" operator="greaterThan">
      <formula>$S$382</formula>
    </cfRule>
  </conditionalFormatting>
  <conditionalFormatting sqref="T392">
    <cfRule type="cellIs" dxfId="2450" priority="9" operator="lessThan">
      <formula>$S$392</formula>
    </cfRule>
    <cfRule type="cellIs" dxfId="2449" priority="8" operator="equal">
      <formula>$S$392</formula>
    </cfRule>
    <cfRule type="cellIs" dxfId="2448" priority="7" operator="greaterThan">
      <formula>$S$392</formula>
    </cfRule>
  </conditionalFormatting>
  <conditionalFormatting sqref="T401">
    <cfRule type="cellIs" dxfId="2447" priority="6" operator="lessThan">
      <formula>$S$401</formula>
    </cfRule>
    <cfRule type="cellIs" dxfId="2446" priority="5" operator="equal">
      <formula>$S$401</formula>
    </cfRule>
    <cfRule type="cellIs" dxfId="2445" priority="4" operator="greaterThan">
      <formula>$S$401</formula>
    </cfRule>
  </conditionalFormatting>
  <conditionalFormatting sqref="T410">
    <cfRule type="cellIs" dxfId="2444" priority="1" operator="greaterThan">
      <formula>$S$410</formula>
    </cfRule>
    <cfRule type="cellIs" dxfId="2443" priority="3" operator="lessThan">
      <formula>$S$410</formula>
    </cfRule>
    <cfRule type="cellIs" dxfId="2442" priority="2" operator="equal">
      <formula>$S$410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6EFD-32D2-4A6E-8BE4-1D3FFFB8FC29}">
  <sheetPr codeName="Blad33"/>
  <dimension ref="A1:T436"/>
  <sheetViews>
    <sheetView zoomScale="55" zoomScaleNormal="55" workbookViewId="0">
      <selection activeCell="E20" sqref="E2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155</v>
      </c>
      <c r="B1" s="2429"/>
      <c r="C1" s="2" t="s">
        <v>1</v>
      </c>
      <c r="D1" s="793" t="s">
        <v>2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46601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683"/>
      <c r="F3" s="161"/>
      <c r="G3" s="12"/>
      <c r="H3" s="12"/>
      <c r="I3" s="12"/>
      <c r="J3" s="12"/>
      <c r="K3" s="1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795" t="s">
        <v>22</v>
      </c>
      <c r="C4" s="51"/>
      <c r="D4" s="18" t="s">
        <v>18</v>
      </c>
      <c r="E4" s="18" t="s">
        <v>19</v>
      </c>
      <c r="F4" s="108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6</v>
      </c>
      <c r="C5" s="51"/>
      <c r="D5" s="18"/>
      <c r="E5" s="18"/>
      <c r="F5" s="108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08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108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51"/>
      <c r="D8" s="18"/>
      <c r="E8" s="18"/>
      <c r="F8" s="108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795"/>
      <c r="C9" s="51"/>
      <c r="D9" s="18"/>
      <c r="E9" s="18"/>
      <c r="F9" s="108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08"/>
      <c r="G10" s="20"/>
      <c r="H10" s="21"/>
      <c r="I10" s="21"/>
      <c r="J10" s="21"/>
      <c r="K10" s="164"/>
      <c r="L10" s="2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797"/>
      <c r="C11" s="798"/>
      <c r="D11" s="250"/>
      <c r="E11" s="250"/>
      <c r="F11" s="190"/>
      <c r="G11" s="122"/>
      <c r="H11" s="123"/>
      <c r="I11" s="123"/>
      <c r="J11" s="123"/>
      <c r="K11" s="191"/>
      <c r="L11" s="123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799" t="s">
        <v>21</v>
      </c>
      <c r="C12" s="42"/>
      <c r="D12" s="43"/>
      <c r="E12" s="44"/>
      <c r="F12" s="168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800" t="s">
        <v>24</v>
      </c>
      <c r="C13" s="51"/>
      <c r="D13" s="18" t="s">
        <v>18</v>
      </c>
      <c r="E13" s="18" t="s">
        <v>19</v>
      </c>
      <c r="F13" s="108"/>
      <c r="G13" s="20"/>
      <c r="H13" s="21"/>
      <c r="I13" s="21"/>
      <c r="J13" s="21"/>
      <c r="K13" s="164"/>
      <c r="L13" s="2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1">
        <v>8</v>
      </c>
      <c r="C14" s="51"/>
      <c r="D14" s="58"/>
      <c r="E14" s="58"/>
      <c r="F14" s="174"/>
      <c r="G14" s="254"/>
      <c r="H14" s="254"/>
      <c r="I14" s="254"/>
      <c r="J14" s="22"/>
      <c r="K14" s="164"/>
      <c r="L14" s="2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0"/>
      <c r="C15" s="79"/>
      <c r="D15" s="58"/>
      <c r="E15" s="62"/>
      <c r="F15" s="18"/>
      <c r="G15" s="21"/>
      <c r="H15" s="78"/>
      <c r="I15" s="78"/>
      <c r="J15" s="78"/>
      <c r="K15" s="169"/>
      <c r="L15" s="78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51"/>
      <c r="D16" s="18"/>
      <c r="E16" s="18"/>
      <c r="F16" s="108"/>
      <c r="G16" s="20"/>
      <c r="H16" s="21"/>
      <c r="I16" s="21"/>
      <c r="J16" s="21"/>
      <c r="K16" s="164"/>
      <c r="L16" s="21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0"/>
      <c r="C17" s="79"/>
      <c r="D17" s="18"/>
      <c r="E17" s="18"/>
      <c r="F17" s="108"/>
      <c r="G17" s="21"/>
      <c r="H17" s="78"/>
      <c r="I17" s="78"/>
      <c r="J17" s="78"/>
      <c r="K17" s="169"/>
      <c r="L17" s="7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0"/>
      <c r="C18" s="79"/>
      <c r="D18" s="18"/>
      <c r="E18" s="18"/>
      <c r="F18" s="108"/>
      <c r="G18" s="21"/>
      <c r="H18" s="78"/>
      <c r="I18" s="78"/>
      <c r="J18" s="78"/>
      <c r="K18" s="169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18"/>
      <c r="F19" s="108"/>
      <c r="G19" s="21"/>
      <c r="H19" s="78"/>
      <c r="I19" s="78"/>
      <c r="J19" s="78"/>
      <c r="K19" s="169"/>
      <c r="L19" s="78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2"/>
      <c r="C20" s="65"/>
      <c r="D20" s="66"/>
      <c r="E20" s="67"/>
      <c r="F20" s="190"/>
      <c r="G20" s="122"/>
      <c r="H20" s="123"/>
      <c r="I20" s="123"/>
      <c r="J20" s="123"/>
      <c r="K20" s="191"/>
      <c r="L20" s="123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803" t="s">
        <v>23</v>
      </c>
      <c r="C21" s="42"/>
      <c r="D21" s="43"/>
      <c r="E21" s="43"/>
      <c r="F21" s="168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804" t="s">
        <v>17</v>
      </c>
      <c r="C22" s="51"/>
      <c r="D22" s="18" t="s">
        <v>18</v>
      </c>
      <c r="E22" s="18" t="s">
        <v>19</v>
      </c>
      <c r="F22" s="108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5">
        <v>6</v>
      </c>
      <c r="C23" s="51"/>
      <c r="D23" s="58"/>
      <c r="E23" s="58"/>
      <c r="F23" s="174"/>
      <c r="G23" s="254"/>
      <c r="H23" s="254"/>
      <c r="I23" s="254"/>
      <c r="J23" s="22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230"/>
      <c r="D24" s="58"/>
      <c r="E24" s="62"/>
      <c r="F24" s="174"/>
      <c r="G24" s="254"/>
      <c r="H24" s="254"/>
      <c r="I24" s="254"/>
      <c r="J24" s="22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44"/>
      <c r="D25" s="688"/>
      <c r="E25" s="18"/>
      <c r="F25" s="174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181"/>
      <c r="D26" s="18"/>
      <c r="E26" s="18"/>
      <c r="F26" s="108"/>
      <c r="G26" s="20"/>
      <c r="H26" s="21"/>
      <c r="I26" s="21"/>
      <c r="J26" s="21"/>
      <c r="K26" s="164"/>
      <c r="L26" s="21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51"/>
      <c r="D27" s="80"/>
      <c r="E27" s="81"/>
      <c r="F27" s="174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51"/>
      <c r="D28" s="230"/>
      <c r="E28" s="80"/>
      <c r="F28" s="174"/>
      <c r="G28" s="83"/>
      <c r="H28" s="78"/>
      <c r="I28" s="78"/>
      <c r="J28" s="78"/>
      <c r="K28" s="169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6"/>
      <c r="C29" s="65"/>
      <c r="D29" s="65"/>
      <c r="E29" s="250"/>
      <c r="F29" s="190"/>
      <c r="G29" s="122"/>
      <c r="H29" s="123"/>
      <c r="I29" s="123"/>
      <c r="J29" s="123"/>
      <c r="K29" s="191"/>
      <c r="L29" s="123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2402" t="str">
        <f>TEXT(A2,"DDDD")</f>
        <v>maandag</v>
      </c>
      <c r="B30" s="2598" t="s">
        <v>25</v>
      </c>
      <c r="C30" s="2599"/>
      <c r="D30" s="2599"/>
      <c r="E30" s="2599"/>
      <c r="F30" s="2599"/>
      <c r="G30" s="2599"/>
      <c r="H30" s="2599"/>
      <c r="I30" s="2599"/>
      <c r="J30" s="2599"/>
      <c r="K30" s="2599"/>
      <c r="L30" s="2599"/>
      <c r="M30" s="2599"/>
      <c r="N30" s="2599"/>
      <c r="O30" s="2599"/>
      <c r="P30" s="2600"/>
    </row>
    <row r="31" spans="1:20" ht="25.2" customHeight="1">
      <c r="A31" s="2402"/>
      <c r="B31" s="10" t="s">
        <v>16</v>
      </c>
      <c r="C31" s="96"/>
      <c r="D31" s="97"/>
      <c r="E31" s="207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18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18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18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18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241"/>
      <c r="D36" s="226"/>
      <c r="E36" s="432"/>
      <c r="F36" s="174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807"/>
      <c r="C37" s="184"/>
      <c r="D37" s="185"/>
      <c r="E37" s="1133"/>
      <c r="F37" s="174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807"/>
      <c r="C38" s="184"/>
      <c r="D38" s="185"/>
      <c r="E38" s="1133"/>
      <c r="F38" s="174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808"/>
      <c r="C39" s="188"/>
      <c r="D39" s="189"/>
      <c r="E39" s="1152"/>
      <c r="F39" s="190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809" t="s">
        <v>21</v>
      </c>
      <c r="C40" s="42"/>
      <c r="D40" s="245"/>
      <c r="E40" s="245"/>
      <c r="F40" s="246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737" t="s">
        <v>22</v>
      </c>
      <c r="C41" s="181"/>
      <c r="D41" s="186"/>
      <c r="E41" s="186"/>
      <c r="F41" s="108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810">
        <v>6</v>
      </c>
      <c r="C42" s="181"/>
      <c r="D42" s="18"/>
      <c r="E42" s="18"/>
      <c r="F42" s="108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737"/>
      <c r="C43" s="181"/>
      <c r="D43" s="186"/>
      <c r="E43" s="186"/>
      <c r="F43" s="108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737"/>
      <c r="C44" s="58"/>
      <c r="D44" s="140"/>
      <c r="E44" s="58"/>
      <c r="F44" s="108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737"/>
      <c r="C45" s="58"/>
      <c r="D45" s="140"/>
      <c r="E45" s="58"/>
      <c r="F45" s="174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737"/>
      <c r="C46" s="51"/>
      <c r="D46" s="185"/>
      <c r="E46" s="185"/>
      <c r="F46" s="174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737"/>
      <c r="C47" s="51"/>
      <c r="D47" s="185"/>
      <c r="E47" s="185"/>
      <c r="F47" s="174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3"/>
      <c r="B48" s="812"/>
      <c r="C48" s="65"/>
      <c r="D48" s="189"/>
      <c r="E48" s="189"/>
      <c r="F48" s="190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5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WK32</v>
      </c>
      <c r="B61" s="2429"/>
      <c r="C61" s="2" t="s">
        <v>1</v>
      </c>
      <c r="D61" s="793" t="s">
        <v>80</v>
      </c>
      <c r="E61" s="2" t="s">
        <v>3</v>
      </c>
      <c r="F61" s="4" t="s">
        <v>4</v>
      </c>
      <c r="G61" s="5" t="s">
        <v>56</v>
      </c>
      <c r="H61" s="5" t="s">
        <v>57</v>
      </c>
      <c r="I61" s="5" t="s">
        <v>58</v>
      </c>
      <c r="J61" s="5" t="s">
        <v>59</v>
      </c>
      <c r="K61" s="5" t="s">
        <v>9</v>
      </c>
      <c r="L61" s="5" t="s">
        <v>60</v>
      </c>
      <c r="M61" s="2521" t="s">
        <v>11</v>
      </c>
      <c r="N61" s="2522"/>
      <c r="O61" s="2522"/>
      <c r="P61" s="2523"/>
      <c r="R61" s="2384" t="s">
        <v>12</v>
      </c>
      <c r="S61" s="2384" t="s">
        <v>13</v>
      </c>
      <c r="T61" s="2384" t="s">
        <v>14</v>
      </c>
    </row>
    <row r="62" spans="1:20" ht="25.2" customHeight="1">
      <c r="A62" s="2319">
        <f>A2+1</f>
        <v>46602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683"/>
      <c r="F63" s="161"/>
      <c r="G63" s="12"/>
      <c r="H63" s="12"/>
      <c r="I63" s="12"/>
      <c r="J63" s="12"/>
      <c r="K63" s="1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795" t="s">
        <v>22</v>
      </c>
      <c r="C64" s="51"/>
      <c r="D64" s="18" t="s">
        <v>18</v>
      </c>
      <c r="E64" s="18" t="s">
        <v>19</v>
      </c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79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795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5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9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800" t="s">
        <v>24</v>
      </c>
      <c r="C73" s="51"/>
      <c r="D73" s="18" t="s">
        <v>18</v>
      </c>
      <c r="E73" s="18" t="s">
        <v>19</v>
      </c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801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801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3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804" t="s">
        <v>17</v>
      </c>
      <c r="C82" s="51"/>
      <c r="D82" s="18" t="s">
        <v>18</v>
      </c>
      <c r="E82" s="18" t="s">
        <v>19</v>
      </c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805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805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805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805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805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402" t="str">
        <f>TEXT(A62,"DDDD")</f>
        <v>dinsdag</v>
      </c>
      <c r="B90" s="2598" t="s">
        <v>25</v>
      </c>
      <c r="C90" s="2599"/>
      <c r="D90" s="2599"/>
      <c r="E90" s="2599"/>
      <c r="F90" s="2599"/>
      <c r="G90" s="2599"/>
      <c r="H90" s="2599"/>
      <c r="I90" s="2599"/>
      <c r="J90" s="2599"/>
      <c r="K90" s="2599"/>
      <c r="L90" s="2599"/>
      <c r="M90" s="2599"/>
      <c r="N90" s="2599"/>
      <c r="O90" s="2599"/>
      <c r="P90" s="2600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807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807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808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809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737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810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737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737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737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737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737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03"/>
      <c r="B108" s="812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5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WK32</v>
      </c>
      <c r="B121" s="2429"/>
      <c r="C121" s="440" t="s">
        <v>1</v>
      </c>
      <c r="D121" s="793" t="s">
        <v>29</v>
      </c>
      <c r="E121" s="440" t="s">
        <v>3</v>
      </c>
      <c r="F121" s="4" t="s">
        <v>4</v>
      </c>
      <c r="G121" s="5" t="s">
        <v>56</v>
      </c>
      <c r="H121" s="5" t="s">
        <v>57</v>
      </c>
      <c r="I121" s="5" t="s">
        <v>58</v>
      </c>
      <c r="J121" s="5" t="s">
        <v>59</v>
      </c>
      <c r="K121" s="5" t="s">
        <v>9</v>
      </c>
      <c r="L121" s="5" t="s">
        <v>60</v>
      </c>
      <c r="M121" s="2521" t="s">
        <v>11</v>
      </c>
      <c r="N121" s="2522"/>
      <c r="O121" s="2522"/>
      <c r="P121" s="2523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>
      <c r="A122" s="2319">
        <f>A2+2</f>
        <v>46603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683"/>
      <c r="F123" s="161"/>
      <c r="G123" s="12"/>
      <c r="H123" s="12"/>
      <c r="I123" s="12"/>
      <c r="J123" s="12"/>
      <c r="K123" s="1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795" t="s">
        <v>22</v>
      </c>
      <c r="C124" s="51"/>
      <c r="D124" s="18" t="s">
        <v>18</v>
      </c>
      <c r="E124" s="18" t="s">
        <v>19</v>
      </c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795"/>
      <c r="C126" s="51"/>
      <c r="D126" s="80"/>
      <c r="E126" s="18"/>
      <c r="F126" s="304"/>
      <c r="G126" s="142"/>
      <c r="H126" s="142"/>
      <c r="I126" s="142"/>
      <c r="J126" s="142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795"/>
      <c r="C127" s="51"/>
      <c r="D127" s="18"/>
      <c r="E127" s="18"/>
      <c r="F127" s="304"/>
      <c r="G127" s="142"/>
      <c r="H127" s="142"/>
      <c r="I127" s="142"/>
      <c r="J127" s="142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795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795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795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>
      <c r="A131" s="2320"/>
      <c r="B131" s="795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799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800" t="s">
        <v>24</v>
      </c>
      <c r="C133" s="51"/>
      <c r="D133" s="18" t="s">
        <v>18</v>
      </c>
      <c r="E133" s="18" t="s">
        <v>19</v>
      </c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801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/>
      <c r="C135" s="51"/>
      <c r="D135" s="18"/>
      <c r="E135" s="18"/>
      <c r="F135" s="304"/>
      <c r="G135" s="142"/>
      <c r="H135" s="142"/>
      <c r="I135" s="142"/>
      <c r="J135" s="142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1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801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3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804" t="s">
        <v>17</v>
      </c>
      <c r="C142" s="51"/>
      <c r="D142" s="18" t="s">
        <v>18</v>
      </c>
      <c r="E142" s="18" t="s">
        <v>19</v>
      </c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805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805"/>
      <c r="C144" s="223"/>
      <c r="D144" s="18"/>
      <c r="E144" s="441"/>
      <c r="F144" s="304"/>
      <c r="G144" s="142"/>
      <c r="H144" s="142"/>
      <c r="I144" s="142"/>
      <c r="J144" s="142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805"/>
      <c r="C145" s="225"/>
      <c r="D145" s="226"/>
      <c r="E145" s="3223"/>
      <c r="F145" s="304"/>
      <c r="G145" s="142"/>
      <c r="H145" s="142"/>
      <c r="I145" s="142"/>
      <c r="J145" s="142"/>
      <c r="K145" s="164"/>
      <c r="L145" s="21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805"/>
      <c r="C146" s="51"/>
      <c r="D146" s="80"/>
      <c r="E146" s="3224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805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805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>
      <c r="A149" s="2320"/>
      <c r="B149" s="805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2402" t="str">
        <f>TEXT(A122,"DDDD")</f>
        <v>woensdag</v>
      </c>
      <c r="B150" s="2598" t="s">
        <v>25</v>
      </c>
      <c r="C150" s="2599"/>
      <c r="D150" s="2599"/>
      <c r="E150" s="2599"/>
      <c r="F150" s="2599"/>
      <c r="G150" s="2599"/>
      <c r="H150" s="2599"/>
      <c r="I150" s="2599"/>
      <c r="J150" s="2599"/>
      <c r="K150" s="2599"/>
      <c r="L150" s="2599"/>
      <c r="M150" s="2599"/>
      <c r="N150" s="2599"/>
      <c r="O150" s="2599"/>
      <c r="P150" s="2600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51"/>
      <c r="D153" s="80"/>
      <c r="E153" s="18"/>
      <c r="F153" s="304"/>
      <c r="G153" s="142"/>
      <c r="H153" s="142"/>
      <c r="I153" s="142"/>
      <c r="J153" s="142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807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807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>
      <c r="A159" s="2402"/>
      <c r="B159" s="808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809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737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810">
        <v>5</v>
      </c>
      <c r="C162" s="181"/>
      <c r="D162" s="198"/>
      <c r="E162" s="18"/>
      <c r="F162" s="304"/>
      <c r="G162" s="142"/>
      <c r="H162" s="142"/>
      <c r="I162" s="142"/>
      <c r="J162" s="142"/>
      <c r="K162" s="164"/>
      <c r="L162" s="21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737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737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737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737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737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3"/>
      <c r="B168" s="812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5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WK32</v>
      </c>
      <c r="B181" s="2429"/>
      <c r="C181" s="440" t="s">
        <v>1</v>
      </c>
      <c r="D181" s="793" t="s">
        <v>30</v>
      </c>
      <c r="E181" s="440" t="s">
        <v>3</v>
      </c>
      <c r="F181" s="4" t="s">
        <v>4</v>
      </c>
      <c r="G181" s="5" t="s">
        <v>56</v>
      </c>
      <c r="H181" s="5" t="s">
        <v>57</v>
      </c>
      <c r="I181" s="5" t="s">
        <v>58</v>
      </c>
      <c r="J181" s="5" t="s">
        <v>59</v>
      </c>
      <c r="K181" s="5" t="s">
        <v>9</v>
      </c>
      <c r="L181" s="5" t="s">
        <v>60</v>
      </c>
      <c r="M181" s="2521" t="s">
        <v>11</v>
      </c>
      <c r="N181" s="2522"/>
      <c r="O181" s="2522"/>
      <c r="P181" s="2523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>
      <c r="A182" s="2319">
        <f>+A2+3</f>
        <v>46604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683"/>
      <c r="F183" s="161"/>
      <c r="G183" s="12"/>
      <c r="H183" s="12"/>
      <c r="I183" s="12"/>
      <c r="J183" s="12"/>
      <c r="K183" s="1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795" t="s">
        <v>22</v>
      </c>
      <c r="C184" s="51"/>
      <c r="D184" s="18" t="s">
        <v>18</v>
      </c>
      <c r="E184" s="18" t="s">
        <v>19</v>
      </c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79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795"/>
      <c r="C186" s="51"/>
      <c r="D186" s="18"/>
      <c r="E186" s="18"/>
      <c r="F186" s="304"/>
      <c r="G186" s="1003"/>
      <c r="H186" s="1003"/>
      <c r="I186" s="1003"/>
      <c r="J186" s="1003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795"/>
      <c r="C187" s="51"/>
      <c r="D187" s="18"/>
      <c r="E187" s="18"/>
      <c r="F187" s="304"/>
      <c r="G187" s="1003"/>
      <c r="H187" s="1003"/>
      <c r="I187" s="1003"/>
      <c r="J187" s="1003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795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795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795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795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799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SUM(R192:R199)</f>
        <v>0</v>
      </c>
    </row>
    <row r="193" spans="1:20" ht="25.2" customHeight="1">
      <c r="A193" s="2320"/>
      <c r="B193" s="800" t="s">
        <v>24</v>
      </c>
      <c r="C193" s="51"/>
      <c r="D193" s="18" t="s">
        <v>18</v>
      </c>
      <c r="E193" s="18" t="s">
        <v>19</v>
      </c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801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801"/>
      <c r="C195" s="51"/>
      <c r="D195" s="18"/>
      <c r="E195" s="18"/>
      <c r="F195" s="304"/>
      <c r="G195" s="1003"/>
      <c r="H195" s="1003"/>
      <c r="I195" s="1003"/>
      <c r="J195" s="1003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801"/>
      <c r="C196" s="51"/>
      <c r="D196" s="18"/>
      <c r="E196" s="18"/>
      <c r="F196" s="304"/>
      <c r="G196" s="1003"/>
      <c r="H196" s="1003"/>
      <c r="I196" s="1003"/>
      <c r="J196" s="1003"/>
      <c r="K196" s="21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801"/>
      <c r="C197" s="79"/>
      <c r="D197" s="18"/>
      <c r="E197" s="18"/>
      <c r="F197" s="108"/>
      <c r="G197" s="20"/>
      <c r="H197" s="78"/>
      <c r="I197" s="78"/>
      <c r="J197" s="78"/>
      <c r="K197" s="169"/>
      <c r="L197" s="78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801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801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>
      <c r="A200" s="2320"/>
      <c r="B200" s="803" t="s">
        <v>23</v>
      </c>
      <c r="C200" s="42"/>
      <c r="D200" s="11"/>
      <c r="E200" s="43"/>
      <c r="F200" s="168"/>
      <c r="G200" s="46"/>
      <c r="H200" s="12"/>
      <c r="I200" s="12"/>
      <c r="J200" s="12"/>
      <c r="K200" s="162"/>
      <c r="L200" s="12"/>
      <c r="M200" s="2380"/>
      <c r="N200" s="2381"/>
      <c r="O200" s="2381"/>
      <c r="P200" s="2382"/>
      <c r="Q200" s="163"/>
      <c r="R200" s="171"/>
      <c r="S200" s="73">
        <f>B202*8</f>
        <v>32</v>
      </c>
      <c r="T200" s="172">
        <f>SUM(R200:R208)</f>
        <v>0</v>
      </c>
    </row>
    <row r="201" spans="1:20" ht="25.2" customHeight="1">
      <c r="A201" s="2320"/>
      <c r="B201" s="804" t="s">
        <v>17</v>
      </c>
      <c r="C201" s="51"/>
      <c r="D201" s="18" t="s">
        <v>18</v>
      </c>
      <c r="E201" s="18" t="s">
        <v>19</v>
      </c>
      <c r="F201" s="174"/>
      <c r="G201" s="83"/>
      <c r="H201" s="78"/>
      <c r="I201" s="78"/>
      <c r="J201" s="78"/>
      <c r="K201" s="169"/>
      <c r="L201" s="78"/>
      <c r="M201" s="2309"/>
      <c r="N201" s="2310"/>
      <c r="O201" s="2310"/>
      <c r="P201" s="2311"/>
      <c r="Q201" s="163"/>
      <c r="R201" s="173"/>
      <c r="S201" s="55"/>
      <c r="T201" s="138"/>
    </row>
    <row r="202" spans="1:20" ht="25.2" customHeight="1">
      <c r="A202" s="2320"/>
      <c r="B202" s="805">
        <v>4</v>
      </c>
      <c r="C202" s="445"/>
      <c r="D202" s="446"/>
      <c r="E202" s="447"/>
      <c r="F202" s="448"/>
      <c r="G202" s="20"/>
      <c r="H202" s="21"/>
      <c r="I202" s="21"/>
      <c r="J202" s="21"/>
      <c r="K202" s="164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805"/>
      <c r="C203" s="51"/>
      <c r="D203" s="80"/>
      <c r="E203" s="18"/>
      <c r="F203" s="304"/>
      <c r="G203" s="1003"/>
      <c r="H203" s="1003"/>
      <c r="I203" s="1003"/>
      <c r="J203" s="1003"/>
      <c r="K203" s="21"/>
      <c r="L203" s="21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805"/>
      <c r="C204" s="51"/>
      <c r="D204" s="80"/>
      <c r="E204" s="18"/>
      <c r="F204" s="304"/>
      <c r="G204" s="1003"/>
      <c r="H204" s="1003"/>
      <c r="I204" s="1003"/>
      <c r="J204" s="1003"/>
      <c r="K204" s="21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805"/>
      <c r="C205" s="51"/>
      <c r="D205" s="18"/>
      <c r="E205" s="18"/>
      <c r="F205" s="108"/>
      <c r="G205" s="20"/>
      <c r="H205" s="21"/>
      <c r="I205" s="21"/>
      <c r="J205" s="21"/>
      <c r="K205" s="164"/>
      <c r="L205" s="21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805"/>
      <c r="C206" s="51"/>
      <c r="D206" s="18"/>
      <c r="E206" s="270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805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804"/>
      <c r="C208" s="79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>
      <c r="A209" s="2402" t="str">
        <f>TEXT(A182,"DDDD")</f>
        <v>donderdag</v>
      </c>
      <c r="B209" s="2598" t="s">
        <v>25</v>
      </c>
      <c r="C209" s="2599"/>
      <c r="D209" s="2599"/>
      <c r="E209" s="2599"/>
      <c r="F209" s="2599"/>
      <c r="G209" s="2599"/>
      <c r="H209" s="2599"/>
      <c r="I209" s="2599"/>
      <c r="J209" s="2599"/>
      <c r="K209" s="2599"/>
      <c r="L209" s="2599"/>
      <c r="M209" s="2599"/>
      <c r="N209" s="2599"/>
      <c r="O209" s="2599"/>
      <c r="P209" s="2600"/>
      <c r="Q209" s="163"/>
      <c r="R209" s="232"/>
      <c r="S209" s="233"/>
      <c r="T209" s="233"/>
    </row>
    <row r="210" spans="1:20" ht="25.2" customHeight="1">
      <c r="A210" s="2402"/>
      <c r="B210" s="10" t="s">
        <v>16</v>
      </c>
      <c r="C210" s="96"/>
      <c r="D210" s="97"/>
      <c r="E210" s="272"/>
      <c r="F210" s="174"/>
      <c r="G210" s="83"/>
      <c r="H210" s="78"/>
      <c r="I210" s="78"/>
      <c r="J210" s="78"/>
      <c r="K210" s="78"/>
      <c r="L210" s="78"/>
      <c r="M210" s="2309"/>
      <c r="N210" s="2310"/>
      <c r="O210" s="2310"/>
      <c r="P210" s="2311"/>
      <c r="Q210" s="163"/>
      <c r="R210" s="101"/>
      <c r="S210" s="102">
        <f>B212*8</f>
        <v>48</v>
      </c>
      <c r="T210" s="103">
        <f>SUM(R210:R221)</f>
        <v>0</v>
      </c>
    </row>
    <row r="211" spans="1:20" ht="25.2" customHeight="1">
      <c r="A211" s="2402"/>
      <c r="B211" s="104" t="s">
        <v>17</v>
      </c>
      <c r="C211" s="51"/>
      <c r="D211" s="18"/>
      <c r="E211" s="454"/>
      <c r="F211" s="304"/>
      <c r="G211" s="1003"/>
      <c r="H211" s="1003"/>
      <c r="I211" s="1003"/>
      <c r="J211" s="1003"/>
      <c r="K211" s="772"/>
      <c r="L211" s="78"/>
      <c r="M211" s="2309"/>
      <c r="N211" s="2310"/>
      <c r="O211" s="2310"/>
      <c r="P211" s="2311"/>
      <c r="Q211" s="163"/>
      <c r="R211" s="105"/>
      <c r="S211" s="24"/>
      <c r="T211" s="106"/>
    </row>
    <row r="212" spans="1:20" ht="25.2" customHeight="1">
      <c r="A212" s="2402"/>
      <c r="B212" s="107">
        <v>6</v>
      </c>
      <c r="C212" s="449"/>
      <c r="D212" s="18"/>
      <c r="E212" s="18"/>
      <c r="F212" s="304"/>
      <c r="G212" s="1003"/>
      <c r="H212" s="1003"/>
      <c r="I212" s="1003"/>
      <c r="J212" s="1003"/>
      <c r="K212" s="164"/>
      <c r="L212" s="21"/>
      <c r="M212" s="2407"/>
      <c r="N212" s="2408"/>
      <c r="O212" s="2408"/>
      <c r="P212" s="2409"/>
      <c r="Q212" s="163"/>
      <c r="R212" s="105"/>
      <c r="S212" s="24"/>
      <c r="T212" s="106"/>
    </row>
    <row r="213" spans="1:20" ht="25.2" customHeight="1">
      <c r="A213" s="2402"/>
      <c r="B213" s="107"/>
      <c r="C213" s="197"/>
      <c r="D213" s="198"/>
      <c r="E213" s="18"/>
      <c r="F213" s="304"/>
      <c r="G213" s="1003"/>
      <c r="H213" s="1003"/>
      <c r="I213" s="1003"/>
      <c r="J213" s="1003"/>
      <c r="K213" s="164"/>
      <c r="L213" s="21"/>
      <c r="M213" s="2379"/>
      <c r="N213" s="2371"/>
      <c r="O213" s="2371"/>
      <c r="P213" s="2390"/>
      <c r="Q213" s="163"/>
      <c r="R213" s="105"/>
      <c r="S213" s="24"/>
      <c r="T213" s="106"/>
    </row>
    <row r="214" spans="1:20" ht="25.2" customHeight="1">
      <c r="A214" s="2402"/>
      <c r="B214" s="104"/>
      <c r="C214" s="181"/>
      <c r="D214" s="18"/>
      <c r="E214" s="18"/>
      <c r="F214" s="304"/>
      <c r="G214" s="1003"/>
      <c r="H214" s="1003"/>
      <c r="I214" s="1003"/>
      <c r="J214" s="1003"/>
      <c r="K214" s="164"/>
      <c r="L214" s="21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304"/>
      <c r="G215" s="1003"/>
      <c r="H215" s="1003"/>
      <c r="I215" s="1003"/>
      <c r="J215" s="1003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807"/>
      <c r="C216" s="79"/>
      <c r="D216" s="18"/>
      <c r="E216" s="18"/>
      <c r="F216" s="304"/>
      <c r="G216" s="1003"/>
      <c r="H216" s="1003"/>
      <c r="I216" s="1003"/>
      <c r="J216" s="1003"/>
      <c r="K216" s="164"/>
      <c r="L216" s="21"/>
      <c r="M216" s="2379"/>
      <c r="N216" s="2371"/>
      <c r="O216" s="2371"/>
      <c r="P216" s="2390"/>
      <c r="R216" s="105"/>
      <c r="S216" s="24"/>
      <c r="T216" s="106"/>
    </row>
    <row r="217" spans="1:20" ht="25.2" customHeight="1">
      <c r="A217" s="2402"/>
      <c r="B217" s="807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807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>
      <c r="A219" s="2402"/>
      <c r="B219" s="80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24"/>
      <c r="T219" s="106"/>
    </row>
    <row r="220" spans="1:20" ht="25.2" customHeight="1">
      <c r="A220" s="2402"/>
      <c r="B220" s="807"/>
      <c r="C220" s="51"/>
      <c r="D220" s="80"/>
      <c r="E220" s="80"/>
      <c r="F220" s="182"/>
      <c r="G220" s="21"/>
      <c r="H220" s="21"/>
      <c r="I220" s="21"/>
      <c r="J220" s="21"/>
      <c r="K220" s="200"/>
      <c r="L220" s="142"/>
      <c r="M220" s="2379"/>
      <c r="N220" s="2371"/>
      <c r="O220" s="2371"/>
      <c r="P220" s="2390"/>
      <c r="R220" s="105"/>
      <c r="S220" s="24"/>
      <c r="T220" s="106"/>
    </row>
    <row r="221" spans="1:20" ht="25.2" customHeight="1">
      <c r="A221" s="2402"/>
      <c r="B221" s="808"/>
      <c r="C221" s="51"/>
      <c r="D221" s="741"/>
      <c r="E221" s="80"/>
      <c r="F221" s="182"/>
      <c r="G221" s="21"/>
      <c r="H221" s="21"/>
      <c r="I221" s="21"/>
      <c r="J221" s="21"/>
      <c r="K221" s="200"/>
      <c r="L221" s="142"/>
      <c r="M221" s="2379"/>
      <c r="N221" s="2371"/>
      <c r="O221" s="2371"/>
      <c r="P221" s="2390"/>
      <c r="R221" s="105"/>
      <c r="S221" s="39"/>
      <c r="T221" s="125"/>
    </row>
    <row r="222" spans="1:20" ht="25.2" customHeight="1">
      <c r="A222" s="2402"/>
      <c r="B222" s="809" t="s">
        <v>21</v>
      </c>
      <c r="C222" s="450"/>
      <c r="D222" s="245"/>
      <c r="E222" s="245"/>
      <c r="F222" s="246"/>
      <c r="G222" s="129"/>
      <c r="H222" s="100"/>
      <c r="I222" s="130"/>
      <c r="J222" s="451"/>
      <c r="K222" s="452"/>
      <c r="L222" s="451"/>
      <c r="M222" s="2397"/>
      <c r="N222" s="2398"/>
      <c r="O222" s="2398"/>
      <c r="P222" s="2399"/>
      <c r="Q222" s="163"/>
      <c r="R222" s="132"/>
      <c r="S222" s="48">
        <f>B224*8</f>
        <v>40</v>
      </c>
      <c r="T222" s="133">
        <f>SUM(R222:R230)</f>
        <v>0</v>
      </c>
    </row>
    <row r="223" spans="1:20" ht="25.2" customHeight="1">
      <c r="A223" s="2402"/>
      <c r="B223" s="737" t="s">
        <v>22</v>
      </c>
      <c r="C223" s="51"/>
      <c r="D223" s="18"/>
      <c r="E223" s="18"/>
      <c r="F223" s="304"/>
      <c r="G223" s="1003"/>
      <c r="H223" s="1003"/>
      <c r="I223" s="1003"/>
      <c r="J223" s="1003"/>
      <c r="K223" s="164"/>
      <c r="L223" s="21"/>
      <c r="M223" s="2400"/>
      <c r="N223" s="2400"/>
      <c r="O223" s="2400"/>
      <c r="P223" s="2400"/>
      <c r="Q223" s="163"/>
      <c r="R223" s="137"/>
      <c r="S223" s="55"/>
      <c r="T223" s="138"/>
    </row>
    <row r="224" spans="1:20" ht="25.2" customHeight="1">
      <c r="A224" s="2402"/>
      <c r="B224" s="810">
        <v>5</v>
      </c>
      <c r="C224" s="181"/>
      <c r="D224" s="30"/>
      <c r="E224" s="30"/>
      <c r="F224" s="252"/>
      <c r="G224" s="253"/>
      <c r="H224" s="254"/>
      <c r="I224" s="254"/>
      <c r="J224" s="254"/>
      <c r="K224" s="183"/>
      <c r="L224" s="135"/>
      <c r="M224" s="2376"/>
      <c r="N224" s="2377"/>
      <c r="O224" s="2377"/>
      <c r="P224" s="2401"/>
      <c r="Q224" s="163"/>
      <c r="R224" s="137"/>
      <c r="S224" s="55"/>
      <c r="T224" s="138"/>
    </row>
    <row r="225" spans="1:20" ht="25.2" customHeight="1">
      <c r="A225" s="2402"/>
      <c r="B225" s="737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737"/>
      <c r="C226" s="181"/>
      <c r="D226" s="18"/>
      <c r="E226" s="18"/>
      <c r="F226" s="108"/>
      <c r="G226" s="20"/>
      <c r="H226" s="21"/>
      <c r="I226" s="21"/>
      <c r="J226" s="21"/>
      <c r="K226" s="183"/>
      <c r="L226" s="135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737"/>
      <c r="C227" s="181"/>
      <c r="D227" s="18"/>
      <c r="E227" s="18"/>
      <c r="F227" s="108"/>
      <c r="G227" s="20"/>
      <c r="H227" s="21"/>
      <c r="I227" s="21"/>
      <c r="J227" s="21"/>
      <c r="K227" s="183"/>
      <c r="L227" s="135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>
      <c r="A228" s="2402"/>
      <c r="B228" s="737"/>
      <c r="C228" s="184"/>
      <c r="D228" s="80"/>
      <c r="E228" s="18"/>
      <c r="F228" s="108"/>
      <c r="G228" s="20"/>
      <c r="H228" s="21"/>
      <c r="I228" s="21"/>
      <c r="J228" s="21"/>
      <c r="K228" s="169"/>
      <c r="L228" s="78"/>
      <c r="M228" s="2379"/>
      <c r="N228" s="2371"/>
      <c r="O228" s="2371"/>
      <c r="P228" s="2390"/>
      <c r="Q228" s="163"/>
      <c r="R228" s="137"/>
      <c r="S228" s="55"/>
      <c r="T228" s="138"/>
    </row>
    <row r="229" spans="1:20" ht="25.2" customHeight="1">
      <c r="A229" s="2402"/>
      <c r="B229" s="737"/>
      <c r="C229" s="51"/>
      <c r="D229" s="80"/>
      <c r="E229" s="80"/>
      <c r="F229" s="174"/>
      <c r="G229" s="83"/>
      <c r="H229" s="78"/>
      <c r="I229" s="116"/>
      <c r="J229" s="142"/>
      <c r="K229" s="200"/>
      <c r="L229" s="142"/>
      <c r="M229" s="2379"/>
      <c r="N229" s="2371"/>
      <c r="O229" s="2371"/>
      <c r="P229" s="2390"/>
      <c r="Q229" s="163"/>
      <c r="R229" s="137"/>
      <c r="S229" s="55"/>
      <c r="T229" s="138"/>
    </row>
    <row r="230" spans="1:20" ht="25.2" customHeight="1">
      <c r="A230" s="2403"/>
      <c r="B230" s="812"/>
      <c r="C230" s="65"/>
      <c r="D230" s="189"/>
      <c r="E230" s="189"/>
      <c r="F230" s="190"/>
      <c r="G230" s="122"/>
      <c r="H230" s="123"/>
      <c r="I230" s="37"/>
      <c r="J230" s="147"/>
      <c r="K230" s="201"/>
      <c r="L230" s="147"/>
      <c r="M230" s="2391"/>
      <c r="N230" s="2392"/>
      <c r="O230" s="2392"/>
      <c r="P230" s="2393"/>
      <c r="Q230" s="163"/>
      <c r="R230" s="148"/>
      <c r="S230" s="69"/>
      <c r="T230" s="149"/>
    </row>
    <row r="231" spans="1:20" ht="25.2" customHeight="1">
      <c r="A231" s="2346" t="s">
        <v>26</v>
      </c>
      <c r="B231" s="2394" t="s">
        <v>27</v>
      </c>
      <c r="C231" s="2395"/>
      <c r="D231" s="2395"/>
      <c r="E231" s="2395"/>
      <c r="F231" s="2395"/>
      <c r="G231" s="2395"/>
      <c r="H231" s="2395"/>
      <c r="I231" s="2395"/>
      <c r="J231" s="2395"/>
      <c r="K231" s="2395"/>
      <c r="L231" s="2395"/>
      <c r="M231" s="2395"/>
      <c r="N231" s="2395"/>
      <c r="O231" s="2395"/>
      <c r="P231" s="2396"/>
      <c r="Q231" s="163"/>
      <c r="R231" s="232"/>
      <c r="S231" s="233"/>
      <c r="T231" s="233"/>
    </row>
    <row r="232" spans="1:20" ht="25.2" customHeight="1">
      <c r="A232" s="2347"/>
      <c r="B232" s="150"/>
      <c r="C232" s="2268"/>
      <c r="D232" s="2269"/>
      <c r="E232" s="2268"/>
      <c r="F232" s="2270"/>
      <c r="G232" s="2270"/>
      <c r="H232" s="2270"/>
      <c r="I232" s="2269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68"/>
      <c r="D233" s="2269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284"/>
      <c r="O233" s="2285"/>
      <c r="P233" s="228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155"/>
      <c r="C235" s="2284"/>
      <c r="D235" s="2326"/>
      <c r="E235" s="2268"/>
      <c r="F235" s="2270"/>
      <c r="G235" s="2270"/>
      <c r="H235" s="2270"/>
      <c r="I235" s="2269"/>
      <c r="J235" s="2284"/>
      <c r="K235" s="2285"/>
      <c r="L235" s="2285"/>
      <c r="M235" s="2286"/>
      <c r="N235" s="2324"/>
      <c r="O235" s="2325"/>
      <c r="P235" s="2326"/>
      <c r="Q235" s="163"/>
      <c r="R235" s="232"/>
      <c r="S235" s="233"/>
      <c r="T235" s="233"/>
    </row>
    <row r="236" spans="1:20" ht="25.2" customHeight="1">
      <c r="A236" s="2347"/>
      <c r="B236" s="150"/>
      <c r="C236" s="2352"/>
      <c r="D236" s="2353"/>
      <c r="E236" s="2352"/>
      <c r="F236" s="2354"/>
      <c r="G236" s="2354"/>
      <c r="H236" s="2354"/>
      <c r="I236" s="2353"/>
      <c r="J236" s="2324"/>
      <c r="K236" s="2325"/>
      <c r="L236" s="2325"/>
      <c r="M236" s="2326"/>
      <c r="N236" s="2324"/>
      <c r="O236" s="2325"/>
      <c r="P236" s="2326"/>
      <c r="Q236" s="163"/>
      <c r="R236" s="232"/>
      <c r="S236" s="233"/>
      <c r="T236" s="233"/>
    </row>
    <row r="237" spans="1:20" ht="25.2" customHeight="1">
      <c r="A237" s="2347"/>
      <c r="B237" s="2355" t="s">
        <v>28</v>
      </c>
      <c r="C237" s="2356"/>
      <c r="D237" s="2356"/>
      <c r="E237" s="2356"/>
      <c r="F237" s="2356"/>
      <c r="G237" s="2356"/>
      <c r="H237" s="2356"/>
      <c r="I237" s="2356"/>
      <c r="J237" s="2356"/>
      <c r="K237" s="2356"/>
      <c r="L237" s="2356"/>
      <c r="M237" s="2356"/>
      <c r="N237" s="2356"/>
      <c r="O237" s="2356"/>
      <c r="P237" s="2357"/>
      <c r="Q237" s="163"/>
      <c r="R237" s="232"/>
      <c r="S237" s="233"/>
      <c r="T237" s="233"/>
    </row>
    <row r="238" spans="1:20" ht="25.2" customHeight="1">
      <c r="A238" s="2347"/>
      <c r="B238" s="157"/>
      <c r="C238" s="2277"/>
      <c r="D238" s="2278"/>
      <c r="E238" s="2277"/>
      <c r="F238" s="2279"/>
      <c r="G238" s="2279"/>
      <c r="H238" s="2279"/>
      <c r="I238" s="2279"/>
      <c r="J238" s="2279"/>
      <c r="K238" s="2279"/>
      <c r="L238" s="2279"/>
      <c r="M238" s="2279"/>
      <c r="N238" s="2279"/>
      <c r="O238" s="2279"/>
      <c r="P238" s="2280"/>
      <c r="Q238" s="163"/>
      <c r="R238" s="232"/>
      <c r="S238" s="233"/>
      <c r="T238" s="233"/>
    </row>
    <row r="239" spans="1:20" ht="25.2" customHeight="1">
      <c r="A239" s="2347"/>
      <c r="B239" s="157"/>
      <c r="C239" s="2327"/>
      <c r="D239" s="2328"/>
      <c r="E239" s="2329"/>
      <c r="F239" s="2330"/>
      <c r="G239" s="2330"/>
      <c r="H239" s="2330"/>
      <c r="I239" s="2330"/>
      <c r="J239" s="2330"/>
      <c r="K239" s="2330"/>
      <c r="L239" s="2330"/>
      <c r="M239" s="2330"/>
      <c r="N239" s="2330"/>
      <c r="O239" s="2330"/>
      <c r="P239" s="2331"/>
      <c r="Q239" s="163"/>
      <c r="R239" s="232"/>
      <c r="S239" s="233"/>
      <c r="T239" s="233"/>
    </row>
    <row r="240" spans="1:20" ht="25.2" customHeight="1">
      <c r="A240" s="2348"/>
      <c r="B240" s="158"/>
      <c r="C240" s="2332"/>
      <c r="D240" s="2333"/>
      <c r="E240" s="2334"/>
      <c r="F240" s="2335"/>
      <c r="G240" s="2335"/>
      <c r="H240" s="2335"/>
      <c r="I240" s="2335"/>
      <c r="J240" s="2335"/>
      <c r="K240" s="2335"/>
      <c r="L240" s="2335"/>
      <c r="M240" s="2335"/>
      <c r="N240" s="2335"/>
      <c r="O240" s="2335"/>
      <c r="P240" s="2336"/>
      <c r="Q240" s="163"/>
      <c r="R240" s="232"/>
      <c r="S240" s="233"/>
      <c r="T240" s="233"/>
    </row>
    <row r="242" spans="1:20" ht="15" customHeight="1" thickBot="1"/>
    <row r="243" spans="1:20" ht="57" customHeight="1">
      <c r="A243" s="2428" t="str">
        <f>A1</f>
        <v>WK32</v>
      </c>
      <c r="B243" s="2429"/>
      <c r="C243" s="2" t="s">
        <v>1</v>
      </c>
      <c r="D243" s="1153" t="s">
        <v>157</v>
      </c>
      <c r="E243" s="2" t="s">
        <v>3</v>
      </c>
      <c r="F243" s="4" t="s">
        <v>4</v>
      </c>
      <c r="G243" s="5" t="s">
        <v>56</v>
      </c>
      <c r="H243" s="5" t="s">
        <v>57</v>
      </c>
      <c r="I243" s="5" t="s">
        <v>58</v>
      </c>
      <c r="J243" s="5" t="s">
        <v>59</v>
      </c>
      <c r="K243" s="5" t="s">
        <v>9</v>
      </c>
      <c r="L243" s="5" t="s">
        <v>60</v>
      </c>
      <c r="M243" s="2521" t="s">
        <v>11</v>
      </c>
      <c r="N243" s="2522"/>
      <c r="O243" s="2522"/>
      <c r="P243" s="2523"/>
      <c r="R243" s="2384" t="s">
        <v>12</v>
      </c>
      <c r="S243" s="2384" t="s">
        <v>13</v>
      </c>
      <c r="T243" s="2384" t="s">
        <v>14</v>
      </c>
    </row>
    <row r="244" spans="1:20" ht="25.2" customHeight="1">
      <c r="A244" s="2319">
        <f>+A2+4</f>
        <v>46605</v>
      </c>
      <c r="B244" s="2387" t="s">
        <v>15</v>
      </c>
      <c r="C244" s="2388"/>
      <c r="D244" s="2388"/>
      <c r="E244" s="2388"/>
      <c r="F244" s="2388"/>
      <c r="G244" s="2388"/>
      <c r="H244" s="2388"/>
      <c r="I244" s="2388"/>
      <c r="J244" s="2388"/>
      <c r="K244" s="2388"/>
      <c r="L244" s="2388"/>
      <c r="M244" s="2388"/>
      <c r="N244" s="2388"/>
      <c r="O244" s="2388"/>
      <c r="P244" s="2389"/>
      <c r="R244" s="2384"/>
      <c r="S244" s="2384"/>
      <c r="T244" s="2384"/>
    </row>
    <row r="245" spans="1:20" ht="25.2" customHeight="1">
      <c r="A245" s="2320"/>
      <c r="B245" s="10" t="s">
        <v>16</v>
      </c>
      <c r="C245" s="11"/>
      <c r="D245" s="11"/>
      <c r="E245" s="683"/>
      <c r="F245" s="161"/>
      <c r="G245" s="12"/>
      <c r="H245" s="12"/>
      <c r="I245" s="12"/>
      <c r="J245" s="12"/>
      <c r="K245" s="162"/>
      <c r="L245" s="12"/>
      <c r="M245" s="2380"/>
      <c r="N245" s="2381"/>
      <c r="O245" s="2381"/>
      <c r="P245" s="2382"/>
      <c r="R245" s="101"/>
      <c r="S245" s="102">
        <f>B247*8</f>
        <v>32</v>
      </c>
      <c r="T245" s="103">
        <f>SUM(R245:R253)</f>
        <v>0</v>
      </c>
    </row>
    <row r="246" spans="1:20" ht="25.2" customHeight="1">
      <c r="A246" s="2320"/>
      <c r="B246" s="795" t="s">
        <v>22</v>
      </c>
      <c r="C246" s="51"/>
      <c r="D246" s="18" t="s">
        <v>18</v>
      </c>
      <c r="E246" s="18" t="s">
        <v>19</v>
      </c>
      <c r="F246" s="108"/>
      <c r="G246" s="21"/>
      <c r="H246" s="21"/>
      <c r="I246" s="21"/>
      <c r="J246" s="21"/>
      <c r="K246" s="21"/>
      <c r="L246" s="135"/>
      <c r="M246" s="2309"/>
      <c r="N246" s="2310"/>
      <c r="O246" s="2310"/>
      <c r="P246" s="2311"/>
      <c r="R246" s="105"/>
      <c r="S246" s="24"/>
      <c r="T246" s="106"/>
    </row>
    <row r="247" spans="1:20" ht="25.2" customHeight="1">
      <c r="A247" s="2320"/>
      <c r="B247" s="796">
        <v>4</v>
      </c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795"/>
      <c r="C248" s="51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Q248" s="163"/>
      <c r="R248" s="105"/>
      <c r="S248" s="24"/>
      <c r="T248" s="106"/>
    </row>
    <row r="249" spans="1:20" ht="25.2" customHeight="1">
      <c r="A249" s="2320"/>
      <c r="B249" s="795"/>
      <c r="C249" s="51"/>
      <c r="D249" s="18"/>
      <c r="E249" s="18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795"/>
      <c r="C250" s="79"/>
      <c r="D250" s="18"/>
      <c r="E250" s="18"/>
      <c r="F250" s="108"/>
      <c r="G250" s="20"/>
      <c r="H250" s="21"/>
      <c r="I250" s="21"/>
      <c r="J250" s="21"/>
      <c r="K250" s="164"/>
      <c r="L250" s="21"/>
      <c r="M250" s="2309"/>
      <c r="N250" s="2310"/>
      <c r="O250" s="2310"/>
      <c r="P250" s="2311"/>
      <c r="R250" s="105"/>
      <c r="S250" s="24"/>
      <c r="T250" s="106"/>
    </row>
    <row r="251" spans="1:20" ht="25.2" customHeight="1">
      <c r="A251" s="2320"/>
      <c r="B251" s="795"/>
      <c r="C251" s="51"/>
      <c r="D251" s="444"/>
      <c r="E251" s="30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795"/>
      <c r="C252" s="51"/>
      <c r="D252" s="80"/>
      <c r="E252" s="18"/>
      <c r="F252" s="174"/>
      <c r="G252" s="83"/>
      <c r="H252" s="78"/>
      <c r="I252" s="78"/>
      <c r="J252" s="78"/>
      <c r="K252" s="169"/>
      <c r="L252" s="78"/>
      <c r="M252" s="2309"/>
      <c r="N252" s="2310"/>
      <c r="O252" s="2310"/>
      <c r="P252" s="2311"/>
      <c r="Q252" s="559"/>
      <c r="R252" s="105"/>
      <c r="S252" s="24"/>
      <c r="T252" s="106"/>
    </row>
    <row r="253" spans="1:20" ht="25.2" customHeight="1">
      <c r="A253" s="2320"/>
      <c r="B253" s="795"/>
      <c r="C253" s="51"/>
      <c r="D253" s="18"/>
      <c r="E253" s="18"/>
      <c r="F253" s="108"/>
      <c r="G253" s="20"/>
      <c r="H253" s="21"/>
      <c r="I253" s="21"/>
      <c r="J253" s="21"/>
      <c r="K253" s="164"/>
      <c r="L253" s="21"/>
      <c r="M253" s="2309"/>
      <c r="N253" s="2310"/>
      <c r="O253" s="2310"/>
      <c r="P253" s="2311"/>
      <c r="R253" s="105"/>
      <c r="S253" s="24"/>
      <c r="T253" s="106"/>
    </row>
    <row r="254" spans="1:20" ht="25.2" customHeight="1">
      <c r="A254" s="2320"/>
      <c r="B254" s="799" t="s">
        <v>21</v>
      </c>
      <c r="C254" s="42"/>
      <c r="D254" s="43"/>
      <c r="E254" s="167"/>
      <c r="F254" s="168"/>
      <c r="G254" s="46"/>
      <c r="H254" s="12"/>
      <c r="I254" s="12"/>
      <c r="J254" s="12"/>
      <c r="K254" s="162"/>
      <c r="L254" s="12"/>
      <c r="M254" s="2380"/>
      <c r="N254" s="2381"/>
      <c r="O254" s="2381"/>
      <c r="P254" s="2382"/>
      <c r="R254" s="132"/>
      <c r="S254" s="48">
        <f>B256*8</f>
        <v>32</v>
      </c>
      <c r="T254" s="133">
        <f>SUM(R254:R262)</f>
        <v>0</v>
      </c>
    </row>
    <row r="255" spans="1:20" ht="25.2" customHeight="1">
      <c r="A255" s="2320"/>
      <c r="B255" s="800" t="s">
        <v>24</v>
      </c>
      <c r="C255" s="51"/>
      <c r="D255" s="18" t="s">
        <v>18</v>
      </c>
      <c r="E255" s="18" t="s">
        <v>19</v>
      </c>
      <c r="F255" s="108"/>
      <c r="G255" s="20"/>
      <c r="H255" s="21"/>
      <c r="I255" s="21"/>
      <c r="J255" s="21"/>
      <c r="K255" s="183"/>
      <c r="L255" s="135"/>
      <c r="M255" s="2309"/>
      <c r="N255" s="2310"/>
      <c r="O255" s="2310"/>
      <c r="P255" s="2311"/>
      <c r="R255" s="137"/>
      <c r="S255" s="55"/>
      <c r="T255" s="138"/>
    </row>
    <row r="256" spans="1:20" ht="25.2" customHeight="1">
      <c r="A256" s="2320"/>
      <c r="B256" s="801">
        <v>4</v>
      </c>
      <c r="C256" s="51"/>
      <c r="D256" s="18"/>
      <c r="E256" s="18"/>
      <c r="F256" s="108"/>
      <c r="G256" s="20"/>
      <c r="H256" s="21"/>
      <c r="I256" s="21"/>
      <c r="J256" s="21"/>
      <c r="K256" s="183"/>
      <c r="L256" s="135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801"/>
      <c r="C257" s="79"/>
      <c r="D257" s="18"/>
      <c r="E257" s="18"/>
      <c r="F257" s="174"/>
      <c r="G257" s="83"/>
      <c r="H257" s="78"/>
      <c r="I257" s="78"/>
      <c r="J257" s="78"/>
      <c r="K257" s="169"/>
      <c r="L257" s="78"/>
      <c r="M257" s="2309"/>
      <c r="N257" s="2310"/>
      <c r="O257" s="2310"/>
      <c r="P257" s="2311"/>
      <c r="Q257" s="163"/>
      <c r="R257" s="137"/>
      <c r="S257" s="55"/>
      <c r="T257" s="138"/>
    </row>
    <row r="258" spans="1:20" ht="25.2" customHeight="1">
      <c r="A258" s="2320"/>
      <c r="B258" s="801"/>
      <c r="C258" s="51"/>
      <c r="D258" s="18"/>
      <c r="E258" s="18"/>
      <c r="F258" s="108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801"/>
      <c r="C259" s="79"/>
      <c r="D259" s="18"/>
      <c r="E259" s="18"/>
      <c r="F259" s="108"/>
      <c r="G259" s="20"/>
      <c r="H259" s="21"/>
      <c r="I259" s="21"/>
      <c r="J259" s="21"/>
      <c r="K259" s="164"/>
      <c r="L259" s="21"/>
      <c r="M259" s="2309"/>
      <c r="N259" s="2310"/>
      <c r="O259" s="2310"/>
      <c r="P259" s="2311"/>
      <c r="R259" s="137"/>
      <c r="S259" s="55"/>
      <c r="T259" s="138"/>
    </row>
    <row r="260" spans="1:20" ht="25.2" customHeight="1">
      <c r="A260" s="2320"/>
      <c r="B260" s="801"/>
      <c r="C260" s="79"/>
      <c r="D260" s="18"/>
      <c r="E260" s="454"/>
      <c r="F260" s="304"/>
      <c r="G260" s="20"/>
      <c r="H260" s="21"/>
      <c r="I260" s="21"/>
      <c r="J260" s="21"/>
      <c r="K260" s="164"/>
      <c r="L260" s="21"/>
      <c r="M260" s="2309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801"/>
      <c r="C261" s="79"/>
      <c r="D261" s="18"/>
      <c r="F261" s="304"/>
      <c r="G261" s="142"/>
      <c r="H261" s="142"/>
      <c r="I261" s="142"/>
      <c r="J261" s="142"/>
      <c r="K261" s="200"/>
      <c r="L261" s="142"/>
      <c r="M261" s="2310"/>
      <c r="N261" s="2310"/>
      <c r="O261" s="2310"/>
      <c r="P261" s="2311"/>
      <c r="R261" s="137"/>
      <c r="S261" s="55"/>
      <c r="T261" s="138"/>
    </row>
    <row r="262" spans="1:20" ht="25.2" customHeight="1">
      <c r="A262" s="2320"/>
      <c r="B262" s="801"/>
      <c r="C262" s="79"/>
      <c r="D262" s="18"/>
      <c r="E262" s="454"/>
      <c r="F262" s="304"/>
      <c r="G262" s="142"/>
      <c r="H262" s="142"/>
      <c r="I262" s="142"/>
      <c r="J262" s="142"/>
      <c r="K262" s="200"/>
      <c r="L262" s="142"/>
      <c r="M262" s="2310"/>
      <c r="N262" s="2310"/>
      <c r="O262" s="2310"/>
      <c r="P262" s="2311"/>
      <c r="R262" s="137"/>
      <c r="S262" s="55"/>
      <c r="T262" s="138"/>
    </row>
    <row r="263" spans="1:20" ht="25.2" customHeight="1">
      <c r="A263" s="2320"/>
      <c r="B263" s="803" t="s">
        <v>23</v>
      </c>
      <c r="C263" s="42"/>
      <c r="D263" s="43"/>
      <c r="E263" s="43"/>
      <c r="F263" s="168"/>
      <c r="G263" s="46"/>
      <c r="H263" s="12"/>
      <c r="I263" s="12"/>
      <c r="J263" s="12"/>
      <c r="K263" s="162"/>
      <c r="L263" s="12"/>
      <c r="M263" s="2380"/>
      <c r="N263" s="2381"/>
      <c r="O263" s="2381"/>
      <c r="P263" s="2382"/>
      <c r="R263" s="171"/>
      <c r="S263" s="73">
        <f>B265*8</f>
        <v>32</v>
      </c>
      <c r="T263" s="172">
        <f>SUM(R263:R271)</f>
        <v>0</v>
      </c>
    </row>
    <row r="264" spans="1:20" ht="25.2" customHeight="1">
      <c r="A264" s="2320"/>
      <c r="B264" s="804" t="s">
        <v>17</v>
      </c>
      <c r="C264" s="51"/>
      <c r="D264" s="18" t="s">
        <v>18</v>
      </c>
      <c r="E264" s="18" t="s">
        <v>19</v>
      </c>
      <c r="F264" s="304"/>
      <c r="G264" s="142"/>
      <c r="H264" s="142"/>
      <c r="I264" s="142"/>
      <c r="J264" s="142"/>
      <c r="K264" s="200"/>
      <c r="L264" s="142"/>
      <c r="M264" s="2383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805">
        <v>4</v>
      </c>
      <c r="C265" s="51"/>
      <c r="D265" s="18"/>
      <c r="E265" s="18"/>
      <c r="F265" s="304"/>
      <c r="G265" s="142"/>
      <c r="H265" s="142"/>
      <c r="I265" s="142"/>
      <c r="J265" s="142"/>
      <c r="K265" s="200"/>
      <c r="L265" s="142"/>
      <c r="M265" s="2309"/>
      <c r="N265" s="2310"/>
      <c r="O265" s="2310"/>
      <c r="P265" s="2311"/>
      <c r="R265" s="173"/>
      <c r="S265" s="55"/>
      <c r="T265" s="138"/>
    </row>
    <row r="266" spans="1:20" ht="25.2" customHeight="1">
      <c r="A266" s="2320"/>
      <c r="B266" s="805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805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Q267" s="163"/>
      <c r="R267" s="173"/>
      <c r="S267" s="55"/>
      <c r="T267" s="138"/>
    </row>
    <row r="268" spans="1:20" ht="25.2" customHeight="1">
      <c r="A268" s="2320"/>
      <c r="B268" s="805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>
      <c r="A269" s="2320"/>
      <c r="B269" s="805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>
      <c r="A270" s="2320"/>
      <c r="B270" s="805"/>
      <c r="C270" s="51"/>
      <c r="D270" s="80"/>
      <c r="E270" s="18"/>
      <c r="F270" s="174"/>
      <c r="G270" s="83"/>
      <c r="H270" s="78"/>
      <c r="I270" s="78"/>
      <c r="J270" s="78"/>
      <c r="K270" s="169"/>
      <c r="L270" s="78"/>
      <c r="M270" s="2309"/>
      <c r="N270" s="2310"/>
      <c r="O270" s="2310"/>
      <c r="P270" s="2311"/>
      <c r="R270" s="173"/>
      <c r="S270" s="55"/>
      <c r="T270" s="138"/>
    </row>
    <row r="271" spans="1:20" ht="25.2" customHeight="1">
      <c r="A271" s="2320"/>
      <c r="B271" s="805"/>
      <c r="C271" s="51"/>
      <c r="D271" s="80"/>
      <c r="E271" s="18"/>
      <c r="F271" s="174"/>
      <c r="G271" s="83"/>
      <c r="H271" s="78"/>
      <c r="I271" s="78"/>
      <c r="J271" s="78"/>
      <c r="K271" s="169"/>
      <c r="L271" s="78"/>
      <c r="M271" s="2309"/>
      <c r="N271" s="2310"/>
      <c r="O271" s="2310"/>
      <c r="P271" s="2311"/>
      <c r="R271" s="173"/>
      <c r="S271" s="55"/>
      <c r="T271" s="138"/>
    </row>
    <row r="272" spans="1:20" ht="25.2" customHeight="1">
      <c r="A272" s="2301" t="str">
        <f>TEXT(A244,"DDDD")</f>
        <v>vrijdag</v>
      </c>
      <c r="B272" s="2535" t="s">
        <v>25</v>
      </c>
      <c r="C272" s="2536"/>
      <c r="D272" s="2536"/>
      <c r="E272" s="2536"/>
      <c r="F272" s="2536"/>
      <c r="G272" s="2536"/>
      <c r="H272" s="2536"/>
      <c r="I272" s="2536"/>
      <c r="J272" s="2536"/>
      <c r="K272" s="2536"/>
      <c r="L272" s="2536"/>
      <c r="M272" s="2536"/>
      <c r="N272" s="2536"/>
      <c r="O272" s="2536"/>
      <c r="P272" s="2537"/>
      <c r="R272" s="232"/>
      <c r="S272" s="233"/>
      <c r="T272" s="233"/>
    </row>
    <row r="273" spans="1:20" ht="25.2" customHeight="1">
      <c r="A273" s="2301"/>
      <c r="B273" s="10" t="s">
        <v>16</v>
      </c>
      <c r="C273" s="96"/>
      <c r="D273" s="97"/>
      <c r="E273" s="207"/>
      <c r="F273" s="99"/>
      <c r="G273" s="100"/>
      <c r="H273" s="100"/>
      <c r="I273" s="100"/>
      <c r="J273" s="100"/>
      <c r="K273" s="430"/>
      <c r="L273" s="100"/>
      <c r="M273" s="2380"/>
      <c r="N273" s="2381"/>
      <c r="O273" s="2381"/>
      <c r="P273" s="2382"/>
      <c r="R273" s="101"/>
      <c r="S273" s="102">
        <f>B275*8</f>
        <v>16</v>
      </c>
      <c r="T273" s="103">
        <f>SUM(R273:R281)</f>
        <v>0</v>
      </c>
    </row>
    <row r="274" spans="1:20" ht="25.2" customHeight="1">
      <c r="A274" s="2301"/>
      <c r="B274" s="104" t="s">
        <v>17</v>
      </c>
      <c r="C274" s="181"/>
      <c r="D274" s="18"/>
      <c r="E274" s="18"/>
      <c r="F274" s="108"/>
      <c r="G274" s="20"/>
      <c r="H274" s="21"/>
      <c r="I274" s="21"/>
      <c r="J274" s="22"/>
      <c r="K274" s="164"/>
      <c r="L274" s="21"/>
      <c r="M274" s="2371"/>
      <c r="N274" s="2371"/>
      <c r="O274" s="2371"/>
      <c r="P274" s="2390"/>
      <c r="R274" s="105"/>
      <c r="S274" s="24"/>
      <c r="T274" s="106"/>
    </row>
    <row r="275" spans="1:20" ht="25.2" customHeight="1">
      <c r="A275" s="2301"/>
      <c r="B275" s="107">
        <v>2</v>
      </c>
      <c r="C275" s="181"/>
      <c r="D275" s="186"/>
      <c r="E275" s="186"/>
      <c r="F275" s="108"/>
      <c r="G275" s="21"/>
      <c r="H275" s="21"/>
      <c r="I275" s="21"/>
      <c r="J275" s="313"/>
      <c r="K275" s="164"/>
      <c r="L275" s="21"/>
      <c r="M275" s="2371"/>
      <c r="N275" s="2371"/>
      <c r="O275" s="2371"/>
      <c r="P275" s="2390"/>
      <c r="R275" s="105"/>
      <c r="S275" s="24"/>
      <c r="T275" s="106"/>
    </row>
    <row r="276" spans="1:20" ht="25.2" customHeight="1">
      <c r="A276" s="2301"/>
      <c r="B276" s="104"/>
      <c r="C276" s="197"/>
      <c r="D276" s="198"/>
      <c r="E276" s="18"/>
      <c r="F276" s="108"/>
      <c r="G276" s="20"/>
      <c r="H276" s="21"/>
      <c r="I276" s="21"/>
      <c r="J276" s="22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301"/>
      <c r="B277" s="104"/>
      <c r="C277" s="197"/>
      <c r="D277" s="198"/>
      <c r="E277" s="18"/>
      <c r="F277" s="108"/>
      <c r="G277" s="20"/>
      <c r="H277" s="21"/>
      <c r="I277" s="21"/>
      <c r="J277" s="22"/>
      <c r="K277" s="164"/>
      <c r="L277" s="21"/>
      <c r="M277" s="2310"/>
      <c r="N277" s="2310"/>
      <c r="O277" s="2310"/>
      <c r="P277" s="2311"/>
      <c r="R277" s="105"/>
      <c r="S277" s="24"/>
      <c r="T277" s="106"/>
    </row>
    <row r="278" spans="1:20" ht="25.2" customHeight="1">
      <c r="A278" s="2301"/>
      <c r="B278" s="104"/>
      <c r="C278" s="197"/>
      <c r="D278" s="198"/>
      <c r="E278" s="18"/>
      <c r="F278" s="174"/>
      <c r="G278" s="83"/>
      <c r="H278" s="78"/>
      <c r="I278" s="78"/>
      <c r="J278" s="116"/>
      <c r="K278" s="164"/>
      <c r="L278" s="21"/>
      <c r="M278" s="2310"/>
      <c r="N278" s="2310"/>
      <c r="O278" s="2310"/>
      <c r="P278" s="2311"/>
      <c r="R278" s="105"/>
      <c r="S278" s="24"/>
      <c r="T278" s="106"/>
    </row>
    <row r="279" spans="1:20" ht="25.2" customHeight="1">
      <c r="A279" s="2301"/>
      <c r="B279" s="807"/>
      <c r="C279" s="184"/>
      <c r="D279" s="80"/>
      <c r="E279" s="18"/>
      <c r="F279" s="108"/>
      <c r="G279" s="20"/>
      <c r="H279" s="21"/>
      <c r="I279" s="21"/>
      <c r="J279" s="22"/>
      <c r="K279" s="164"/>
      <c r="L279" s="21"/>
      <c r="M279" s="2374"/>
      <c r="N279" s="2337"/>
      <c r="O279" s="2337"/>
      <c r="P279" s="2443"/>
      <c r="R279" s="105"/>
      <c r="S279" s="24"/>
      <c r="T279" s="106"/>
    </row>
    <row r="280" spans="1:20" ht="25.2" customHeight="1">
      <c r="A280" s="2301"/>
      <c r="B280" s="807"/>
      <c r="C280" s="184"/>
      <c r="D280" s="185"/>
      <c r="E280" s="186"/>
      <c r="F280" s="174"/>
      <c r="G280" s="83"/>
      <c r="H280" s="78"/>
      <c r="I280" s="116"/>
      <c r="J280" s="136"/>
      <c r="K280" s="164"/>
      <c r="L280" s="21"/>
      <c r="M280" s="2374"/>
      <c r="N280" s="2337"/>
      <c r="O280" s="2337"/>
      <c r="P280" s="2443"/>
      <c r="R280" s="105"/>
      <c r="S280" s="24"/>
      <c r="T280" s="106"/>
    </row>
    <row r="281" spans="1:20" ht="25.2" customHeight="1">
      <c r="A281" s="2301"/>
      <c r="B281" s="808"/>
      <c r="C281" s="188"/>
      <c r="D281" s="189"/>
      <c r="E281" s="189"/>
      <c r="F281" s="190"/>
      <c r="G281" s="122"/>
      <c r="H281" s="123"/>
      <c r="I281" s="123"/>
      <c r="J281" s="307"/>
      <c r="K281" s="191"/>
      <c r="L281" s="123"/>
      <c r="M281" s="2438"/>
      <c r="N281" s="2438"/>
      <c r="O281" s="2438"/>
      <c r="P281" s="2439"/>
      <c r="R281" s="546"/>
      <c r="S281" s="24"/>
      <c r="T281" s="106"/>
    </row>
    <row r="282" spans="1:20" ht="25.2" customHeight="1">
      <c r="A282" s="2301"/>
      <c r="B282" s="737" t="s">
        <v>21</v>
      </c>
      <c r="C282" s="181"/>
      <c r="D282" s="308"/>
      <c r="E282" s="308"/>
      <c r="F282" s="309"/>
      <c r="G282" s="310"/>
      <c r="H282" s="238"/>
      <c r="I282" s="311"/>
      <c r="J282" s="135"/>
      <c r="K282" s="183"/>
      <c r="L282" s="135"/>
      <c r="M282" s="2376"/>
      <c r="N282" s="2377"/>
      <c r="O282" s="2377"/>
      <c r="P282" s="2401"/>
      <c r="R282" s="596"/>
      <c r="S282" s="597">
        <f>B284*8</f>
        <v>16</v>
      </c>
      <c r="T282" s="598">
        <f>SUM(R282:R290)</f>
        <v>0</v>
      </c>
    </row>
    <row r="283" spans="1:20" ht="25.2" customHeight="1">
      <c r="A283" s="2301"/>
      <c r="B283" s="737" t="s">
        <v>22</v>
      </c>
      <c r="C283" s="181"/>
      <c r="D283" s="18"/>
      <c r="E283" s="18"/>
      <c r="F283" s="108"/>
      <c r="G283" s="20"/>
      <c r="H283" s="21"/>
      <c r="I283" s="21"/>
      <c r="J283" s="21"/>
      <c r="K283" s="183"/>
      <c r="L283" s="135"/>
      <c r="M283" s="2379"/>
      <c r="N283" s="2371"/>
      <c r="O283" s="2371"/>
      <c r="P283" s="2390"/>
      <c r="R283" s="54"/>
      <c r="S283" s="55"/>
      <c r="T283" s="56"/>
    </row>
    <row r="284" spans="1:20" ht="25.2" customHeight="1">
      <c r="A284" s="2301"/>
      <c r="B284" s="810">
        <v>2</v>
      </c>
      <c r="C284" s="181"/>
      <c r="D284" s="186"/>
      <c r="E284" s="186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54"/>
      <c r="S284" s="55"/>
      <c r="T284" s="56"/>
    </row>
    <row r="285" spans="1:20" ht="25.2" customHeight="1">
      <c r="A285" s="2301"/>
      <c r="B285" s="737"/>
      <c r="C285" s="443"/>
      <c r="D285" s="272"/>
      <c r="E285" s="272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54"/>
      <c r="S285" s="55"/>
      <c r="T285" s="56"/>
    </row>
    <row r="286" spans="1:20" ht="25.2" customHeight="1">
      <c r="A286" s="2301"/>
      <c r="B286" s="737"/>
      <c r="C286" s="181"/>
      <c r="D286" s="18"/>
      <c r="E286" s="18"/>
      <c r="F286" s="108"/>
      <c r="G286" s="21"/>
      <c r="H286" s="21"/>
      <c r="I286" s="21"/>
      <c r="J286" s="141"/>
      <c r="K286" s="183"/>
      <c r="L286" s="135"/>
      <c r="M286" s="2379"/>
      <c r="N286" s="2371"/>
      <c r="O286" s="2371"/>
      <c r="P286" s="2390"/>
      <c r="R286" s="54"/>
      <c r="S286" s="55"/>
      <c r="T286" s="56"/>
    </row>
    <row r="287" spans="1:20" ht="25.2" customHeight="1">
      <c r="A287" s="2301"/>
      <c r="B287" s="737"/>
      <c r="C287" s="51"/>
      <c r="D287" s="80"/>
      <c r="E287" s="80"/>
      <c r="F287" s="108"/>
      <c r="G287" s="21"/>
      <c r="H287" s="21"/>
      <c r="I287" s="21"/>
      <c r="J287" s="141"/>
      <c r="K287" s="183"/>
      <c r="L287" s="135"/>
      <c r="M287" s="2379"/>
      <c r="N287" s="2371"/>
      <c r="O287" s="2371"/>
      <c r="P287" s="2390"/>
      <c r="R287" s="54"/>
      <c r="S287" s="55"/>
      <c r="T287" s="56"/>
    </row>
    <row r="288" spans="1:20" ht="25.2" customHeight="1">
      <c r="A288" s="2301"/>
      <c r="B288" s="737"/>
      <c r="C288" s="51"/>
      <c r="D288" s="185"/>
      <c r="E288" s="185"/>
      <c r="F288" s="174"/>
      <c r="G288" s="83"/>
      <c r="H288" s="78"/>
      <c r="I288" s="116"/>
      <c r="J288" s="142"/>
      <c r="K288" s="200"/>
      <c r="L288" s="142"/>
      <c r="M288" s="2379"/>
      <c r="N288" s="2371"/>
      <c r="O288" s="2371"/>
      <c r="P288" s="2390"/>
      <c r="R288" s="54"/>
      <c r="S288" s="55"/>
      <c r="T288" s="56"/>
    </row>
    <row r="289" spans="1:20" ht="25.2" customHeight="1">
      <c r="A289" s="2301"/>
      <c r="B289" s="737"/>
      <c r="C289" s="51"/>
      <c r="D289" s="185"/>
      <c r="E289" s="185"/>
      <c r="F289" s="174"/>
      <c r="G289" s="83"/>
      <c r="H289" s="78"/>
      <c r="I289" s="116"/>
      <c r="J289" s="142"/>
      <c r="K289" s="200"/>
      <c r="L289" s="142"/>
      <c r="M289" s="2379"/>
      <c r="N289" s="2371"/>
      <c r="O289" s="2371"/>
      <c r="P289" s="2390"/>
      <c r="R289" s="54"/>
      <c r="S289" s="55"/>
      <c r="T289" s="56"/>
    </row>
    <row r="290" spans="1:20" ht="25.2" customHeight="1">
      <c r="A290" s="2301"/>
      <c r="B290" s="812"/>
      <c r="C290" s="65"/>
      <c r="D290" s="189"/>
      <c r="E290" s="189"/>
      <c r="F290" s="190"/>
      <c r="G290" s="122"/>
      <c r="H290" s="123"/>
      <c r="I290" s="37"/>
      <c r="J290" s="147"/>
      <c r="K290" s="201"/>
      <c r="L290" s="147"/>
      <c r="M290" s="2391"/>
      <c r="N290" s="2392"/>
      <c r="O290" s="2392"/>
      <c r="P290" s="2393"/>
      <c r="R290" s="601"/>
      <c r="S290" s="92"/>
      <c r="T290" s="93"/>
    </row>
    <row r="291" spans="1:20" ht="25.2" customHeight="1">
      <c r="A291" s="2346" t="s">
        <v>26</v>
      </c>
      <c r="B291" s="2394" t="s">
        <v>27</v>
      </c>
      <c r="C291" s="2395"/>
      <c r="D291" s="2395"/>
      <c r="E291" s="2395"/>
      <c r="F291" s="2395"/>
      <c r="G291" s="2395"/>
      <c r="H291" s="2395"/>
      <c r="I291" s="2395"/>
      <c r="J291" s="2395"/>
      <c r="K291" s="2395"/>
      <c r="L291" s="2395"/>
      <c r="M291" s="2395"/>
      <c r="N291" s="2395"/>
      <c r="O291" s="2395"/>
      <c r="P291" s="2396"/>
    </row>
    <row r="292" spans="1:20" ht="25.2" customHeight="1">
      <c r="A292" s="2347"/>
      <c r="B292" s="150"/>
      <c r="C292" s="2268"/>
      <c r="D292" s="2269"/>
      <c r="E292" s="2268"/>
      <c r="F292" s="2270"/>
      <c r="G292" s="2270"/>
      <c r="H292" s="2270"/>
      <c r="I292" s="2269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68"/>
      <c r="D293" s="2269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284"/>
      <c r="O293" s="2285"/>
      <c r="P293" s="228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155"/>
      <c r="C295" s="2284"/>
      <c r="D295" s="2326"/>
      <c r="E295" s="2268"/>
      <c r="F295" s="2270"/>
      <c r="G295" s="2270"/>
      <c r="H295" s="2270"/>
      <c r="I295" s="2269"/>
      <c r="J295" s="2284"/>
      <c r="K295" s="2285"/>
      <c r="L295" s="2285"/>
      <c r="M295" s="2286"/>
      <c r="N295" s="2324"/>
      <c r="O295" s="2325"/>
      <c r="P295" s="2326"/>
    </row>
    <row r="296" spans="1:20" ht="25.2" customHeight="1">
      <c r="A296" s="2347"/>
      <c r="B296" s="150"/>
      <c r="C296" s="2352"/>
      <c r="D296" s="2353"/>
      <c r="E296" s="2352"/>
      <c r="F296" s="2354"/>
      <c r="G296" s="2354"/>
      <c r="H296" s="2354"/>
      <c r="I296" s="2353"/>
      <c r="J296" s="2324"/>
      <c r="K296" s="2325"/>
      <c r="L296" s="2325"/>
      <c r="M296" s="2326"/>
      <c r="N296" s="2324"/>
      <c r="O296" s="2325"/>
      <c r="P296" s="2326"/>
    </row>
    <row r="297" spans="1:20" ht="25.2" customHeight="1">
      <c r="A297" s="2347"/>
      <c r="B297" s="2355" t="s">
        <v>28</v>
      </c>
      <c r="C297" s="2356"/>
      <c r="D297" s="2356"/>
      <c r="E297" s="2356"/>
      <c r="F297" s="2356"/>
      <c r="G297" s="2356"/>
      <c r="H297" s="2356"/>
      <c r="I297" s="2356"/>
      <c r="J297" s="2356"/>
      <c r="K297" s="2356"/>
      <c r="L297" s="2356"/>
      <c r="M297" s="2356"/>
      <c r="N297" s="2356"/>
      <c r="O297" s="2356"/>
      <c r="P297" s="2357"/>
    </row>
    <row r="298" spans="1:20" ht="25.2" customHeight="1">
      <c r="A298" s="2347"/>
      <c r="B298" s="157"/>
      <c r="C298" s="2277"/>
      <c r="D298" s="2278"/>
      <c r="E298" s="2277"/>
      <c r="F298" s="2279"/>
      <c r="G298" s="2279"/>
      <c r="H298" s="2279"/>
      <c r="I298" s="2279"/>
      <c r="J298" s="2279"/>
      <c r="K298" s="2279"/>
      <c r="L298" s="2279"/>
      <c r="M298" s="2279"/>
      <c r="N298" s="2279"/>
      <c r="O298" s="2279"/>
      <c r="P298" s="2280"/>
    </row>
    <row r="299" spans="1:20" ht="25.2" customHeight="1">
      <c r="A299" s="2347"/>
      <c r="B299" s="157"/>
      <c r="C299" s="2327"/>
      <c r="D299" s="2328"/>
      <c r="E299" s="2329"/>
      <c r="F299" s="2330"/>
      <c r="G299" s="2330"/>
      <c r="H299" s="2330"/>
      <c r="I299" s="2330"/>
      <c r="J299" s="2330"/>
      <c r="K299" s="2330"/>
      <c r="L299" s="2330"/>
      <c r="M299" s="2330"/>
      <c r="N299" s="2330"/>
      <c r="O299" s="2330"/>
      <c r="P299" s="2331"/>
    </row>
    <row r="300" spans="1:20" ht="25.2" customHeight="1">
      <c r="A300" s="2348"/>
      <c r="B300" s="158"/>
      <c r="C300" s="2332"/>
      <c r="D300" s="2333"/>
      <c r="E300" s="2334"/>
      <c r="F300" s="2335"/>
      <c r="G300" s="2335"/>
      <c r="H300" s="2335"/>
      <c r="I300" s="2335"/>
      <c r="J300" s="2335"/>
      <c r="K300" s="2335"/>
      <c r="L300" s="2335"/>
      <c r="M300" s="2335"/>
      <c r="N300" s="2335"/>
      <c r="O300" s="2335"/>
      <c r="P300" s="2336"/>
    </row>
    <row r="302" spans="1:20" ht="15" customHeight="1" thickBot="1"/>
    <row r="303" spans="1:20" ht="57" customHeight="1">
      <c r="A303" s="2428" t="str">
        <f>A1</f>
        <v>WK32</v>
      </c>
      <c r="B303" s="2429"/>
      <c r="C303" s="953" t="s">
        <v>1</v>
      </c>
      <c r="D303" s="954" t="s">
        <v>35</v>
      </c>
      <c r="E303" s="954" t="s">
        <v>3</v>
      </c>
      <c r="F303" s="823" t="s">
        <v>4</v>
      </c>
      <c r="G303" s="824" t="s">
        <v>56</v>
      </c>
      <c r="H303" s="824" t="s">
        <v>57</v>
      </c>
      <c r="I303" s="824" t="s">
        <v>58</v>
      </c>
      <c r="J303" s="824" t="s">
        <v>59</v>
      </c>
      <c r="K303" s="824" t="s">
        <v>9</v>
      </c>
      <c r="L303" s="824" t="s">
        <v>60</v>
      </c>
      <c r="M303" s="2521" t="s">
        <v>11</v>
      </c>
      <c r="N303" s="2522"/>
      <c r="O303" s="2522"/>
      <c r="P303" s="2523"/>
      <c r="Q303" s="8"/>
      <c r="R303" s="2384" t="s">
        <v>12</v>
      </c>
      <c r="S303" s="2384" t="s">
        <v>13</v>
      </c>
      <c r="T303" s="2384" t="s">
        <v>14</v>
      </c>
    </row>
    <row r="304" spans="1:20" ht="25.2" customHeight="1">
      <c r="A304" s="2319">
        <f>A2+5</f>
        <v>46606</v>
      </c>
      <c r="B304" s="2542" t="s">
        <v>15</v>
      </c>
      <c r="C304" s="2543"/>
      <c r="D304" s="2543"/>
      <c r="E304" s="2543"/>
      <c r="F304" s="2543"/>
      <c r="G304" s="2543"/>
      <c r="H304" s="2543"/>
      <c r="I304" s="2543"/>
      <c r="J304" s="2543"/>
      <c r="K304" s="2543"/>
      <c r="L304" s="2543"/>
      <c r="M304" s="2543"/>
      <c r="N304" s="2543"/>
      <c r="O304" s="2543"/>
      <c r="P304" s="2544"/>
      <c r="Q304" s="8"/>
      <c r="R304" s="2573"/>
      <c r="S304" s="2573"/>
      <c r="T304" s="2573"/>
    </row>
    <row r="305" spans="1:20" ht="25.2" customHeight="1">
      <c r="A305" s="2320"/>
      <c r="B305" s="826" t="s">
        <v>16</v>
      </c>
      <c r="C305" s="332"/>
      <c r="D305" s="333"/>
      <c r="E305" s="333"/>
      <c r="F305" s="333"/>
      <c r="G305" s="334"/>
      <c r="H305" s="334"/>
      <c r="I305" s="334"/>
      <c r="J305" s="334"/>
      <c r="K305" s="335"/>
      <c r="L305" s="334"/>
      <c r="M305" s="2306"/>
      <c r="N305" s="2307"/>
      <c r="O305" s="2307"/>
      <c r="P305" s="2308"/>
      <c r="Q305" s="8"/>
      <c r="R305" s="827"/>
      <c r="S305" s="828">
        <f>B307*8</f>
        <v>24</v>
      </c>
      <c r="T305" s="133">
        <f>SUM(R305:R313)</f>
        <v>0</v>
      </c>
    </row>
    <row r="306" spans="1:20" ht="25.2" customHeight="1">
      <c r="A306" s="2320"/>
      <c r="B306" s="826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>
        <v>3</v>
      </c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338"/>
      <c r="D308" s="339"/>
      <c r="E308" s="339"/>
      <c r="F308" s="339"/>
      <c r="G308" s="340"/>
      <c r="H308" s="341"/>
      <c r="I308" s="341"/>
      <c r="J308" s="341"/>
      <c r="K308" s="342"/>
      <c r="L308" s="34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38"/>
      <c r="D309" s="339"/>
      <c r="E309" s="339"/>
      <c r="F309" s="339"/>
      <c r="G309" s="340"/>
      <c r="H309" s="341"/>
      <c r="I309" s="341"/>
      <c r="J309" s="341"/>
      <c r="K309" s="342"/>
      <c r="L309" s="34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48"/>
      <c r="D311" s="376"/>
      <c r="E311" s="376"/>
      <c r="F311" s="349"/>
      <c r="G311" s="350"/>
      <c r="H311" s="351"/>
      <c r="I311" s="351"/>
      <c r="J311" s="351"/>
      <c r="K311" s="352"/>
      <c r="L311" s="351"/>
      <c r="M311" s="2245"/>
      <c r="N311" s="2246"/>
      <c r="O311" s="2246"/>
      <c r="P311" s="2247"/>
      <c r="Q311" s="8"/>
      <c r="R311" s="829"/>
      <c r="S311" s="830"/>
      <c r="T311" s="831"/>
    </row>
    <row r="312" spans="1:20" ht="25.2" customHeight="1">
      <c r="A312" s="2320"/>
      <c r="B312" s="826"/>
      <c r="C312" s="348"/>
      <c r="D312" s="376"/>
      <c r="E312" s="376"/>
      <c r="F312" s="349"/>
      <c r="G312" s="350"/>
      <c r="H312" s="351"/>
      <c r="I312" s="351"/>
      <c r="J312" s="351"/>
      <c r="K312" s="352"/>
      <c r="L312" s="351"/>
      <c r="M312" s="2245"/>
      <c r="N312" s="2246"/>
      <c r="O312" s="2246"/>
      <c r="P312" s="2247"/>
      <c r="Q312" s="8"/>
      <c r="R312" s="829"/>
      <c r="S312" s="830"/>
      <c r="T312" s="831"/>
    </row>
    <row r="313" spans="1:20" ht="25.2" customHeight="1">
      <c r="A313" s="2320"/>
      <c r="B313" s="826"/>
      <c r="C313" s="353"/>
      <c r="D313" s="354"/>
      <c r="E313" s="354"/>
      <c r="F313" s="355"/>
      <c r="G313" s="356"/>
      <c r="H313" s="357"/>
      <c r="I313" s="357"/>
      <c r="J313" s="357"/>
      <c r="K313" s="358"/>
      <c r="L313" s="357"/>
      <c r="M313" s="2298"/>
      <c r="N313" s="2299"/>
      <c r="O313" s="2299"/>
      <c r="P313" s="2300"/>
      <c r="Q313" s="8"/>
      <c r="R313" s="832"/>
      <c r="S313" s="833"/>
      <c r="T313" s="834"/>
    </row>
    <row r="314" spans="1:20" ht="25.2" customHeight="1">
      <c r="A314" s="2320"/>
      <c r="B314" s="835" t="s">
        <v>21</v>
      </c>
      <c r="C314" s="363"/>
      <c r="D314" s="364"/>
      <c r="E314" s="364"/>
      <c r="F314" s="365"/>
      <c r="G314" s="366"/>
      <c r="H314" s="334"/>
      <c r="I314" s="334"/>
      <c r="J314" s="334"/>
      <c r="K314" s="335"/>
      <c r="L314" s="334"/>
      <c r="M314" s="2306"/>
      <c r="N314" s="2307"/>
      <c r="O314" s="2307"/>
      <c r="P314" s="2308"/>
      <c r="Q314" s="8"/>
      <c r="R314" s="836"/>
      <c r="S314" s="837">
        <f>B316*8</f>
        <v>16</v>
      </c>
      <c r="T314" s="133">
        <f>SUM(R314:R322)</f>
        <v>0</v>
      </c>
    </row>
    <row r="315" spans="1:20" ht="25.2" customHeight="1">
      <c r="A315" s="2320"/>
      <c r="B315" s="838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>
        <v>2</v>
      </c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70"/>
      <c r="D317" s="394"/>
      <c r="E317" s="339"/>
      <c r="F317" s="371"/>
      <c r="G317" s="340"/>
      <c r="H317" s="341"/>
      <c r="I317" s="341"/>
      <c r="J317" s="341"/>
      <c r="K317" s="342"/>
      <c r="L317" s="34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70"/>
      <c r="D318" s="394"/>
      <c r="E318" s="339"/>
      <c r="F318" s="371"/>
      <c r="G318" s="340"/>
      <c r="H318" s="341"/>
      <c r="I318" s="341"/>
      <c r="J318" s="341"/>
      <c r="K318" s="342"/>
      <c r="L318" s="34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>
      <c r="A319" s="2320"/>
      <c r="B319" s="838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8"/>
      <c r="R319" s="839"/>
      <c r="S319" s="840"/>
      <c r="T319" s="841"/>
    </row>
    <row r="320" spans="1:20" ht="25.2" customHeight="1">
      <c r="A320" s="2320"/>
      <c r="B320" s="838"/>
      <c r="C320" s="348"/>
      <c r="D320" s="376"/>
      <c r="E320" s="376"/>
      <c r="F320" s="349"/>
      <c r="G320" s="350"/>
      <c r="H320" s="351"/>
      <c r="I320" s="351"/>
      <c r="J320" s="351"/>
      <c r="K320" s="352"/>
      <c r="L320" s="351"/>
      <c r="M320" s="2245"/>
      <c r="N320" s="2246"/>
      <c r="O320" s="2246"/>
      <c r="P320" s="2247"/>
      <c r="Q320" s="8"/>
      <c r="R320" s="839"/>
      <c r="S320" s="840"/>
      <c r="T320" s="841"/>
    </row>
    <row r="321" spans="1:20" ht="25.2" customHeight="1">
      <c r="A321" s="2320"/>
      <c r="B321" s="838"/>
      <c r="C321" s="348"/>
      <c r="D321" s="376"/>
      <c r="E321" s="376"/>
      <c r="F321" s="349"/>
      <c r="G321" s="350"/>
      <c r="H321" s="351"/>
      <c r="I321" s="351"/>
      <c r="J321" s="351"/>
      <c r="K321" s="352"/>
      <c r="L321" s="351"/>
      <c r="M321" s="2245"/>
      <c r="N321" s="2246"/>
      <c r="O321" s="2246"/>
      <c r="P321" s="2247"/>
      <c r="Q321" s="8"/>
      <c r="R321" s="839"/>
      <c r="S321" s="840"/>
      <c r="T321" s="841"/>
    </row>
    <row r="322" spans="1:20" ht="25.2" customHeight="1">
      <c r="A322" s="2320"/>
      <c r="B322" s="838"/>
      <c r="C322" s="353"/>
      <c r="D322" s="354"/>
      <c r="E322" s="354"/>
      <c r="F322" s="355"/>
      <c r="G322" s="356"/>
      <c r="H322" s="357"/>
      <c r="I322" s="357"/>
      <c r="J322" s="357"/>
      <c r="K322" s="358"/>
      <c r="L322" s="357"/>
      <c r="M322" s="2298"/>
      <c r="N322" s="2299"/>
      <c r="O322" s="2299"/>
      <c r="P322" s="2300"/>
      <c r="Q322" s="8"/>
      <c r="R322" s="842"/>
      <c r="S322" s="843"/>
      <c r="T322" s="844"/>
    </row>
    <row r="323" spans="1:20" ht="25.2" customHeight="1">
      <c r="A323" s="2320"/>
      <c r="B323" s="845" t="s">
        <v>23</v>
      </c>
      <c r="C323" s="363"/>
      <c r="D323" s="364"/>
      <c r="E323" s="364"/>
      <c r="F323" s="334"/>
      <c r="G323" s="366"/>
      <c r="H323" s="334"/>
      <c r="I323" s="334"/>
      <c r="J323" s="334"/>
      <c r="K323" s="335"/>
      <c r="L323" s="334"/>
      <c r="M323" s="2306"/>
      <c r="N323" s="2307"/>
      <c r="O323" s="2307"/>
      <c r="P323" s="2308"/>
      <c r="Q323" s="8"/>
      <c r="R323" s="846"/>
      <c r="S323" s="847">
        <f>B325*8</f>
        <v>24</v>
      </c>
      <c r="T323" s="133">
        <f>SUM(R323:R331)</f>
        <v>0</v>
      </c>
    </row>
    <row r="324" spans="1:20" ht="25.2" customHeight="1">
      <c r="A324" s="2320"/>
      <c r="B324" s="848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>
        <v>3</v>
      </c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70"/>
      <c r="D326" s="394"/>
      <c r="E326" s="339"/>
      <c r="F326" s="341"/>
      <c r="G326" s="340"/>
      <c r="H326" s="341"/>
      <c r="I326" s="341"/>
      <c r="J326" s="341"/>
      <c r="K326" s="342"/>
      <c r="L326" s="34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/>
      <c r="C327" s="370"/>
      <c r="D327" s="394"/>
      <c r="E327" s="339"/>
      <c r="F327" s="341"/>
      <c r="G327" s="340"/>
      <c r="H327" s="341"/>
      <c r="I327" s="341"/>
      <c r="J327" s="341"/>
      <c r="K327" s="342"/>
      <c r="L327" s="34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/>
      <c r="C328" s="348"/>
      <c r="D328" s="376"/>
      <c r="E328" s="376"/>
      <c r="F328" s="351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348"/>
      <c r="D329" s="376"/>
      <c r="E329" s="376"/>
      <c r="F329" s="351"/>
      <c r="G329" s="350"/>
      <c r="H329" s="351"/>
      <c r="I329" s="351"/>
      <c r="J329" s="351"/>
      <c r="K329" s="352"/>
      <c r="L329" s="351"/>
      <c r="M329" s="2245"/>
      <c r="N329" s="2246"/>
      <c r="O329" s="2246"/>
      <c r="P329" s="2247"/>
      <c r="Q329" s="8"/>
      <c r="R329" s="849"/>
      <c r="S329" s="840"/>
      <c r="T329" s="841"/>
    </row>
    <row r="330" spans="1:20" ht="25.2" customHeight="1">
      <c r="A330" s="2320"/>
      <c r="B330" s="848"/>
      <c r="C330" s="348"/>
      <c r="D330" s="376"/>
      <c r="E330" s="376"/>
      <c r="F330" s="349"/>
      <c r="G330" s="350"/>
      <c r="H330" s="351"/>
      <c r="I330" s="351"/>
      <c r="J330" s="351"/>
      <c r="K330" s="352"/>
      <c r="L330" s="351"/>
      <c r="M330" s="2245"/>
      <c r="N330" s="2246"/>
      <c r="O330" s="2246"/>
      <c r="P330" s="2247"/>
      <c r="Q330" s="8"/>
      <c r="R330" s="849"/>
      <c r="S330" s="840"/>
      <c r="T330" s="841"/>
    </row>
    <row r="331" spans="1:20" ht="25.2" customHeight="1">
      <c r="A331" s="2320"/>
      <c r="B331" s="848"/>
      <c r="C331" s="385"/>
      <c r="D331" s="386"/>
      <c r="E331" s="386"/>
      <c r="F331" s="387"/>
      <c r="G331" s="388"/>
      <c r="H331" s="389"/>
      <c r="I331" s="389"/>
      <c r="J331" s="389"/>
      <c r="K331" s="390"/>
      <c r="L331" s="389"/>
      <c r="M331" s="2298"/>
      <c r="N331" s="2299"/>
      <c r="O331" s="2299"/>
      <c r="P331" s="2300"/>
      <c r="Q331" s="8"/>
      <c r="R331" s="850"/>
      <c r="S331" s="843"/>
      <c r="T331" s="844"/>
    </row>
    <row r="332" spans="1:20" ht="25.2" customHeight="1">
      <c r="A332" s="2301" t="str">
        <f>TEXT(A304,"DDDD")</f>
        <v>zaterdag</v>
      </c>
      <c r="B332" s="2539" t="s">
        <v>25</v>
      </c>
      <c r="C332" s="2540"/>
      <c r="D332" s="2540"/>
      <c r="E332" s="2540"/>
      <c r="F332" s="2540"/>
      <c r="G332" s="2540"/>
      <c r="H332" s="2540"/>
      <c r="I332" s="2540"/>
      <c r="J332" s="2540"/>
      <c r="K332" s="2540"/>
      <c r="L332" s="2540"/>
      <c r="M332" s="2540"/>
      <c r="N332" s="2540"/>
      <c r="O332" s="2540"/>
      <c r="P332" s="2541"/>
      <c r="Q332" s="8"/>
      <c r="R332" s="232"/>
      <c r="S332" s="233"/>
      <c r="T332" s="233"/>
    </row>
    <row r="333" spans="1:20" ht="25.2" customHeight="1">
      <c r="A333" s="2301"/>
      <c r="B333" s="826" t="s">
        <v>16</v>
      </c>
      <c r="C333" s="332"/>
      <c r="D333" s="333"/>
      <c r="E333" s="333"/>
      <c r="F333" s="333"/>
      <c r="G333" s="334"/>
      <c r="H333" s="334"/>
      <c r="I333" s="334"/>
      <c r="J333" s="334"/>
      <c r="K333" s="335"/>
      <c r="L333" s="334"/>
      <c r="M333" s="2306"/>
      <c r="N333" s="2307"/>
      <c r="O333" s="2307"/>
      <c r="P333" s="2308"/>
      <c r="Q333" s="8"/>
      <c r="R333" s="827"/>
      <c r="S333" s="828">
        <f>B335*8</f>
        <v>16</v>
      </c>
      <c r="T333" s="133">
        <f>SUM(R333:R341)</f>
        <v>0</v>
      </c>
    </row>
    <row r="334" spans="1:20" ht="25.2" customHeight="1">
      <c r="A334" s="2301"/>
      <c r="B334" s="826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>
        <v>2</v>
      </c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/>
      <c r="C336" s="338"/>
      <c r="D336" s="339"/>
      <c r="E336" s="339"/>
      <c r="F336" s="339"/>
      <c r="G336" s="340"/>
      <c r="H336" s="341"/>
      <c r="I336" s="341"/>
      <c r="J336" s="341"/>
      <c r="K336" s="342"/>
      <c r="L336" s="341"/>
      <c r="M336" s="2245"/>
      <c r="N336" s="2246"/>
      <c r="O336" s="2246"/>
      <c r="P336" s="2247"/>
      <c r="Q336" s="8"/>
      <c r="R336" s="829"/>
      <c r="S336" s="830"/>
      <c r="T336" s="831"/>
    </row>
    <row r="337" spans="1:20" ht="25.2" customHeight="1">
      <c r="A337" s="2301"/>
      <c r="B337" s="826"/>
      <c r="C337" s="338"/>
      <c r="D337" s="339"/>
      <c r="E337" s="339"/>
      <c r="F337" s="339"/>
      <c r="G337" s="340"/>
      <c r="H337" s="341"/>
      <c r="I337" s="341"/>
      <c r="J337" s="341"/>
      <c r="K337" s="342"/>
      <c r="L337" s="341"/>
      <c r="M337" s="2245"/>
      <c r="N337" s="2246"/>
      <c r="O337" s="2246"/>
      <c r="P337" s="2247"/>
      <c r="Q337" s="8"/>
      <c r="R337" s="829"/>
      <c r="S337" s="830"/>
      <c r="T337" s="831"/>
    </row>
    <row r="338" spans="1:20" ht="25.2" customHeight="1">
      <c r="A338" s="2301"/>
      <c r="B338" s="826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8"/>
      <c r="R338" s="829"/>
      <c r="S338" s="830"/>
      <c r="T338" s="831"/>
    </row>
    <row r="339" spans="1:20" ht="25.2" customHeight="1">
      <c r="A339" s="2301"/>
      <c r="B339" s="826"/>
      <c r="C339" s="348"/>
      <c r="D339" s="376"/>
      <c r="E339" s="376"/>
      <c r="F339" s="349"/>
      <c r="G339" s="350"/>
      <c r="H339" s="351"/>
      <c r="I339" s="351"/>
      <c r="J339" s="351"/>
      <c r="K339" s="352"/>
      <c r="L339" s="351"/>
      <c r="M339" s="2245"/>
      <c r="N339" s="2246"/>
      <c r="O339" s="2246"/>
      <c r="P339" s="2247"/>
      <c r="Q339" s="8"/>
      <c r="R339" s="829"/>
      <c r="S339" s="830"/>
      <c r="T339" s="831"/>
    </row>
    <row r="340" spans="1:20" ht="25.2" customHeight="1">
      <c r="A340" s="2301"/>
      <c r="B340" s="826"/>
      <c r="C340" s="348"/>
      <c r="D340" s="376"/>
      <c r="E340" s="376"/>
      <c r="F340" s="349"/>
      <c r="G340" s="350"/>
      <c r="H340" s="351"/>
      <c r="I340" s="351"/>
      <c r="J340" s="351"/>
      <c r="K340" s="352"/>
      <c r="L340" s="351"/>
      <c r="M340" s="2245"/>
      <c r="N340" s="2246"/>
      <c r="O340" s="2246"/>
      <c r="P340" s="2247"/>
      <c r="Q340" s="8"/>
      <c r="R340" s="829"/>
      <c r="S340" s="830"/>
      <c r="T340" s="831"/>
    </row>
    <row r="341" spans="1:20" ht="25.2" customHeight="1">
      <c r="A341" s="2301"/>
      <c r="B341" s="826"/>
      <c r="C341" s="353"/>
      <c r="D341" s="354"/>
      <c r="E341" s="354"/>
      <c r="F341" s="355"/>
      <c r="G341" s="356"/>
      <c r="H341" s="357"/>
      <c r="I341" s="357"/>
      <c r="J341" s="357"/>
      <c r="K341" s="358"/>
      <c r="L341" s="357"/>
      <c r="M341" s="2298"/>
      <c r="N341" s="2299"/>
      <c r="O341" s="2299"/>
      <c r="P341" s="2300"/>
      <c r="Q341" s="8"/>
      <c r="R341" s="832"/>
      <c r="S341" s="833"/>
      <c r="T341" s="834"/>
    </row>
    <row r="342" spans="1:20" ht="25.2" customHeight="1">
      <c r="A342" s="2301"/>
      <c r="B342" s="835" t="s">
        <v>21</v>
      </c>
      <c r="C342" s="363"/>
      <c r="D342" s="364"/>
      <c r="E342" s="364"/>
      <c r="F342" s="365"/>
      <c r="G342" s="366"/>
      <c r="H342" s="334"/>
      <c r="I342" s="334"/>
      <c r="J342" s="334"/>
      <c r="K342" s="335"/>
      <c r="L342" s="334"/>
      <c r="M342" s="2306"/>
      <c r="N342" s="2307"/>
      <c r="O342" s="2307"/>
      <c r="P342" s="2308"/>
      <c r="Q342" s="8"/>
      <c r="R342" s="836"/>
      <c r="S342" s="837">
        <f>B344*8</f>
        <v>16</v>
      </c>
      <c r="T342" s="133">
        <f>SUM(R342:R350)</f>
        <v>0</v>
      </c>
    </row>
    <row r="343" spans="1:20" ht="25.2" customHeight="1">
      <c r="A343" s="2301"/>
      <c r="B343" s="838"/>
      <c r="C343" s="370"/>
      <c r="D343" s="394"/>
      <c r="E343" s="339"/>
      <c r="F343" s="339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01"/>
      <c r="B344" s="838">
        <v>2</v>
      </c>
      <c r="C344" s="370"/>
      <c r="D344" s="394"/>
      <c r="E344" s="339"/>
      <c r="F344" s="339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39"/>
      <c r="S344" s="840"/>
      <c r="T344" s="841"/>
    </row>
    <row r="345" spans="1:20" ht="25.2" customHeight="1">
      <c r="A345" s="2301"/>
      <c r="B345" s="838"/>
      <c r="C345" s="370"/>
      <c r="D345" s="394"/>
      <c r="E345" s="394"/>
      <c r="F345" s="371"/>
      <c r="G345" s="340"/>
      <c r="H345" s="341"/>
      <c r="I345" s="341"/>
      <c r="J345" s="341"/>
      <c r="K345" s="342"/>
      <c r="L345" s="341"/>
      <c r="M345" s="2245"/>
      <c r="N345" s="2246"/>
      <c r="O345" s="2246"/>
      <c r="P345" s="2247"/>
      <c r="Q345" s="8"/>
      <c r="R345" s="839"/>
      <c r="S345" s="840"/>
      <c r="T345" s="841"/>
    </row>
    <row r="346" spans="1:20" ht="25.2" customHeight="1">
      <c r="A346" s="2301"/>
      <c r="B346" s="838"/>
      <c r="C346" s="370"/>
      <c r="D346" s="394"/>
      <c r="E346" s="394"/>
      <c r="F346" s="371"/>
      <c r="G346" s="340"/>
      <c r="H346" s="341"/>
      <c r="I346" s="341"/>
      <c r="J346" s="341"/>
      <c r="K346" s="342"/>
      <c r="L346" s="341"/>
      <c r="M346" s="2245"/>
      <c r="N346" s="2246"/>
      <c r="O346" s="2246"/>
      <c r="P346" s="2247"/>
      <c r="Q346" s="8"/>
      <c r="R346" s="839"/>
      <c r="S346" s="840"/>
      <c r="T346" s="841"/>
    </row>
    <row r="347" spans="1:20" ht="25.2" customHeight="1">
      <c r="A347" s="2301"/>
      <c r="B347" s="838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8"/>
      <c r="R347" s="839"/>
      <c r="S347" s="840"/>
      <c r="T347" s="841"/>
    </row>
    <row r="348" spans="1:20" ht="25.2" customHeight="1">
      <c r="A348" s="2301"/>
      <c r="B348" s="838"/>
      <c r="C348" s="348"/>
      <c r="D348" s="376"/>
      <c r="E348" s="376"/>
      <c r="F348" s="349"/>
      <c r="G348" s="350"/>
      <c r="H348" s="351"/>
      <c r="I348" s="351"/>
      <c r="J348" s="351"/>
      <c r="K348" s="352"/>
      <c r="L348" s="351"/>
      <c r="M348" s="2245"/>
      <c r="N348" s="2246"/>
      <c r="O348" s="2246"/>
      <c r="P348" s="2247"/>
      <c r="Q348" s="8"/>
      <c r="R348" s="839"/>
      <c r="S348" s="840"/>
      <c r="T348" s="841"/>
    </row>
    <row r="349" spans="1:20" ht="25.2" customHeight="1">
      <c r="A349" s="2301"/>
      <c r="B349" s="838"/>
      <c r="C349" s="348"/>
      <c r="D349" s="376"/>
      <c r="E349" s="376"/>
      <c r="F349" s="349"/>
      <c r="G349" s="350"/>
      <c r="H349" s="351"/>
      <c r="I349" s="351"/>
      <c r="J349" s="351"/>
      <c r="K349" s="352"/>
      <c r="L349" s="351"/>
      <c r="M349" s="2245"/>
      <c r="N349" s="2246"/>
      <c r="O349" s="2246"/>
      <c r="P349" s="2247"/>
      <c r="Q349" s="8"/>
      <c r="R349" s="839"/>
      <c r="S349" s="840"/>
      <c r="T349" s="841"/>
    </row>
    <row r="350" spans="1:20" ht="25.2" customHeight="1">
      <c r="A350" s="2301"/>
      <c r="B350" s="838"/>
      <c r="C350" s="385"/>
      <c r="D350" s="386"/>
      <c r="E350" s="386"/>
      <c r="F350" s="387"/>
      <c r="G350" s="388"/>
      <c r="H350" s="389"/>
      <c r="I350" s="389"/>
      <c r="J350" s="389"/>
      <c r="K350" s="390"/>
      <c r="L350" s="389"/>
      <c r="M350" s="2248"/>
      <c r="N350" s="2249"/>
      <c r="O350" s="2249"/>
      <c r="P350" s="2250"/>
      <c r="Q350" s="8"/>
      <c r="R350" s="842"/>
      <c r="S350" s="843"/>
      <c r="T350" s="844"/>
    </row>
    <row r="351" spans="1:20" ht="25.2" customHeight="1">
      <c r="A351" s="2301"/>
      <c r="B351" s="851" t="s">
        <v>23</v>
      </c>
      <c r="C351" s="396"/>
      <c r="D351" s="397"/>
      <c r="E351" s="397"/>
      <c r="F351" s="398"/>
      <c r="G351" s="399"/>
      <c r="H351" s="400"/>
      <c r="I351" s="400"/>
      <c r="J351" s="400"/>
      <c r="K351" s="401"/>
      <c r="L351" s="400"/>
      <c r="M351" s="2251"/>
      <c r="N351" s="2252"/>
      <c r="O351" s="2252"/>
      <c r="P351" s="2253"/>
      <c r="Q351" s="8"/>
      <c r="R351" s="846"/>
      <c r="S351" s="847">
        <f>B353*8</f>
        <v>16</v>
      </c>
      <c r="T351" s="133">
        <f>SUM(R351:R359)</f>
        <v>0</v>
      </c>
    </row>
    <row r="352" spans="1:20" ht="25.2" customHeight="1">
      <c r="A352" s="2301"/>
      <c r="B352" s="848"/>
      <c r="C352" s="370"/>
      <c r="D352" s="394"/>
      <c r="E352" s="339"/>
      <c r="F352" s="339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>
        <v>2</v>
      </c>
      <c r="C353" s="370"/>
      <c r="D353" s="394"/>
      <c r="E353" s="339"/>
      <c r="F353" s="339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1"/>
      <c r="B354" s="848"/>
      <c r="C354" s="370"/>
      <c r="D354" s="394"/>
      <c r="E354" s="394"/>
      <c r="F354" s="371"/>
      <c r="G354" s="340"/>
      <c r="H354" s="341"/>
      <c r="I354" s="341"/>
      <c r="J354" s="341"/>
      <c r="K354" s="342"/>
      <c r="L354" s="341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>
      <c r="A355" s="2301"/>
      <c r="B355" s="848"/>
      <c r="C355" s="370"/>
      <c r="D355" s="394"/>
      <c r="E355" s="394"/>
      <c r="F355" s="371"/>
      <c r="G355" s="340"/>
      <c r="H355" s="341"/>
      <c r="I355" s="341"/>
      <c r="J355" s="341"/>
      <c r="K355" s="342"/>
      <c r="L355" s="341"/>
      <c r="M355" s="2245"/>
      <c r="N355" s="2246"/>
      <c r="O355" s="2246"/>
      <c r="P355" s="2247"/>
      <c r="Q355" s="8"/>
      <c r="R355" s="849"/>
      <c r="S355" s="840"/>
      <c r="T355" s="841"/>
    </row>
    <row r="356" spans="1:20" ht="25.2" customHeight="1">
      <c r="A356" s="2301"/>
      <c r="B356" s="848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8"/>
      <c r="R356" s="849"/>
      <c r="S356" s="840"/>
      <c r="T356" s="841"/>
    </row>
    <row r="357" spans="1:20" ht="25.2" customHeight="1">
      <c r="A357" s="2301"/>
      <c r="B357" s="848"/>
      <c r="C357" s="348"/>
      <c r="D357" s="376"/>
      <c r="E357" s="376"/>
      <c r="F357" s="349"/>
      <c r="G357" s="350"/>
      <c r="H357" s="351"/>
      <c r="I357" s="351"/>
      <c r="J357" s="351"/>
      <c r="K357" s="352"/>
      <c r="L357" s="351"/>
      <c r="M357" s="2245"/>
      <c r="N357" s="2246"/>
      <c r="O357" s="2246"/>
      <c r="P357" s="2247"/>
      <c r="Q357" s="8"/>
      <c r="R357" s="849"/>
      <c r="S357" s="840"/>
      <c r="T357" s="841"/>
    </row>
    <row r="358" spans="1:20" ht="25.2" customHeight="1">
      <c r="A358" s="2301"/>
      <c r="B358" s="848"/>
      <c r="C358" s="348"/>
      <c r="D358" s="376"/>
      <c r="E358" s="376"/>
      <c r="F358" s="349"/>
      <c r="G358" s="350"/>
      <c r="H358" s="351"/>
      <c r="I358" s="351"/>
      <c r="J358" s="351"/>
      <c r="K358" s="352"/>
      <c r="L358" s="351"/>
      <c r="M358" s="2245"/>
      <c r="N358" s="2246"/>
      <c r="O358" s="2246"/>
      <c r="P358" s="2247"/>
      <c r="Q358" s="8"/>
      <c r="R358" s="849"/>
      <c r="S358" s="840"/>
      <c r="T358" s="841"/>
    </row>
    <row r="359" spans="1:20" ht="25.2" customHeight="1">
      <c r="A359" s="2302"/>
      <c r="B359" s="852"/>
      <c r="C359" s="403"/>
      <c r="D359" s="404"/>
      <c r="E359" s="404"/>
      <c r="F359" s="405"/>
      <c r="G359" s="406"/>
      <c r="H359" s="407"/>
      <c r="I359" s="407"/>
      <c r="J359" s="407"/>
      <c r="K359" s="408"/>
      <c r="L359" s="407"/>
      <c r="M359" s="2248"/>
      <c r="N359" s="2249"/>
      <c r="O359" s="2249"/>
      <c r="P359" s="2250"/>
      <c r="Q359" s="8"/>
      <c r="R359" s="850"/>
      <c r="S359" s="843"/>
      <c r="T359" s="844"/>
    </row>
    <row r="360" spans="1:20" ht="25.2" customHeight="1">
      <c r="A360" s="2568" t="s">
        <v>26</v>
      </c>
      <c r="B360" s="2570" t="s">
        <v>27</v>
      </c>
      <c r="C360" s="2571"/>
      <c r="D360" s="2571"/>
      <c r="E360" s="2571"/>
      <c r="F360" s="2571"/>
      <c r="G360" s="2571"/>
      <c r="H360" s="2571"/>
      <c r="I360" s="2571"/>
      <c r="J360" s="2571"/>
      <c r="K360" s="2571"/>
      <c r="L360" s="2571"/>
      <c r="M360" s="2571"/>
      <c r="N360" s="2571"/>
      <c r="O360" s="2571"/>
      <c r="P360" s="2572"/>
      <c r="Q360" s="8"/>
      <c r="R360" s="853"/>
      <c r="S360" s="854"/>
      <c r="T360" s="854"/>
    </row>
    <row r="361" spans="1:20" ht="25.2" customHeight="1">
      <c r="A361" s="2569"/>
      <c r="B361" s="858"/>
      <c r="C361" s="2675"/>
      <c r="D361" s="2676"/>
      <c r="E361" s="2675"/>
      <c r="F361" s="2677"/>
      <c r="G361" s="2677"/>
      <c r="H361" s="2677"/>
      <c r="I361" s="2676"/>
      <c r="J361" s="2678"/>
      <c r="K361" s="2679"/>
      <c r="L361" s="2679"/>
      <c r="M361" s="2680"/>
      <c r="N361" s="2557"/>
      <c r="O361" s="2558"/>
      <c r="P361" s="2560"/>
      <c r="Q361" s="8"/>
      <c r="R361" s="853"/>
      <c r="S361" s="854"/>
      <c r="T361" s="854"/>
    </row>
    <row r="362" spans="1:20" ht="25.2" customHeight="1">
      <c r="A362" s="2569"/>
      <c r="B362" s="155"/>
      <c r="C362" s="2268"/>
      <c r="D362" s="2269"/>
      <c r="E362" s="2268"/>
      <c r="F362" s="2270"/>
      <c r="G362" s="2270"/>
      <c r="H362" s="2270"/>
      <c r="I362" s="2269"/>
      <c r="J362" s="2284"/>
      <c r="K362" s="2285"/>
      <c r="L362" s="2285"/>
      <c r="M362" s="2286"/>
      <c r="N362" s="2284"/>
      <c r="O362" s="2285"/>
      <c r="P362" s="2286"/>
      <c r="Q362" s="8"/>
      <c r="R362" s="853"/>
      <c r="S362" s="854"/>
      <c r="T362" s="854"/>
    </row>
    <row r="363" spans="1:20" ht="25.2" customHeight="1">
      <c r="A363" s="2569"/>
      <c r="B363" s="855"/>
      <c r="C363" s="856"/>
      <c r="D363" s="857"/>
      <c r="E363" s="2554"/>
      <c r="F363" s="2555"/>
      <c r="G363" s="2555"/>
      <c r="H363" s="2555"/>
      <c r="I363" s="2556"/>
      <c r="J363" s="2557"/>
      <c r="K363" s="2558"/>
      <c r="L363" s="2558"/>
      <c r="M363" s="2559"/>
      <c r="N363" s="2557"/>
      <c r="O363" s="2558"/>
      <c r="P363" s="2560"/>
      <c r="Q363" s="8"/>
      <c r="R363" s="853"/>
      <c r="S363" s="854"/>
      <c r="T363" s="854"/>
    </row>
    <row r="364" spans="1:20" ht="25.2" customHeight="1">
      <c r="A364" s="2569"/>
      <c r="B364" s="858"/>
      <c r="C364" s="859"/>
      <c r="D364" s="860"/>
      <c r="E364" s="2561"/>
      <c r="F364" s="2562"/>
      <c r="G364" s="2562"/>
      <c r="H364" s="2562"/>
      <c r="I364" s="2563"/>
      <c r="J364" s="2564"/>
      <c r="K364" s="2565"/>
      <c r="L364" s="2565"/>
      <c r="M364" s="2566"/>
      <c r="N364" s="2564"/>
      <c r="O364" s="2565"/>
      <c r="P364" s="2567"/>
      <c r="Q364" s="8"/>
      <c r="R364" s="853"/>
      <c r="S364" s="854"/>
      <c r="T364" s="854"/>
    </row>
    <row r="365" spans="1:20" ht="25.2" customHeight="1">
      <c r="A365" s="2569"/>
      <c r="B365" s="2545" t="s">
        <v>28</v>
      </c>
      <c r="C365" s="2546"/>
      <c r="D365" s="2546"/>
      <c r="E365" s="2546"/>
      <c r="F365" s="2546"/>
      <c r="G365" s="2546"/>
      <c r="H365" s="2546"/>
      <c r="I365" s="2546"/>
      <c r="J365" s="2546"/>
      <c r="K365" s="2546"/>
      <c r="L365" s="2546"/>
      <c r="M365" s="2546"/>
      <c r="N365" s="2546"/>
      <c r="O365" s="2546"/>
      <c r="P365" s="2547"/>
      <c r="Q365" s="8"/>
      <c r="R365" s="853"/>
      <c r="S365" s="854"/>
      <c r="T365" s="854"/>
    </row>
    <row r="366" spans="1:20" ht="25.2" customHeight="1">
      <c r="A366" s="2569"/>
      <c r="B366" s="829"/>
      <c r="C366" s="861"/>
      <c r="D366" s="862"/>
      <c r="E366" s="2548"/>
      <c r="F366" s="2549"/>
      <c r="G366" s="2549"/>
      <c r="H366" s="2549"/>
      <c r="I366" s="2549"/>
      <c r="J366" s="2549"/>
      <c r="K366" s="2549"/>
      <c r="L366" s="2549"/>
      <c r="M366" s="2549"/>
      <c r="N366" s="2549"/>
      <c r="O366" s="2549"/>
      <c r="P366" s="2550"/>
      <c r="Q366" s="8"/>
      <c r="R366" s="853"/>
      <c r="S366" s="854"/>
      <c r="T366" s="854"/>
    </row>
    <row r="367" spans="1:20" ht="25.2" customHeight="1">
      <c r="A367" s="2569"/>
      <c r="B367" s="157"/>
      <c r="C367" s="2277"/>
      <c r="D367" s="2278"/>
      <c r="E367" s="2277"/>
      <c r="F367" s="2279"/>
      <c r="G367" s="2279"/>
      <c r="H367" s="2279"/>
      <c r="I367" s="2279"/>
      <c r="J367" s="2279"/>
      <c r="K367" s="2279"/>
      <c r="L367" s="2279"/>
      <c r="M367" s="2279"/>
      <c r="N367" s="2279"/>
      <c r="O367" s="2279"/>
      <c r="P367" s="2280"/>
      <c r="Q367" s="8"/>
      <c r="R367" s="853"/>
      <c r="S367" s="854"/>
      <c r="T367" s="854"/>
    </row>
    <row r="368" spans="1:20" ht="25.2" customHeight="1">
      <c r="A368" s="2569"/>
      <c r="B368" s="832"/>
      <c r="C368" s="863"/>
      <c r="D368" s="864"/>
      <c r="E368" s="2551"/>
      <c r="F368" s="2552"/>
      <c r="G368" s="2552"/>
      <c r="H368" s="2552"/>
      <c r="I368" s="2552"/>
      <c r="J368" s="2552"/>
      <c r="K368" s="2552"/>
      <c r="L368" s="2552"/>
      <c r="M368" s="2552"/>
      <c r="N368" s="2552"/>
      <c r="O368" s="2552"/>
      <c r="P368" s="2553"/>
      <c r="Q368" s="8"/>
      <c r="R368" s="853"/>
      <c r="S368" s="854"/>
      <c r="T368" s="854"/>
    </row>
    <row r="370" spans="1:20" ht="15" customHeight="1" thickBot="1"/>
    <row r="371" spans="1:20" ht="57" customHeight="1">
      <c r="A371" s="2428" t="str">
        <f>A1</f>
        <v>WK32</v>
      </c>
      <c r="B371" s="2429"/>
      <c r="C371" s="953" t="s">
        <v>1</v>
      </c>
      <c r="D371" s="954" t="s">
        <v>35</v>
      </c>
      <c r="E371" s="954" t="s">
        <v>3</v>
      </c>
      <c r="F371" s="823" t="s">
        <v>4</v>
      </c>
      <c r="G371" s="824" t="s">
        <v>56</v>
      </c>
      <c r="H371" s="824" t="s">
        <v>57</v>
      </c>
      <c r="I371" s="824" t="s">
        <v>58</v>
      </c>
      <c r="J371" s="824" t="s">
        <v>59</v>
      </c>
      <c r="K371" s="824" t="s">
        <v>9</v>
      </c>
      <c r="L371" s="824" t="s">
        <v>60</v>
      </c>
      <c r="M371" s="2521" t="s">
        <v>11</v>
      </c>
      <c r="N371" s="2522"/>
      <c r="O371" s="2522"/>
      <c r="P371" s="2523"/>
      <c r="Q371" s="8"/>
      <c r="R371" s="2384" t="s">
        <v>12</v>
      </c>
      <c r="S371" s="2384" t="s">
        <v>13</v>
      </c>
      <c r="T371" s="2384" t="s">
        <v>14</v>
      </c>
    </row>
    <row r="372" spans="1:20" ht="25.2" customHeight="1">
      <c r="A372" s="2319">
        <f>+A2+6</f>
        <v>46607</v>
      </c>
      <c r="B372" s="2542" t="s">
        <v>15</v>
      </c>
      <c r="C372" s="2543"/>
      <c r="D372" s="2543"/>
      <c r="E372" s="2543"/>
      <c r="F372" s="2543"/>
      <c r="G372" s="2543"/>
      <c r="H372" s="2543"/>
      <c r="I372" s="2543"/>
      <c r="J372" s="2543"/>
      <c r="K372" s="2543"/>
      <c r="L372" s="2543"/>
      <c r="M372" s="2543"/>
      <c r="N372" s="2543"/>
      <c r="O372" s="2543"/>
      <c r="P372" s="2544"/>
      <c r="Q372" s="8"/>
      <c r="R372" s="2573"/>
      <c r="S372" s="2573"/>
      <c r="T372" s="2573"/>
    </row>
    <row r="373" spans="1:20" ht="25.2" customHeight="1">
      <c r="A373" s="2320"/>
      <c r="B373" s="826" t="s">
        <v>16</v>
      </c>
      <c r="C373" s="332"/>
      <c r="D373" s="333"/>
      <c r="E373" s="333"/>
      <c r="F373" s="333"/>
      <c r="G373" s="334"/>
      <c r="H373" s="334"/>
      <c r="I373" s="334"/>
      <c r="J373" s="334"/>
      <c r="K373" s="335"/>
      <c r="L373" s="334"/>
      <c r="M373" s="2306"/>
      <c r="N373" s="2307"/>
      <c r="O373" s="2307"/>
      <c r="P373" s="2308"/>
      <c r="Q373" s="8"/>
      <c r="R373" s="827"/>
      <c r="S373" s="828">
        <f>B375*8</f>
        <v>24</v>
      </c>
      <c r="T373" s="133">
        <f>SUM(R373:R381)</f>
        <v>0</v>
      </c>
    </row>
    <row r="374" spans="1:20" ht="25.2" customHeight="1">
      <c r="A374" s="2320"/>
      <c r="B374" s="826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>
        <v>3</v>
      </c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38"/>
      <c r="D376" s="339"/>
      <c r="E376" s="339"/>
      <c r="F376" s="339"/>
      <c r="G376" s="340"/>
      <c r="H376" s="341"/>
      <c r="I376" s="341"/>
      <c r="J376" s="341"/>
      <c r="K376" s="342"/>
      <c r="L376" s="34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>
      <c r="A377" s="2320"/>
      <c r="B377" s="826"/>
      <c r="C377" s="338"/>
      <c r="D377" s="339"/>
      <c r="E377" s="339"/>
      <c r="F377" s="339"/>
      <c r="G377" s="340"/>
      <c r="H377" s="341"/>
      <c r="I377" s="341"/>
      <c r="J377" s="341"/>
      <c r="K377" s="342"/>
      <c r="L377" s="34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>
      <c r="A378" s="2320"/>
      <c r="B378" s="826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8"/>
      <c r="R378" s="829"/>
      <c r="S378" s="830"/>
      <c r="T378" s="831"/>
    </row>
    <row r="379" spans="1:20" ht="25.2" customHeight="1">
      <c r="A379" s="2320"/>
      <c r="B379" s="826"/>
      <c r="C379" s="348"/>
      <c r="D379" s="376"/>
      <c r="E379" s="376"/>
      <c r="F379" s="349"/>
      <c r="G379" s="350"/>
      <c r="H379" s="351"/>
      <c r="I379" s="351"/>
      <c r="J379" s="351"/>
      <c r="K379" s="352"/>
      <c r="L379" s="351"/>
      <c r="M379" s="2245"/>
      <c r="N379" s="2246"/>
      <c r="O379" s="2246"/>
      <c r="P379" s="2247"/>
      <c r="Q379" s="8"/>
      <c r="R379" s="829"/>
      <c r="S379" s="830"/>
      <c r="T379" s="831"/>
    </row>
    <row r="380" spans="1:20" ht="25.2" customHeight="1">
      <c r="A380" s="2320"/>
      <c r="B380" s="826"/>
      <c r="C380" s="348"/>
      <c r="D380" s="376"/>
      <c r="E380" s="376"/>
      <c r="F380" s="349"/>
      <c r="G380" s="350"/>
      <c r="H380" s="351"/>
      <c r="I380" s="351"/>
      <c r="J380" s="351"/>
      <c r="K380" s="352"/>
      <c r="L380" s="351"/>
      <c r="M380" s="2245"/>
      <c r="N380" s="2246"/>
      <c r="O380" s="2246"/>
      <c r="P380" s="2247"/>
      <c r="Q380" s="8"/>
      <c r="R380" s="829"/>
      <c r="S380" s="830"/>
      <c r="T380" s="831"/>
    </row>
    <row r="381" spans="1:20" ht="25.2" customHeight="1">
      <c r="A381" s="2320"/>
      <c r="B381" s="826"/>
      <c r="C381" s="353"/>
      <c r="D381" s="354"/>
      <c r="E381" s="354"/>
      <c r="F381" s="355"/>
      <c r="G381" s="356"/>
      <c r="H381" s="357"/>
      <c r="I381" s="357"/>
      <c r="J381" s="357"/>
      <c r="K381" s="358"/>
      <c r="L381" s="357"/>
      <c r="M381" s="2298"/>
      <c r="N381" s="2299"/>
      <c r="O381" s="2299"/>
      <c r="P381" s="2300"/>
      <c r="Q381" s="8"/>
      <c r="R381" s="832"/>
      <c r="S381" s="833"/>
      <c r="T381" s="834"/>
    </row>
    <row r="382" spans="1:20" ht="25.2" customHeight="1">
      <c r="A382" s="2320"/>
      <c r="B382" s="835" t="s">
        <v>21</v>
      </c>
      <c r="C382" s="363"/>
      <c r="D382" s="364"/>
      <c r="E382" s="364"/>
      <c r="F382" s="365"/>
      <c r="G382" s="366"/>
      <c r="H382" s="334"/>
      <c r="I382" s="334"/>
      <c r="J382" s="334"/>
      <c r="K382" s="335"/>
      <c r="L382" s="334"/>
      <c r="M382" s="2306"/>
      <c r="N382" s="2307"/>
      <c r="O382" s="2307"/>
      <c r="P382" s="2308"/>
      <c r="Q382" s="8"/>
      <c r="R382" s="836"/>
      <c r="S382" s="837">
        <f>B384*8</f>
        <v>16</v>
      </c>
      <c r="T382" s="133">
        <f>SUM(R382:R390)</f>
        <v>0</v>
      </c>
    </row>
    <row r="383" spans="1:20" ht="25.2" customHeight="1">
      <c r="A383" s="2320"/>
      <c r="B383" s="838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>
        <v>2</v>
      </c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39"/>
      <c r="S384" s="840"/>
      <c r="T384" s="841"/>
    </row>
    <row r="385" spans="1:20" ht="25.2" customHeight="1">
      <c r="A385" s="2320"/>
      <c r="B385" s="838"/>
      <c r="C385" s="370"/>
      <c r="D385" s="394"/>
      <c r="E385" s="339"/>
      <c r="F385" s="371"/>
      <c r="G385" s="340"/>
      <c r="H385" s="341"/>
      <c r="I385" s="341"/>
      <c r="J385" s="341"/>
      <c r="K385" s="342"/>
      <c r="L385" s="341"/>
      <c r="M385" s="2245"/>
      <c r="N385" s="2246"/>
      <c r="O385" s="2246"/>
      <c r="P385" s="2247"/>
      <c r="Q385" s="8"/>
      <c r="R385" s="839"/>
      <c r="S385" s="840"/>
      <c r="T385" s="841"/>
    </row>
    <row r="386" spans="1:20" ht="25.2" customHeight="1">
      <c r="A386" s="2320"/>
      <c r="B386" s="838"/>
      <c r="C386" s="370"/>
      <c r="D386" s="394"/>
      <c r="E386" s="339"/>
      <c r="F386" s="371"/>
      <c r="G386" s="340"/>
      <c r="H386" s="341"/>
      <c r="I386" s="341"/>
      <c r="J386" s="341"/>
      <c r="K386" s="342"/>
      <c r="L386" s="341"/>
      <c r="M386" s="2245"/>
      <c r="N386" s="2246"/>
      <c r="O386" s="2246"/>
      <c r="P386" s="2247"/>
      <c r="Q386" s="8"/>
      <c r="R386" s="839"/>
      <c r="S386" s="840"/>
      <c r="T386" s="841"/>
    </row>
    <row r="387" spans="1:20" ht="25.2" customHeight="1">
      <c r="A387" s="2320"/>
      <c r="B387" s="838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8"/>
      <c r="R387" s="839"/>
      <c r="S387" s="840"/>
      <c r="T387" s="841"/>
    </row>
    <row r="388" spans="1:20" ht="25.2" customHeight="1">
      <c r="A388" s="2320"/>
      <c r="B388" s="838"/>
      <c r="C388" s="348"/>
      <c r="D388" s="376"/>
      <c r="E388" s="376"/>
      <c r="F388" s="349"/>
      <c r="G388" s="350"/>
      <c r="H388" s="351"/>
      <c r="I388" s="351"/>
      <c r="J388" s="351"/>
      <c r="K388" s="352"/>
      <c r="L388" s="351"/>
      <c r="M388" s="2245"/>
      <c r="N388" s="2246"/>
      <c r="O388" s="2246"/>
      <c r="P388" s="2247"/>
      <c r="Q388" s="8"/>
      <c r="R388" s="839"/>
      <c r="S388" s="840"/>
      <c r="T388" s="841"/>
    </row>
    <row r="389" spans="1:20" ht="25.2" customHeight="1">
      <c r="A389" s="2320"/>
      <c r="B389" s="838"/>
      <c r="C389" s="348"/>
      <c r="D389" s="376"/>
      <c r="E389" s="376"/>
      <c r="F389" s="349"/>
      <c r="G389" s="350"/>
      <c r="H389" s="351"/>
      <c r="I389" s="351"/>
      <c r="J389" s="351"/>
      <c r="K389" s="352"/>
      <c r="L389" s="351"/>
      <c r="M389" s="2245"/>
      <c r="N389" s="2246"/>
      <c r="O389" s="2246"/>
      <c r="P389" s="2247"/>
      <c r="Q389" s="8"/>
      <c r="R389" s="839"/>
      <c r="S389" s="840"/>
      <c r="T389" s="841"/>
    </row>
    <row r="390" spans="1:20" ht="25.2" customHeight="1">
      <c r="A390" s="2320"/>
      <c r="B390" s="838"/>
      <c r="C390" s="353"/>
      <c r="D390" s="354"/>
      <c r="E390" s="354"/>
      <c r="F390" s="355"/>
      <c r="G390" s="356"/>
      <c r="H390" s="357"/>
      <c r="I390" s="357"/>
      <c r="J390" s="357"/>
      <c r="K390" s="358"/>
      <c r="L390" s="357"/>
      <c r="M390" s="2298"/>
      <c r="N390" s="2299"/>
      <c r="O390" s="2299"/>
      <c r="P390" s="2300"/>
      <c r="Q390" s="8"/>
      <c r="R390" s="842"/>
      <c r="S390" s="843"/>
      <c r="T390" s="844"/>
    </row>
    <row r="391" spans="1:20" ht="25.2" customHeight="1">
      <c r="A391" s="2320"/>
      <c r="B391" s="845" t="s">
        <v>23</v>
      </c>
      <c r="C391" s="363"/>
      <c r="D391" s="364"/>
      <c r="E391" s="364"/>
      <c r="F391" s="334"/>
      <c r="G391" s="366"/>
      <c r="H391" s="334"/>
      <c r="I391" s="334"/>
      <c r="J391" s="334"/>
      <c r="K391" s="335"/>
      <c r="L391" s="334"/>
      <c r="M391" s="2306"/>
      <c r="N391" s="2307"/>
      <c r="O391" s="2307"/>
      <c r="P391" s="2308"/>
      <c r="Q391" s="8"/>
      <c r="R391" s="846"/>
      <c r="S391" s="847">
        <f>B393*8</f>
        <v>8</v>
      </c>
      <c r="T391" s="133">
        <f>SUM(R391:R399)</f>
        <v>0</v>
      </c>
    </row>
    <row r="392" spans="1:20" ht="25.2" customHeight="1">
      <c r="A392" s="2320"/>
      <c r="B392" s="848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20"/>
      <c r="B393" s="848">
        <v>1</v>
      </c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49"/>
      <c r="S393" s="840"/>
      <c r="T393" s="841"/>
    </row>
    <row r="394" spans="1:20" ht="25.2" customHeight="1">
      <c r="A394" s="2320"/>
      <c r="B394" s="848"/>
      <c r="C394" s="370"/>
      <c r="D394" s="394"/>
      <c r="E394" s="339"/>
      <c r="F394" s="341"/>
      <c r="G394" s="340"/>
      <c r="H394" s="341"/>
      <c r="I394" s="341"/>
      <c r="J394" s="341"/>
      <c r="K394" s="342"/>
      <c r="L394" s="341"/>
      <c r="M394" s="2245"/>
      <c r="N394" s="2246"/>
      <c r="O394" s="2246"/>
      <c r="P394" s="2247"/>
      <c r="Q394" s="8"/>
      <c r="R394" s="849"/>
      <c r="S394" s="840"/>
      <c r="T394" s="841"/>
    </row>
    <row r="395" spans="1:20" ht="25.2" customHeight="1">
      <c r="A395" s="2320"/>
      <c r="B395" s="848"/>
      <c r="C395" s="370"/>
      <c r="D395" s="394"/>
      <c r="E395" s="339"/>
      <c r="F395" s="341"/>
      <c r="G395" s="340"/>
      <c r="H395" s="341"/>
      <c r="I395" s="341"/>
      <c r="J395" s="341"/>
      <c r="K395" s="342"/>
      <c r="L395" s="341"/>
      <c r="M395" s="2245"/>
      <c r="N395" s="2246"/>
      <c r="O395" s="2246"/>
      <c r="P395" s="2247"/>
      <c r="Q395" s="8"/>
      <c r="R395" s="849"/>
      <c r="S395" s="840"/>
      <c r="T395" s="841"/>
    </row>
    <row r="396" spans="1:20" ht="25.2" customHeight="1">
      <c r="A396" s="2320"/>
      <c r="B396" s="848"/>
      <c r="C396" s="348"/>
      <c r="D396" s="376"/>
      <c r="E396" s="376"/>
      <c r="F396" s="351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8"/>
      <c r="R396" s="849"/>
      <c r="S396" s="840"/>
      <c r="T396" s="841"/>
    </row>
    <row r="397" spans="1:20" ht="25.2" customHeight="1">
      <c r="A397" s="2320"/>
      <c r="B397" s="848"/>
      <c r="C397" s="348"/>
      <c r="D397" s="376"/>
      <c r="E397" s="376"/>
      <c r="F397" s="351"/>
      <c r="G397" s="350"/>
      <c r="H397" s="351"/>
      <c r="I397" s="351"/>
      <c r="J397" s="351"/>
      <c r="K397" s="352"/>
      <c r="L397" s="351"/>
      <c r="M397" s="2245"/>
      <c r="N397" s="2246"/>
      <c r="O397" s="2246"/>
      <c r="P397" s="2247"/>
      <c r="Q397" s="8"/>
      <c r="R397" s="849"/>
      <c r="S397" s="840"/>
      <c r="T397" s="841"/>
    </row>
    <row r="398" spans="1:20" ht="25.2" customHeight="1">
      <c r="A398" s="2320"/>
      <c r="B398" s="848"/>
      <c r="C398" s="348"/>
      <c r="D398" s="376"/>
      <c r="E398" s="376"/>
      <c r="F398" s="349"/>
      <c r="G398" s="350"/>
      <c r="H398" s="351"/>
      <c r="I398" s="351"/>
      <c r="J398" s="351"/>
      <c r="K398" s="352"/>
      <c r="L398" s="351"/>
      <c r="M398" s="2245"/>
      <c r="N398" s="2246"/>
      <c r="O398" s="2246"/>
      <c r="P398" s="2247"/>
      <c r="Q398" s="8"/>
      <c r="R398" s="849"/>
      <c r="S398" s="840"/>
      <c r="T398" s="841"/>
    </row>
    <row r="399" spans="1:20" ht="25.2" customHeight="1">
      <c r="A399" s="2320"/>
      <c r="B399" s="848"/>
      <c r="C399" s="385"/>
      <c r="D399" s="386"/>
      <c r="E399" s="386"/>
      <c r="F399" s="387"/>
      <c r="G399" s="388"/>
      <c r="H399" s="389"/>
      <c r="I399" s="389"/>
      <c r="J399" s="389"/>
      <c r="K399" s="390"/>
      <c r="L399" s="389"/>
      <c r="M399" s="2298"/>
      <c r="N399" s="2299"/>
      <c r="O399" s="2299"/>
      <c r="P399" s="2300"/>
      <c r="Q399" s="8"/>
      <c r="R399" s="850"/>
      <c r="S399" s="843"/>
      <c r="T399" s="844"/>
    </row>
    <row r="400" spans="1:20" ht="25.2" customHeight="1">
      <c r="A400" s="2301" t="str">
        <f>TEXT(A372,"DDDD")</f>
        <v>zondag</v>
      </c>
      <c r="B400" s="2539" t="s">
        <v>25</v>
      </c>
      <c r="C400" s="2540"/>
      <c r="D400" s="2540"/>
      <c r="E400" s="2540"/>
      <c r="F400" s="2540"/>
      <c r="G400" s="2540"/>
      <c r="H400" s="2540"/>
      <c r="I400" s="2540"/>
      <c r="J400" s="2540"/>
      <c r="K400" s="2540"/>
      <c r="L400" s="2540"/>
      <c r="M400" s="2540"/>
      <c r="N400" s="2540"/>
      <c r="O400" s="2540"/>
      <c r="P400" s="2541"/>
      <c r="Q400" s="8"/>
      <c r="R400" s="232"/>
      <c r="S400" s="233"/>
      <c r="T400" s="233"/>
    </row>
    <row r="401" spans="1:20" ht="25.2" customHeight="1">
      <c r="A401" s="2301"/>
      <c r="B401" s="826" t="s">
        <v>16</v>
      </c>
      <c r="C401" s="332"/>
      <c r="D401" s="333"/>
      <c r="E401" s="333"/>
      <c r="F401" s="333"/>
      <c r="G401" s="334"/>
      <c r="H401" s="334"/>
      <c r="I401" s="334"/>
      <c r="J401" s="334"/>
      <c r="K401" s="335"/>
      <c r="L401" s="334"/>
      <c r="M401" s="2306"/>
      <c r="N401" s="2307"/>
      <c r="O401" s="2307"/>
      <c r="P401" s="2308"/>
      <c r="Q401" s="8"/>
      <c r="R401" s="827"/>
      <c r="S401" s="828">
        <f>B403*8</f>
        <v>24</v>
      </c>
      <c r="T401" s="133">
        <f>SUM(R401:R409)</f>
        <v>0</v>
      </c>
    </row>
    <row r="402" spans="1:20" ht="25.2" customHeight="1">
      <c r="A402" s="2301"/>
      <c r="B402" s="826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29"/>
      <c r="S402" s="830"/>
      <c r="T402" s="831"/>
    </row>
    <row r="403" spans="1:20" ht="25.2" customHeight="1">
      <c r="A403" s="2301"/>
      <c r="B403" s="826">
        <v>3</v>
      </c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29"/>
      <c r="S403" s="830"/>
      <c r="T403" s="831"/>
    </row>
    <row r="404" spans="1:20" ht="25.2" customHeight="1">
      <c r="A404" s="2301"/>
      <c r="B404" s="826"/>
      <c r="C404" s="338"/>
      <c r="D404" s="339"/>
      <c r="E404" s="339"/>
      <c r="F404" s="339"/>
      <c r="G404" s="340"/>
      <c r="H404" s="341"/>
      <c r="I404" s="341"/>
      <c r="J404" s="341"/>
      <c r="K404" s="342"/>
      <c r="L404" s="341"/>
      <c r="M404" s="2245"/>
      <c r="N404" s="2246"/>
      <c r="O404" s="2246"/>
      <c r="P404" s="2247"/>
      <c r="Q404" s="8"/>
      <c r="R404" s="829"/>
      <c r="S404" s="830"/>
      <c r="T404" s="831"/>
    </row>
    <row r="405" spans="1:20" ht="25.2" customHeight="1">
      <c r="A405" s="2301"/>
      <c r="B405" s="826"/>
      <c r="C405" s="338"/>
      <c r="D405" s="339"/>
      <c r="E405" s="339"/>
      <c r="F405" s="339"/>
      <c r="G405" s="340"/>
      <c r="H405" s="341"/>
      <c r="I405" s="341"/>
      <c r="J405" s="341"/>
      <c r="K405" s="342"/>
      <c r="L405" s="341"/>
      <c r="M405" s="2245"/>
      <c r="N405" s="2246"/>
      <c r="O405" s="2246"/>
      <c r="P405" s="2247"/>
      <c r="Q405" s="8"/>
      <c r="R405" s="829"/>
      <c r="S405" s="830"/>
      <c r="T405" s="831"/>
    </row>
    <row r="406" spans="1:20" ht="25.2" customHeight="1">
      <c r="A406" s="2301"/>
      <c r="B406" s="826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29"/>
      <c r="S406" s="830"/>
      <c r="T406" s="831"/>
    </row>
    <row r="407" spans="1:20" ht="25.2" customHeight="1">
      <c r="A407" s="2301"/>
      <c r="B407" s="826"/>
      <c r="C407" s="348"/>
      <c r="D407" s="376"/>
      <c r="E407" s="376"/>
      <c r="F407" s="349"/>
      <c r="G407" s="350"/>
      <c r="H407" s="351"/>
      <c r="I407" s="351"/>
      <c r="J407" s="351"/>
      <c r="K407" s="352"/>
      <c r="L407" s="351"/>
      <c r="M407" s="2245"/>
      <c r="N407" s="2246"/>
      <c r="O407" s="2246"/>
      <c r="P407" s="2247"/>
      <c r="Q407" s="8"/>
      <c r="R407" s="829"/>
      <c r="S407" s="830"/>
      <c r="T407" s="831"/>
    </row>
    <row r="408" spans="1:20" ht="25.2" customHeight="1">
      <c r="A408" s="2301"/>
      <c r="B408" s="826"/>
      <c r="C408" s="348"/>
      <c r="D408" s="376"/>
      <c r="E408" s="376"/>
      <c r="F408" s="349"/>
      <c r="G408" s="350"/>
      <c r="H408" s="351"/>
      <c r="I408" s="351"/>
      <c r="J408" s="351"/>
      <c r="K408" s="352"/>
      <c r="L408" s="351"/>
      <c r="M408" s="2245"/>
      <c r="N408" s="2246"/>
      <c r="O408" s="2246"/>
      <c r="P408" s="2247"/>
      <c r="Q408" s="8"/>
      <c r="R408" s="829"/>
      <c r="S408" s="830"/>
      <c r="T408" s="831"/>
    </row>
    <row r="409" spans="1:20" ht="25.2" customHeight="1">
      <c r="A409" s="2301"/>
      <c r="B409" s="826"/>
      <c r="C409" s="353"/>
      <c r="D409" s="354"/>
      <c r="E409" s="354"/>
      <c r="F409" s="355"/>
      <c r="G409" s="356"/>
      <c r="H409" s="357"/>
      <c r="I409" s="357"/>
      <c r="J409" s="357"/>
      <c r="K409" s="358"/>
      <c r="L409" s="357"/>
      <c r="M409" s="2298"/>
      <c r="N409" s="2299"/>
      <c r="O409" s="2299"/>
      <c r="P409" s="2300"/>
      <c r="Q409" s="8"/>
      <c r="R409" s="832"/>
      <c r="S409" s="833"/>
      <c r="T409" s="834"/>
    </row>
    <row r="410" spans="1:20" ht="25.2" customHeight="1">
      <c r="A410" s="2301"/>
      <c r="B410" s="835" t="s">
        <v>21</v>
      </c>
      <c r="C410" s="363"/>
      <c r="D410" s="364"/>
      <c r="E410" s="364"/>
      <c r="F410" s="365"/>
      <c r="G410" s="366"/>
      <c r="H410" s="334"/>
      <c r="I410" s="334"/>
      <c r="J410" s="334"/>
      <c r="K410" s="335"/>
      <c r="L410" s="334"/>
      <c r="M410" s="2306"/>
      <c r="N410" s="2307"/>
      <c r="O410" s="2307"/>
      <c r="P410" s="2308"/>
      <c r="Q410" s="8"/>
      <c r="R410" s="836"/>
      <c r="S410" s="837">
        <f>B412*8</f>
        <v>16</v>
      </c>
      <c r="T410" s="133">
        <f>SUM(R410:R418)</f>
        <v>0</v>
      </c>
    </row>
    <row r="411" spans="1:20" ht="25.2" customHeight="1">
      <c r="A411" s="2301"/>
      <c r="B411" s="838"/>
      <c r="C411" s="370"/>
      <c r="D411" s="394"/>
      <c r="E411" s="339"/>
      <c r="F411" s="339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8"/>
      <c r="R411" s="839"/>
      <c r="S411" s="840"/>
      <c r="T411" s="841"/>
    </row>
    <row r="412" spans="1:20" ht="25.2" customHeight="1">
      <c r="A412" s="2301"/>
      <c r="B412" s="838">
        <v>2</v>
      </c>
      <c r="C412" s="370"/>
      <c r="D412" s="394"/>
      <c r="E412" s="339"/>
      <c r="F412" s="339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8"/>
      <c r="R412" s="839"/>
      <c r="S412" s="840"/>
      <c r="T412" s="841"/>
    </row>
    <row r="413" spans="1:20" ht="25.2" customHeight="1">
      <c r="A413" s="2301"/>
      <c r="B413" s="838"/>
      <c r="C413" s="370"/>
      <c r="D413" s="394"/>
      <c r="E413" s="394"/>
      <c r="F413" s="371"/>
      <c r="G413" s="340"/>
      <c r="H413" s="341"/>
      <c r="I413" s="341"/>
      <c r="J413" s="341"/>
      <c r="K413" s="342"/>
      <c r="L413" s="341"/>
      <c r="M413" s="2245"/>
      <c r="N413" s="2246"/>
      <c r="O413" s="2246"/>
      <c r="P413" s="2247"/>
      <c r="Q413" s="8"/>
      <c r="R413" s="839"/>
      <c r="S413" s="840"/>
      <c r="T413" s="841"/>
    </row>
    <row r="414" spans="1:20" ht="25.2" customHeight="1">
      <c r="A414" s="2301"/>
      <c r="B414" s="838"/>
      <c r="C414" s="370"/>
      <c r="D414" s="394"/>
      <c r="E414" s="394"/>
      <c r="F414" s="371"/>
      <c r="G414" s="340"/>
      <c r="H414" s="341"/>
      <c r="I414" s="341"/>
      <c r="J414" s="341"/>
      <c r="K414" s="342"/>
      <c r="L414" s="341"/>
      <c r="M414" s="2245"/>
      <c r="N414" s="2246"/>
      <c r="O414" s="2246"/>
      <c r="P414" s="2247"/>
      <c r="Q414" s="8"/>
      <c r="R414" s="839"/>
      <c r="S414" s="840"/>
      <c r="T414" s="841"/>
    </row>
    <row r="415" spans="1:20" ht="25.2" customHeight="1">
      <c r="A415" s="2301"/>
      <c r="B415" s="838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8"/>
      <c r="R415" s="839"/>
      <c r="S415" s="840"/>
      <c r="T415" s="841"/>
    </row>
    <row r="416" spans="1:20" ht="25.2" customHeight="1">
      <c r="A416" s="2301"/>
      <c r="B416" s="838"/>
      <c r="C416" s="348"/>
      <c r="D416" s="376"/>
      <c r="E416" s="376"/>
      <c r="F416" s="349"/>
      <c r="G416" s="350"/>
      <c r="H416" s="351"/>
      <c r="I416" s="351"/>
      <c r="J416" s="351"/>
      <c r="K416" s="352"/>
      <c r="L416" s="351"/>
      <c r="M416" s="2245"/>
      <c r="N416" s="2246"/>
      <c r="O416" s="2246"/>
      <c r="P416" s="2247"/>
      <c r="Q416" s="8"/>
      <c r="R416" s="839"/>
      <c r="S416" s="840"/>
      <c r="T416" s="841"/>
    </row>
    <row r="417" spans="1:20" ht="25.2" customHeight="1">
      <c r="A417" s="2301"/>
      <c r="B417" s="838"/>
      <c r="C417" s="348"/>
      <c r="D417" s="376"/>
      <c r="E417" s="376"/>
      <c r="F417" s="349"/>
      <c r="G417" s="350"/>
      <c r="H417" s="351"/>
      <c r="I417" s="351"/>
      <c r="J417" s="351"/>
      <c r="K417" s="352"/>
      <c r="L417" s="351"/>
      <c r="M417" s="2245"/>
      <c r="N417" s="2246"/>
      <c r="O417" s="2246"/>
      <c r="P417" s="2247"/>
      <c r="Q417" s="8"/>
      <c r="R417" s="839"/>
      <c r="S417" s="840"/>
      <c r="T417" s="841"/>
    </row>
    <row r="418" spans="1:20" ht="25.2" customHeight="1">
      <c r="A418" s="2301"/>
      <c r="B418" s="838"/>
      <c r="C418" s="385"/>
      <c r="D418" s="386"/>
      <c r="E418" s="386"/>
      <c r="F418" s="387"/>
      <c r="G418" s="388"/>
      <c r="H418" s="389"/>
      <c r="I418" s="389"/>
      <c r="J418" s="389"/>
      <c r="K418" s="390"/>
      <c r="L418" s="389"/>
      <c r="M418" s="2248"/>
      <c r="N418" s="2249"/>
      <c r="O418" s="2249"/>
      <c r="P418" s="2250"/>
      <c r="Q418" s="8"/>
      <c r="R418" s="842"/>
      <c r="S418" s="843"/>
      <c r="T418" s="844"/>
    </row>
    <row r="419" spans="1:20" ht="25.2" customHeight="1">
      <c r="A419" s="2301"/>
      <c r="B419" s="851" t="s">
        <v>23</v>
      </c>
      <c r="C419" s="396"/>
      <c r="D419" s="397"/>
      <c r="E419" s="397"/>
      <c r="F419" s="398"/>
      <c r="G419" s="399"/>
      <c r="H419" s="400"/>
      <c r="I419" s="400"/>
      <c r="J419" s="400"/>
      <c r="K419" s="401"/>
      <c r="L419" s="400"/>
      <c r="M419" s="2251"/>
      <c r="N419" s="2252"/>
      <c r="O419" s="2252"/>
      <c r="P419" s="2253"/>
      <c r="Q419" s="8"/>
      <c r="R419" s="846"/>
      <c r="S419" s="847">
        <f>B421*8</f>
        <v>16</v>
      </c>
      <c r="T419" s="133">
        <f>SUM(R419:R427)</f>
        <v>0</v>
      </c>
    </row>
    <row r="420" spans="1:20" ht="25.2" customHeight="1">
      <c r="A420" s="2301"/>
      <c r="B420" s="848"/>
      <c r="C420" s="197"/>
      <c r="D420" s="198"/>
      <c r="E420" s="18"/>
      <c r="F420" s="371"/>
      <c r="G420" s="340"/>
      <c r="H420" s="341"/>
      <c r="I420" s="341"/>
      <c r="J420" s="341"/>
      <c r="K420" s="164"/>
      <c r="L420" s="21"/>
      <c r="M420" s="2309"/>
      <c r="N420" s="2310"/>
      <c r="O420" s="2310"/>
      <c r="P420" s="2311"/>
      <c r="Q420" s="8"/>
      <c r="R420" s="849"/>
      <c r="S420" s="840"/>
      <c r="T420" s="841"/>
    </row>
    <row r="421" spans="1:20" ht="25.2" customHeight="1">
      <c r="A421" s="2301"/>
      <c r="B421" s="848">
        <v>2</v>
      </c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8"/>
      <c r="R421" s="849"/>
      <c r="S421" s="840"/>
      <c r="T421" s="841"/>
    </row>
    <row r="422" spans="1:20" ht="25.2" customHeight="1">
      <c r="A422" s="2301"/>
      <c r="B422" s="848"/>
      <c r="C422" s="370"/>
      <c r="D422" s="394"/>
      <c r="E422" s="394"/>
      <c r="F422" s="371"/>
      <c r="G422" s="340"/>
      <c r="H422" s="341"/>
      <c r="I422" s="341"/>
      <c r="J422" s="341"/>
      <c r="K422" s="342"/>
      <c r="L422" s="341"/>
      <c r="M422" s="2245"/>
      <c r="N422" s="2246"/>
      <c r="O422" s="2246"/>
      <c r="P422" s="2247"/>
      <c r="Q422" s="8"/>
      <c r="R422" s="849"/>
      <c r="S422" s="840"/>
      <c r="T422" s="841"/>
    </row>
    <row r="423" spans="1:20" ht="25.2" customHeight="1">
      <c r="A423" s="2301"/>
      <c r="B423" s="848"/>
      <c r="C423" s="370"/>
      <c r="D423" s="394"/>
      <c r="E423" s="394"/>
      <c r="F423" s="371"/>
      <c r="G423" s="340"/>
      <c r="H423" s="341"/>
      <c r="I423" s="341"/>
      <c r="J423" s="341"/>
      <c r="K423" s="342"/>
      <c r="L423" s="341"/>
      <c r="M423" s="2245"/>
      <c r="N423" s="2246"/>
      <c r="O423" s="2246"/>
      <c r="P423" s="2247"/>
      <c r="Q423" s="8"/>
      <c r="R423" s="849"/>
      <c r="S423" s="840"/>
      <c r="T423" s="841"/>
    </row>
    <row r="424" spans="1:20" ht="25.2" customHeight="1">
      <c r="A424" s="2301"/>
      <c r="B424" s="848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8"/>
      <c r="R424" s="849"/>
      <c r="S424" s="840"/>
      <c r="T424" s="841"/>
    </row>
    <row r="425" spans="1:20" ht="25.2" customHeight="1">
      <c r="A425" s="2301"/>
      <c r="B425" s="848"/>
      <c r="C425" s="348"/>
      <c r="D425" s="376"/>
      <c r="E425" s="376"/>
      <c r="F425" s="349"/>
      <c r="G425" s="350"/>
      <c r="H425" s="351"/>
      <c r="I425" s="351"/>
      <c r="J425" s="351"/>
      <c r="K425" s="352"/>
      <c r="L425" s="351"/>
      <c r="M425" s="2245"/>
      <c r="N425" s="2246"/>
      <c r="O425" s="2246"/>
      <c r="P425" s="2247"/>
      <c r="Q425" s="8"/>
      <c r="R425" s="849"/>
      <c r="S425" s="840"/>
      <c r="T425" s="841"/>
    </row>
    <row r="426" spans="1:20" ht="25.2" customHeight="1">
      <c r="A426" s="2301"/>
      <c r="B426" s="848"/>
      <c r="C426" s="348"/>
      <c r="D426" s="376"/>
      <c r="E426" s="376"/>
      <c r="F426" s="349"/>
      <c r="G426" s="350"/>
      <c r="H426" s="351"/>
      <c r="I426" s="351"/>
      <c r="J426" s="351"/>
      <c r="K426" s="352"/>
      <c r="L426" s="351"/>
      <c r="M426" s="2245"/>
      <c r="N426" s="2246"/>
      <c r="O426" s="2246"/>
      <c r="P426" s="2247"/>
      <c r="Q426" s="8"/>
      <c r="R426" s="849"/>
      <c r="S426" s="840"/>
      <c r="T426" s="841"/>
    </row>
    <row r="427" spans="1:20" ht="25.2" customHeight="1">
      <c r="A427" s="2302"/>
      <c r="B427" s="852"/>
      <c r="C427" s="403"/>
      <c r="D427" s="404"/>
      <c r="E427" s="404"/>
      <c r="F427" s="405"/>
      <c r="G427" s="406"/>
      <c r="H427" s="407"/>
      <c r="I427" s="407"/>
      <c r="J427" s="407"/>
      <c r="K427" s="408"/>
      <c r="L427" s="407"/>
      <c r="M427" s="2248"/>
      <c r="N427" s="2249"/>
      <c r="O427" s="2249"/>
      <c r="P427" s="2250"/>
      <c r="Q427" s="8"/>
      <c r="R427" s="850"/>
      <c r="S427" s="843"/>
      <c r="T427" s="844"/>
    </row>
    <row r="428" spans="1:20" ht="25.2" customHeight="1">
      <c r="A428" s="2568" t="s">
        <v>26</v>
      </c>
      <c r="B428" s="2570" t="s">
        <v>27</v>
      </c>
      <c r="C428" s="2571"/>
      <c r="D428" s="2571"/>
      <c r="E428" s="2571"/>
      <c r="F428" s="2571"/>
      <c r="G428" s="2571"/>
      <c r="H428" s="2571"/>
      <c r="I428" s="2571"/>
      <c r="J428" s="2571"/>
      <c r="K428" s="2571"/>
      <c r="L428" s="2571"/>
      <c r="M428" s="2571"/>
      <c r="N428" s="2571"/>
      <c r="O428" s="2571"/>
      <c r="P428" s="2572"/>
      <c r="Q428" s="8"/>
      <c r="R428" s="853"/>
      <c r="S428" s="854"/>
      <c r="T428" s="854"/>
    </row>
    <row r="429" spans="1:20" ht="25.2" customHeight="1">
      <c r="A429" s="2569"/>
      <c r="B429" s="858"/>
      <c r="C429" s="2675"/>
      <c r="D429" s="2676"/>
      <c r="E429" s="2675"/>
      <c r="F429" s="2677"/>
      <c r="G429" s="2677"/>
      <c r="H429" s="2677"/>
      <c r="I429" s="2676"/>
      <c r="J429" s="2678"/>
      <c r="K429" s="2679"/>
      <c r="L429" s="2679"/>
      <c r="M429" s="2680"/>
      <c r="N429" s="2557"/>
      <c r="O429" s="2558"/>
      <c r="P429" s="2560"/>
      <c r="Q429" s="8"/>
      <c r="R429" s="853"/>
      <c r="S429" s="854"/>
      <c r="T429" s="854"/>
    </row>
    <row r="430" spans="1:20" ht="25.2" customHeight="1">
      <c r="A430" s="2569"/>
      <c r="B430" s="155"/>
      <c r="C430" s="2268"/>
      <c r="D430" s="2269"/>
      <c r="E430" s="2268"/>
      <c r="F430" s="2270"/>
      <c r="G430" s="2270"/>
      <c r="H430" s="2270"/>
      <c r="I430" s="2269"/>
      <c r="J430" s="2284"/>
      <c r="K430" s="2285"/>
      <c r="L430" s="2285"/>
      <c r="M430" s="2286"/>
      <c r="N430" s="2284"/>
      <c r="O430" s="2285"/>
      <c r="P430" s="2286"/>
      <c r="Q430" s="8"/>
      <c r="R430" s="853"/>
      <c r="S430" s="854"/>
      <c r="T430" s="854"/>
    </row>
    <row r="431" spans="1:20" ht="25.2" customHeight="1">
      <c r="A431" s="2569"/>
      <c r="B431" s="855"/>
      <c r="C431" s="856"/>
      <c r="D431" s="857"/>
      <c r="E431" s="2554"/>
      <c r="F431" s="2555"/>
      <c r="G431" s="2555"/>
      <c r="H431" s="2555"/>
      <c r="I431" s="2556"/>
      <c r="J431" s="2557"/>
      <c r="K431" s="2558"/>
      <c r="L431" s="2558"/>
      <c r="M431" s="2559"/>
      <c r="N431" s="2557"/>
      <c r="O431" s="2558"/>
      <c r="P431" s="2560"/>
      <c r="Q431" s="8"/>
      <c r="R431" s="853"/>
      <c r="S431" s="854"/>
      <c r="T431" s="854"/>
    </row>
    <row r="432" spans="1:20" ht="25.2" customHeight="1">
      <c r="A432" s="2569"/>
      <c r="B432" s="858"/>
      <c r="C432" s="859"/>
      <c r="D432" s="860"/>
      <c r="E432" s="2561"/>
      <c r="F432" s="2562"/>
      <c r="G432" s="2562"/>
      <c r="H432" s="2562"/>
      <c r="I432" s="2563"/>
      <c r="J432" s="2564"/>
      <c r="K432" s="2565"/>
      <c r="L432" s="2565"/>
      <c r="M432" s="2566"/>
      <c r="N432" s="2564"/>
      <c r="O432" s="2565"/>
      <c r="P432" s="2567"/>
      <c r="Q432" s="8"/>
      <c r="R432" s="853"/>
      <c r="S432" s="854"/>
      <c r="T432" s="854"/>
    </row>
    <row r="433" spans="1:20" ht="25.2" customHeight="1">
      <c r="A433" s="2569"/>
      <c r="B433" s="2545" t="s">
        <v>28</v>
      </c>
      <c r="C433" s="2546"/>
      <c r="D433" s="2546"/>
      <c r="E433" s="2546"/>
      <c r="F433" s="2546"/>
      <c r="G433" s="2546"/>
      <c r="H433" s="2546"/>
      <c r="I433" s="2546"/>
      <c r="J433" s="2546"/>
      <c r="K433" s="2546"/>
      <c r="L433" s="2546"/>
      <c r="M433" s="2546"/>
      <c r="N433" s="2546"/>
      <c r="O433" s="2546"/>
      <c r="P433" s="2547"/>
      <c r="Q433" s="8"/>
      <c r="R433" s="853"/>
      <c r="S433" s="854"/>
      <c r="T433" s="854"/>
    </row>
    <row r="434" spans="1:20" ht="25.2" customHeight="1">
      <c r="A434" s="2569"/>
      <c r="B434" s="829"/>
      <c r="C434" s="861"/>
      <c r="D434" s="862"/>
      <c r="E434" s="2548"/>
      <c r="F434" s="2549"/>
      <c r="G434" s="2549"/>
      <c r="H434" s="2549"/>
      <c r="I434" s="2549"/>
      <c r="J434" s="2549"/>
      <c r="K434" s="2549"/>
      <c r="L434" s="2549"/>
      <c r="M434" s="2549"/>
      <c r="N434" s="2549"/>
      <c r="O434" s="2549"/>
      <c r="P434" s="2550"/>
      <c r="Q434" s="8"/>
      <c r="R434" s="853"/>
      <c r="S434" s="854"/>
      <c r="T434" s="854"/>
    </row>
    <row r="435" spans="1:20" ht="25.2" customHeight="1">
      <c r="A435" s="2569"/>
      <c r="B435" s="157"/>
      <c r="C435" s="2277"/>
      <c r="D435" s="2278"/>
      <c r="E435" s="2277"/>
      <c r="F435" s="2279"/>
      <c r="G435" s="2279"/>
      <c r="H435" s="2279"/>
      <c r="I435" s="2279"/>
      <c r="J435" s="2279"/>
      <c r="K435" s="2279"/>
      <c r="L435" s="2279"/>
      <c r="M435" s="2279"/>
      <c r="N435" s="2279"/>
      <c r="O435" s="2279"/>
      <c r="P435" s="2280"/>
      <c r="Q435" s="8"/>
      <c r="R435" s="853"/>
      <c r="S435" s="854"/>
      <c r="T435" s="854"/>
    </row>
    <row r="436" spans="1:20" ht="25.2" customHeight="1">
      <c r="A436" s="2569"/>
      <c r="B436" s="832"/>
      <c r="C436" s="863"/>
      <c r="D436" s="864"/>
      <c r="E436" s="2551"/>
      <c r="F436" s="2552"/>
      <c r="G436" s="2552"/>
      <c r="H436" s="2552"/>
      <c r="I436" s="2552"/>
      <c r="J436" s="2552"/>
      <c r="K436" s="2552"/>
      <c r="L436" s="2552"/>
      <c r="M436" s="2552"/>
      <c r="N436" s="2552"/>
      <c r="O436" s="2552"/>
      <c r="P436" s="2553"/>
      <c r="Q436" s="8"/>
      <c r="R436" s="853"/>
      <c r="S436" s="854"/>
      <c r="T436" s="854"/>
    </row>
  </sheetData>
  <mergeCells count="586">
    <mergeCell ref="M217:P217"/>
    <mergeCell ref="M218:P218"/>
    <mergeCell ref="M219:P219"/>
    <mergeCell ref="E145:E146"/>
    <mergeCell ref="A272:A290"/>
    <mergeCell ref="A1:B1"/>
    <mergeCell ref="M1:P1"/>
    <mergeCell ref="R1:R2"/>
    <mergeCell ref="S1:S2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8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86:P186"/>
    <mergeCell ref="M187:P187"/>
    <mergeCell ref="M188:P188"/>
    <mergeCell ref="M189:P189"/>
    <mergeCell ref="M190:P190"/>
    <mergeCell ref="M191:P191"/>
    <mergeCell ref="M203:P203"/>
    <mergeCell ref="M204:P204"/>
    <mergeCell ref="M205:P205"/>
    <mergeCell ref="M206:P206"/>
    <mergeCell ref="M207:P207"/>
    <mergeCell ref="M208:P208"/>
    <mergeCell ref="M197:P197"/>
    <mergeCell ref="M198:P198"/>
    <mergeCell ref="M199:P199"/>
    <mergeCell ref="M200:P200"/>
    <mergeCell ref="M201:P201"/>
    <mergeCell ref="M202:P202"/>
    <mergeCell ref="A231:A240"/>
    <mergeCell ref="B231:P231"/>
    <mergeCell ref="C232:D232"/>
    <mergeCell ref="E232:I232"/>
    <mergeCell ref="J232:M232"/>
    <mergeCell ref="N232:P232"/>
    <mergeCell ref="M221:P221"/>
    <mergeCell ref="M222:P222"/>
    <mergeCell ref="M223:P223"/>
    <mergeCell ref="M224:P224"/>
    <mergeCell ref="M225:P225"/>
    <mergeCell ref="M226:P226"/>
    <mergeCell ref="A209:A230"/>
    <mergeCell ref="B209:P209"/>
    <mergeCell ref="M210:P210"/>
    <mergeCell ref="M211:P211"/>
    <mergeCell ref="M212:P212"/>
    <mergeCell ref="M213:P213"/>
    <mergeCell ref="M214:P214"/>
    <mergeCell ref="M215:P215"/>
    <mergeCell ref="M216:P216"/>
    <mergeCell ref="M220:P220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M227:P227"/>
    <mergeCell ref="M228:P228"/>
    <mergeCell ref="M229:P229"/>
    <mergeCell ref="M230:P230"/>
    <mergeCell ref="B237:P237"/>
    <mergeCell ref="C238:D238"/>
    <mergeCell ref="E238:P238"/>
    <mergeCell ref="C239:D239"/>
    <mergeCell ref="E239:P239"/>
    <mergeCell ref="C240:D240"/>
    <mergeCell ref="E240:P240"/>
    <mergeCell ref="C235:D235"/>
    <mergeCell ref="E235:I235"/>
    <mergeCell ref="J235:M235"/>
    <mergeCell ref="N235:P235"/>
    <mergeCell ref="C236:D236"/>
    <mergeCell ref="E236:I236"/>
    <mergeCell ref="J236:M236"/>
    <mergeCell ref="N236:P236"/>
    <mergeCell ref="A243:B243"/>
    <mergeCell ref="M243:P243"/>
    <mergeCell ref="R243:R244"/>
    <mergeCell ref="S243:S244"/>
    <mergeCell ref="T243:T244"/>
    <mergeCell ref="A244:A271"/>
    <mergeCell ref="B244:P244"/>
    <mergeCell ref="M245:P245"/>
    <mergeCell ref="M246:P246"/>
    <mergeCell ref="M247:P247"/>
    <mergeCell ref="M254:P254"/>
    <mergeCell ref="M255:P255"/>
    <mergeCell ref="M256:P256"/>
    <mergeCell ref="M257:P257"/>
    <mergeCell ref="M258:P258"/>
    <mergeCell ref="M259:P259"/>
    <mergeCell ref="M248:P248"/>
    <mergeCell ref="M249:P249"/>
    <mergeCell ref="M250:P250"/>
    <mergeCell ref="M251:P251"/>
    <mergeCell ref="M252:P252"/>
    <mergeCell ref="M253:P253"/>
    <mergeCell ref="M266:P266"/>
    <mergeCell ref="M267:P267"/>
    <mergeCell ref="M268:P268"/>
    <mergeCell ref="M269:P269"/>
    <mergeCell ref="M270:P270"/>
    <mergeCell ref="M271:P271"/>
    <mergeCell ref="M260:P260"/>
    <mergeCell ref="M261:P261"/>
    <mergeCell ref="M262:P262"/>
    <mergeCell ref="M263:P263"/>
    <mergeCell ref="M264:P264"/>
    <mergeCell ref="M265:P265"/>
    <mergeCell ref="A291:A300"/>
    <mergeCell ref="B291:P291"/>
    <mergeCell ref="C292:D292"/>
    <mergeCell ref="E292:I292"/>
    <mergeCell ref="J292:M292"/>
    <mergeCell ref="N292:P292"/>
    <mergeCell ref="M281:P281"/>
    <mergeCell ref="M282:P282"/>
    <mergeCell ref="M283:P283"/>
    <mergeCell ref="M284:P284"/>
    <mergeCell ref="M285:P285"/>
    <mergeCell ref="M286:P286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M287:P287"/>
    <mergeCell ref="M288:P288"/>
    <mergeCell ref="M289:P289"/>
    <mergeCell ref="M290:P290"/>
    <mergeCell ref="B272:P272"/>
    <mergeCell ref="M273:P273"/>
    <mergeCell ref="M274:P274"/>
    <mergeCell ref="M275:P275"/>
    <mergeCell ref="M276:P276"/>
    <mergeCell ref="M277:P277"/>
    <mergeCell ref="M278:P278"/>
    <mergeCell ref="M279:P279"/>
    <mergeCell ref="M280:P280"/>
    <mergeCell ref="B297:P297"/>
    <mergeCell ref="C298:D298"/>
    <mergeCell ref="E298:P298"/>
    <mergeCell ref="C299:D299"/>
    <mergeCell ref="E299:P299"/>
    <mergeCell ref="C300:D300"/>
    <mergeCell ref="E300:P300"/>
    <mergeCell ref="C295:D295"/>
    <mergeCell ref="E295:I295"/>
    <mergeCell ref="J295:M295"/>
    <mergeCell ref="N295:P295"/>
    <mergeCell ref="C296:D296"/>
    <mergeCell ref="E296:I296"/>
    <mergeCell ref="J296:M296"/>
    <mergeCell ref="N296:P296"/>
    <mergeCell ref="A303:B303"/>
    <mergeCell ref="M303:P303"/>
    <mergeCell ref="R303:R304"/>
    <mergeCell ref="S303:S304"/>
    <mergeCell ref="T303:T304"/>
    <mergeCell ref="A304:A331"/>
    <mergeCell ref="B304:P304"/>
    <mergeCell ref="M305:P305"/>
    <mergeCell ref="M306:P306"/>
    <mergeCell ref="M307:P307"/>
    <mergeCell ref="M314:P314"/>
    <mergeCell ref="M315:P315"/>
    <mergeCell ref="M316:P316"/>
    <mergeCell ref="M317:P317"/>
    <mergeCell ref="M318:P318"/>
    <mergeCell ref="M319:P319"/>
    <mergeCell ref="M308:P308"/>
    <mergeCell ref="M309:P309"/>
    <mergeCell ref="M310:P310"/>
    <mergeCell ref="M311:P311"/>
    <mergeCell ref="M312:P312"/>
    <mergeCell ref="M313:P313"/>
    <mergeCell ref="M326:P326"/>
    <mergeCell ref="M327:P327"/>
    <mergeCell ref="M328:P328"/>
    <mergeCell ref="M329:P329"/>
    <mergeCell ref="M330:P330"/>
    <mergeCell ref="M331:P331"/>
    <mergeCell ref="M320:P320"/>
    <mergeCell ref="M321:P321"/>
    <mergeCell ref="M322:P322"/>
    <mergeCell ref="M323:P323"/>
    <mergeCell ref="M324:P324"/>
    <mergeCell ref="M325:P325"/>
    <mergeCell ref="A332:A359"/>
    <mergeCell ref="B332:P332"/>
    <mergeCell ref="M333:P333"/>
    <mergeCell ref="M334:P334"/>
    <mergeCell ref="M335:P335"/>
    <mergeCell ref="M336:P336"/>
    <mergeCell ref="M337:P337"/>
    <mergeCell ref="M338:P338"/>
    <mergeCell ref="M339:P339"/>
    <mergeCell ref="M340:P340"/>
    <mergeCell ref="M353:P353"/>
    <mergeCell ref="M354:P354"/>
    <mergeCell ref="M355:P355"/>
    <mergeCell ref="M356:P356"/>
    <mergeCell ref="M357:P357"/>
    <mergeCell ref="M358:P358"/>
    <mergeCell ref="M347:P347"/>
    <mergeCell ref="M348:P348"/>
    <mergeCell ref="M359:P359"/>
    <mergeCell ref="M341:P341"/>
    <mergeCell ref="M342:P342"/>
    <mergeCell ref="M343:P343"/>
    <mergeCell ref="M344:P344"/>
    <mergeCell ref="M345:P345"/>
    <mergeCell ref="M346:P346"/>
    <mergeCell ref="J361:M361"/>
    <mergeCell ref="N361:P361"/>
    <mergeCell ref="E368:P368"/>
    <mergeCell ref="A371:B371"/>
    <mergeCell ref="M371:P371"/>
    <mergeCell ref="M378:P378"/>
    <mergeCell ref="M379:P379"/>
    <mergeCell ref="E363:I363"/>
    <mergeCell ref="J363:M363"/>
    <mergeCell ref="N363:P363"/>
    <mergeCell ref="E364:I364"/>
    <mergeCell ref="J364:M364"/>
    <mergeCell ref="N364:P364"/>
    <mergeCell ref="A360:A368"/>
    <mergeCell ref="B360:P360"/>
    <mergeCell ref="C361:D361"/>
    <mergeCell ref="E361:I361"/>
    <mergeCell ref="A372:A399"/>
    <mergeCell ref="M373:P373"/>
    <mergeCell ref="M374:P374"/>
    <mergeCell ref="M375:P375"/>
    <mergeCell ref="M376:P376"/>
    <mergeCell ref="M377:P377"/>
    <mergeCell ref="C362:D362"/>
    <mergeCell ref="E362:I362"/>
    <mergeCell ref="J362:M362"/>
    <mergeCell ref="M349:P349"/>
    <mergeCell ref="M350:P350"/>
    <mergeCell ref="M351:P351"/>
    <mergeCell ref="M352:P352"/>
    <mergeCell ref="N362:P362"/>
    <mergeCell ref="B372:P372"/>
    <mergeCell ref="B365:P365"/>
    <mergeCell ref="E366:P366"/>
    <mergeCell ref="C367:D367"/>
    <mergeCell ref="E367:P367"/>
    <mergeCell ref="S371:S372"/>
    <mergeCell ref="T371:T372"/>
    <mergeCell ref="M390:P390"/>
    <mergeCell ref="M391:P391"/>
    <mergeCell ref="M392:P392"/>
    <mergeCell ref="M393:P393"/>
    <mergeCell ref="M394:P394"/>
    <mergeCell ref="M395:P395"/>
    <mergeCell ref="M384:P384"/>
    <mergeCell ref="M385:P385"/>
    <mergeCell ref="M386:P386"/>
    <mergeCell ref="M387:P387"/>
    <mergeCell ref="M388:P388"/>
    <mergeCell ref="M389:P389"/>
    <mergeCell ref="M380:P380"/>
    <mergeCell ref="M381:P381"/>
    <mergeCell ref="M382:P382"/>
    <mergeCell ref="M383:P383"/>
    <mergeCell ref="R371:R372"/>
    <mergeCell ref="M396:P396"/>
    <mergeCell ref="M397:P397"/>
    <mergeCell ref="M398:P398"/>
    <mergeCell ref="M399:P399"/>
    <mergeCell ref="B400:P400"/>
    <mergeCell ref="M401:P401"/>
    <mergeCell ref="M402:P402"/>
    <mergeCell ref="M403:P403"/>
    <mergeCell ref="M404:P404"/>
    <mergeCell ref="M411:P411"/>
    <mergeCell ref="M412:P412"/>
    <mergeCell ref="M413:P413"/>
    <mergeCell ref="M414:P414"/>
    <mergeCell ref="M415:P415"/>
    <mergeCell ref="M416:P416"/>
    <mergeCell ref="M405:P405"/>
    <mergeCell ref="M406:P406"/>
    <mergeCell ref="M407:P407"/>
    <mergeCell ref="M408:P408"/>
    <mergeCell ref="M409:P409"/>
    <mergeCell ref="M410:P410"/>
    <mergeCell ref="E430:I430"/>
    <mergeCell ref="J430:M430"/>
    <mergeCell ref="N430:P430"/>
    <mergeCell ref="M417:P417"/>
    <mergeCell ref="M418:P418"/>
    <mergeCell ref="M419:P419"/>
    <mergeCell ref="M420:P420"/>
    <mergeCell ref="M421:P421"/>
    <mergeCell ref="M422:P422"/>
    <mergeCell ref="E431:I431"/>
    <mergeCell ref="J431:M431"/>
    <mergeCell ref="N431:P431"/>
    <mergeCell ref="M423:P423"/>
    <mergeCell ref="M424:P424"/>
    <mergeCell ref="M425:P425"/>
    <mergeCell ref="M426:P426"/>
    <mergeCell ref="M427:P427"/>
    <mergeCell ref="A428:A436"/>
    <mergeCell ref="B428:P428"/>
    <mergeCell ref="C429:D429"/>
    <mergeCell ref="E429:I429"/>
    <mergeCell ref="J429:M429"/>
    <mergeCell ref="A400:A427"/>
    <mergeCell ref="E436:P436"/>
    <mergeCell ref="E432:I432"/>
    <mergeCell ref="J432:M432"/>
    <mergeCell ref="N432:P432"/>
    <mergeCell ref="B433:P433"/>
    <mergeCell ref="E434:P434"/>
    <mergeCell ref="C435:D435"/>
    <mergeCell ref="E435:P435"/>
    <mergeCell ref="N429:P429"/>
    <mergeCell ref="C430:D430"/>
  </mergeCells>
  <conditionalFormatting sqref="T3">
    <cfRule type="cellIs" dxfId="2441" priority="113" operator="equal">
      <formula>$S$3</formula>
    </cfRule>
    <cfRule type="cellIs" dxfId="2440" priority="112" operator="greaterThan">
      <formula>$S$3</formula>
    </cfRule>
    <cfRule type="cellIs" dxfId="2439" priority="114" operator="lessThan">
      <formula>$S$3</formula>
    </cfRule>
  </conditionalFormatting>
  <conditionalFormatting sqref="T12">
    <cfRule type="cellIs" dxfId="2438" priority="111" operator="lessThan">
      <formula>$S$12</formula>
    </cfRule>
    <cfRule type="cellIs" dxfId="2437" priority="110" operator="equal">
      <formula>$S$12</formula>
    </cfRule>
    <cfRule type="cellIs" dxfId="2436" priority="109" operator="greaterThan">
      <formula>$S$12</formula>
    </cfRule>
  </conditionalFormatting>
  <conditionalFormatting sqref="T21">
    <cfRule type="cellIs" dxfId="2435" priority="108" operator="lessThan">
      <formula>$S$12</formula>
    </cfRule>
    <cfRule type="cellIs" dxfId="2434" priority="107" operator="equal">
      <formula>$S$12</formula>
    </cfRule>
    <cfRule type="cellIs" dxfId="2433" priority="106" operator="greaterThan">
      <formula>$S$12</formula>
    </cfRule>
  </conditionalFormatting>
  <conditionalFormatting sqref="T31">
    <cfRule type="cellIs" dxfId="2432" priority="105" operator="lessThan">
      <formula>$S$31</formula>
    </cfRule>
    <cfRule type="cellIs" dxfId="2431" priority="104" operator="equal">
      <formula>$S$31</formula>
    </cfRule>
    <cfRule type="cellIs" dxfId="2430" priority="103" operator="greaterThan">
      <formula>$S$31</formula>
    </cfRule>
  </conditionalFormatting>
  <conditionalFormatting sqref="T40">
    <cfRule type="cellIs" dxfId="2429" priority="102" operator="lessThan">
      <formula>$S$40</formula>
    </cfRule>
    <cfRule type="cellIs" dxfId="2428" priority="101" operator="equal">
      <formula>$S$40</formula>
    </cfRule>
    <cfRule type="cellIs" dxfId="2427" priority="100" operator="greaterThan">
      <formula>$S$40</formula>
    </cfRule>
  </conditionalFormatting>
  <conditionalFormatting sqref="T63">
    <cfRule type="cellIs" dxfId="2426" priority="99" operator="lessThan">
      <formula>$S$63</formula>
    </cfRule>
    <cfRule type="cellIs" dxfId="2425" priority="98" operator="equal">
      <formula>$S$63</formula>
    </cfRule>
    <cfRule type="cellIs" dxfId="2424" priority="97" operator="greaterThan">
      <formula>$S$63</formula>
    </cfRule>
  </conditionalFormatting>
  <conditionalFormatting sqref="T72">
    <cfRule type="cellIs" dxfId="2423" priority="96" operator="lessThan">
      <formula>$S$72</formula>
    </cfRule>
    <cfRule type="cellIs" dxfId="2422" priority="95" operator="equal">
      <formula>$S$72</formula>
    </cfRule>
    <cfRule type="cellIs" dxfId="2421" priority="94" operator="greaterThan">
      <formula>$S$72</formula>
    </cfRule>
  </conditionalFormatting>
  <conditionalFormatting sqref="T81">
    <cfRule type="cellIs" dxfId="2420" priority="93" operator="lessThan">
      <formula>$S$81</formula>
    </cfRule>
    <cfRule type="cellIs" dxfId="2419" priority="92" operator="equal">
      <formula>$S$81</formula>
    </cfRule>
    <cfRule type="cellIs" dxfId="2418" priority="91" operator="greaterThan">
      <formula>$S$81</formula>
    </cfRule>
  </conditionalFormatting>
  <conditionalFormatting sqref="T91">
    <cfRule type="cellIs" dxfId="2417" priority="88" operator="greaterThan">
      <formula>$S$91</formula>
    </cfRule>
    <cfRule type="cellIs" dxfId="2416" priority="90" operator="lessThan">
      <formula>$S$91</formula>
    </cfRule>
    <cfRule type="cellIs" dxfId="2415" priority="89" operator="equal">
      <formula>$S$91</formula>
    </cfRule>
  </conditionalFormatting>
  <conditionalFormatting sqref="T100">
    <cfRule type="cellIs" dxfId="2414" priority="87" operator="lessThan">
      <formula>$S$12</formula>
    </cfRule>
    <cfRule type="cellIs" dxfId="2413" priority="86" operator="equal">
      <formula>$S$12</formula>
    </cfRule>
    <cfRule type="cellIs" dxfId="2412" priority="85" operator="greaterThan">
      <formula>$S$12</formula>
    </cfRule>
  </conditionalFormatting>
  <conditionalFormatting sqref="T123">
    <cfRule type="cellIs" dxfId="2411" priority="84" operator="lessThan">
      <formula>$S$123</formula>
    </cfRule>
    <cfRule type="cellIs" dxfId="2410" priority="83" operator="equal">
      <formula>$S$123</formula>
    </cfRule>
    <cfRule type="cellIs" dxfId="2409" priority="82" operator="greaterThan">
      <formula>$S$123</formula>
    </cfRule>
  </conditionalFormatting>
  <conditionalFormatting sqref="T132">
    <cfRule type="cellIs" dxfId="2408" priority="81" operator="lessThan">
      <formula>$S$132</formula>
    </cfRule>
    <cfRule type="cellIs" dxfId="2407" priority="80" operator="equal">
      <formula>$S$132</formula>
    </cfRule>
    <cfRule type="cellIs" dxfId="2406" priority="79" operator="greaterThan">
      <formula>$S$132</formula>
    </cfRule>
  </conditionalFormatting>
  <conditionalFormatting sqref="T141">
    <cfRule type="cellIs" dxfId="2405" priority="78" operator="lessThan">
      <formula>$S$141</formula>
    </cfRule>
    <cfRule type="cellIs" dxfId="2404" priority="77" operator="equal">
      <formula>$S$141</formula>
    </cfRule>
    <cfRule type="cellIs" dxfId="2403" priority="76" operator="greaterThan">
      <formula>$S$141</formula>
    </cfRule>
  </conditionalFormatting>
  <conditionalFormatting sqref="T151">
    <cfRule type="cellIs" dxfId="2402" priority="75" operator="lessThan">
      <formula>$S$151</formula>
    </cfRule>
    <cfRule type="cellIs" dxfId="2401" priority="74" operator="equal">
      <formula>$S$151</formula>
    </cfRule>
    <cfRule type="cellIs" dxfId="2400" priority="73" operator="greaterThan">
      <formula>$S$151</formula>
    </cfRule>
  </conditionalFormatting>
  <conditionalFormatting sqref="T160">
    <cfRule type="cellIs" dxfId="2399" priority="72" operator="lessThan">
      <formula>$S$12</formula>
    </cfRule>
    <cfRule type="cellIs" dxfId="2398" priority="71" operator="equal">
      <formula>$S$12</formula>
    </cfRule>
    <cfRule type="cellIs" dxfId="2397" priority="70" operator="greaterThan">
      <formula>$S$12</formula>
    </cfRule>
  </conditionalFormatting>
  <conditionalFormatting sqref="T183">
    <cfRule type="cellIs" dxfId="2396" priority="69" operator="lessThan">
      <formula>$S$63</formula>
    </cfRule>
    <cfRule type="cellIs" dxfId="2395" priority="68" operator="equal">
      <formula>$S$63</formula>
    </cfRule>
    <cfRule type="cellIs" dxfId="2394" priority="67" operator="greaterThan">
      <formula>$S$63</formula>
    </cfRule>
  </conditionalFormatting>
  <conditionalFormatting sqref="T192">
    <cfRule type="cellIs" dxfId="2393" priority="66" operator="lessThan">
      <formula>$S$72</formula>
    </cfRule>
    <cfRule type="cellIs" dxfId="2392" priority="65" operator="equal">
      <formula>$S$72</formula>
    </cfRule>
    <cfRule type="cellIs" dxfId="2391" priority="64" operator="greaterThan">
      <formula>$S$72</formula>
    </cfRule>
  </conditionalFormatting>
  <conditionalFormatting sqref="T200">
    <cfRule type="cellIs" dxfId="2390" priority="63" operator="lessThan">
      <formula>$S$81</formula>
    </cfRule>
    <cfRule type="cellIs" dxfId="2389" priority="62" operator="equal">
      <formula>$S$81</formula>
    </cfRule>
    <cfRule type="cellIs" dxfId="2388" priority="61" operator="greaterThan">
      <formula>$S$81</formula>
    </cfRule>
  </conditionalFormatting>
  <conditionalFormatting sqref="T210">
    <cfRule type="cellIs" dxfId="2387" priority="58" operator="greaterThan">
      <formula>$S$210</formula>
    </cfRule>
    <cfRule type="cellIs" dxfId="2386" priority="59" operator="equal">
      <formula>$S$210</formula>
    </cfRule>
    <cfRule type="cellIs" dxfId="2385" priority="60" operator="lessThan">
      <formula>$S$210</formula>
    </cfRule>
  </conditionalFormatting>
  <conditionalFormatting sqref="T222">
    <cfRule type="cellIs" dxfId="2384" priority="57" operator="lessThan">
      <formula>$S$222</formula>
    </cfRule>
    <cfRule type="cellIs" dxfId="2383" priority="56" operator="equal">
      <formula>$S$222</formula>
    </cfRule>
    <cfRule type="cellIs" dxfId="2382" priority="55" operator="greaterThan">
      <formula>$S$222</formula>
    </cfRule>
  </conditionalFormatting>
  <conditionalFormatting sqref="T245">
    <cfRule type="cellIs" dxfId="2381" priority="54" operator="lessThan">
      <formula>$S$245</formula>
    </cfRule>
    <cfRule type="cellIs" dxfId="2380" priority="53" operator="equal">
      <formula>$S$245</formula>
    </cfRule>
    <cfRule type="cellIs" dxfId="2379" priority="52" operator="greaterThan">
      <formula>$S$245</formula>
    </cfRule>
  </conditionalFormatting>
  <conditionalFormatting sqref="T254">
    <cfRule type="cellIs" dxfId="2378" priority="51" operator="lessThan">
      <formula>$S$254</formula>
    </cfRule>
    <cfRule type="cellIs" dxfId="2377" priority="50" operator="equal">
      <formula>$S$254</formula>
    </cfRule>
    <cfRule type="cellIs" dxfId="2376" priority="49" operator="greaterThan">
      <formula>$S$254</formula>
    </cfRule>
  </conditionalFormatting>
  <conditionalFormatting sqref="T263">
    <cfRule type="cellIs" dxfId="2375" priority="48" operator="lessThan">
      <formula>$S$263</formula>
    </cfRule>
    <cfRule type="cellIs" dxfId="2374" priority="47" operator="equal">
      <formula>$S$263</formula>
    </cfRule>
    <cfRule type="cellIs" dxfId="2373" priority="46" operator="greaterThan">
      <formula>$S$263</formula>
    </cfRule>
  </conditionalFormatting>
  <conditionalFormatting sqref="T273">
    <cfRule type="cellIs" dxfId="2372" priority="45" operator="lessThan">
      <formula>$S$273</formula>
    </cfRule>
    <cfRule type="cellIs" dxfId="2371" priority="44" operator="equal">
      <formula>$S$273</formula>
    </cfRule>
    <cfRule type="cellIs" dxfId="2370" priority="43" operator="greaterThan">
      <formula>$S$273</formula>
    </cfRule>
  </conditionalFormatting>
  <conditionalFormatting sqref="T282">
    <cfRule type="cellIs" dxfId="2369" priority="42" operator="lessThan">
      <formula>$S$282</formula>
    </cfRule>
    <cfRule type="cellIs" dxfId="2368" priority="41" operator="equal">
      <formula>$S$282</formula>
    </cfRule>
    <cfRule type="cellIs" dxfId="2367" priority="40" operator="greaterThan">
      <formula>$S$282</formula>
    </cfRule>
  </conditionalFormatting>
  <conditionalFormatting sqref="T305">
    <cfRule type="cellIs" dxfId="2366" priority="39" operator="lessThan">
      <formula>$S$305</formula>
    </cfRule>
    <cfRule type="cellIs" dxfId="2365" priority="38" operator="equal">
      <formula>$S$305</formula>
    </cfRule>
    <cfRule type="cellIs" dxfId="2364" priority="37" operator="greaterThan">
      <formula>$S$305</formula>
    </cfRule>
  </conditionalFormatting>
  <conditionalFormatting sqref="T314">
    <cfRule type="cellIs" dxfId="2363" priority="36" operator="lessThan">
      <formula>$S$314</formula>
    </cfRule>
    <cfRule type="cellIs" dxfId="2362" priority="35" operator="equal">
      <formula>$S$314</formula>
    </cfRule>
    <cfRule type="cellIs" dxfId="2361" priority="34" operator="greaterThan">
      <formula>$S$314</formula>
    </cfRule>
  </conditionalFormatting>
  <conditionalFormatting sqref="T323">
    <cfRule type="cellIs" dxfId="2360" priority="33" operator="lessThan">
      <formula>$S$323</formula>
    </cfRule>
    <cfRule type="cellIs" dxfId="2359" priority="32" operator="equal">
      <formula>$S$323</formula>
    </cfRule>
    <cfRule type="cellIs" dxfId="2358" priority="31" operator="greaterThan">
      <formula>$S$323</formula>
    </cfRule>
  </conditionalFormatting>
  <conditionalFormatting sqref="T333">
    <cfRule type="cellIs" dxfId="2357" priority="29" operator="equal">
      <formula>$S$323</formula>
    </cfRule>
    <cfRule type="cellIs" dxfId="2356" priority="28" operator="greaterThan">
      <formula>$S$333</formula>
    </cfRule>
    <cfRule type="cellIs" dxfId="2355" priority="30" operator="lessThan">
      <formula>$S$323</formula>
    </cfRule>
  </conditionalFormatting>
  <conditionalFormatting sqref="T342">
    <cfRule type="cellIs" dxfId="2354" priority="27" operator="lessThan">
      <formula>$S$342</formula>
    </cfRule>
    <cfRule type="cellIs" dxfId="2353" priority="26" operator="equal">
      <formula>$S$342</formula>
    </cfRule>
    <cfRule type="cellIs" dxfId="2352" priority="25" operator="greaterThan">
      <formula>$S$342</formula>
    </cfRule>
  </conditionalFormatting>
  <conditionalFormatting sqref="T351">
    <cfRule type="cellIs" dxfId="2351" priority="23" operator="equal">
      <formula>$S$351</formula>
    </cfRule>
    <cfRule type="cellIs" dxfId="2350" priority="22" operator="greaterThan">
      <formula>$S$351</formula>
    </cfRule>
    <cfRule type="cellIs" dxfId="2349" priority="24" operator="lessThan">
      <formula>$S$351</formula>
    </cfRule>
  </conditionalFormatting>
  <conditionalFormatting sqref="T373">
    <cfRule type="cellIs" dxfId="2348" priority="21" operator="lessThan">
      <formula>$S$373</formula>
    </cfRule>
    <cfRule type="cellIs" dxfId="2347" priority="20" operator="equal">
      <formula>$S$373</formula>
    </cfRule>
    <cfRule type="cellIs" dxfId="2346" priority="19" operator="greaterThan">
      <formula>$S$373</formula>
    </cfRule>
  </conditionalFormatting>
  <conditionalFormatting sqref="T382">
    <cfRule type="cellIs" dxfId="2345" priority="18" operator="lessThan">
      <formula>$S$382</formula>
    </cfRule>
    <cfRule type="cellIs" dxfId="2344" priority="17" operator="equal">
      <formula>$S$382</formula>
    </cfRule>
    <cfRule type="cellIs" dxfId="2343" priority="16" operator="greaterThan">
      <formula>$S$382</formula>
    </cfRule>
  </conditionalFormatting>
  <conditionalFormatting sqref="T391">
    <cfRule type="cellIs" dxfId="2342" priority="15" operator="lessThan">
      <formula>$S$391</formula>
    </cfRule>
    <cfRule type="cellIs" dxfId="2341" priority="14" operator="equal">
      <formula>$S$391</formula>
    </cfRule>
    <cfRule type="cellIs" dxfId="2340" priority="13" operator="greaterThan">
      <formula>$S$391</formula>
    </cfRule>
  </conditionalFormatting>
  <conditionalFormatting sqref="T401">
    <cfRule type="cellIs" dxfId="2339" priority="12" operator="lessThan">
      <formula>$S$401</formula>
    </cfRule>
    <cfRule type="cellIs" dxfId="2338" priority="11" operator="equal">
      <formula>$S$401</formula>
    </cfRule>
    <cfRule type="cellIs" dxfId="2337" priority="10" operator="greaterThan">
      <formula>$S$401</formula>
    </cfRule>
  </conditionalFormatting>
  <conditionalFormatting sqref="T410">
    <cfRule type="cellIs" dxfId="2336" priority="9" operator="lessThan">
      <formula>$S$410</formula>
    </cfRule>
    <cfRule type="cellIs" dxfId="2335" priority="8" operator="equal">
      <formula>$S$410</formula>
    </cfRule>
    <cfRule type="cellIs" dxfId="2334" priority="7" operator="greaterThan">
      <formula>$S$410</formula>
    </cfRule>
  </conditionalFormatting>
  <conditionalFormatting sqref="T419">
    <cfRule type="cellIs" dxfId="2333" priority="4" operator="greaterThan">
      <formula>$S$419</formula>
    </cfRule>
    <cfRule type="cellIs" dxfId="2332" priority="6" operator="lessThan">
      <formula>$S$419</formula>
    </cfRule>
    <cfRule type="cellIs" dxfId="2331" priority="5" operator="equal">
      <formula>$S$419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1831-657E-48BB-A3ED-382EC916D9AF}">
  <sheetPr codeName="Blad34"/>
  <dimension ref="A1:T434"/>
  <sheetViews>
    <sheetView zoomScale="55" zoomScaleNormal="55" workbookViewId="0">
      <selection activeCell="D281" sqref="D28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156</v>
      </c>
      <c r="B1" s="2429"/>
      <c r="C1" s="2" t="s">
        <v>1</v>
      </c>
      <c r="D1" s="3" t="s">
        <v>38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46608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1889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2301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301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301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301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301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301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301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301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301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301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301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301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301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301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301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301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301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301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301"/>
      <c r="B48" s="144"/>
      <c r="C48" s="276"/>
      <c r="D48" s="433"/>
      <c r="E48" s="433"/>
      <c r="F48" s="82"/>
      <c r="G48" s="83"/>
      <c r="H48" s="78"/>
      <c r="I48" s="116"/>
      <c r="J48" s="318"/>
      <c r="K48" s="482"/>
      <c r="L48" s="318"/>
      <c r="M48" s="2432"/>
      <c r="N48" s="2433"/>
      <c r="O48" s="2433"/>
      <c r="P48" s="2434"/>
      <c r="R48" s="148"/>
      <c r="S48" s="69"/>
      <c r="T48" s="149"/>
    </row>
    <row r="49" spans="1:20" ht="25.2" customHeight="1">
      <c r="A49" s="2346" t="s">
        <v>26</v>
      </c>
      <c r="B49" s="2349" t="s">
        <v>27</v>
      </c>
      <c r="C49" s="2350"/>
      <c r="D49" s="2350"/>
      <c r="E49" s="2350"/>
      <c r="F49" s="2350"/>
      <c r="G49" s="2350"/>
      <c r="H49" s="2350"/>
      <c r="I49" s="2350"/>
      <c r="J49" s="2350"/>
      <c r="K49" s="2350"/>
      <c r="L49" s="2350"/>
      <c r="M49" s="2350"/>
      <c r="N49" s="2350"/>
      <c r="O49" s="2350"/>
      <c r="P49" s="2351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WK33</v>
      </c>
      <c r="B61" s="2429"/>
      <c r="C61" s="2" t="s">
        <v>1</v>
      </c>
      <c r="D61" s="3" t="s">
        <v>40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46609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1889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>
        <v>16</v>
      </c>
      <c r="S63" s="102">
        <f>B65*8</f>
        <v>16</v>
      </c>
      <c r="T63" s="103">
        <f>SUM(R63:R71)</f>
        <v>26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>
        <v>4</v>
      </c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>
        <v>4</v>
      </c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>
        <v>2</v>
      </c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>
        <v>16</v>
      </c>
      <c r="S72" s="48">
        <f>B74*8</f>
        <v>24</v>
      </c>
      <c r="T72" s="133">
        <f>SUM(R72:R80)</f>
        <v>16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>
        <v>16</v>
      </c>
      <c r="S81" s="73">
        <f>B83*8</f>
        <v>32</v>
      </c>
      <c r="T81" s="172">
        <f>SUM(R81:R89)</f>
        <v>40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>
        <v>4</v>
      </c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>
        <v>8</v>
      </c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>
        <v>4</v>
      </c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>
        <v>8</v>
      </c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>
        <v>48</v>
      </c>
      <c r="S91" s="102">
        <f>B93*8</f>
        <v>48</v>
      </c>
      <c r="T91" s="103">
        <f>SUM(R91:R99)</f>
        <v>64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>
        <v>16</v>
      </c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>
        <v>40</v>
      </c>
      <c r="S100" s="48">
        <f>B102*8</f>
        <v>40</v>
      </c>
      <c r="T100" s="133">
        <f>SUM(R100:R108)</f>
        <v>40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WK33</v>
      </c>
      <c r="B121" s="2429"/>
      <c r="C121" s="440" t="s">
        <v>1</v>
      </c>
      <c r="D121" s="3" t="s">
        <v>41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46610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1889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1096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WK33</v>
      </c>
      <c r="B181" s="2429"/>
      <c r="C181" s="440" t="s">
        <v>1</v>
      </c>
      <c r="D181" s="3" t="s">
        <v>43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>
      <c r="A182" s="2319">
        <f>+A2+3</f>
        <v>46611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1889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248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573"/>
      <c r="S201" s="574">
        <f>B203*8</f>
        <v>32</v>
      </c>
      <c r="T201" s="575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76"/>
      <c r="S202" s="55"/>
      <c r="T202" s="56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76"/>
      <c r="S203" s="55"/>
      <c r="T203" s="56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76"/>
      <c r="S204" s="55"/>
      <c r="T204" s="56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76"/>
      <c r="S205" s="55"/>
      <c r="T205" s="56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76"/>
      <c r="S206" s="55"/>
      <c r="T206" s="56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76"/>
      <c r="S207" s="55"/>
      <c r="T207" s="56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76"/>
      <c r="S208" s="55"/>
      <c r="T208" s="56"/>
    </row>
    <row r="209" spans="1:20" ht="25.2" customHeigh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91"/>
      <c r="S209" s="92"/>
      <c r="T209" s="93"/>
    </row>
    <row r="210" spans="1:20" ht="25.2" customHeight="1">
      <c r="A210" s="2301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301"/>
      <c r="B211" s="10" t="s">
        <v>16</v>
      </c>
      <c r="C211" s="96"/>
      <c r="D211" s="97"/>
      <c r="E211" s="1096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301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301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301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301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301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301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301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>
      <c r="A219" s="2301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546"/>
      <c r="S219" s="24"/>
      <c r="T219" s="106"/>
    </row>
    <row r="220" spans="1:20" ht="25.2" customHeight="1">
      <c r="A220" s="2301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596"/>
      <c r="S220" s="597">
        <f>B222*8</f>
        <v>40</v>
      </c>
      <c r="T220" s="598">
        <f>SUM(R220:R228)</f>
        <v>0</v>
      </c>
    </row>
    <row r="221" spans="1:20" ht="25.2" customHeight="1">
      <c r="A221" s="2301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54"/>
      <c r="S221" s="55"/>
      <c r="T221" s="56"/>
    </row>
    <row r="222" spans="1:20" ht="25.2" customHeight="1">
      <c r="A222" s="2301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54"/>
      <c r="S222" s="55"/>
      <c r="T222" s="56"/>
    </row>
    <row r="223" spans="1:20" ht="25.2" customHeight="1">
      <c r="A223" s="2301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54"/>
      <c r="S223" s="55"/>
      <c r="T223" s="56"/>
    </row>
    <row r="224" spans="1:20" ht="25.2" customHeight="1">
      <c r="A224" s="2301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54"/>
      <c r="S224" s="55"/>
      <c r="T224" s="56"/>
    </row>
    <row r="225" spans="1:20" ht="25.2" customHeight="1">
      <c r="A225" s="2301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54"/>
      <c r="S225" s="55"/>
      <c r="T225" s="56"/>
    </row>
    <row r="226" spans="1:20" ht="25.2" customHeight="1">
      <c r="A226" s="2301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54"/>
      <c r="S226" s="55"/>
      <c r="T226" s="56"/>
    </row>
    <row r="227" spans="1:20" ht="25.2" customHeight="1">
      <c r="A227" s="2301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54"/>
      <c r="S227" s="55"/>
      <c r="T227" s="56"/>
    </row>
    <row r="228" spans="1:20" ht="25.2" customHeight="1">
      <c r="A228" s="2301"/>
      <c r="B228" s="144"/>
      <c r="C228" s="230"/>
      <c r="D228" s="185"/>
      <c r="E228" s="185"/>
      <c r="F228" s="174"/>
      <c r="G228" s="83"/>
      <c r="H228" s="78"/>
      <c r="I228" s="116"/>
      <c r="J228" s="318"/>
      <c r="K228" s="482"/>
      <c r="L228" s="318"/>
      <c r="M228" s="2432"/>
      <c r="N228" s="2433"/>
      <c r="O228" s="2433"/>
      <c r="P228" s="2434"/>
      <c r="Q228" s="163"/>
      <c r="R228" s="601"/>
      <c r="S228" s="92"/>
      <c r="T228" s="93"/>
    </row>
    <row r="229" spans="1:20" ht="25.2" customHeight="1">
      <c r="A229" s="2346" t="s">
        <v>26</v>
      </c>
      <c r="B229" s="2349" t="s">
        <v>27</v>
      </c>
      <c r="C229" s="2350"/>
      <c r="D229" s="2350"/>
      <c r="E229" s="2350"/>
      <c r="F229" s="2350"/>
      <c r="G229" s="2350"/>
      <c r="H229" s="2350"/>
      <c r="I229" s="2350"/>
      <c r="J229" s="2350"/>
      <c r="K229" s="2350"/>
      <c r="L229" s="2350"/>
      <c r="M229" s="2350"/>
      <c r="N229" s="2350"/>
      <c r="O229" s="2350"/>
      <c r="P229" s="2351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WK33</v>
      </c>
      <c r="B241" s="2429"/>
      <c r="C241" s="2" t="s">
        <v>1</v>
      </c>
      <c r="D241" s="3" t="s">
        <v>44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46612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248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573"/>
      <c r="S261" s="574">
        <f>B263*8</f>
        <v>32</v>
      </c>
      <c r="T261" s="575">
        <f>SUM(R261:R269)</f>
        <v>0</v>
      </c>
    </row>
    <row r="262" spans="1:20" ht="25.2" customHeight="1">
      <c r="A262" s="2320"/>
      <c r="B262" s="75" t="s">
        <v>24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76"/>
      <c r="S262" s="55"/>
      <c r="T262" s="56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76"/>
      <c r="S263" s="55"/>
      <c r="T263" s="56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76"/>
      <c r="S264" s="55"/>
      <c r="T264" s="56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76"/>
      <c r="S265" s="55"/>
      <c r="T265" s="56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76"/>
      <c r="S266" s="55"/>
      <c r="T266" s="56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76"/>
      <c r="S267" s="55"/>
      <c r="T267" s="56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76"/>
      <c r="S268" s="55"/>
      <c r="T268" s="56"/>
    </row>
    <row r="269" spans="1:20" ht="25.2" customHeigh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91"/>
      <c r="S269" s="92"/>
      <c r="T269" s="93"/>
    </row>
    <row r="270" spans="1:20" ht="25.2" customHeigh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WK33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46613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WK33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46614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C428:D42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A210:A228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</mergeCells>
  <conditionalFormatting sqref="T3">
    <cfRule type="cellIs" dxfId="2330" priority="116" operator="equal">
      <formula>$S$3</formula>
    </cfRule>
    <cfRule type="cellIs" dxfId="2329" priority="115" operator="greaterThan">
      <formula>$S$3</formula>
    </cfRule>
    <cfRule type="cellIs" dxfId="2328" priority="117" operator="lessThan">
      <formula>$S$3</formula>
    </cfRule>
  </conditionalFormatting>
  <conditionalFormatting sqref="T12">
    <cfRule type="cellIs" dxfId="2327" priority="114" operator="lessThan">
      <formula>$S$12</formula>
    </cfRule>
    <cfRule type="cellIs" dxfId="2326" priority="113" operator="equal">
      <formula>$S$12</formula>
    </cfRule>
    <cfRule type="cellIs" dxfId="2325" priority="112" operator="greaterThan">
      <formula>$S$12</formula>
    </cfRule>
  </conditionalFormatting>
  <conditionalFormatting sqref="T21">
    <cfRule type="cellIs" dxfId="2324" priority="111" operator="lessThan">
      <formula>$S$12</formula>
    </cfRule>
    <cfRule type="cellIs" dxfId="2323" priority="110" operator="equal">
      <formula>$S$12</formula>
    </cfRule>
    <cfRule type="cellIs" dxfId="2322" priority="109" operator="greaterThan">
      <formula>$S$12</formula>
    </cfRule>
  </conditionalFormatting>
  <conditionalFormatting sqref="T31">
    <cfRule type="cellIs" dxfId="2321" priority="108" operator="lessThan">
      <formula>$S$31</formula>
    </cfRule>
    <cfRule type="cellIs" dxfId="2320" priority="107" operator="equal">
      <formula>$S$31</formula>
    </cfRule>
    <cfRule type="cellIs" dxfId="2319" priority="106" operator="greaterThan">
      <formula>$S$31</formula>
    </cfRule>
  </conditionalFormatting>
  <conditionalFormatting sqref="T40">
    <cfRule type="cellIs" dxfId="2318" priority="105" operator="lessThan">
      <formula>$S$40</formula>
    </cfRule>
    <cfRule type="cellIs" dxfId="2317" priority="104" operator="equal">
      <formula>$S$40</formula>
    </cfRule>
    <cfRule type="cellIs" dxfId="2316" priority="103" operator="greaterThan">
      <formula>$S$40</formula>
    </cfRule>
  </conditionalFormatting>
  <conditionalFormatting sqref="T63">
    <cfRule type="cellIs" dxfId="2315" priority="102" operator="lessThan">
      <formula>$S$63</formula>
    </cfRule>
    <cfRule type="cellIs" dxfId="2314" priority="101" operator="equal">
      <formula>$S$63</formula>
    </cfRule>
    <cfRule type="cellIs" dxfId="2313" priority="100" operator="greaterThan">
      <formula>$S$63</formula>
    </cfRule>
  </conditionalFormatting>
  <conditionalFormatting sqref="T72">
    <cfRule type="cellIs" dxfId="2312" priority="99" operator="lessThan">
      <formula>$S$72</formula>
    </cfRule>
    <cfRule type="cellIs" dxfId="2311" priority="98" operator="equal">
      <formula>$S$72</formula>
    </cfRule>
    <cfRule type="cellIs" dxfId="2310" priority="97" operator="greaterThan">
      <formula>$S$72</formula>
    </cfRule>
  </conditionalFormatting>
  <conditionalFormatting sqref="T81">
    <cfRule type="cellIs" dxfId="2309" priority="96" operator="lessThan">
      <formula>$S$81</formula>
    </cfRule>
    <cfRule type="cellIs" dxfId="2308" priority="95" operator="equal">
      <formula>$S$81</formula>
    </cfRule>
    <cfRule type="cellIs" dxfId="2307" priority="94" operator="greaterThan">
      <formula>$S$81</formula>
    </cfRule>
  </conditionalFormatting>
  <conditionalFormatting sqref="T91">
    <cfRule type="cellIs" dxfId="2306" priority="91" operator="greaterThan">
      <formula>$S$91</formula>
    </cfRule>
    <cfRule type="cellIs" dxfId="2305" priority="93" operator="lessThan">
      <formula>$S$91</formula>
    </cfRule>
    <cfRule type="cellIs" dxfId="2304" priority="92" operator="equal">
      <formula>$S$91</formula>
    </cfRule>
  </conditionalFormatting>
  <conditionalFormatting sqref="T100">
    <cfRule type="cellIs" dxfId="2303" priority="90" operator="lessThan">
      <formula>$S$12</formula>
    </cfRule>
    <cfRule type="cellIs" dxfId="2302" priority="89" operator="equal">
      <formula>$S$12</formula>
    </cfRule>
    <cfRule type="cellIs" dxfId="2301" priority="88" operator="greaterThan">
      <formula>$S$12</formula>
    </cfRule>
  </conditionalFormatting>
  <conditionalFormatting sqref="T123">
    <cfRule type="cellIs" dxfId="2300" priority="87" operator="lessThan">
      <formula>$S$123</formula>
    </cfRule>
    <cfRule type="cellIs" dxfId="2299" priority="86" operator="equal">
      <formula>$S$123</formula>
    </cfRule>
    <cfRule type="cellIs" dxfId="2298" priority="85" operator="greaterThan">
      <formula>$S$123</formula>
    </cfRule>
  </conditionalFormatting>
  <conditionalFormatting sqref="T132">
    <cfRule type="cellIs" dxfId="2297" priority="84" operator="lessThan">
      <formula>$S$132</formula>
    </cfRule>
    <cfRule type="cellIs" dxfId="2296" priority="83" operator="equal">
      <formula>$S$132</formula>
    </cfRule>
    <cfRule type="cellIs" dxfId="2295" priority="82" operator="greaterThan">
      <formula>$S$132</formula>
    </cfRule>
  </conditionalFormatting>
  <conditionalFormatting sqref="T141">
    <cfRule type="cellIs" dxfId="2294" priority="81" operator="lessThan">
      <formula>$S$141</formula>
    </cfRule>
    <cfRule type="cellIs" dxfId="2293" priority="80" operator="equal">
      <formula>$S$141</formula>
    </cfRule>
    <cfRule type="cellIs" dxfId="2292" priority="79" operator="greaterThan">
      <formula>$S$141</formula>
    </cfRule>
  </conditionalFormatting>
  <conditionalFormatting sqref="T151">
    <cfRule type="cellIs" dxfId="2291" priority="78" operator="lessThan">
      <formula>$S$151</formula>
    </cfRule>
    <cfRule type="cellIs" dxfId="2290" priority="77" operator="equal">
      <formula>$S$151</formula>
    </cfRule>
    <cfRule type="cellIs" dxfId="2289" priority="76" operator="greaterThan">
      <formula>$S$151</formula>
    </cfRule>
  </conditionalFormatting>
  <conditionalFormatting sqref="T160">
    <cfRule type="cellIs" dxfId="2288" priority="75" operator="lessThan">
      <formula>$S$12</formula>
    </cfRule>
    <cfRule type="cellIs" dxfId="2287" priority="74" operator="equal">
      <formula>$S$12</formula>
    </cfRule>
    <cfRule type="cellIs" dxfId="2286" priority="73" operator="greaterThan">
      <formula>$S$12</formula>
    </cfRule>
  </conditionalFormatting>
  <conditionalFormatting sqref="T183">
    <cfRule type="cellIs" dxfId="2285" priority="72" operator="lessThan">
      <formula>$S$63</formula>
    </cfRule>
    <cfRule type="cellIs" dxfId="2284" priority="71" operator="equal">
      <formula>$S$63</formula>
    </cfRule>
    <cfRule type="cellIs" dxfId="2283" priority="70" operator="greaterThan">
      <formula>$S$63</formula>
    </cfRule>
  </conditionalFormatting>
  <conditionalFormatting sqref="T192">
    <cfRule type="cellIs" dxfId="2282" priority="69" operator="lessThan">
      <formula>$S$72</formula>
    </cfRule>
    <cfRule type="cellIs" dxfId="2281" priority="68" operator="equal">
      <formula>$S$72</formula>
    </cfRule>
    <cfRule type="cellIs" dxfId="2280" priority="67" operator="greaterThan">
      <formula>$S$72</formula>
    </cfRule>
  </conditionalFormatting>
  <conditionalFormatting sqref="T201">
    <cfRule type="cellIs" dxfId="2279" priority="66" operator="lessThan">
      <formula>$S$81</formula>
    </cfRule>
    <cfRule type="cellIs" dxfId="2278" priority="65" operator="equal">
      <formula>$S$81</formula>
    </cfRule>
    <cfRule type="cellIs" dxfId="2277" priority="64" operator="greaterThan">
      <formula>$S$81</formula>
    </cfRule>
  </conditionalFormatting>
  <conditionalFormatting sqref="T211">
    <cfRule type="cellIs" dxfId="2276" priority="61" operator="greaterThan">
      <formula>$S$211</formula>
    </cfRule>
    <cfRule type="cellIs" dxfId="2275" priority="62" operator="equal">
      <formula>$S$211</formula>
    </cfRule>
    <cfRule type="cellIs" dxfId="2274" priority="63" operator="lessThan">
      <formula>$S$211</formula>
    </cfRule>
  </conditionalFormatting>
  <conditionalFormatting sqref="T220">
    <cfRule type="cellIs" dxfId="2273" priority="60" operator="lessThan">
      <formula>$S$220</formula>
    </cfRule>
    <cfRule type="cellIs" dxfId="2272" priority="59" operator="equal">
      <formula>$S$220</formula>
    </cfRule>
    <cfRule type="cellIs" dxfId="2271" priority="58" operator="greaterThan">
      <formula>$S$220</formula>
    </cfRule>
  </conditionalFormatting>
  <conditionalFormatting sqref="T243">
    <cfRule type="cellIs" dxfId="2270" priority="57" operator="lessThan">
      <formula>$S$243</formula>
    </cfRule>
    <cfRule type="cellIs" dxfId="2269" priority="56" operator="equal">
      <formula>$S$243</formula>
    </cfRule>
    <cfRule type="cellIs" dxfId="2268" priority="55" operator="greaterThan">
      <formula>$S$243</formula>
    </cfRule>
  </conditionalFormatting>
  <conditionalFormatting sqref="T252">
    <cfRule type="cellIs" dxfId="2267" priority="54" operator="lessThan">
      <formula>$S$252</formula>
    </cfRule>
    <cfRule type="cellIs" dxfId="2266" priority="53" operator="equal">
      <formula>$S$252</formula>
    </cfRule>
    <cfRule type="cellIs" dxfId="2265" priority="52" operator="greaterThan">
      <formula>$S$252</formula>
    </cfRule>
  </conditionalFormatting>
  <conditionalFormatting sqref="T261">
    <cfRule type="cellIs" dxfId="2264" priority="51" operator="lessThan">
      <formula>$S$261</formula>
    </cfRule>
    <cfRule type="cellIs" dxfId="2263" priority="50" operator="equal">
      <formula>$S$261</formula>
    </cfRule>
    <cfRule type="cellIs" dxfId="2262" priority="49" operator="greaterThan">
      <formula>$S$261</formula>
    </cfRule>
  </conditionalFormatting>
  <conditionalFormatting sqref="T271">
    <cfRule type="cellIs" dxfId="2261" priority="48" operator="lessThan">
      <formula>$S$271</formula>
    </cfRule>
    <cfRule type="cellIs" dxfId="2260" priority="47" operator="equal">
      <formula>$S$271</formula>
    </cfRule>
    <cfRule type="cellIs" dxfId="2259" priority="46" operator="greaterThan">
      <formula>$S$271</formula>
    </cfRule>
  </conditionalFormatting>
  <conditionalFormatting sqref="T280">
    <cfRule type="cellIs" dxfId="2258" priority="45" operator="lessThan">
      <formula>$S$280</formula>
    </cfRule>
    <cfRule type="cellIs" dxfId="2257" priority="44" operator="equal">
      <formula>$S$280</formula>
    </cfRule>
    <cfRule type="cellIs" dxfId="2256" priority="43" operator="greaterThan">
      <formula>$S$280</formula>
    </cfRule>
  </conditionalFormatting>
  <conditionalFormatting sqref="T303">
    <cfRule type="cellIs" dxfId="2255" priority="42" operator="lessThan">
      <formula>$S$303</formula>
    </cfRule>
    <cfRule type="cellIs" dxfId="2254" priority="41" operator="equal">
      <formula>$S$303</formula>
    </cfRule>
    <cfRule type="cellIs" dxfId="2253" priority="40" operator="greaterThan">
      <formula>$S$303</formula>
    </cfRule>
  </conditionalFormatting>
  <conditionalFormatting sqref="T312">
    <cfRule type="cellIs" dxfId="2252" priority="39" operator="lessThan">
      <formula>$S$312</formula>
    </cfRule>
    <cfRule type="cellIs" dxfId="2251" priority="38" operator="equal">
      <formula>$S$312</formula>
    </cfRule>
    <cfRule type="cellIs" dxfId="2250" priority="37" operator="greaterThan">
      <formula>$S$312</formula>
    </cfRule>
  </conditionalFormatting>
  <conditionalFormatting sqref="T321">
    <cfRule type="cellIs" dxfId="2249" priority="36" operator="lessThan">
      <formula>$S$321</formula>
    </cfRule>
    <cfRule type="cellIs" dxfId="2248" priority="35" operator="equal">
      <formula>$S$321</formula>
    </cfRule>
    <cfRule type="cellIs" dxfId="2247" priority="34" operator="greaterThan">
      <formula>$S$321</formula>
    </cfRule>
  </conditionalFormatting>
  <conditionalFormatting sqref="T331">
    <cfRule type="cellIs" dxfId="2246" priority="32" operator="equal">
      <formula>$S$321</formula>
    </cfRule>
    <cfRule type="cellIs" dxfId="2245" priority="31" operator="greaterThan">
      <formula>$S$331</formula>
    </cfRule>
    <cfRule type="cellIs" dxfId="2244" priority="33" operator="lessThan">
      <formula>$S$321</formula>
    </cfRule>
  </conditionalFormatting>
  <conditionalFormatting sqref="T340">
    <cfRule type="cellIs" dxfId="2243" priority="30" operator="lessThan">
      <formula>$S$340</formula>
    </cfRule>
    <cfRule type="cellIs" dxfId="2242" priority="29" operator="equal">
      <formula>$S$340</formula>
    </cfRule>
    <cfRule type="cellIs" dxfId="2241" priority="28" operator="greaterThan">
      <formula>$S$340</formula>
    </cfRule>
  </conditionalFormatting>
  <conditionalFormatting sqref="T349">
    <cfRule type="cellIs" dxfId="2240" priority="26" operator="equal">
      <formula>$S$349</formula>
    </cfRule>
    <cfRule type="cellIs" dxfId="2239" priority="25" operator="greaterThan">
      <formula>$S$349</formula>
    </cfRule>
    <cfRule type="cellIs" dxfId="2238" priority="27" operator="lessThan">
      <formula>$S$349</formula>
    </cfRule>
  </conditionalFormatting>
  <conditionalFormatting sqref="T371">
    <cfRule type="cellIs" dxfId="2237" priority="24" operator="lessThan">
      <formula>$S$371</formula>
    </cfRule>
    <cfRule type="cellIs" dxfId="2236" priority="23" operator="equal">
      <formula>$S$371</formula>
    </cfRule>
    <cfRule type="cellIs" dxfId="2235" priority="22" operator="greaterThan">
      <formula>$S$371</formula>
    </cfRule>
  </conditionalFormatting>
  <conditionalFormatting sqref="T380">
    <cfRule type="cellIs" dxfId="2234" priority="21" operator="lessThan">
      <formula>$S$380</formula>
    </cfRule>
    <cfRule type="cellIs" dxfId="2233" priority="20" operator="equal">
      <formula>$S$380</formula>
    </cfRule>
    <cfRule type="cellIs" dxfId="2232" priority="19" operator="greaterThan">
      <formula>$S$380</formula>
    </cfRule>
  </conditionalFormatting>
  <conditionalFormatting sqref="T389">
    <cfRule type="cellIs" dxfId="2231" priority="18" operator="lessThan">
      <formula>$S$389</formula>
    </cfRule>
    <cfRule type="cellIs" dxfId="2230" priority="17" operator="equal">
      <formula>$S$389</formula>
    </cfRule>
    <cfRule type="cellIs" dxfId="2229" priority="16" operator="greaterThan">
      <formula>$S$389</formula>
    </cfRule>
  </conditionalFormatting>
  <conditionalFormatting sqref="T399">
    <cfRule type="cellIs" dxfId="2228" priority="15" operator="lessThan">
      <formula>$S$399</formula>
    </cfRule>
    <cfRule type="cellIs" dxfId="2227" priority="14" operator="equal">
      <formula>$S$399</formula>
    </cfRule>
    <cfRule type="cellIs" dxfId="2226" priority="13" operator="greaterThan">
      <formula>$S$399</formula>
    </cfRule>
  </conditionalFormatting>
  <conditionalFormatting sqref="T408">
    <cfRule type="cellIs" dxfId="2225" priority="12" operator="lessThan">
      <formula>$S$408</formula>
    </cfRule>
    <cfRule type="cellIs" dxfId="2224" priority="11" operator="equal">
      <formula>$S$408</formula>
    </cfRule>
    <cfRule type="cellIs" dxfId="2223" priority="10" operator="greaterThan">
      <formula>$S$408</formula>
    </cfRule>
  </conditionalFormatting>
  <conditionalFormatting sqref="T417">
    <cfRule type="cellIs" dxfId="2222" priority="7" operator="greaterThan">
      <formula>$S$417</formula>
    </cfRule>
    <cfRule type="cellIs" dxfId="2221" priority="9" operator="lessThan">
      <formula>$S$417</formula>
    </cfRule>
    <cfRule type="cellIs" dxfId="2220" priority="8" operator="equal">
      <formula>$S$417</formula>
    </cfRule>
  </conditionalFormatting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6D30-12B6-4485-9708-CFE433B744AD}">
  <sheetPr codeName="Blad35"/>
  <dimension ref="A1:T434"/>
  <sheetViews>
    <sheetView zoomScale="55" zoomScaleNormal="55" workbookViewId="0">
      <selection activeCell="G39" sqref="G39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158</v>
      </c>
      <c r="B1" s="2429"/>
      <c r="C1" s="2" t="s">
        <v>1</v>
      </c>
      <c r="D1" s="793" t="s">
        <v>47</v>
      </c>
      <c r="E1" s="2" t="s">
        <v>3</v>
      </c>
      <c r="F1" s="4" t="s">
        <v>4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9</v>
      </c>
      <c r="L1" s="5" t="s">
        <v>60</v>
      </c>
      <c r="M1" s="2521" t="s">
        <v>11</v>
      </c>
      <c r="N1" s="2522"/>
      <c r="O1" s="2522"/>
      <c r="P1" s="2523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46615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794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795" t="s">
        <v>24</v>
      </c>
      <c r="C4" s="51"/>
      <c r="D4" s="18"/>
      <c r="E4" s="81"/>
      <c r="F4" s="108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796">
        <v>6</v>
      </c>
      <c r="C5" s="51"/>
      <c r="D5" s="18"/>
      <c r="E5" s="18"/>
      <c r="F5" s="108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795"/>
      <c r="C6" s="51"/>
      <c r="D6" s="18"/>
      <c r="E6" s="18"/>
      <c r="F6" s="108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795"/>
      <c r="C7" s="51"/>
      <c r="D7" s="18"/>
      <c r="E7" s="18"/>
      <c r="F7" s="108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795"/>
      <c r="C8" s="51"/>
      <c r="D8" s="18"/>
      <c r="E8" s="18"/>
      <c r="F8" s="108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795"/>
      <c r="C9" s="51"/>
      <c r="D9" s="18"/>
      <c r="E9" s="18"/>
      <c r="F9" s="108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795"/>
      <c r="C10" s="51"/>
      <c r="D10" s="18"/>
      <c r="E10" s="18"/>
      <c r="F10" s="108"/>
      <c r="G10" s="20"/>
      <c r="H10" s="21"/>
      <c r="I10" s="21"/>
      <c r="J10" s="21"/>
      <c r="K10" s="164"/>
      <c r="L10" s="2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2320"/>
      <c r="B11" s="797"/>
      <c r="C11" s="798"/>
      <c r="D11" s="250"/>
      <c r="E11" s="250"/>
      <c r="F11" s="190"/>
      <c r="G11" s="122"/>
      <c r="H11" s="123"/>
      <c r="I11" s="123"/>
      <c r="J11" s="123"/>
      <c r="K11" s="191"/>
      <c r="L11" s="123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799" t="s">
        <v>21</v>
      </c>
      <c r="C12" s="42"/>
      <c r="D12" s="43"/>
      <c r="E12" s="44"/>
      <c r="F12" s="168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800" t="s">
        <v>17</v>
      </c>
      <c r="C13" s="51"/>
      <c r="D13" s="18"/>
      <c r="E13" s="428"/>
      <c r="F13" s="108"/>
      <c r="G13" s="20"/>
      <c r="H13" s="21"/>
      <c r="I13" s="21"/>
      <c r="J13" s="21"/>
      <c r="K13" s="164"/>
      <c r="L13" s="2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801">
        <v>8</v>
      </c>
      <c r="C14" s="51"/>
      <c r="D14" s="58"/>
      <c r="E14" s="58"/>
      <c r="F14" s="18"/>
      <c r="G14" s="20"/>
      <c r="H14" s="21"/>
      <c r="I14" s="21"/>
      <c r="J14" s="21"/>
      <c r="K14" s="164"/>
      <c r="L14" s="2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800"/>
      <c r="C15" s="79"/>
      <c r="D15" s="58"/>
      <c r="E15" s="62"/>
      <c r="F15" s="18"/>
      <c r="G15" s="21"/>
      <c r="H15" s="78"/>
      <c r="I15" s="78"/>
      <c r="J15" s="78"/>
      <c r="K15" s="169"/>
      <c r="L15" s="78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800"/>
      <c r="C16" s="79"/>
      <c r="D16" s="62"/>
      <c r="E16" s="62"/>
      <c r="F16" s="18"/>
      <c r="G16" s="21"/>
      <c r="H16" s="78"/>
      <c r="I16" s="78"/>
      <c r="J16" s="78"/>
      <c r="K16" s="169"/>
      <c r="L16" s="78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800"/>
      <c r="C17" s="79"/>
      <c r="D17" s="18"/>
      <c r="E17" s="18"/>
      <c r="F17" s="108"/>
      <c r="G17" s="21"/>
      <c r="H17" s="78"/>
      <c r="I17" s="78"/>
      <c r="J17" s="78"/>
      <c r="K17" s="169"/>
      <c r="L17" s="78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800"/>
      <c r="C18" s="79"/>
      <c r="D18" s="18"/>
      <c r="E18" s="18"/>
      <c r="F18" s="108"/>
      <c r="G18" s="21"/>
      <c r="H18" s="78"/>
      <c r="I18" s="78"/>
      <c r="J18" s="78"/>
      <c r="K18" s="169"/>
      <c r="L18" s="78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800"/>
      <c r="C19" s="79"/>
      <c r="D19" s="18"/>
      <c r="E19" s="18"/>
      <c r="F19" s="108"/>
      <c r="G19" s="21"/>
      <c r="H19" s="78"/>
      <c r="I19" s="78"/>
      <c r="J19" s="78"/>
      <c r="K19" s="169"/>
      <c r="L19" s="78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2320"/>
      <c r="B20" s="802"/>
      <c r="C20" s="65"/>
      <c r="D20" s="66"/>
      <c r="E20" s="67"/>
      <c r="F20" s="190"/>
      <c r="G20" s="122"/>
      <c r="H20" s="123"/>
      <c r="I20" s="123"/>
      <c r="J20" s="123"/>
      <c r="K20" s="191"/>
      <c r="L20" s="123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803" t="s">
        <v>23</v>
      </c>
      <c r="C21" s="42"/>
      <c r="D21" s="43"/>
      <c r="E21" s="43"/>
      <c r="F21" s="168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804" t="s">
        <v>22</v>
      </c>
      <c r="C22" s="51"/>
      <c r="D22" s="18"/>
      <c r="E22" s="58"/>
      <c r="F22" s="108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805">
        <v>6</v>
      </c>
      <c r="C23" s="51"/>
      <c r="D23" s="58"/>
      <c r="E23" s="58"/>
      <c r="F23" s="108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804"/>
      <c r="C24" s="51"/>
      <c r="D24" s="58"/>
      <c r="E24" s="62"/>
      <c r="F24" s="174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804"/>
      <c r="C25" s="51"/>
      <c r="D25" s="62"/>
      <c r="E25" s="81"/>
      <c r="F25" s="174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804"/>
      <c r="C26" s="51"/>
      <c r="D26" s="80"/>
      <c r="E26" s="81"/>
      <c r="F26" s="174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804"/>
      <c r="C27" s="51"/>
      <c r="D27" s="80"/>
      <c r="E27" s="81"/>
      <c r="F27" s="174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04"/>
      <c r="C28" s="51"/>
      <c r="D28" s="230"/>
      <c r="E28" s="80"/>
      <c r="F28" s="174"/>
      <c r="G28" s="83"/>
      <c r="H28" s="78"/>
      <c r="I28" s="78"/>
      <c r="J28" s="78"/>
      <c r="K28" s="169"/>
      <c r="L28" s="78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2320"/>
      <c r="B29" s="806"/>
      <c r="C29" s="65"/>
      <c r="D29" s="65"/>
      <c r="E29" s="250"/>
      <c r="F29" s="190"/>
      <c r="G29" s="122"/>
      <c r="H29" s="123"/>
      <c r="I29" s="123"/>
      <c r="J29" s="123"/>
      <c r="K29" s="191"/>
      <c r="L29" s="123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2402" t="str">
        <f>TEXT(A2,"DDDD")</f>
        <v>maandag</v>
      </c>
      <c r="B30" s="2598" t="s">
        <v>25</v>
      </c>
      <c r="C30" s="2599"/>
      <c r="D30" s="2599"/>
      <c r="E30" s="2599"/>
      <c r="F30" s="2599"/>
      <c r="G30" s="2599"/>
      <c r="H30" s="2599"/>
      <c r="I30" s="2599"/>
      <c r="J30" s="2599"/>
      <c r="K30" s="2599"/>
      <c r="L30" s="2599"/>
      <c r="M30" s="2599"/>
      <c r="N30" s="2599"/>
      <c r="O30" s="2599"/>
      <c r="P30" s="2600"/>
    </row>
    <row r="31" spans="1:20" ht="25.2" customHeight="1">
      <c r="A31" s="2402"/>
      <c r="B31" s="10" t="s">
        <v>16</v>
      </c>
      <c r="C31" s="96"/>
      <c r="D31" s="97"/>
      <c r="E31" s="207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18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18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18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18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241"/>
      <c r="D36" s="226"/>
      <c r="E36" s="432"/>
      <c r="F36" s="174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807"/>
      <c r="C37" s="184"/>
      <c r="D37" s="185"/>
      <c r="E37" s="1133"/>
      <c r="F37" s="174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807"/>
      <c r="C38" s="184"/>
      <c r="D38" s="185"/>
      <c r="E38" s="1133"/>
      <c r="F38" s="174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2402"/>
      <c r="B39" s="808"/>
      <c r="C39" s="188"/>
      <c r="D39" s="189"/>
      <c r="E39" s="1152"/>
      <c r="F39" s="190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809" t="s">
        <v>21</v>
      </c>
      <c r="C40" s="42"/>
      <c r="D40" s="245"/>
      <c r="E40" s="245"/>
      <c r="F40" s="246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737" t="s">
        <v>22</v>
      </c>
      <c r="C41" s="181"/>
      <c r="D41" s="186"/>
      <c r="E41" s="186"/>
      <c r="F41" s="108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810">
        <v>6</v>
      </c>
      <c r="C42" s="181"/>
      <c r="D42" s="18"/>
      <c r="E42" s="18"/>
      <c r="F42" s="108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737"/>
      <c r="C43" s="181"/>
      <c r="D43" s="186"/>
      <c r="E43" s="186"/>
      <c r="F43" s="108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737"/>
      <c r="C44" s="58"/>
      <c r="D44" s="140"/>
      <c r="E44" s="58"/>
      <c r="F44" s="108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737"/>
      <c r="C45" s="58"/>
      <c r="D45" s="140"/>
      <c r="E45" s="58"/>
      <c r="F45" s="174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737"/>
      <c r="C46" s="51"/>
      <c r="D46" s="185"/>
      <c r="E46" s="185"/>
      <c r="F46" s="174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737"/>
      <c r="C47" s="51"/>
      <c r="D47" s="185"/>
      <c r="E47" s="185"/>
      <c r="F47" s="174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>
      <c r="A48" s="2403"/>
      <c r="B48" s="812"/>
      <c r="C48" s="65"/>
      <c r="D48" s="189"/>
      <c r="E48" s="189"/>
      <c r="F48" s="190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WK34</v>
      </c>
      <c r="B61" s="2429"/>
      <c r="C61" s="2" t="s">
        <v>1</v>
      </c>
      <c r="D61" s="793" t="s">
        <v>48</v>
      </c>
      <c r="E61" s="2" t="s">
        <v>3</v>
      </c>
      <c r="F61" s="4" t="s">
        <v>4</v>
      </c>
      <c r="G61" s="5" t="s">
        <v>56</v>
      </c>
      <c r="H61" s="5" t="s">
        <v>57</v>
      </c>
      <c r="I61" s="5" t="s">
        <v>58</v>
      </c>
      <c r="J61" s="5" t="s">
        <v>59</v>
      </c>
      <c r="K61" s="5" t="s">
        <v>9</v>
      </c>
      <c r="L61" s="5" t="s">
        <v>60</v>
      </c>
      <c r="M61" s="2521" t="s">
        <v>11</v>
      </c>
      <c r="N61" s="2522"/>
      <c r="O61" s="2522"/>
      <c r="P61" s="2523"/>
      <c r="R61" s="2384" t="s">
        <v>12</v>
      </c>
      <c r="S61" s="2384" t="s">
        <v>13</v>
      </c>
      <c r="T61" s="2384" t="s">
        <v>14</v>
      </c>
    </row>
    <row r="62" spans="1:20" ht="25.2" customHeight="1">
      <c r="A62" s="2319">
        <f>A2+1</f>
        <v>46616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794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795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79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795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795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795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795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795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>
      <c r="A71" s="2320"/>
      <c r="B71" s="795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799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80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801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801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801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801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801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801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>
      <c r="A80" s="2320"/>
      <c r="B80" s="801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803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804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805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805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805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805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805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805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>
      <c r="A89" s="2320"/>
      <c r="B89" s="805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>
      <c r="A90" s="2402" t="str">
        <f>TEXT(A62,"DDDD")</f>
        <v>dinsdag</v>
      </c>
      <c r="B90" s="2598" t="s">
        <v>25</v>
      </c>
      <c r="C90" s="2599"/>
      <c r="D90" s="2599"/>
      <c r="E90" s="2599"/>
      <c r="F90" s="2599"/>
      <c r="G90" s="2599"/>
      <c r="H90" s="2599"/>
      <c r="I90" s="2599"/>
      <c r="J90" s="2599"/>
      <c r="K90" s="2599"/>
      <c r="L90" s="2599"/>
      <c r="M90" s="2599"/>
      <c r="N90" s="2599"/>
      <c r="O90" s="2599"/>
      <c r="P90" s="2600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807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807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>
      <c r="A99" s="2402"/>
      <c r="B99" s="808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809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737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810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737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737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737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737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737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>
      <c r="A108" s="2403"/>
      <c r="B108" s="812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WK34</v>
      </c>
      <c r="B121" s="2429"/>
      <c r="C121" s="440" t="s">
        <v>1</v>
      </c>
      <c r="D121" s="793" t="s">
        <v>49</v>
      </c>
      <c r="E121" s="440" t="s">
        <v>3</v>
      </c>
      <c r="F121" s="4" t="s">
        <v>4</v>
      </c>
      <c r="G121" s="5" t="s">
        <v>56</v>
      </c>
      <c r="H121" s="5" t="s">
        <v>57</v>
      </c>
      <c r="I121" s="5" t="s">
        <v>58</v>
      </c>
      <c r="J121" s="5" t="s">
        <v>59</v>
      </c>
      <c r="K121" s="5" t="s">
        <v>9</v>
      </c>
      <c r="L121" s="5" t="s">
        <v>60</v>
      </c>
      <c r="M121" s="2521" t="s">
        <v>11</v>
      </c>
      <c r="N121" s="2522"/>
      <c r="O121" s="2522"/>
      <c r="P121" s="2523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>
      <c r="A122" s="2319">
        <f>A2+2</f>
        <v>46617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794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795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79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795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795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795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795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795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>
      <c r="A131" s="2320"/>
      <c r="B131" s="795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799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80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801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801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801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801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801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801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2320"/>
      <c r="B140" s="801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803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804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805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805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805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805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805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805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>
      <c r="A149" s="2320"/>
      <c r="B149" s="805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2402" t="str">
        <f>TEXT(A122,"DDDD")</f>
        <v>woensdag</v>
      </c>
      <c r="B150" s="2598" t="s">
        <v>25</v>
      </c>
      <c r="C150" s="2599"/>
      <c r="D150" s="2599"/>
      <c r="E150" s="2599"/>
      <c r="F150" s="2599"/>
      <c r="G150" s="2599"/>
      <c r="H150" s="2599"/>
      <c r="I150" s="2599"/>
      <c r="J150" s="2599"/>
      <c r="K150" s="2599"/>
      <c r="L150" s="2599"/>
      <c r="M150" s="2599"/>
      <c r="N150" s="2599"/>
      <c r="O150" s="2599"/>
      <c r="P150" s="2600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807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807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>
      <c r="A159" s="2402"/>
      <c r="B159" s="808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809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737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810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737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737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737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737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737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>
      <c r="A168" s="2403"/>
      <c r="B168" s="812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WK34</v>
      </c>
      <c r="B181" s="2429"/>
      <c r="C181" s="440" t="s">
        <v>1</v>
      </c>
      <c r="D181" s="793" t="s">
        <v>51</v>
      </c>
      <c r="E181" s="440" t="s">
        <v>3</v>
      </c>
      <c r="F181" s="4" t="s">
        <v>4</v>
      </c>
      <c r="G181" s="5" t="s">
        <v>56</v>
      </c>
      <c r="H181" s="5" t="s">
        <v>57</v>
      </c>
      <c r="I181" s="5" t="s">
        <v>58</v>
      </c>
      <c r="J181" s="5" t="s">
        <v>59</v>
      </c>
      <c r="K181" s="5" t="s">
        <v>9</v>
      </c>
      <c r="L181" s="5" t="s">
        <v>60</v>
      </c>
      <c r="M181" s="2521" t="s">
        <v>11</v>
      </c>
      <c r="N181" s="2522"/>
      <c r="O181" s="2522"/>
      <c r="P181" s="2523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>
      <c r="A182" s="2319">
        <f>+A2+3</f>
        <v>46618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794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795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79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795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795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795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795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795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>
      <c r="A191" s="2320"/>
      <c r="B191" s="795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799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80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801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801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801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801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801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801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>
      <c r="A200" s="2320"/>
      <c r="B200" s="801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803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804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805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805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805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805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805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805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>
      <c r="A209" s="2320"/>
      <c r="B209" s="804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>
      <c r="A210" s="2402" t="str">
        <f>TEXT(A182,"DDDD")</f>
        <v>donderdag</v>
      </c>
      <c r="B210" s="2598" t="s">
        <v>25</v>
      </c>
      <c r="C210" s="2599"/>
      <c r="D210" s="2599"/>
      <c r="E210" s="2599"/>
      <c r="F210" s="2599"/>
      <c r="G210" s="2599"/>
      <c r="H210" s="2599"/>
      <c r="I210" s="2599"/>
      <c r="J210" s="2599"/>
      <c r="K210" s="2599"/>
      <c r="L210" s="2599"/>
      <c r="M210" s="2599"/>
      <c r="N210" s="2599"/>
      <c r="O210" s="2599"/>
      <c r="P210" s="2600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807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807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>
      <c r="A219" s="2402"/>
      <c r="B219" s="808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809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737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810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737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737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737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737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737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>
      <c r="A228" s="2403"/>
      <c r="B228" s="812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WK34</v>
      </c>
      <c r="B241" s="2429"/>
      <c r="C241" s="2" t="s">
        <v>1</v>
      </c>
      <c r="D241" s="793" t="s">
        <v>53</v>
      </c>
      <c r="E241" s="2" t="s">
        <v>3</v>
      </c>
      <c r="F241" s="4" t="s">
        <v>4</v>
      </c>
      <c r="G241" s="5" t="s">
        <v>56</v>
      </c>
      <c r="H241" s="5" t="s">
        <v>57</v>
      </c>
      <c r="I241" s="5" t="s">
        <v>58</v>
      </c>
      <c r="J241" s="5" t="s">
        <v>59</v>
      </c>
      <c r="K241" s="5" t="s">
        <v>9</v>
      </c>
      <c r="L241" s="5" t="s">
        <v>60</v>
      </c>
      <c r="M241" s="2521" t="s">
        <v>11</v>
      </c>
      <c r="N241" s="2522"/>
      <c r="O241" s="2522"/>
      <c r="P241" s="2523"/>
      <c r="R241" s="2384" t="s">
        <v>12</v>
      </c>
      <c r="S241" s="2384" t="s">
        <v>13</v>
      </c>
      <c r="T241" s="2384" t="s">
        <v>14</v>
      </c>
    </row>
    <row r="242" spans="1:20" ht="25.2" customHeight="1">
      <c r="A242" s="2319">
        <f>+A2+4</f>
        <v>46619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795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79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795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795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795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795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795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559"/>
      <c r="R250" s="105"/>
      <c r="S250" s="24"/>
      <c r="T250" s="106"/>
    </row>
    <row r="251" spans="1:20" ht="25.2" customHeight="1">
      <c r="A251" s="2320"/>
      <c r="B251" s="795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799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80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801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801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801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801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801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801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>
      <c r="A260" s="2320"/>
      <c r="B260" s="801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803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804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805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805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805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805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805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805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>
      <c r="A269" s="2320"/>
      <c r="B269" s="805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>
      <c r="A270" s="2402" t="str">
        <f>TEXT(A242,"DDDD")</f>
        <v>vrijdag</v>
      </c>
      <c r="B270" s="2535" t="s">
        <v>25</v>
      </c>
      <c r="C270" s="2536"/>
      <c r="D270" s="2536"/>
      <c r="E270" s="2536"/>
      <c r="F270" s="2536"/>
      <c r="G270" s="2536"/>
      <c r="H270" s="2536"/>
      <c r="I270" s="2536"/>
      <c r="J270" s="2536"/>
      <c r="K270" s="2536"/>
      <c r="L270" s="2536"/>
      <c r="M270" s="2536"/>
      <c r="N270" s="2536"/>
      <c r="O270" s="2536"/>
      <c r="P270" s="253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807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807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>
      <c r="A279" s="2402"/>
      <c r="B279" s="808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737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737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810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737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737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737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737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737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>
      <c r="A288" s="2403"/>
      <c r="B288" s="812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>
      <c r="A301" s="2428" t="str">
        <f>A1</f>
        <v>WK34</v>
      </c>
      <c r="B301" s="2429"/>
      <c r="C301" s="822" t="s">
        <v>1</v>
      </c>
      <c r="D301" s="823" t="s">
        <v>35</v>
      </c>
      <c r="E301" s="823" t="s">
        <v>3</v>
      </c>
      <c r="F301" s="823" t="s">
        <v>4</v>
      </c>
      <c r="G301" s="824" t="s">
        <v>56</v>
      </c>
      <c r="H301" s="824" t="s">
        <v>57</v>
      </c>
      <c r="I301" s="824" t="s">
        <v>58</v>
      </c>
      <c r="J301" s="824" t="s">
        <v>59</v>
      </c>
      <c r="K301" s="824" t="s">
        <v>9</v>
      </c>
      <c r="L301" s="824" t="s">
        <v>60</v>
      </c>
      <c r="M301" s="2521" t="s">
        <v>11</v>
      </c>
      <c r="N301" s="2522"/>
      <c r="O301" s="2522"/>
      <c r="P301" s="2523"/>
      <c r="Q301" s="8"/>
      <c r="R301" s="2384" t="s">
        <v>12</v>
      </c>
      <c r="S301" s="2384" t="s">
        <v>13</v>
      </c>
      <c r="T301" s="2384" t="s">
        <v>14</v>
      </c>
    </row>
    <row r="302" spans="1:20" ht="25.2" customHeight="1">
      <c r="A302" s="2319">
        <f>A2+5</f>
        <v>46620</v>
      </c>
      <c r="B302" s="2542" t="s">
        <v>15</v>
      </c>
      <c r="C302" s="2543"/>
      <c r="D302" s="2543"/>
      <c r="E302" s="2543"/>
      <c r="F302" s="2543"/>
      <c r="G302" s="2543"/>
      <c r="H302" s="2543"/>
      <c r="I302" s="2543"/>
      <c r="J302" s="2543"/>
      <c r="K302" s="2543"/>
      <c r="L302" s="2543"/>
      <c r="M302" s="2543"/>
      <c r="N302" s="2543"/>
      <c r="O302" s="2543"/>
      <c r="P302" s="2544"/>
      <c r="Q302" s="8"/>
      <c r="R302" s="2573"/>
      <c r="S302" s="2573"/>
      <c r="T302" s="2573"/>
    </row>
    <row r="303" spans="1:20" ht="25.2" customHeight="1">
      <c r="A303" s="2320"/>
      <c r="B303" s="826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8"/>
      <c r="R303" s="827"/>
      <c r="S303" s="828">
        <f>B305*8</f>
        <v>24</v>
      </c>
      <c r="T303" s="133">
        <f>SUM(R303:R311)</f>
        <v>0</v>
      </c>
    </row>
    <row r="304" spans="1:20" ht="25.2" customHeight="1">
      <c r="A304" s="2320"/>
      <c r="B304" s="826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8"/>
      <c r="R304" s="829"/>
      <c r="S304" s="830"/>
      <c r="T304" s="831"/>
    </row>
    <row r="305" spans="1:20" ht="25.2" customHeight="1">
      <c r="A305" s="2320"/>
      <c r="B305" s="826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8"/>
      <c r="R305" s="829"/>
      <c r="S305" s="830"/>
      <c r="T305" s="831"/>
    </row>
    <row r="306" spans="1:20" ht="25.2" customHeight="1">
      <c r="A306" s="2320"/>
      <c r="B306" s="826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8"/>
      <c r="R306" s="829"/>
      <c r="S306" s="830"/>
      <c r="T306" s="831"/>
    </row>
    <row r="307" spans="1:20" ht="25.2" customHeight="1">
      <c r="A307" s="2320"/>
      <c r="B307" s="826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8"/>
      <c r="R307" s="829"/>
      <c r="S307" s="830"/>
      <c r="T307" s="831"/>
    </row>
    <row r="308" spans="1:20" ht="25.2" customHeight="1">
      <c r="A308" s="2320"/>
      <c r="B308" s="826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8"/>
      <c r="R308" s="829"/>
      <c r="S308" s="830"/>
      <c r="T308" s="831"/>
    </row>
    <row r="309" spans="1:20" ht="25.2" customHeight="1">
      <c r="A309" s="2320"/>
      <c r="B309" s="826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8"/>
      <c r="R309" s="829"/>
      <c r="S309" s="830"/>
      <c r="T309" s="831"/>
    </row>
    <row r="310" spans="1:20" ht="25.2" customHeight="1">
      <c r="A310" s="2320"/>
      <c r="B310" s="826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8"/>
      <c r="R310" s="829"/>
      <c r="S310" s="830"/>
      <c r="T310" s="831"/>
    </row>
    <row r="311" spans="1:20" ht="25.2" customHeight="1">
      <c r="A311" s="2320"/>
      <c r="B311" s="826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8"/>
      <c r="R311" s="832"/>
      <c r="S311" s="833"/>
      <c r="T311" s="834"/>
    </row>
    <row r="312" spans="1:20" ht="25.2" customHeight="1">
      <c r="A312" s="2320"/>
      <c r="B312" s="835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8"/>
      <c r="R312" s="836"/>
      <c r="S312" s="837">
        <f>B314*8</f>
        <v>16</v>
      </c>
      <c r="T312" s="133">
        <f>SUM(R312:R320)</f>
        <v>0</v>
      </c>
    </row>
    <row r="313" spans="1:20" ht="25.2" customHeight="1">
      <c r="A313" s="2320"/>
      <c r="B313" s="838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8"/>
      <c r="R313" s="839"/>
      <c r="S313" s="840"/>
      <c r="T313" s="841"/>
    </row>
    <row r="314" spans="1:20" ht="25.2" customHeight="1">
      <c r="A314" s="2320"/>
      <c r="B314" s="838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8"/>
      <c r="R314" s="839"/>
      <c r="S314" s="840"/>
      <c r="T314" s="841"/>
    </row>
    <row r="315" spans="1:20" ht="25.2" customHeight="1">
      <c r="A315" s="2320"/>
      <c r="B315" s="838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8"/>
      <c r="R315" s="839"/>
      <c r="S315" s="840"/>
      <c r="T315" s="841"/>
    </row>
    <row r="316" spans="1:20" ht="25.2" customHeight="1">
      <c r="A316" s="2320"/>
      <c r="B316" s="838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8"/>
      <c r="R316" s="839"/>
      <c r="S316" s="840"/>
      <c r="T316" s="841"/>
    </row>
    <row r="317" spans="1:20" ht="25.2" customHeight="1">
      <c r="A317" s="2320"/>
      <c r="B317" s="838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8"/>
      <c r="R317" s="839"/>
      <c r="S317" s="840"/>
      <c r="T317" s="841"/>
    </row>
    <row r="318" spans="1:20" ht="25.2" customHeight="1">
      <c r="A318" s="2320"/>
      <c r="B318" s="838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8"/>
      <c r="R318" s="839"/>
      <c r="S318" s="840"/>
      <c r="T318" s="841"/>
    </row>
    <row r="319" spans="1:20" ht="25.2" customHeight="1">
      <c r="A319" s="2320"/>
      <c r="B319" s="838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8"/>
      <c r="R319" s="839"/>
      <c r="S319" s="840"/>
      <c r="T319" s="841"/>
    </row>
    <row r="320" spans="1:20" ht="25.2" customHeight="1">
      <c r="A320" s="2320"/>
      <c r="B320" s="838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8"/>
      <c r="R320" s="842"/>
      <c r="S320" s="843"/>
      <c r="T320" s="844"/>
    </row>
    <row r="321" spans="1:20" ht="25.2" customHeight="1">
      <c r="A321" s="2320"/>
      <c r="B321" s="845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8"/>
      <c r="R321" s="846"/>
      <c r="S321" s="847">
        <f>B323*8</f>
        <v>24</v>
      </c>
      <c r="T321" s="133">
        <f>SUM(R321:R329)</f>
        <v>0</v>
      </c>
    </row>
    <row r="322" spans="1:20" ht="25.2" customHeight="1">
      <c r="A322" s="2320"/>
      <c r="B322" s="848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8"/>
      <c r="R322" s="849"/>
      <c r="S322" s="840"/>
      <c r="T322" s="841"/>
    </row>
    <row r="323" spans="1:20" ht="25.2" customHeight="1">
      <c r="A323" s="2320"/>
      <c r="B323" s="848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8"/>
      <c r="R323" s="849"/>
      <c r="S323" s="840"/>
      <c r="T323" s="841"/>
    </row>
    <row r="324" spans="1:20" ht="25.2" customHeight="1">
      <c r="A324" s="2320"/>
      <c r="B324" s="848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8"/>
      <c r="R324" s="849"/>
      <c r="S324" s="840"/>
      <c r="T324" s="841"/>
    </row>
    <row r="325" spans="1:20" ht="25.2" customHeight="1">
      <c r="A325" s="2320"/>
      <c r="B325" s="848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8"/>
      <c r="R325" s="849"/>
      <c r="S325" s="840"/>
      <c r="T325" s="841"/>
    </row>
    <row r="326" spans="1:20" ht="25.2" customHeight="1">
      <c r="A326" s="2320"/>
      <c r="B326" s="848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8"/>
      <c r="R326" s="849"/>
      <c r="S326" s="840"/>
      <c r="T326" s="841"/>
    </row>
    <row r="327" spans="1:20" ht="25.2" customHeight="1">
      <c r="A327" s="2320"/>
      <c r="B327" s="848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8"/>
      <c r="R327" s="849"/>
      <c r="S327" s="840"/>
      <c r="T327" s="841"/>
    </row>
    <row r="328" spans="1:20" ht="25.2" customHeight="1">
      <c r="A328" s="2320"/>
      <c r="B328" s="848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8"/>
      <c r="R328" s="849"/>
      <c r="S328" s="840"/>
      <c r="T328" s="841"/>
    </row>
    <row r="329" spans="1:20" ht="25.2" customHeight="1">
      <c r="A329" s="2320"/>
      <c r="B329" s="848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8"/>
      <c r="R329" s="850"/>
      <c r="S329" s="843"/>
      <c r="T329" s="844"/>
    </row>
    <row r="330" spans="1:20" ht="25.2" customHeight="1">
      <c r="A330" s="2301" t="str">
        <f>TEXT(A302,"DDDD")</f>
        <v>zaterdag</v>
      </c>
      <c r="B330" s="2539" t="s">
        <v>25</v>
      </c>
      <c r="C330" s="2540"/>
      <c r="D330" s="2540"/>
      <c r="E330" s="2540"/>
      <c r="F330" s="2540"/>
      <c r="G330" s="2540"/>
      <c r="H330" s="2540"/>
      <c r="I330" s="2540"/>
      <c r="J330" s="2540"/>
      <c r="K330" s="2540"/>
      <c r="L330" s="2540"/>
      <c r="M330" s="2540"/>
      <c r="N330" s="2540"/>
      <c r="O330" s="2540"/>
      <c r="P330" s="2541"/>
      <c r="Q330" s="8"/>
      <c r="R330" s="232"/>
      <c r="S330" s="233"/>
      <c r="T330" s="233"/>
    </row>
    <row r="331" spans="1:20" ht="25.2" customHeight="1">
      <c r="A331" s="2301"/>
      <c r="B331" s="826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8"/>
      <c r="R331" s="827"/>
      <c r="S331" s="828">
        <f>B333*8</f>
        <v>16</v>
      </c>
      <c r="T331" s="133">
        <f>SUM(R331:R339)</f>
        <v>0</v>
      </c>
    </row>
    <row r="332" spans="1:20" ht="25.2" customHeight="1">
      <c r="A332" s="2301"/>
      <c r="B332" s="826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8"/>
      <c r="R332" s="829"/>
      <c r="S332" s="830"/>
      <c r="T332" s="831"/>
    </row>
    <row r="333" spans="1:20" ht="25.2" customHeight="1">
      <c r="A333" s="2301"/>
      <c r="B333" s="826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8"/>
      <c r="R333" s="829"/>
      <c r="S333" s="830"/>
      <c r="T333" s="831"/>
    </row>
    <row r="334" spans="1:20" ht="25.2" customHeight="1">
      <c r="A334" s="2301"/>
      <c r="B334" s="826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8"/>
      <c r="R334" s="829"/>
      <c r="S334" s="830"/>
      <c r="T334" s="831"/>
    </row>
    <row r="335" spans="1:20" ht="25.2" customHeight="1">
      <c r="A335" s="2301"/>
      <c r="B335" s="826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8"/>
      <c r="R335" s="829"/>
      <c r="S335" s="830"/>
      <c r="T335" s="831"/>
    </row>
    <row r="336" spans="1:20" ht="25.2" customHeight="1">
      <c r="A336" s="2301"/>
      <c r="B336" s="826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8"/>
      <c r="R336" s="829"/>
      <c r="S336" s="830"/>
      <c r="T336" s="831"/>
    </row>
    <row r="337" spans="1:20" ht="25.2" customHeight="1">
      <c r="A337" s="2301"/>
      <c r="B337" s="826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8"/>
      <c r="R337" s="829"/>
      <c r="S337" s="830"/>
      <c r="T337" s="831"/>
    </row>
    <row r="338" spans="1:20" ht="25.2" customHeight="1">
      <c r="A338" s="2301"/>
      <c r="B338" s="826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8"/>
      <c r="R338" s="829"/>
      <c r="S338" s="830"/>
      <c r="T338" s="831"/>
    </row>
    <row r="339" spans="1:20" ht="25.2" customHeight="1">
      <c r="A339" s="2301"/>
      <c r="B339" s="826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8"/>
      <c r="R339" s="832"/>
      <c r="S339" s="833"/>
      <c r="T339" s="834"/>
    </row>
    <row r="340" spans="1:20" ht="25.2" customHeight="1">
      <c r="A340" s="2301"/>
      <c r="B340" s="835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8"/>
      <c r="R340" s="836"/>
      <c r="S340" s="837">
        <f>B342*8</f>
        <v>16</v>
      </c>
      <c r="T340" s="133">
        <f>SUM(R340:R348)</f>
        <v>0</v>
      </c>
    </row>
    <row r="341" spans="1:20" ht="25.2" customHeight="1">
      <c r="A341" s="2301"/>
      <c r="B341" s="838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8"/>
      <c r="R341" s="839"/>
      <c r="S341" s="840"/>
      <c r="T341" s="841"/>
    </row>
    <row r="342" spans="1:20" ht="25.2" customHeight="1">
      <c r="A342" s="2301"/>
      <c r="B342" s="838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8"/>
      <c r="R342" s="839"/>
      <c r="S342" s="840"/>
      <c r="T342" s="841"/>
    </row>
    <row r="343" spans="1:20" ht="25.2" customHeight="1">
      <c r="A343" s="2301"/>
      <c r="B343" s="838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8"/>
      <c r="R343" s="839"/>
      <c r="S343" s="840"/>
      <c r="T343" s="841"/>
    </row>
    <row r="344" spans="1:20" ht="25.2" customHeight="1">
      <c r="A344" s="2301"/>
      <c r="B344" s="838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8"/>
      <c r="R344" s="839"/>
      <c r="S344" s="840"/>
      <c r="T344" s="841"/>
    </row>
    <row r="345" spans="1:20" ht="25.2" customHeight="1">
      <c r="A345" s="2301"/>
      <c r="B345" s="838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8"/>
      <c r="R345" s="839"/>
      <c r="S345" s="840"/>
      <c r="T345" s="841"/>
    </row>
    <row r="346" spans="1:20" ht="25.2" customHeight="1">
      <c r="A346" s="2301"/>
      <c r="B346" s="838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8"/>
      <c r="R346" s="839"/>
      <c r="S346" s="840"/>
      <c r="T346" s="841"/>
    </row>
    <row r="347" spans="1:20" ht="25.2" customHeight="1">
      <c r="A347" s="2301"/>
      <c r="B347" s="838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8"/>
      <c r="R347" s="839"/>
      <c r="S347" s="840"/>
      <c r="T347" s="841"/>
    </row>
    <row r="348" spans="1:20" ht="25.2" customHeight="1">
      <c r="A348" s="2301"/>
      <c r="B348" s="838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8"/>
      <c r="R348" s="842"/>
      <c r="S348" s="843"/>
      <c r="T348" s="844"/>
    </row>
    <row r="349" spans="1:20" ht="25.2" customHeight="1">
      <c r="A349" s="2301"/>
      <c r="B349" s="851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8"/>
      <c r="R349" s="846"/>
      <c r="S349" s="847">
        <f>B351*8</f>
        <v>16</v>
      </c>
      <c r="T349" s="133">
        <f>SUM(R349:R357)</f>
        <v>0</v>
      </c>
    </row>
    <row r="350" spans="1:20" ht="25.2" customHeight="1">
      <c r="A350" s="2301"/>
      <c r="B350" s="848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8"/>
      <c r="R350" s="849"/>
      <c r="S350" s="840"/>
      <c r="T350" s="841"/>
    </row>
    <row r="351" spans="1:20" ht="25.2" customHeight="1">
      <c r="A351" s="2301"/>
      <c r="B351" s="848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8"/>
      <c r="R351" s="849"/>
      <c r="S351" s="840"/>
      <c r="T351" s="841"/>
    </row>
    <row r="352" spans="1:20" ht="25.2" customHeight="1">
      <c r="A352" s="2301"/>
      <c r="B352" s="848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8"/>
      <c r="R352" s="849"/>
      <c r="S352" s="840"/>
      <c r="T352" s="841"/>
    </row>
    <row r="353" spans="1:20" ht="25.2" customHeight="1">
      <c r="A353" s="2301"/>
      <c r="B353" s="848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8"/>
      <c r="R353" s="849"/>
      <c r="S353" s="840"/>
      <c r="T353" s="841"/>
    </row>
    <row r="354" spans="1:20" ht="25.2" customHeight="1">
      <c r="A354" s="2301"/>
      <c r="B354" s="848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8"/>
      <c r="R354" s="849"/>
      <c r="S354" s="840"/>
      <c r="T354" s="841"/>
    </row>
    <row r="355" spans="1:20" ht="25.2" customHeight="1">
      <c r="A355" s="2301"/>
      <c r="B355" s="848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8"/>
      <c r="R355" s="849"/>
      <c r="S355" s="840"/>
      <c r="T355" s="841"/>
    </row>
    <row r="356" spans="1:20" ht="25.2" customHeight="1">
      <c r="A356" s="2301"/>
      <c r="B356" s="848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8"/>
      <c r="R356" s="849"/>
      <c r="S356" s="840"/>
      <c r="T356" s="841"/>
    </row>
    <row r="357" spans="1:20" ht="25.2" customHeight="1">
      <c r="A357" s="2302"/>
      <c r="B357" s="85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8"/>
      <c r="R357" s="850"/>
      <c r="S357" s="843"/>
      <c r="T357" s="844"/>
    </row>
    <row r="358" spans="1:20" ht="25.2" customHeight="1">
      <c r="A358" s="2568" t="s">
        <v>26</v>
      </c>
      <c r="B358" s="2570" t="s">
        <v>27</v>
      </c>
      <c r="C358" s="2571"/>
      <c r="D358" s="2571"/>
      <c r="E358" s="2571"/>
      <c r="F358" s="2571"/>
      <c r="G358" s="2571"/>
      <c r="H358" s="2571"/>
      <c r="I358" s="2571"/>
      <c r="J358" s="2571"/>
      <c r="K358" s="2571"/>
      <c r="L358" s="2571"/>
      <c r="M358" s="2571"/>
      <c r="N358" s="2571"/>
      <c r="O358" s="2571"/>
      <c r="P358" s="2572"/>
      <c r="Q358" s="8"/>
      <c r="R358" s="853"/>
      <c r="S358" s="854"/>
      <c r="T358" s="854"/>
    </row>
    <row r="359" spans="1:20" ht="25.2" customHeight="1">
      <c r="A359" s="2569"/>
      <c r="B359" s="858"/>
      <c r="C359" s="2675"/>
      <c r="D359" s="2676"/>
      <c r="E359" s="2675"/>
      <c r="F359" s="2677"/>
      <c r="G359" s="2677"/>
      <c r="H359" s="2677"/>
      <c r="I359" s="2676"/>
      <c r="J359" s="2678"/>
      <c r="K359" s="2679"/>
      <c r="L359" s="2679"/>
      <c r="M359" s="2680"/>
      <c r="N359" s="2557"/>
      <c r="O359" s="2558"/>
      <c r="P359" s="2560"/>
      <c r="Q359" s="8"/>
      <c r="R359" s="853"/>
      <c r="S359" s="854"/>
      <c r="T359" s="854"/>
    </row>
    <row r="360" spans="1:20" ht="25.2" customHeight="1">
      <c r="A360" s="2569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8"/>
      <c r="R360" s="853"/>
      <c r="S360" s="854"/>
      <c r="T360" s="854"/>
    </row>
    <row r="361" spans="1:20" ht="25.2" customHeight="1">
      <c r="A361" s="2569"/>
      <c r="B361" s="855"/>
      <c r="C361" s="856"/>
      <c r="D361" s="857"/>
      <c r="E361" s="2554"/>
      <c r="F361" s="2555"/>
      <c r="G361" s="2555"/>
      <c r="H361" s="2555"/>
      <c r="I361" s="2556"/>
      <c r="J361" s="2557"/>
      <c r="K361" s="2558"/>
      <c r="L361" s="2558"/>
      <c r="M361" s="2559"/>
      <c r="N361" s="2557"/>
      <c r="O361" s="2558"/>
      <c r="P361" s="2560"/>
      <c r="Q361" s="8"/>
      <c r="R361" s="853"/>
      <c r="S361" s="854"/>
      <c r="T361" s="854"/>
    </row>
    <row r="362" spans="1:20" ht="25.2" customHeight="1">
      <c r="A362" s="2569"/>
      <c r="B362" s="858"/>
      <c r="C362" s="859"/>
      <c r="D362" s="860"/>
      <c r="E362" s="2561"/>
      <c r="F362" s="2562"/>
      <c r="G362" s="2562"/>
      <c r="H362" s="2562"/>
      <c r="I362" s="2563"/>
      <c r="J362" s="2564"/>
      <c r="K362" s="2565"/>
      <c r="L362" s="2565"/>
      <c r="M362" s="2566"/>
      <c r="N362" s="2564"/>
      <c r="O362" s="2565"/>
      <c r="P362" s="2567"/>
      <c r="Q362" s="8"/>
      <c r="R362" s="853"/>
      <c r="S362" s="854"/>
      <c r="T362" s="854"/>
    </row>
    <row r="363" spans="1:20" ht="25.2" customHeight="1">
      <c r="A363" s="2569"/>
      <c r="B363" s="2545" t="s">
        <v>28</v>
      </c>
      <c r="C363" s="2546"/>
      <c r="D363" s="2546"/>
      <c r="E363" s="2546"/>
      <c r="F363" s="2546"/>
      <c r="G363" s="2546"/>
      <c r="H363" s="2546"/>
      <c r="I363" s="2546"/>
      <c r="J363" s="2546"/>
      <c r="K363" s="2546"/>
      <c r="L363" s="2546"/>
      <c r="M363" s="2546"/>
      <c r="N363" s="2546"/>
      <c r="O363" s="2546"/>
      <c r="P363" s="2547"/>
      <c r="Q363" s="8"/>
      <c r="R363" s="853"/>
      <c r="S363" s="854"/>
      <c r="T363" s="854"/>
    </row>
    <row r="364" spans="1:20" ht="25.2" customHeight="1">
      <c r="A364" s="2569"/>
      <c r="B364" s="829"/>
      <c r="C364" s="861"/>
      <c r="D364" s="862"/>
      <c r="E364" s="2548"/>
      <c r="F364" s="2549"/>
      <c r="G364" s="2549"/>
      <c r="H364" s="2549"/>
      <c r="I364" s="2549"/>
      <c r="J364" s="2549"/>
      <c r="K364" s="2549"/>
      <c r="L364" s="2549"/>
      <c r="M364" s="2549"/>
      <c r="N364" s="2549"/>
      <c r="O364" s="2549"/>
      <c r="P364" s="2550"/>
      <c r="Q364" s="8"/>
      <c r="R364" s="853"/>
      <c r="S364" s="854"/>
      <c r="T364" s="854"/>
    </row>
    <row r="365" spans="1:20" ht="25.2" customHeight="1">
      <c r="A365" s="2569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8"/>
      <c r="R365" s="853"/>
      <c r="S365" s="854"/>
      <c r="T365" s="854"/>
    </row>
    <row r="366" spans="1:20" ht="25.2" customHeight="1">
      <c r="A366" s="2569"/>
      <c r="B366" s="832"/>
      <c r="C366" s="863"/>
      <c r="D366" s="864"/>
      <c r="E366" s="2551"/>
      <c r="F366" s="2552"/>
      <c r="G366" s="2552"/>
      <c r="H366" s="2552"/>
      <c r="I366" s="2552"/>
      <c r="J366" s="2552"/>
      <c r="K366" s="2552"/>
      <c r="L366" s="2552"/>
      <c r="M366" s="2552"/>
      <c r="N366" s="2552"/>
      <c r="O366" s="2552"/>
      <c r="P366" s="2553"/>
      <c r="Q366" s="8"/>
      <c r="R366" s="853"/>
      <c r="S366" s="854"/>
      <c r="T366" s="854"/>
    </row>
    <row r="368" spans="1:20" ht="15" customHeight="1" thickBot="1"/>
    <row r="369" spans="1:20" ht="57" customHeight="1">
      <c r="A369" s="2428" t="str">
        <f>A1</f>
        <v>WK34</v>
      </c>
      <c r="B369" s="2429"/>
      <c r="C369" s="822" t="s">
        <v>1</v>
      </c>
      <c r="D369" s="823" t="s">
        <v>35</v>
      </c>
      <c r="E369" s="823" t="s">
        <v>3</v>
      </c>
      <c r="F369" s="823" t="s">
        <v>4</v>
      </c>
      <c r="G369" s="824" t="s">
        <v>56</v>
      </c>
      <c r="H369" s="824" t="s">
        <v>57</v>
      </c>
      <c r="I369" s="824" t="s">
        <v>58</v>
      </c>
      <c r="J369" s="824" t="s">
        <v>59</v>
      </c>
      <c r="K369" s="824" t="s">
        <v>9</v>
      </c>
      <c r="L369" s="824" t="s">
        <v>60</v>
      </c>
      <c r="M369" s="2521" t="s">
        <v>11</v>
      </c>
      <c r="N369" s="2522"/>
      <c r="O369" s="2522"/>
      <c r="P369" s="2523"/>
      <c r="Q369" s="8"/>
      <c r="R369" s="2384" t="s">
        <v>12</v>
      </c>
      <c r="S369" s="2384" t="s">
        <v>13</v>
      </c>
      <c r="T369" s="2384" t="s">
        <v>14</v>
      </c>
    </row>
    <row r="370" spans="1:20" ht="25.2" customHeight="1">
      <c r="A370" s="2319">
        <f>+A2+6</f>
        <v>46621</v>
      </c>
      <c r="B370" s="2542" t="s">
        <v>15</v>
      </c>
      <c r="C370" s="2543"/>
      <c r="D370" s="2543"/>
      <c r="E370" s="2543"/>
      <c r="F370" s="2543"/>
      <c r="G370" s="2543"/>
      <c r="H370" s="2543"/>
      <c r="I370" s="2543"/>
      <c r="J370" s="2543"/>
      <c r="K370" s="2543"/>
      <c r="L370" s="2543"/>
      <c r="M370" s="2543"/>
      <c r="N370" s="2543"/>
      <c r="O370" s="2543"/>
      <c r="P370" s="2544"/>
      <c r="Q370" s="8"/>
      <c r="R370" s="2573"/>
      <c r="S370" s="2573"/>
      <c r="T370" s="2573"/>
    </row>
    <row r="371" spans="1:20" ht="25.2" customHeight="1">
      <c r="A371" s="2320"/>
      <c r="B371" s="826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8"/>
      <c r="R371" s="827"/>
      <c r="S371" s="828">
        <f>B373*8</f>
        <v>24</v>
      </c>
      <c r="T371" s="133">
        <f>SUM(R371:R379)</f>
        <v>0</v>
      </c>
    </row>
    <row r="372" spans="1:20" ht="25.2" customHeight="1">
      <c r="A372" s="2320"/>
      <c r="B372" s="826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8"/>
      <c r="R372" s="829"/>
      <c r="S372" s="830"/>
      <c r="T372" s="831"/>
    </row>
    <row r="373" spans="1:20" ht="25.2" customHeight="1">
      <c r="A373" s="2320"/>
      <c r="B373" s="826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8"/>
      <c r="R373" s="829"/>
      <c r="S373" s="830"/>
      <c r="T373" s="831"/>
    </row>
    <row r="374" spans="1:20" ht="25.2" customHeight="1">
      <c r="A374" s="2320"/>
      <c r="B374" s="826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8"/>
      <c r="R374" s="829"/>
      <c r="S374" s="830"/>
      <c r="T374" s="831"/>
    </row>
    <row r="375" spans="1:20" ht="25.2" customHeight="1">
      <c r="A375" s="2320"/>
      <c r="B375" s="826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8"/>
      <c r="R375" s="829"/>
      <c r="S375" s="830"/>
      <c r="T375" s="831"/>
    </row>
    <row r="376" spans="1:20" ht="25.2" customHeight="1">
      <c r="A376" s="2320"/>
      <c r="B376" s="826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8"/>
      <c r="R376" s="829"/>
      <c r="S376" s="830"/>
      <c r="T376" s="831"/>
    </row>
    <row r="377" spans="1:20" ht="25.2" customHeight="1">
      <c r="A377" s="2320"/>
      <c r="B377" s="826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8"/>
      <c r="R377" s="829"/>
      <c r="S377" s="830"/>
      <c r="T377" s="831"/>
    </row>
    <row r="378" spans="1:20" ht="25.2" customHeight="1">
      <c r="A378" s="2320"/>
      <c r="B378" s="826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8"/>
      <c r="R378" s="829"/>
      <c r="S378" s="830"/>
      <c r="T378" s="831"/>
    </row>
    <row r="379" spans="1:20" ht="25.2" customHeight="1">
      <c r="A379" s="2320"/>
      <c r="B379" s="826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8"/>
      <c r="R379" s="832"/>
      <c r="S379" s="833"/>
      <c r="T379" s="834"/>
    </row>
    <row r="380" spans="1:20" ht="25.2" customHeight="1">
      <c r="A380" s="2320"/>
      <c r="B380" s="835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8"/>
      <c r="R380" s="836"/>
      <c r="S380" s="837">
        <f>B382*8</f>
        <v>16</v>
      </c>
      <c r="T380" s="133">
        <f>SUM(R380:R388)</f>
        <v>0</v>
      </c>
    </row>
    <row r="381" spans="1:20" ht="25.2" customHeight="1">
      <c r="A381" s="2320"/>
      <c r="B381" s="838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8"/>
      <c r="R381" s="839"/>
      <c r="S381" s="840"/>
      <c r="T381" s="841"/>
    </row>
    <row r="382" spans="1:20" ht="25.2" customHeight="1">
      <c r="A382" s="2320"/>
      <c r="B382" s="838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8"/>
      <c r="R382" s="839"/>
      <c r="S382" s="840"/>
      <c r="T382" s="841"/>
    </row>
    <row r="383" spans="1:20" ht="25.2" customHeight="1">
      <c r="A383" s="2320"/>
      <c r="B383" s="838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8"/>
      <c r="R383" s="839"/>
      <c r="S383" s="840"/>
      <c r="T383" s="841"/>
    </row>
    <row r="384" spans="1:20" ht="25.2" customHeight="1">
      <c r="A384" s="2320"/>
      <c r="B384" s="838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8"/>
      <c r="R384" s="839"/>
      <c r="S384" s="840"/>
      <c r="T384" s="841"/>
    </row>
    <row r="385" spans="1:20" ht="25.2" customHeight="1">
      <c r="A385" s="2320"/>
      <c r="B385" s="838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8"/>
      <c r="R385" s="839"/>
      <c r="S385" s="840"/>
      <c r="T385" s="841"/>
    </row>
    <row r="386" spans="1:20" ht="25.2" customHeight="1">
      <c r="A386" s="2320"/>
      <c r="B386" s="838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8"/>
      <c r="R386" s="839"/>
      <c r="S386" s="840"/>
      <c r="T386" s="841"/>
    </row>
    <row r="387" spans="1:20" ht="25.2" customHeight="1">
      <c r="A387" s="2320"/>
      <c r="B387" s="838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8"/>
      <c r="R387" s="839"/>
      <c r="S387" s="840"/>
      <c r="T387" s="841"/>
    </row>
    <row r="388" spans="1:20" ht="25.2" customHeight="1">
      <c r="A388" s="2320"/>
      <c r="B388" s="838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8"/>
      <c r="R388" s="842"/>
      <c r="S388" s="843"/>
      <c r="T388" s="844"/>
    </row>
    <row r="389" spans="1:20" ht="25.2" customHeight="1">
      <c r="A389" s="2320"/>
      <c r="B389" s="845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8"/>
      <c r="R389" s="846"/>
      <c r="S389" s="847">
        <f>B391*8</f>
        <v>8</v>
      </c>
      <c r="T389" s="133">
        <f>SUM(R389:R397)</f>
        <v>0</v>
      </c>
    </row>
    <row r="390" spans="1:20" ht="25.2" customHeight="1">
      <c r="A390" s="2320"/>
      <c r="B390" s="848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8"/>
      <c r="R390" s="849"/>
      <c r="S390" s="840"/>
      <c r="T390" s="841"/>
    </row>
    <row r="391" spans="1:20" ht="25.2" customHeight="1">
      <c r="A391" s="2320"/>
      <c r="B391" s="848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8"/>
      <c r="R391" s="849"/>
      <c r="S391" s="840"/>
      <c r="T391" s="841"/>
    </row>
    <row r="392" spans="1:20" ht="25.2" customHeight="1">
      <c r="A392" s="2320"/>
      <c r="B392" s="848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8"/>
      <c r="R392" s="849"/>
      <c r="S392" s="840"/>
      <c r="T392" s="841"/>
    </row>
    <row r="393" spans="1:20" ht="25.2" customHeight="1">
      <c r="A393" s="2320"/>
      <c r="B393" s="848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8"/>
      <c r="R393" s="849"/>
      <c r="S393" s="840"/>
      <c r="T393" s="841"/>
    </row>
    <row r="394" spans="1:20" ht="25.2" customHeight="1">
      <c r="A394" s="2320"/>
      <c r="B394" s="848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8"/>
      <c r="R394" s="849"/>
      <c r="S394" s="840"/>
      <c r="T394" s="841"/>
    </row>
    <row r="395" spans="1:20" ht="25.2" customHeight="1">
      <c r="A395" s="2320"/>
      <c r="B395" s="848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8"/>
      <c r="R395" s="849"/>
      <c r="S395" s="840"/>
      <c r="T395" s="841"/>
    </row>
    <row r="396" spans="1:20" ht="25.2" customHeight="1">
      <c r="A396" s="2320"/>
      <c r="B396" s="848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8"/>
      <c r="R396" s="849"/>
      <c r="S396" s="840"/>
      <c r="T396" s="841"/>
    </row>
    <row r="397" spans="1:20" ht="25.2" customHeight="1">
      <c r="A397" s="2320"/>
      <c r="B397" s="848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8"/>
      <c r="R397" s="850"/>
      <c r="S397" s="843"/>
      <c r="T397" s="844"/>
    </row>
    <row r="398" spans="1:20" ht="25.2" customHeight="1">
      <c r="A398" s="2301" t="str">
        <f>TEXT(A370,"DDDD")</f>
        <v>zondag</v>
      </c>
      <c r="B398" s="2539" t="s">
        <v>25</v>
      </c>
      <c r="C398" s="2540"/>
      <c r="D398" s="2540"/>
      <c r="E398" s="2540"/>
      <c r="F398" s="2540"/>
      <c r="G398" s="2540"/>
      <c r="H398" s="2540"/>
      <c r="I398" s="2540"/>
      <c r="J398" s="2540"/>
      <c r="K398" s="2540"/>
      <c r="L398" s="2540"/>
      <c r="M398" s="2540"/>
      <c r="N398" s="2540"/>
      <c r="O398" s="2540"/>
      <c r="P398" s="2541"/>
      <c r="Q398" s="8"/>
      <c r="R398" s="232"/>
      <c r="S398" s="233"/>
      <c r="T398" s="233"/>
    </row>
    <row r="399" spans="1:20" ht="25.2" customHeight="1">
      <c r="A399" s="2301"/>
      <c r="B399" s="826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8"/>
      <c r="R399" s="827"/>
      <c r="S399" s="828">
        <f>B401*8</f>
        <v>24</v>
      </c>
      <c r="T399" s="133">
        <f>SUM(R399:R407)</f>
        <v>0</v>
      </c>
    </row>
    <row r="400" spans="1:20" ht="25.2" customHeight="1">
      <c r="A400" s="2301"/>
      <c r="B400" s="826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8"/>
      <c r="R400" s="829"/>
      <c r="S400" s="830"/>
      <c r="T400" s="831"/>
    </row>
    <row r="401" spans="1:20" ht="25.2" customHeight="1">
      <c r="A401" s="2301"/>
      <c r="B401" s="826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8"/>
      <c r="R401" s="829"/>
      <c r="S401" s="830"/>
      <c r="T401" s="831"/>
    </row>
    <row r="402" spans="1:20" ht="25.2" customHeight="1">
      <c r="A402" s="2301"/>
      <c r="B402" s="826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8"/>
      <c r="R402" s="829"/>
      <c r="S402" s="830"/>
      <c r="T402" s="831"/>
    </row>
    <row r="403" spans="1:20" ht="25.2" customHeight="1">
      <c r="A403" s="2301"/>
      <c r="B403" s="826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8"/>
      <c r="R403" s="829"/>
      <c r="S403" s="830"/>
      <c r="T403" s="831"/>
    </row>
    <row r="404" spans="1:20" ht="25.2" customHeight="1">
      <c r="A404" s="2301"/>
      <c r="B404" s="826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8"/>
      <c r="R404" s="829"/>
      <c r="S404" s="830"/>
      <c r="T404" s="831"/>
    </row>
    <row r="405" spans="1:20" ht="25.2" customHeight="1">
      <c r="A405" s="2301"/>
      <c r="B405" s="826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8"/>
      <c r="R405" s="829"/>
      <c r="S405" s="830"/>
      <c r="T405" s="831"/>
    </row>
    <row r="406" spans="1:20" ht="25.2" customHeight="1">
      <c r="A406" s="2301"/>
      <c r="B406" s="826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8"/>
      <c r="R406" s="829"/>
      <c r="S406" s="830"/>
      <c r="T406" s="831"/>
    </row>
    <row r="407" spans="1:20" ht="25.2" customHeight="1">
      <c r="A407" s="2301"/>
      <c r="B407" s="826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8"/>
      <c r="R407" s="832"/>
      <c r="S407" s="833"/>
      <c r="T407" s="834"/>
    </row>
    <row r="408" spans="1:20" ht="25.2" customHeight="1">
      <c r="A408" s="2301"/>
      <c r="B408" s="835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8"/>
      <c r="R408" s="836"/>
      <c r="S408" s="837">
        <f>B410*8</f>
        <v>16</v>
      </c>
      <c r="T408" s="133">
        <f>SUM(R408:R416)</f>
        <v>0</v>
      </c>
    </row>
    <row r="409" spans="1:20" ht="25.2" customHeight="1">
      <c r="A409" s="2301"/>
      <c r="B409" s="838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8"/>
      <c r="R409" s="839"/>
      <c r="S409" s="840"/>
      <c r="T409" s="841"/>
    </row>
    <row r="410" spans="1:20" ht="25.2" customHeight="1">
      <c r="A410" s="2301"/>
      <c r="B410" s="838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8"/>
      <c r="R410" s="839"/>
      <c r="S410" s="840"/>
      <c r="T410" s="841"/>
    </row>
    <row r="411" spans="1:20" ht="25.2" customHeight="1">
      <c r="A411" s="2301"/>
      <c r="B411" s="838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8"/>
      <c r="R411" s="839"/>
      <c r="S411" s="840"/>
      <c r="T411" s="841"/>
    </row>
    <row r="412" spans="1:20" ht="25.2" customHeight="1">
      <c r="A412" s="2301"/>
      <c r="B412" s="838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8"/>
      <c r="R412" s="839"/>
      <c r="S412" s="840"/>
      <c r="T412" s="841"/>
    </row>
    <row r="413" spans="1:20" ht="25.2" customHeight="1">
      <c r="A413" s="2301"/>
      <c r="B413" s="838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8"/>
      <c r="R413" s="839"/>
      <c r="S413" s="840"/>
      <c r="T413" s="841"/>
    </row>
    <row r="414" spans="1:20" ht="25.2" customHeight="1">
      <c r="A414" s="2301"/>
      <c r="B414" s="838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8"/>
      <c r="R414" s="839"/>
      <c r="S414" s="840"/>
      <c r="T414" s="841"/>
    </row>
    <row r="415" spans="1:20" ht="25.2" customHeight="1">
      <c r="A415" s="2301"/>
      <c r="B415" s="838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8"/>
      <c r="R415" s="839"/>
      <c r="S415" s="840"/>
      <c r="T415" s="841"/>
    </row>
    <row r="416" spans="1:20" ht="25.2" customHeight="1">
      <c r="A416" s="2301"/>
      <c r="B416" s="838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8"/>
      <c r="R416" s="842"/>
      <c r="S416" s="843"/>
      <c r="T416" s="844"/>
    </row>
    <row r="417" spans="1:20" ht="25.2" customHeight="1">
      <c r="A417" s="2301"/>
      <c r="B417" s="851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8"/>
      <c r="R417" s="846"/>
      <c r="S417" s="847">
        <f>B419*8</f>
        <v>16</v>
      </c>
      <c r="T417" s="133">
        <f>SUM(R417:R425)</f>
        <v>0</v>
      </c>
    </row>
    <row r="418" spans="1:20" ht="25.2" customHeight="1">
      <c r="A418" s="2301"/>
      <c r="B418" s="848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8"/>
      <c r="R418" s="849"/>
      <c r="S418" s="840"/>
      <c r="T418" s="841"/>
    </row>
    <row r="419" spans="1:20" ht="25.2" customHeight="1">
      <c r="A419" s="2301"/>
      <c r="B419" s="848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8"/>
      <c r="R419" s="849"/>
      <c r="S419" s="840"/>
      <c r="T419" s="841"/>
    </row>
    <row r="420" spans="1:20" ht="25.2" customHeight="1">
      <c r="A420" s="2301"/>
      <c r="B420" s="848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8"/>
      <c r="R420" s="849"/>
      <c r="S420" s="840"/>
      <c r="T420" s="841"/>
    </row>
    <row r="421" spans="1:20" ht="25.2" customHeight="1">
      <c r="A421" s="2301"/>
      <c r="B421" s="848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8"/>
      <c r="R421" s="849"/>
      <c r="S421" s="840"/>
      <c r="T421" s="841"/>
    </row>
    <row r="422" spans="1:20" ht="25.2" customHeight="1">
      <c r="A422" s="2301"/>
      <c r="B422" s="848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8"/>
      <c r="R422" s="849"/>
      <c r="S422" s="840"/>
      <c r="T422" s="841"/>
    </row>
    <row r="423" spans="1:20" ht="25.2" customHeight="1">
      <c r="A423" s="2301"/>
      <c r="B423" s="848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8"/>
      <c r="R423" s="849"/>
      <c r="S423" s="840"/>
      <c r="T423" s="841"/>
    </row>
    <row r="424" spans="1:20" ht="25.2" customHeight="1">
      <c r="A424" s="2301"/>
      <c r="B424" s="848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8"/>
      <c r="R424" s="849"/>
      <c r="S424" s="840"/>
      <c r="T424" s="841"/>
    </row>
    <row r="425" spans="1:20" ht="25.2" customHeight="1">
      <c r="A425" s="2302"/>
      <c r="B425" s="85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8"/>
      <c r="R425" s="850"/>
      <c r="S425" s="843"/>
      <c r="T425" s="844"/>
    </row>
    <row r="426" spans="1:20" ht="25.2" customHeight="1">
      <c r="A426" s="2568" t="s">
        <v>26</v>
      </c>
      <c r="B426" s="2570" t="s">
        <v>27</v>
      </c>
      <c r="C426" s="2571"/>
      <c r="D426" s="2571"/>
      <c r="E426" s="2571"/>
      <c r="F426" s="2571"/>
      <c r="G426" s="2571"/>
      <c r="H426" s="2571"/>
      <c r="I426" s="2571"/>
      <c r="J426" s="2571"/>
      <c r="K426" s="2571"/>
      <c r="L426" s="2571"/>
      <c r="M426" s="2571"/>
      <c r="N426" s="2571"/>
      <c r="O426" s="2571"/>
      <c r="P426" s="2572"/>
      <c r="Q426" s="8"/>
      <c r="R426" s="853"/>
      <c r="S426" s="854"/>
      <c r="T426" s="854"/>
    </row>
    <row r="427" spans="1:20" ht="25.2" customHeight="1">
      <c r="A427" s="2569"/>
      <c r="B427" s="858"/>
      <c r="C427" s="2675"/>
      <c r="D427" s="2676"/>
      <c r="E427" s="2675"/>
      <c r="F427" s="2677"/>
      <c r="G427" s="2677"/>
      <c r="H427" s="2677"/>
      <c r="I427" s="2676"/>
      <c r="J427" s="2678"/>
      <c r="K427" s="2679"/>
      <c r="L427" s="2679"/>
      <c r="M427" s="2680"/>
      <c r="N427" s="2557"/>
      <c r="O427" s="2558"/>
      <c r="P427" s="2560"/>
      <c r="Q427" s="8"/>
      <c r="R427" s="853"/>
      <c r="S427" s="854"/>
      <c r="T427" s="854"/>
    </row>
    <row r="428" spans="1:20" ht="25.2" customHeight="1">
      <c r="A428" s="2569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8"/>
      <c r="R428" s="853"/>
      <c r="S428" s="854"/>
      <c r="T428" s="854"/>
    </row>
    <row r="429" spans="1:20" ht="25.2" customHeight="1">
      <c r="A429" s="2569"/>
      <c r="B429" s="855"/>
      <c r="C429" s="856"/>
      <c r="D429" s="857"/>
      <c r="E429" s="2554"/>
      <c r="F429" s="2555"/>
      <c r="G429" s="2555"/>
      <c r="H429" s="2555"/>
      <c r="I429" s="2556"/>
      <c r="J429" s="2557"/>
      <c r="K429" s="2558"/>
      <c r="L429" s="2558"/>
      <c r="M429" s="2559"/>
      <c r="N429" s="2557"/>
      <c r="O429" s="2558"/>
      <c r="P429" s="2560"/>
      <c r="Q429" s="8"/>
      <c r="R429" s="853"/>
      <c r="S429" s="854"/>
      <c r="T429" s="854"/>
    </row>
    <row r="430" spans="1:20" ht="25.2" customHeight="1">
      <c r="A430" s="2569"/>
      <c r="B430" s="858"/>
      <c r="C430" s="859"/>
      <c r="D430" s="860"/>
      <c r="E430" s="2561"/>
      <c r="F430" s="2562"/>
      <c r="G430" s="2562"/>
      <c r="H430" s="2562"/>
      <c r="I430" s="2563"/>
      <c r="J430" s="2564"/>
      <c r="K430" s="2565"/>
      <c r="L430" s="2565"/>
      <c r="M430" s="2566"/>
      <c r="N430" s="2564"/>
      <c r="O430" s="2565"/>
      <c r="P430" s="2567"/>
      <c r="Q430" s="8"/>
      <c r="R430" s="853"/>
      <c r="S430" s="854"/>
      <c r="T430" s="854"/>
    </row>
    <row r="431" spans="1:20" ht="25.2" customHeight="1">
      <c r="A431" s="2569"/>
      <c r="B431" s="2545" t="s">
        <v>28</v>
      </c>
      <c r="C431" s="2546"/>
      <c r="D431" s="2546"/>
      <c r="E431" s="2546"/>
      <c r="F431" s="2546"/>
      <c r="G431" s="2546"/>
      <c r="H431" s="2546"/>
      <c r="I431" s="2546"/>
      <c r="J431" s="2546"/>
      <c r="K431" s="2546"/>
      <c r="L431" s="2546"/>
      <c r="M431" s="2546"/>
      <c r="N431" s="2546"/>
      <c r="O431" s="2546"/>
      <c r="P431" s="2547"/>
      <c r="Q431" s="8"/>
      <c r="R431" s="853"/>
      <c r="S431" s="854"/>
      <c r="T431" s="854"/>
    </row>
    <row r="432" spans="1:20" ht="25.2" customHeight="1">
      <c r="A432" s="2569"/>
      <c r="B432" s="829"/>
      <c r="C432" s="861"/>
      <c r="D432" s="862"/>
      <c r="E432" s="2548"/>
      <c r="F432" s="2549"/>
      <c r="G432" s="2549"/>
      <c r="H432" s="2549"/>
      <c r="I432" s="2549"/>
      <c r="J432" s="2549"/>
      <c r="K432" s="2549"/>
      <c r="L432" s="2549"/>
      <c r="M432" s="2549"/>
      <c r="N432" s="2549"/>
      <c r="O432" s="2549"/>
      <c r="P432" s="2550"/>
      <c r="Q432" s="8"/>
      <c r="R432" s="853"/>
      <c r="S432" s="854"/>
      <c r="T432" s="854"/>
    </row>
    <row r="433" spans="1:20" ht="25.2" customHeight="1">
      <c r="A433" s="2569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8"/>
      <c r="R433" s="853"/>
      <c r="S433" s="854"/>
      <c r="T433" s="854"/>
    </row>
    <row r="434" spans="1:20" ht="25.2" customHeight="1">
      <c r="A434" s="2569"/>
      <c r="B434" s="832"/>
      <c r="C434" s="863"/>
      <c r="D434" s="864"/>
      <c r="E434" s="2551"/>
      <c r="F434" s="2552"/>
      <c r="G434" s="2552"/>
      <c r="H434" s="2552"/>
      <c r="I434" s="2552"/>
      <c r="J434" s="2552"/>
      <c r="K434" s="2552"/>
      <c r="L434" s="2552"/>
      <c r="M434" s="2552"/>
      <c r="N434" s="2552"/>
      <c r="O434" s="2552"/>
      <c r="P434" s="2553"/>
      <c r="Q434" s="8"/>
      <c r="R434" s="853"/>
      <c r="S434" s="854"/>
      <c r="T434" s="854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2219" priority="110" operator="equal">
      <formula>$S$3</formula>
    </cfRule>
    <cfRule type="cellIs" dxfId="2218" priority="109" operator="greaterThan">
      <formula>$S$3</formula>
    </cfRule>
    <cfRule type="cellIs" dxfId="2217" priority="111" operator="lessThan">
      <formula>$S$3</formula>
    </cfRule>
  </conditionalFormatting>
  <conditionalFormatting sqref="T12">
    <cfRule type="cellIs" dxfId="2216" priority="108" operator="lessThan">
      <formula>$S$12</formula>
    </cfRule>
    <cfRule type="cellIs" dxfId="2215" priority="107" operator="equal">
      <formula>$S$12</formula>
    </cfRule>
    <cfRule type="cellIs" dxfId="2214" priority="106" operator="greaterThan">
      <formula>$S$12</formula>
    </cfRule>
  </conditionalFormatting>
  <conditionalFormatting sqref="T21">
    <cfRule type="cellIs" dxfId="2213" priority="105" operator="lessThan">
      <formula>$S$12</formula>
    </cfRule>
    <cfRule type="cellIs" dxfId="2212" priority="104" operator="equal">
      <formula>$S$12</formula>
    </cfRule>
    <cfRule type="cellIs" dxfId="2211" priority="103" operator="greaterThan">
      <formula>$S$12</formula>
    </cfRule>
  </conditionalFormatting>
  <conditionalFormatting sqref="T31">
    <cfRule type="cellIs" dxfId="2210" priority="102" operator="lessThan">
      <formula>$S$31</formula>
    </cfRule>
    <cfRule type="cellIs" dxfId="2209" priority="101" operator="equal">
      <formula>$S$31</formula>
    </cfRule>
    <cfRule type="cellIs" dxfId="2208" priority="100" operator="greaterThan">
      <formula>$S$31</formula>
    </cfRule>
  </conditionalFormatting>
  <conditionalFormatting sqref="T40">
    <cfRule type="cellIs" dxfId="2207" priority="99" operator="lessThan">
      <formula>$S$40</formula>
    </cfRule>
    <cfRule type="cellIs" dxfId="2206" priority="98" operator="equal">
      <formula>$S$40</formula>
    </cfRule>
    <cfRule type="cellIs" dxfId="2205" priority="97" operator="greaterThan">
      <formula>$S$40</formula>
    </cfRule>
  </conditionalFormatting>
  <conditionalFormatting sqref="T63">
    <cfRule type="cellIs" dxfId="2204" priority="96" operator="lessThan">
      <formula>$S$63</formula>
    </cfRule>
    <cfRule type="cellIs" dxfId="2203" priority="95" operator="equal">
      <formula>$S$63</formula>
    </cfRule>
    <cfRule type="cellIs" dxfId="2202" priority="94" operator="greaterThan">
      <formula>$S$63</formula>
    </cfRule>
  </conditionalFormatting>
  <conditionalFormatting sqref="T72">
    <cfRule type="cellIs" dxfId="2201" priority="93" operator="lessThan">
      <formula>$S$72</formula>
    </cfRule>
    <cfRule type="cellIs" dxfId="2200" priority="92" operator="equal">
      <formula>$S$72</formula>
    </cfRule>
    <cfRule type="cellIs" dxfId="2199" priority="91" operator="greaterThan">
      <formula>$S$72</formula>
    </cfRule>
  </conditionalFormatting>
  <conditionalFormatting sqref="T81">
    <cfRule type="cellIs" dxfId="2198" priority="90" operator="lessThan">
      <formula>$S$81</formula>
    </cfRule>
    <cfRule type="cellIs" dxfId="2197" priority="89" operator="equal">
      <formula>$S$81</formula>
    </cfRule>
    <cfRule type="cellIs" dxfId="2196" priority="88" operator="greaterThan">
      <formula>$S$81</formula>
    </cfRule>
  </conditionalFormatting>
  <conditionalFormatting sqref="T91">
    <cfRule type="cellIs" dxfId="2195" priority="85" operator="greaterThan">
      <formula>$S$91</formula>
    </cfRule>
    <cfRule type="cellIs" dxfId="2194" priority="87" operator="lessThan">
      <formula>$S$91</formula>
    </cfRule>
    <cfRule type="cellIs" dxfId="2193" priority="86" operator="equal">
      <formula>$S$91</formula>
    </cfRule>
  </conditionalFormatting>
  <conditionalFormatting sqref="T100">
    <cfRule type="cellIs" dxfId="2192" priority="84" operator="lessThan">
      <formula>$S$12</formula>
    </cfRule>
    <cfRule type="cellIs" dxfId="2191" priority="83" operator="equal">
      <formula>$S$12</formula>
    </cfRule>
    <cfRule type="cellIs" dxfId="2190" priority="82" operator="greaterThan">
      <formula>$S$12</formula>
    </cfRule>
  </conditionalFormatting>
  <conditionalFormatting sqref="T123">
    <cfRule type="cellIs" dxfId="2189" priority="81" operator="lessThan">
      <formula>$S$123</formula>
    </cfRule>
    <cfRule type="cellIs" dxfId="2188" priority="80" operator="equal">
      <formula>$S$123</formula>
    </cfRule>
    <cfRule type="cellIs" dxfId="2187" priority="79" operator="greaterThan">
      <formula>$S$123</formula>
    </cfRule>
  </conditionalFormatting>
  <conditionalFormatting sqref="T132">
    <cfRule type="cellIs" dxfId="2186" priority="78" operator="lessThan">
      <formula>$S$132</formula>
    </cfRule>
    <cfRule type="cellIs" dxfId="2185" priority="77" operator="equal">
      <formula>$S$132</formula>
    </cfRule>
    <cfRule type="cellIs" dxfId="2184" priority="76" operator="greaterThan">
      <formula>$S$132</formula>
    </cfRule>
  </conditionalFormatting>
  <conditionalFormatting sqref="T141">
    <cfRule type="cellIs" dxfId="2183" priority="75" operator="lessThan">
      <formula>$S$141</formula>
    </cfRule>
    <cfRule type="cellIs" dxfId="2182" priority="74" operator="equal">
      <formula>$S$141</formula>
    </cfRule>
    <cfRule type="cellIs" dxfId="2181" priority="73" operator="greaterThan">
      <formula>$S$141</formula>
    </cfRule>
  </conditionalFormatting>
  <conditionalFormatting sqref="T151">
    <cfRule type="cellIs" dxfId="2180" priority="72" operator="lessThan">
      <formula>$S$151</formula>
    </cfRule>
    <cfRule type="cellIs" dxfId="2179" priority="71" operator="equal">
      <formula>$S$151</formula>
    </cfRule>
    <cfRule type="cellIs" dxfId="2178" priority="70" operator="greaterThan">
      <formula>$S$151</formula>
    </cfRule>
  </conditionalFormatting>
  <conditionalFormatting sqref="T160">
    <cfRule type="cellIs" dxfId="2177" priority="69" operator="lessThan">
      <formula>$S$12</formula>
    </cfRule>
    <cfRule type="cellIs" dxfId="2176" priority="68" operator="equal">
      <formula>$S$12</formula>
    </cfRule>
    <cfRule type="cellIs" dxfId="2175" priority="67" operator="greaterThan">
      <formula>$S$12</formula>
    </cfRule>
  </conditionalFormatting>
  <conditionalFormatting sqref="T183">
    <cfRule type="cellIs" dxfId="2174" priority="66" operator="lessThan">
      <formula>$S$63</formula>
    </cfRule>
    <cfRule type="cellIs" dxfId="2173" priority="65" operator="equal">
      <formula>$S$63</formula>
    </cfRule>
    <cfRule type="cellIs" dxfId="2172" priority="64" operator="greaterThan">
      <formula>$S$63</formula>
    </cfRule>
  </conditionalFormatting>
  <conditionalFormatting sqref="T192">
    <cfRule type="cellIs" dxfId="2171" priority="63" operator="lessThan">
      <formula>$S$72</formula>
    </cfRule>
    <cfRule type="cellIs" dxfId="2170" priority="62" operator="equal">
      <formula>$S$72</formula>
    </cfRule>
    <cfRule type="cellIs" dxfId="2169" priority="61" operator="greaterThan">
      <formula>$S$72</formula>
    </cfRule>
  </conditionalFormatting>
  <conditionalFormatting sqref="T201">
    <cfRule type="cellIs" dxfId="2168" priority="60" operator="lessThan">
      <formula>$S$81</formula>
    </cfRule>
    <cfRule type="cellIs" dxfId="2167" priority="59" operator="equal">
      <formula>$S$81</formula>
    </cfRule>
    <cfRule type="cellIs" dxfId="2166" priority="58" operator="greaterThan">
      <formula>$S$81</formula>
    </cfRule>
  </conditionalFormatting>
  <conditionalFormatting sqref="T211">
    <cfRule type="cellIs" dxfId="2165" priority="55" operator="greaterThan">
      <formula>$S$211</formula>
    </cfRule>
    <cfRule type="cellIs" dxfId="2164" priority="56" operator="equal">
      <formula>$S$211</formula>
    </cfRule>
    <cfRule type="cellIs" dxfId="2163" priority="57" operator="lessThan">
      <formula>$S$211</formula>
    </cfRule>
  </conditionalFormatting>
  <conditionalFormatting sqref="T220">
    <cfRule type="cellIs" dxfId="2162" priority="54" operator="lessThan">
      <formula>$S$220</formula>
    </cfRule>
    <cfRule type="cellIs" dxfId="2161" priority="53" operator="equal">
      <formula>$S$220</formula>
    </cfRule>
    <cfRule type="cellIs" dxfId="2160" priority="52" operator="greaterThan">
      <formula>$S$220</formula>
    </cfRule>
  </conditionalFormatting>
  <conditionalFormatting sqref="T243">
    <cfRule type="cellIs" dxfId="2159" priority="51" operator="lessThan">
      <formula>$S$243</formula>
    </cfRule>
    <cfRule type="cellIs" dxfId="2158" priority="50" operator="equal">
      <formula>$S$243</formula>
    </cfRule>
    <cfRule type="cellIs" dxfId="2157" priority="49" operator="greaterThan">
      <formula>$S$243</formula>
    </cfRule>
  </conditionalFormatting>
  <conditionalFormatting sqref="T252">
    <cfRule type="cellIs" dxfId="2156" priority="48" operator="lessThan">
      <formula>$S$252</formula>
    </cfRule>
    <cfRule type="cellIs" dxfId="2155" priority="47" operator="equal">
      <formula>$S$252</formula>
    </cfRule>
    <cfRule type="cellIs" dxfId="2154" priority="46" operator="greaterThan">
      <formula>$S$252</formula>
    </cfRule>
  </conditionalFormatting>
  <conditionalFormatting sqref="T261">
    <cfRule type="cellIs" dxfId="2153" priority="45" operator="lessThan">
      <formula>$S$261</formula>
    </cfRule>
    <cfRule type="cellIs" dxfId="2152" priority="44" operator="equal">
      <formula>$S$261</formula>
    </cfRule>
    <cfRule type="cellIs" dxfId="2151" priority="43" operator="greaterThan">
      <formula>$S$261</formula>
    </cfRule>
  </conditionalFormatting>
  <conditionalFormatting sqref="T271">
    <cfRule type="cellIs" dxfId="2150" priority="42" operator="lessThan">
      <formula>$S$271</formula>
    </cfRule>
    <cfRule type="cellIs" dxfId="2149" priority="41" operator="equal">
      <formula>$S$271</formula>
    </cfRule>
    <cfRule type="cellIs" dxfId="2148" priority="40" operator="greaterThan">
      <formula>$S$271</formula>
    </cfRule>
  </conditionalFormatting>
  <conditionalFormatting sqref="T280">
    <cfRule type="cellIs" dxfId="2147" priority="39" operator="lessThan">
      <formula>$S$280</formula>
    </cfRule>
    <cfRule type="cellIs" dxfId="2146" priority="38" operator="equal">
      <formula>$S$280</formula>
    </cfRule>
    <cfRule type="cellIs" dxfId="2145" priority="37" operator="greaterThan">
      <formula>$S$280</formula>
    </cfRule>
  </conditionalFormatting>
  <conditionalFormatting sqref="T303">
    <cfRule type="cellIs" dxfId="2144" priority="36" operator="lessThan">
      <formula>$S$303</formula>
    </cfRule>
    <cfRule type="cellIs" dxfId="2143" priority="35" operator="equal">
      <formula>$S$303</formula>
    </cfRule>
    <cfRule type="cellIs" dxfId="2142" priority="34" operator="greaterThan">
      <formula>$S$303</formula>
    </cfRule>
  </conditionalFormatting>
  <conditionalFormatting sqref="T312">
    <cfRule type="cellIs" dxfId="2141" priority="33" operator="lessThan">
      <formula>$S$312</formula>
    </cfRule>
    <cfRule type="cellIs" dxfId="2140" priority="32" operator="equal">
      <formula>$S$312</formula>
    </cfRule>
    <cfRule type="cellIs" dxfId="2139" priority="31" operator="greaterThan">
      <formula>$S$312</formula>
    </cfRule>
  </conditionalFormatting>
  <conditionalFormatting sqref="T321">
    <cfRule type="cellIs" dxfId="2138" priority="30" operator="lessThan">
      <formula>$S$321</formula>
    </cfRule>
    <cfRule type="cellIs" dxfId="2137" priority="29" operator="equal">
      <formula>$S$321</formula>
    </cfRule>
    <cfRule type="cellIs" dxfId="2136" priority="28" operator="greaterThan">
      <formula>$S$321</formula>
    </cfRule>
  </conditionalFormatting>
  <conditionalFormatting sqref="T331">
    <cfRule type="cellIs" dxfId="2135" priority="26" operator="equal">
      <formula>$S$321</formula>
    </cfRule>
    <cfRule type="cellIs" dxfId="2134" priority="25" operator="greaterThan">
      <formula>$S$331</formula>
    </cfRule>
    <cfRule type="cellIs" dxfId="2133" priority="27" operator="lessThan">
      <formula>$S$321</formula>
    </cfRule>
  </conditionalFormatting>
  <conditionalFormatting sqref="T340">
    <cfRule type="cellIs" dxfId="2132" priority="24" operator="lessThan">
      <formula>$S$340</formula>
    </cfRule>
    <cfRule type="cellIs" dxfId="2131" priority="23" operator="equal">
      <formula>$S$340</formula>
    </cfRule>
    <cfRule type="cellIs" dxfId="2130" priority="22" operator="greaterThan">
      <formula>$S$340</formula>
    </cfRule>
  </conditionalFormatting>
  <conditionalFormatting sqref="T349">
    <cfRule type="cellIs" dxfId="2129" priority="20" operator="equal">
      <formula>$S$349</formula>
    </cfRule>
    <cfRule type="cellIs" dxfId="2128" priority="19" operator="greaterThan">
      <formula>$S$349</formula>
    </cfRule>
    <cfRule type="cellIs" dxfId="2127" priority="21" operator="lessThan">
      <formula>$S$349</formula>
    </cfRule>
  </conditionalFormatting>
  <conditionalFormatting sqref="T371">
    <cfRule type="cellIs" dxfId="2126" priority="18" operator="lessThan">
      <formula>$S$371</formula>
    </cfRule>
    <cfRule type="cellIs" dxfId="2125" priority="17" operator="equal">
      <formula>$S$371</formula>
    </cfRule>
    <cfRule type="cellIs" dxfId="2124" priority="16" operator="greaterThan">
      <formula>$S$371</formula>
    </cfRule>
  </conditionalFormatting>
  <conditionalFormatting sqref="T380">
    <cfRule type="cellIs" dxfId="2123" priority="15" operator="lessThan">
      <formula>$S$380</formula>
    </cfRule>
    <cfRule type="cellIs" dxfId="2122" priority="14" operator="equal">
      <formula>$S$380</formula>
    </cfRule>
    <cfRule type="cellIs" dxfId="2121" priority="13" operator="greaterThan">
      <formula>$S$380</formula>
    </cfRule>
  </conditionalFormatting>
  <conditionalFormatting sqref="T389">
    <cfRule type="cellIs" dxfId="2120" priority="12" operator="lessThan">
      <formula>$S$389</formula>
    </cfRule>
    <cfRule type="cellIs" dxfId="2119" priority="11" operator="equal">
      <formula>$S$389</formula>
    </cfRule>
    <cfRule type="cellIs" dxfId="2118" priority="10" operator="greaterThan">
      <formula>$S$389</formula>
    </cfRule>
  </conditionalFormatting>
  <conditionalFormatting sqref="T399">
    <cfRule type="cellIs" dxfId="2117" priority="9" operator="lessThan">
      <formula>$S$399</formula>
    </cfRule>
    <cfRule type="cellIs" dxfId="2116" priority="8" operator="equal">
      <formula>$S$399</formula>
    </cfRule>
    <cfRule type="cellIs" dxfId="2115" priority="7" operator="greaterThan">
      <formula>$S$399</formula>
    </cfRule>
  </conditionalFormatting>
  <conditionalFormatting sqref="T408">
    <cfRule type="cellIs" dxfId="2114" priority="6" operator="lessThan">
      <formula>$S$408</formula>
    </cfRule>
    <cfRule type="cellIs" dxfId="2113" priority="5" operator="equal">
      <formula>$S$408</formula>
    </cfRule>
    <cfRule type="cellIs" dxfId="2112" priority="4" operator="greaterThan">
      <formula>$S$408</formula>
    </cfRule>
  </conditionalFormatting>
  <conditionalFormatting sqref="T417">
    <cfRule type="cellIs" dxfId="2111" priority="1" operator="greaterThan">
      <formula>$S$417</formula>
    </cfRule>
    <cfRule type="cellIs" dxfId="2110" priority="3" operator="lessThan">
      <formula>$S$417</formula>
    </cfRule>
    <cfRule type="cellIs" dxfId="2109" priority="2" operator="equal">
      <formula>$S$417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425B-F77F-403E-A0F3-3E29163F3323}">
  <sheetPr codeName="Blad36"/>
  <dimension ref="A1:T434"/>
  <sheetViews>
    <sheetView zoomScale="55" zoomScaleNormal="55" workbookViewId="0">
      <selection activeCell="E16" sqref="E16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183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46622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683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WK35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46623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683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WK35</v>
      </c>
      <c r="B121" s="2429"/>
      <c r="C121" s="440" t="s">
        <v>1</v>
      </c>
      <c r="D121" s="3" t="s">
        <v>62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46624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683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WK35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46625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683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WK35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46626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WK35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46627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WK35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46628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2108" priority="110" operator="equal">
      <formula>$S$3</formula>
    </cfRule>
    <cfRule type="cellIs" dxfId="2107" priority="109" operator="greaterThan">
      <formula>$S$3</formula>
    </cfRule>
    <cfRule type="cellIs" dxfId="2106" priority="111" operator="lessThan">
      <formula>$S$3</formula>
    </cfRule>
  </conditionalFormatting>
  <conditionalFormatting sqref="T12">
    <cfRule type="cellIs" dxfId="2105" priority="108" operator="lessThan">
      <formula>$S$12</formula>
    </cfRule>
    <cfRule type="cellIs" dxfId="2104" priority="107" operator="equal">
      <formula>$S$12</formula>
    </cfRule>
    <cfRule type="cellIs" dxfId="2103" priority="106" operator="greaterThan">
      <formula>$S$12</formula>
    </cfRule>
  </conditionalFormatting>
  <conditionalFormatting sqref="T21">
    <cfRule type="cellIs" dxfId="2102" priority="105" operator="lessThan">
      <formula>$S$12</formula>
    </cfRule>
    <cfRule type="cellIs" dxfId="2101" priority="104" operator="equal">
      <formula>$S$12</formula>
    </cfRule>
    <cfRule type="cellIs" dxfId="2100" priority="103" operator="greaterThan">
      <formula>$S$12</formula>
    </cfRule>
  </conditionalFormatting>
  <conditionalFormatting sqref="T31">
    <cfRule type="cellIs" dxfId="2099" priority="102" operator="lessThan">
      <formula>$S$31</formula>
    </cfRule>
    <cfRule type="cellIs" dxfId="2098" priority="101" operator="equal">
      <formula>$S$31</formula>
    </cfRule>
    <cfRule type="cellIs" dxfId="2097" priority="100" operator="greaterThan">
      <formula>$S$31</formula>
    </cfRule>
  </conditionalFormatting>
  <conditionalFormatting sqref="T40">
    <cfRule type="cellIs" dxfId="2096" priority="99" operator="lessThan">
      <formula>$S$40</formula>
    </cfRule>
    <cfRule type="cellIs" dxfId="2095" priority="98" operator="equal">
      <formula>$S$40</formula>
    </cfRule>
    <cfRule type="cellIs" dxfId="2094" priority="97" operator="greaterThan">
      <formula>$S$40</formula>
    </cfRule>
  </conditionalFormatting>
  <conditionalFormatting sqref="T63">
    <cfRule type="cellIs" dxfId="2093" priority="96" operator="lessThan">
      <formula>$S$63</formula>
    </cfRule>
    <cfRule type="cellIs" dxfId="2092" priority="95" operator="equal">
      <formula>$S$63</formula>
    </cfRule>
    <cfRule type="cellIs" dxfId="2091" priority="94" operator="greaterThan">
      <formula>$S$63</formula>
    </cfRule>
  </conditionalFormatting>
  <conditionalFormatting sqref="T72">
    <cfRule type="cellIs" dxfId="2090" priority="93" operator="lessThan">
      <formula>$S$72</formula>
    </cfRule>
    <cfRule type="cellIs" dxfId="2089" priority="92" operator="equal">
      <formula>$S$72</formula>
    </cfRule>
    <cfRule type="cellIs" dxfId="2088" priority="91" operator="greaterThan">
      <formula>$S$72</formula>
    </cfRule>
  </conditionalFormatting>
  <conditionalFormatting sqref="T81">
    <cfRule type="cellIs" dxfId="2087" priority="90" operator="lessThan">
      <formula>$S$81</formula>
    </cfRule>
    <cfRule type="cellIs" dxfId="2086" priority="89" operator="equal">
      <formula>$S$81</formula>
    </cfRule>
    <cfRule type="cellIs" dxfId="2085" priority="88" operator="greaterThan">
      <formula>$S$81</formula>
    </cfRule>
  </conditionalFormatting>
  <conditionalFormatting sqref="T91">
    <cfRule type="cellIs" dxfId="2084" priority="85" operator="greaterThan">
      <formula>$S$91</formula>
    </cfRule>
    <cfRule type="cellIs" dxfId="2083" priority="87" operator="lessThan">
      <formula>$S$91</formula>
    </cfRule>
    <cfRule type="cellIs" dxfId="2082" priority="86" operator="equal">
      <formula>$S$91</formula>
    </cfRule>
  </conditionalFormatting>
  <conditionalFormatting sqref="T100">
    <cfRule type="cellIs" dxfId="2081" priority="84" operator="lessThan">
      <formula>$S$12</formula>
    </cfRule>
    <cfRule type="cellIs" dxfId="2080" priority="83" operator="equal">
      <formula>$S$12</formula>
    </cfRule>
    <cfRule type="cellIs" dxfId="2079" priority="82" operator="greaterThan">
      <formula>$S$12</formula>
    </cfRule>
  </conditionalFormatting>
  <conditionalFormatting sqref="T123">
    <cfRule type="cellIs" dxfId="2078" priority="81" operator="lessThan">
      <formula>$S$123</formula>
    </cfRule>
    <cfRule type="cellIs" dxfId="2077" priority="80" operator="equal">
      <formula>$S$123</formula>
    </cfRule>
    <cfRule type="cellIs" dxfId="2076" priority="79" operator="greaterThan">
      <formula>$S$123</formula>
    </cfRule>
  </conditionalFormatting>
  <conditionalFormatting sqref="T132">
    <cfRule type="cellIs" dxfId="2075" priority="78" operator="lessThan">
      <formula>$S$132</formula>
    </cfRule>
    <cfRule type="cellIs" dxfId="2074" priority="77" operator="equal">
      <formula>$S$132</formula>
    </cfRule>
    <cfRule type="cellIs" dxfId="2073" priority="76" operator="greaterThan">
      <formula>$S$132</formula>
    </cfRule>
  </conditionalFormatting>
  <conditionalFormatting sqref="T141">
    <cfRule type="cellIs" dxfId="2072" priority="75" operator="lessThan">
      <formula>$S$141</formula>
    </cfRule>
    <cfRule type="cellIs" dxfId="2071" priority="74" operator="equal">
      <formula>$S$141</formula>
    </cfRule>
    <cfRule type="cellIs" dxfId="2070" priority="73" operator="greaterThan">
      <formula>$S$141</formula>
    </cfRule>
  </conditionalFormatting>
  <conditionalFormatting sqref="T151">
    <cfRule type="cellIs" dxfId="2069" priority="72" operator="lessThan">
      <formula>$S$151</formula>
    </cfRule>
    <cfRule type="cellIs" dxfId="2068" priority="71" operator="equal">
      <formula>$S$151</formula>
    </cfRule>
    <cfRule type="cellIs" dxfId="2067" priority="70" operator="greaterThan">
      <formula>$S$151</formula>
    </cfRule>
  </conditionalFormatting>
  <conditionalFormatting sqref="T160">
    <cfRule type="cellIs" dxfId="2066" priority="69" operator="lessThan">
      <formula>$S$12</formula>
    </cfRule>
    <cfRule type="cellIs" dxfId="2065" priority="68" operator="equal">
      <formula>$S$12</formula>
    </cfRule>
    <cfRule type="cellIs" dxfId="2064" priority="67" operator="greaterThan">
      <formula>$S$12</formula>
    </cfRule>
  </conditionalFormatting>
  <conditionalFormatting sqref="T183">
    <cfRule type="cellIs" dxfId="2063" priority="66" operator="lessThan">
      <formula>$S$63</formula>
    </cfRule>
    <cfRule type="cellIs" dxfId="2062" priority="65" operator="equal">
      <formula>$S$63</formula>
    </cfRule>
    <cfRule type="cellIs" dxfId="2061" priority="64" operator="greaterThan">
      <formula>$S$63</formula>
    </cfRule>
  </conditionalFormatting>
  <conditionalFormatting sqref="T192">
    <cfRule type="cellIs" dxfId="2060" priority="63" operator="lessThan">
      <formula>$S$72</formula>
    </cfRule>
    <cfRule type="cellIs" dxfId="2059" priority="62" operator="equal">
      <formula>$S$72</formula>
    </cfRule>
    <cfRule type="cellIs" dxfId="2058" priority="61" operator="greaterThan">
      <formula>$S$72</formula>
    </cfRule>
  </conditionalFormatting>
  <conditionalFormatting sqref="T201">
    <cfRule type="cellIs" dxfId="2057" priority="60" operator="lessThan">
      <formula>$S$81</formula>
    </cfRule>
    <cfRule type="cellIs" dxfId="2056" priority="59" operator="equal">
      <formula>$S$81</formula>
    </cfRule>
    <cfRule type="cellIs" dxfId="2055" priority="58" operator="greaterThan">
      <formula>$S$81</formula>
    </cfRule>
  </conditionalFormatting>
  <conditionalFormatting sqref="T211">
    <cfRule type="cellIs" dxfId="2054" priority="55" operator="greaterThan">
      <formula>$S$211</formula>
    </cfRule>
    <cfRule type="cellIs" dxfId="2053" priority="56" operator="equal">
      <formula>$S$211</formula>
    </cfRule>
    <cfRule type="cellIs" dxfId="2052" priority="57" operator="lessThan">
      <formula>$S$211</formula>
    </cfRule>
  </conditionalFormatting>
  <conditionalFormatting sqref="T220">
    <cfRule type="cellIs" dxfId="2051" priority="54" operator="lessThan">
      <formula>$S$220</formula>
    </cfRule>
    <cfRule type="cellIs" dxfId="2050" priority="53" operator="equal">
      <formula>$S$220</formula>
    </cfRule>
    <cfRule type="cellIs" dxfId="2049" priority="52" operator="greaterThan">
      <formula>$S$220</formula>
    </cfRule>
  </conditionalFormatting>
  <conditionalFormatting sqref="T243">
    <cfRule type="cellIs" dxfId="2048" priority="51" operator="lessThan">
      <formula>$S$243</formula>
    </cfRule>
    <cfRule type="cellIs" dxfId="2047" priority="50" operator="equal">
      <formula>$S$243</formula>
    </cfRule>
    <cfRule type="cellIs" dxfId="2046" priority="49" operator="greaterThan">
      <formula>$S$243</formula>
    </cfRule>
  </conditionalFormatting>
  <conditionalFormatting sqref="T252">
    <cfRule type="cellIs" dxfId="2045" priority="48" operator="lessThan">
      <formula>$S$252</formula>
    </cfRule>
    <cfRule type="cellIs" dxfId="2044" priority="47" operator="equal">
      <formula>$S$252</formula>
    </cfRule>
    <cfRule type="cellIs" dxfId="2043" priority="46" operator="greaterThan">
      <formula>$S$252</formula>
    </cfRule>
  </conditionalFormatting>
  <conditionalFormatting sqref="T261">
    <cfRule type="cellIs" dxfId="2042" priority="45" operator="lessThan">
      <formula>$S$261</formula>
    </cfRule>
    <cfRule type="cellIs" dxfId="2041" priority="44" operator="equal">
      <formula>$S$261</formula>
    </cfRule>
    <cfRule type="cellIs" dxfId="2040" priority="43" operator="greaterThan">
      <formula>$S$261</formula>
    </cfRule>
  </conditionalFormatting>
  <conditionalFormatting sqref="T271">
    <cfRule type="cellIs" dxfId="2039" priority="42" operator="lessThan">
      <formula>$S$271</formula>
    </cfRule>
    <cfRule type="cellIs" dxfId="2038" priority="41" operator="equal">
      <formula>$S$271</formula>
    </cfRule>
    <cfRule type="cellIs" dxfId="2037" priority="40" operator="greaterThan">
      <formula>$S$271</formula>
    </cfRule>
  </conditionalFormatting>
  <conditionalFormatting sqref="T280">
    <cfRule type="cellIs" dxfId="2036" priority="39" operator="lessThan">
      <formula>$S$280</formula>
    </cfRule>
    <cfRule type="cellIs" dxfId="2035" priority="38" operator="equal">
      <formula>$S$280</formula>
    </cfRule>
    <cfRule type="cellIs" dxfId="2034" priority="37" operator="greaterThan">
      <formula>$S$280</formula>
    </cfRule>
  </conditionalFormatting>
  <conditionalFormatting sqref="T303">
    <cfRule type="cellIs" dxfId="2033" priority="36" operator="lessThan">
      <formula>$S$303</formula>
    </cfRule>
    <cfRule type="cellIs" dxfId="2032" priority="35" operator="equal">
      <formula>$S$303</formula>
    </cfRule>
    <cfRule type="cellIs" dxfId="2031" priority="34" operator="greaterThan">
      <formula>$S$303</formula>
    </cfRule>
  </conditionalFormatting>
  <conditionalFormatting sqref="T312">
    <cfRule type="cellIs" dxfId="2030" priority="33" operator="lessThan">
      <formula>$S$312</formula>
    </cfRule>
    <cfRule type="cellIs" dxfId="2029" priority="32" operator="equal">
      <formula>$S$312</formula>
    </cfRule>
    <cfRule type="cellIs" dxfId="2028" priority="31" operator="greaterThan">
      <formula>$S$312</formula>
    </cfRule>
  </conditionalFormatting>
  <conditionalFormatting sqref="T321">
    <cfRule type="cellIs" dxfId="2027" priority="30" operator="lessThan">
      <formula>$S$321</formula>
    </cfRule>
    <cfRule type="cellIs" dxfId="2026" priority="29" operator="equal">
      <formula>$S$321</formula>
    </cfRule>
    <cfRule type="cellIs" dxfId="2025" priority="28" operator="greaterThan">
      <formula>$S$321</formula>
    </cfRule>
  </conditionalFormatting>
  <conditionalFormatting sqref="T331">
    <cfRule type="cellIs" dxfId="2024" priority="26" operator="equal">
      <formula>$S$321</formula>
    </cfRule>
    <cfRule type="cellIs" dxfId="2023" priority="25" operator="greaterThan">
      <formula>$S$331</formula>
    </cfRule>
    <cfRule type="cellIs" dxfId="2022" priority="27" operator="lessThan">
      <formula>$S$321</formula>
    </cfRule>
  </conditionalFormatting>
  <conditionalFormatting sqref="T340">
    <cfRule type="cellIs" dxfId="2021" priority="24" operator="lessThan">
      <formula>$S$340</formula>
    </cfRule>
    <cfRule type="cellIs" dxfId="2020" priority="23" operator="equal">
      <formula>$S$340</formula>
    </cfRule>
    <cfRule type="cellIs" dxfId="2019" priority="22" operator="greaterThan">
      <formula>$S$340</formula>
    </cfRule>
  </conditionalFormatting>
  <conditionalFormatting sqref="T349">
    <cfRule type="cellIs" dxfId="2018" priority="20" operator="equal">
      <formula>$S$349</formula>
    </cfRule>
    <cfRule type="cellIs" dxfId="2017" priority="19" operator="greaterThan">
      <formula>$S$349</formula>
    </cfRule>
    <cfRule type="cellIs" dxfId="2016" priority="21" operator="lessThan">
      <formula>$S$349</formula>
    </cfRule>
  </conditionalFormatting>
  <conditionalFormatting sqref="T371">
    <cfRule type="cellIs" dxfId="2015" priority="18" operator="lessThan">
      <formula>$S$371</formula>
    </cfRule>
    <cfRule type="cellIs" dxfId="2014" priority="17" operator="equal">
      <formula>$S$371</formula>
    </cfRule>
    <cfRule type="cellIs" dxfId="2013" priority="16" operator="greaterThan">
      <formula>$S$371</formula>
    </cfRule>
  </conditionalFormatting>
  <conditionalFormatting sqref="T380">
    <cfRule type="cellIs" dxfId="2012" priority="15" operator="lessThan">
      <formula>$S$380</formula>
    </cfRule>
    <cfRule type="cellIs" dxfId="2011" priority="14" operator="equal">
      <formula>$S$380</formula>
    </cfRule>
    <cfRule type="cellIs" dxfId="2010" priority="13" operator="greaterThan">
      <formula>$S$380</formula>
    </cfRule>
  </conditionalFormatting>
  <conditionalFormatting sqref="T389">
    <cfRule type="cellIs" dxfId="2009" priority="12" operator="lessThan">
      <formula>$S$389</formula>
    </cfRule>
    <cfRule type="cellIs" dxfId="2008" priority="11" operator="equal">
      <formula>$S$389</formula>
    </cfRule>
    <cfRule type="cellIs" dxfId="2007" priority="10" operator="greaterThan">
      <formula>$S$389</formula>
    </cfRule>
  </conditionalFormatting>
  <conditionalFormatting sqref="T399">
    <cfRule type="cellIs" dxfId="2006" priority="9" operator="lessThan">
      <formula>$S$399</formula>
    </cfRule>
    <cfRule type="cellIs" dxfId="2005" priority="8" operator="equal">
      <formula>$S$399</formula>
    </cfRule>
    <cfRule type="cellIs" dxfId="2004" priority="7" operator="greaterThan">
      <formula>$S$399</formula>
    </cfRule>
  </conditionalFormatting>
  <conditionalFormatting sqref="T408">
    <cfRule type="cellIs" dxfId="2003" priority="6" operator="lessThan">
      <formula>$S$408</formula>
    </cfRule>
    <cfRule type="cellIs" dxfId="2002" priority="5" operator="equal">
      <formula>$S$408</formula>
    </cfRule>
    <cfRule type="cellIs" dxfId="2001" priority="4" operator="greaterThan">
      <formula>$S$408</formula>
    </cfRule>
  </conditionalFormatting>
  <conditionalFormatting sqref="T417">
    <cfRule type="cellIs" dxfId="2000" priority="1" operator="greaterThan">
      <formula>$S$417</formula>
    </cfRule>
    <cfRule type="cellIs" dxfId="1999" priority="3" operator="lessThan">
      <formula>$S$417</formula>
    </cfRule>
    <cfRule type="cellIs" dxfId="1998" priority="2" operator="equal">
      <formula>$S$417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9623-C46B-4F8E-8C4D-29FCC25EAFCA}">
  <sheetPr codeName="Blad37"/>
  <dimension ref="A1:T434"/>
  <sheetViews>
    <sheetView zoomScale="55" zoomScaleNormal="55" workbookViewId="0">
      <selection activeCell="B428" sqref="B428:P42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159</v>
      </c>
      <c r="B1" s="2429"/>
      <c r="C1" s="2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46629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683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WK36</v>
      </c>
      <c r="B61" s="2429"/>
      <c r="C61" s="2" t="s">
        <v>1</v>
      </c>
      <c r="D61" s="3" t="s">
        <v>80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46630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683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WK36</v>
      </c>
      <c r="B121" s="2429"/>
      <c r="C121" s="440" t="s">
        <v>1</v>
      </c>
      <c r="D121" s="3" t="s">
        <v>29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46631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683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WK36</v>
      </c>
      <c r="B181" s="2429"/>
      <c r="C181" s="440" t="s">
        <v>1</v>
      </c>
      <c r="D181" s="3" t="s">
        <v>30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46632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683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WK36</v>
      </c>
      <c r="B241" s="2429"/>
      <c r="C241" s="2" t="s">
        <v>1</v>
      </c>
      <c r="D241" s="3" t="s">
        <v>34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46633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24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WK36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46634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WK36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46635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997" priority="110" operator="equal">
      <formula>$S$3</formula>
    </cfRule>
    <cfRule type="cellIs" dxfId="1996" priority="109" operator="greaterThan">
      <formula>$S$3</formula>
    </cfRule>
    <cfRule type="cellIs" dxfId="1995" priority="111" operator="lessThan">
      <formula>$S$3</formula>
    </cfRule>
  </conditionalFormatting>
  <conditionalFormatting sqref="T12">
    <cfRule type="cellIs" dxfId="1994" priority="108" operator="lessThan">
      <formula>$S$12</formula>
    </cfRule>
    <cfRule type="cellIs" dxfId="1993" priority="107" operator="equal">
      <formula>$S$12</formula>
    </cfRule>
    <cfRule type="cellIs" dxfId="1992" priority="106" operator="greaterThan">
      <formula>$S$12</formula>
    </cfRule>
  </conditionalFormatting>
  <conditionalFormatting sqref="T21">
    <cfRule type="cellIs" dxfId="1991" priority="105" operator="lessThan">
      <formula>$S$12</formula>
    </cfRule>
    <cfRule type="cellIs" dxfId="1990" priority="104" operator="equal">
      <formula>$S$12</formula>
    </cfRule>
    <cfRule type="cellIs" dxfId="1989" priority="103" operator="greaterThan">
      <formula>$S$12</formula>
    </cfRule>
  </conditionalFormatting>
  <conditionalFormatting sqref="T31">
    <cfRule type="cellIs" dxfId="1988" priority="102" operator="lessThan">
      <formula>$S$31</formula>
    </cfRule>
    <cfRule type="cellIs" dxfId="1987" priority="101" operator="equal">
      <formula>$S$31</formula>
    </cfRule>
    <cfRule type="cellIs" dxfId="1986" priority="100" operator="greaterThan">
      <formula>$S$31</formula>
    </cfRule>
  </conditionalFormatting>
  <conditionalFormatting sqref="T40">
    <cfRule type="cellIs" dxfId="1985" priority="99" operator="lessThan">
      <formula>$S$40</formula>
    </cfRule>
    <cfRule type="cellIs" dxfId="1984" priority="98" operator="equal">
      <formula>$S$40</formula>
    </cfRule>
    <cfRule type="cellIs" dxfId="1983" priority="97" operator="greaterThan">
      <formula>$S$40</formula>
    </cfRule>
  </conditionalFormatting>
  <conditionalFormatting sqref="T63">
    <cfRule type="cellIs" dxfId="1982" priority="96" operator="lessThan">
      <formula>$S$63</formula>
    </cfRule>
    <cfRule type="cellIs" dxfId="1981" priority="95" operator="equal">
      <formula>$S$63</formula>
    </cfRule>
    <cfRule type="cellIs" dxfId="1980" priority="94" operator="greaterThan">
      <formula>$S$63</formula>
    </cfRule>
  </conditionalFormatting>
  <conditionalFormatting sqref="T72">
    <cfRule type="cellIs" dxfId="1979" priority="93" operator="lessThan">
      <formula>$S$72</formula>
    </cfRule>
    <cfRule type="cellIs" dxfId="1978" priority="92" operator="equal">
      <formula>$S$72</formula>
    </cfRule>
    <cfRule type="cellIs" dxfId="1977" priority="91" operator="greaterThan">
      <formula>$S$72</formula>
    </cfRule>
  </conditionalFormatting>
  <conditionalFormatting sqref="T81">
    <cfRule type="cellIs" dxfId="1976" priority="90" operator="lessThan">
      <formula>$S$81</formula>
    </cfRule>
    <cfRule type="cellIs" dxfId="1975" priority="89" operator="equal">
      <formula>$S$81</formula>
    </cfRule>
    <cfRule type="cellIs" dxfId="1974" priority="88" operator="greaterThan">
      <formula>$S$81</formula>
    </cfRule>
  </conditionalFormatting>
  <conditionalFormatting sqref="T91">
    <cfRule type="cellIs" dxfId="1973" priority="85" operator="greaterThan">
      <formula>$S$91</formula>
    </cfRule>
    <cfRule type="cellIs" dxfId="1972" priority="87" operator="lessThan">
      <formula>$S$91</formula>
    </cfRule>
    <cfRule type="cellIs" dxfId="1971" priority="86" operator="equal">
      <formula>$S$91</formula>
    </cfRule>
  </conditionalFormatting>
  <conditionalFormatting sqref="T100">
    <cfRule type="cellIs" dxfId="1970" priority="84" operator="lessThan">
      <formula>$S$12</formula>
    </cfRule>
    <cfRule type="cellIs" dxfId="1969" priority="83" operator="equal">
      <formula>$S$12</formula>
    </cfRule>
    <cfRule type="cellIs" dxfId="1968" priority="82" operator="greaterThan">
      <formula>$S$12</formula>
    </cfRule>
  </conditionalFormatting>
  <conditionalFormatting sqref="T123">
    <cfRule type="cellIs" dxfId="1967" priority="81" operator="lessThan">
      <formula>$S$123</formula>
    </cfRule>
    <cfRule type="cellIs" dxfId="1966" priority="80" operator="equal">
      <formula>$S$123</formula>
    </cfRule>
    <cfRule type="cellIs" dxfId="1965" priority="79" operator="greaterThan">
      <formula>$S$123</formula>
    </cfRule>
  </conditionalFormatting>
  <conditionalFormatting sqref="T132">
    <cfRule type="cellIs" dxfId="1964" priority="78" operator="lessThan">
      <formula>$S$132</formula>
    </cfRule>
    <cfRule type="cellIs" dxfId="1963" priority="77" operator="equal">
      <formula>$S$132</formula>
    </cfRule>
    <cfRule type="cellIs" dxfId="1962" priority="76" operator="greaterThan">
      <formula>$S$132</formula>
    </cfRule>
  </conditionalFormatting>
  <conditionalFormatting sqref="T141">
    <cfRule type="cellIs" dxfId="1961" priority="75" operator="lessThan">
      <formula>$S$141</formula>
    </cfRule>
    <cfRule type="cellIs" dxfId="1960" priority="74" operator="equal">
      <formula>$S$141</formula>
    </cfRule>
    <cfRule type="cellIs" dxfId="1959" priority="73" operator="greaterThan">
      <formula>$S$141</formula>
    </cfRule>
  </conditionalFormatting>
  <conditionalFormatting sqref="T151">
    <cfRule type="cellIs" dxfId="1958" priority="72" operator="lessThan">
      <formula>$S$151</formula>
    </cfRule>
    <cfRule type="cellIs" dxfId="1957" priority="71" operator="equal">
      <formula>$S$151</formula>
    </cfRule>
    <cfRule type="cellIs" dxfId="1956" priority="70" operator="greaterThan">
      <formula>$S$151</formula>
    </cfRule>
  </conditionalFormatting>
  <conditionalFormatting sqref="T160">
    <cfRule type="cellIs" dxfId="1955" priority="69" operator="lessThan">
      <formula>$S$12</formula>
    </cfRule>
    <cfRule type="cellIs" dxfId="1954" priority="68" operator="equal">
      <formula>$S$12</formula>
    </cfRule>
    <cfRule type="cellIs" dxfId="1953" priority="67" operator="greaterThan">
      <formula>$S$12</formula>
    </cfRule>
  </conditionalFormatting>
  <conditionalFormatting sqref="T183">
    <cfRule type="cellIs" dxfId="1952" priority="66" operator="lessThan">
      <formula>$S$63</formula>
    </cfRule>
    <cfRule type="cellIs" dxfId="1951" priority="65" operator="equal">
      <formula>$S$63</formula>
    </cfRule>
    <cfRule type="cellIs" dxfId="1950" priority="64" operator="greaterThan">
      <formula>$S$63</formula>
    </cfRule>
  </conditionalFormatting>
  <conditionalFormatting sqref="T192">
    <cfRule type="cellIs" dxfId="1949" priority="63" operator="lessThan">
      <formula>$S$72</formula>
    </cfRule>
    <cfRule type="cellIs" dxfId="1948" priority="62" operator="equal">
      <formula>$S$72</formula>
    </cfRule>
    <cfRule type="cellIs" dxfId="1947" priority="61" operator="greaterThan">
      <formula>$S$72</formula>
    </cfRule>
  </conditionalFormatting>
  <conditionalFormatting sqref="T201">
    <cfRule type="cellIs" dxfId="1946" priority="60" operator="lessThan">
      <formula>$S$81</formula>
    </cfRule>
    <cfRule type="cellIs" dxfId="1945" priority="59" operator="equal">
      <formula>$S$81</formula>
    </cfRule>
    <cfRule type="cellIs" dxfId="1944" priority="58" operator="greaterThan">
      <formula>$S$81</formula>
    </cfRule>
  </conditionalFormatting>
  <conditionalFormatting sqref="T211">
    <cfRule type="cellIs" dxfId="1943" priority="55" operator="greaterThan">
      <formula>$S$211</formula>
    </cfRule>
    <cfRule type="cellIs" dxfId="1942" priority="56" operator="equal">
      <formula>$S$211</formula>
    </cfRule>
    <cfRule type="cellIs" dxfId="1941" priority="57" operator="lessThan">
      <formula>$S$211</formula>
    </cfRule>
  </conditionalFormatting>
  <conditionalFormatting sqref="T220">
    <cfRule type="cellIs" dxfId="1940" priority="54" operator="lessThan">
      <formula>$S$220</formula>
    </cfRule>
    <cfRule type="cellIs" dxfId="1939" priority="53" operator="equal">
      <formula>$S$220</formula>
    </cfRule>
    <cfRule type="cellIs" dxfId="1938" priority="52" operator="greaterThan">
      <formula>$S$220</formula>
    </cfRule>
  </conditionalFormatting>
  <conditionalFormatting sqref="T243">
    <cfRule type="cellIs" dxfId="1937" priority="51" operator="lessThan">
      <formula>$S$243</formula>
    </cfRule>
    <cfRule type="cellIs" dxfId="1936" priority="50" operator="equal">
      <formula>$S$243</formula>
    </cfRule>
    <cfRule type="cellIs" dxfId="1935" priority="49" operator="greaterThan">
      <formula>$S$243</formula>
    </cfRule>
  </conditionalFormatting>
  <conditionalFormatting sqref="T252">
    <cfRule type="cellIs" dxfId="1934" priority="48" operator="lessThan">
      <formula>$S$252</formula>
    </cfRule>
    <cfRule type="cellIs" dxfId="1933" priority="47" operator="equal">
      <formula>$S$252</formula>
    </cfRule>
    <cfRule type="cellIs" dxfId="1932" priority="46" operator="greaterThan">
      <formula>$S$252</formula>
    </cfRule>
  </conditionalFormatting>
  <conditionalFormatting sqref="T261">
    <cfRule type="cellIs" dxfId="1931" priority="45" operator="lessThan">
      <formula>$S$261</formula>
    </cfRule>
    <cfRule type="cellIs" dxfId="1930" priority="44" operator="equal">
      <formula>$S$261</formula>
    </cfRule>
    <cfRule type="cellIs" dxfId="1929" priority="43" operator="greaterThan">
      <formula>$S$261</formula>
    </cfRule>
  </conditionalFormatting>
  <conditionalFormatting sqref="T271">
    <cfRule type="cellIs" dxfId="1928" priority="42" operator="lessThan">
      <formula>$S$271</formula>
    </cfRule>
    <cfRule type="cellIs" dxfId="1927" priority="41" operator="equal">
      <formula>$S$271</formula>
    </cfRule>
    <cfRule type="cellIs" dxfId="1926" priority="40" operator="greaterThan">
      <formula>$S$271</formula>
    </cfRule>
  </conditionalFormatting>
  <conditionalFormatting sqref="T280">
    <cfRule type="cellIs" dxfId="1925" priority="39" operator="lessThan">
      <formula>$S$280</formula>
    </cfRule>
    <cfRule type="cellIs" dxfId="1924" priority="38" operator="equal">
      <formula>$S$280</formula>
    </cfRule>
    <cfRule type="cellIs" dxfId="1923" priority="37" operator="greaterThan">
      <formula>$S$280</formula>
    </cfRule>
  </conditionalFormatting>
  <conditionalFormatting sqref="T303">
    <cfRule type="cellIs" dxfId="1922" priority="36" operator="lessThan">
      <formula>$S$303</formula>
    </cfRule>
    <cfRule type="cellIs" dxfId="1921" priority="35" operator="equal">
      <formula>$S$303</formula>
    </cfRule>
    <cfRule type="cellIs" dxfId="1920" priority="34" operator="greaterThan">
      <formula>$S$303</formula>
    </cfRule>
  </conditionalFormatting>
  <conditionalFormatting sqref="T312">
    <cfRule type="cellIs" dxfId="1919" priority="33" operator="lessThan">
      <formula>$S$312</formula>
    </cfRule>
    <cfRule type="cellIs" dxfId="1918" priority="32" operator="equal">
      <formula>$S$312</formula>
    </cfRule>
    <cfRule type="cellIs" dxfId="1917" priority="31" operator="greaterThan">
      <formula>$S$312</formula>
    </cfRule>
  </conditionalFormatting>
  <conditionalFormatting sqref="T321">
    <cfRule type="cellIs" dxfId="1916" priority="30" operator="lessThan">
      <formula>$S$321</formula>
    </cfRule>
    <cfRule type="cellIs" dxfId="1915" priority="29" operator="equal">
      <formula>$S$321</formula>
    </cfRule>
    <cfRule type="cellIs" dxfId="1914" priority="28" operator="greaterThan">
      <formula>$S$321</formula>
    </cfRule>
  </conditionalFormatting>
  <conditionalFormatting sqref="T331">
    <cfRule type="cellIs" dxfId="1913" priority="26" operator="equal">
      <formula>$S$321</formula>
    </cfRule>
    <cfRule type="cellIs" dxfId="1912" priority="25" operator="greaterThan">
      <formula>$S$331</formula>
    </cfRule>
    <cfRule type="cellIs" dxfId="1911" priority="27" operator="lessThan">
      <formula>$S$321</formula>
    </cfRule>
  </conditionalFormatting>
  <conditionalFormatting sqref="T340">
    <cfRule type="cellIs" dxfId="1910" priority="24" operator="lessThan">
      <formula>$S$340</formula>
    </cfRule>
    <cfRule type="cellIs" dxfId="1909" priority="23" operator="equal">
      <formula>$S$340</formula>
    </cfRule>
    <cfRule type="cellIs" dxfId="1908" priority="22" operator="greaterThan">
      <formula>$S$340</formula>
    </cfRule>
  </conditionalFormatting>
  <conditionalFormatting sqref="T349">
    <cfRule type="cellIs" dxfId="1907" priority="20" operator="equal">
      <formula>$S$349</formula>
    </cfRule>
    <cfRule type="cellIs" dxfId="1906" priority="19" operator="greaterThan">
      <formula>$S$349</formula>
    </cfRule>
    <cfRule type="cellIs" dxfId="1905" priority="21" operator="lessThan">
      <formula>$S$349</formula>
    </cfRule>
  </conditionalFormatting>
  <conditionalFormatting sqref="T371">
    <cfRule type="cellIs" dxfId="1904" priority="18" operator="lessThan">
      <formula>$S$371</formula>
    </cfRule>
    <cfRule type="cellIs" dxfId="1903" priority="17" operator="equal">
      <formula>$S$371</formula>
    </cfRule>
    <cfRule type="cellIs" dxfId="1902" priority="16" operator="greaterThan">
      <formula>$S$371</formula>
    </cfRule>
  </conditionalFormatting>
  <conditionalFormatting sqref="T380">
    <cfRule type="cellIs" dxfId="1901" priority="15" operator="lessThan">
      <formula>$S$380</formula>
    </cfRule>
    <cfRule type="cellIs" dxfId="1900" priority="14" operator="equal">
      <formula>$S$380</formula>
    </cfRule>
    <cfRule type="cellIs" dxfId="1899" priority="13" operator="greaterThan">
      <formula>$S$380</formula>
    </cfRule>
  </conditionalFormatting>
  <conditionalFormatting sqref="T389">
    <cfRule type="cellIs" dxfId="1898" priority="12" operator="lessThan">
      <formula>$S$389</formula>
    </cfRule>
    <cfRule type="cellIs" dxfId="1897" priority="11" operator="equal">
      <formula>$S$389</formula>
    </cfRule>
    <cfRule type="cellIs" dxfId="1896" priority="10" operator="greaterThan">
      <formula>$S$389</formula>
    </cfRule>
  </conditionalFormatting>
  <conditionalFormatting sqref="T399">
    <cfRule type="cellIs" dxfId="1895" priority="9" operator="lessThan">
      <formula>$S$399</formula>
    </cfRule>
    <cfRule type="cellIs" dxfId="1894" priority="8" operator="equal">
      <formula>$S$399</formula>
    </cfRule>
    <cfRule type="cellIs" dxfId="1893" priority="7" operator="greaterThan">
      <formula>$S$399</formula>
    </cfRule>
  </conditionalFormatting>
  <conditionalFormatting sqref="T408">
    <cfRule type="cellIs" dxfId="1892" priority="6" operator="lessThan">
      <formula>$S$408</formula>
    </cfRule>
    <cfRule type="cellIs" dxfId="1891" priority="5" operator="equal">
      <formula>$S$408</formula>
    </cfRule>
    <cfRule type="cellIs" dxfId="1890" priority="4" operator="greaterThan">
      <formula>$S$408</formula>
    </cfRule>
  </conditionalFormatting>
  <conditionalFormatting sqref="T417">
    <cfRule type="cellIs" dxfId="1889" priority="1" operator="greaterThan">
      <formula>$S$417</formula>
    </cfRule>
    <cfRule type="cellIs" dxfId="1888" priority="3" operator="lessThan">
      <formula>$S$417</formula>
    </cfRule>
    <cfRule type="cellIs" dxfId="1887" priority="2" operator="equal">
      <formula>$S$417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D923-2B25-4A60-A683-EA27AC242B66}">
  <sheetPr codeName="Blad38"/>
  <dimension ref="A1:T434"/>
  <sheetViews>
    <sheetView zoomScale="55" zoomScaleNormal="55" workbookViewId="0">
      <selection activeCell="D280" sqref="D28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160</v>
      </c>
      <c r="B1" s="2429"/>
      <c r="C1" s="2" t="s">
        <v>1</v>
      </c>
      <c r="D1" s="3" t="s">
        <v>38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46636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683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WK37</v>
      </c>
      <c r="B61" s="2429"/>
      <c r="C61" s="2" t="s">
        <v>1</v>
      </c>
      <c r="D61" s="3" t="s">
        <v>40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46637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683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WK37</v>
      </c>
      <c r="B121" s="2429"/>
      <c r="C121" s="440" t="s">
        <v>1</v>
      </c>
      <c r="D121" s="3" t="s">
        <v>162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46638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683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WK37</v>
      </c>
      <c r="B181" s="2429"/>
      <c r="C181" s="440" t="s">
        <v>1</v>
      </c>
      <c r="D181" s="3" t="s">
        <v>43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46639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683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WK37</v>
      </c>
      <c r="B241" s="2429"/>
      <c r="C241" s="2" t="s">
        <v>1</v>
      </c>
      <c r="D241" s="3" t="s">
        <v>44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46640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WK37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46641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WK37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46642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886" priority="110" operator="equal">
      <formula>$S$3</formula>
    </cfRule>
    <cfRule type="cellIs" dxfId="1885" priority="109" operator="greaterThan">
      <formula>$S$3</formula>
    </cfRule>
    <cfRule type="cellIs" dxfId="1884" priority="111" operator="lessThan">
      <formula>$S$3</formula>
    </cfRule>
  </conditionalFormatting>
  <conditionalFormatting sqref="T12">
    <cfRule type="cellIs" dxfId="1883" priority="108" operator="lessThan">
      <formula>$S$12</formula>
    </cfRule>
    <cfRule type="cellIs" dxfId="1882" priority="107" operator="equal">
      <formula>$S$12</formula>
    </cfRule>
    <cfRule type="cellIs" dxfId="1881" priority="106" operator="greaterThan">
      <formula>$S$12</formula>
    </cfRule>
  </conditionalFormatting>
  <conditionalFormatting sqref="T21">
    <cfRule type="cellIs" dxfId="1880" priority="105" operator="lessThan">
      <formula>$S$12</formula>
    </cfRule>
    <cfRule type="cellIs" dxfId="1879" priority="104" operator="equal">
      <formula>$S$12</formula>
    </cfRule>
    <cfRule type="cellIs" dxfId="1878" priority="103" operator="greaterThan">
      <formula>$S$12</formula>
    </cfRule>
  </conditionalFormatting>
  <conditionalFormatting sqref="T31">
    <cfRule type="cellIs" dxfId="1877" priority="102" operator="lessThan">
      <formula>$S$31</formula>
    </cfRule>
    <cfRule type="cellIs" dxfId="1876" priority="101" operator="equal">
      <formula>$S$31</formula>
    </cfRule>
    <cfRule type="cellIs" dxfId="1875" priority="100" operator="greaterThan">
      <formula>$S$31</formula>
    </cfRule>
  </conditionalFormatting>
  <conditionalFormatting sqref="T40">
    <cfRule type="cellIs" dxfId="1874" priority="99" operator="lessThan">
      <formula>$S$40</formula>
    </cfRule>
    <cfRule type="cellIs" dxfId="1873" priority="98" operator="equal">
      <formula>$S$40</formula>
    </cfRule>
    <cfRule type="cellIs" dxfId="1872" priority="97" operator="greaterThan">
      <formula>$S$40</formula>
    </cfRule>
  </conditionalFormatting>
  <conditionalFormatting sqref="T63">
    <cfRule type="cellIs" dxfId="1871" priority="96" operator="lessThan">
      <formula>$S$63</formula>
    </cfRule>
    <cfRule type="cellIs" dxfId="1870" priority="95" operator="equal">
      <formula>$S$63</formula>
    </cfRule>
    <cfRule type="cellIs" dxfId="1869" priority="94" operator="greaterThan">
      <formula>$S$63</formula>
    </cfRule>
  </conditionalFormatting>
  <conditionalFormatting sqref="T72">
    <cfRule type="cellIs" dxfId="1868" priority="93" operator="lessThan">
      <formula>$S$72</formula>
    </cfRule>
    <cfRule type="cellIs" dxfId="1867" priority="92" operator="equal">
      <formula>$S$72</formula>
    </cfRule>
    <cfRule type="cellIs" dxfId="1866" priority="91" operator="greaterThan">
      <formula>$S$72</formula>
    </cfRule>
  </conditionalFormatting>
  <conditionalFormatting sqref="T81">
    <cfRule type="cellIs" dxfId="1865" priority="90" operator="lessThan">
      <formula>$S$81</formula>
    </cfRule>
    <cfRule type="cellIs" dxfId="1864" priority="89" operator="equal">
      <formula>$S$81</formula>
    </cfRule>
    <cfRule type="cellIs" dxfId="1863" priority="88" operator="greaterThan">
      <formula>$S$81</formula>
    </cfRule>
  </conditionalFormatting>
  <conditionalFormatting sqref="T91">
    <cfRule type="cellIs" dxfId="1862" priority="85" operator="greaterThan">
      <formula>$S$91</formula>
    </cfRule>
    <cfRule type="cellIs" dxfId="1861" priority="87" operator="lessThan">
      <formula>$S$91</formula>
    </cfRule>
    <cfRule type="cellIs" dxfId="1860" priority="86" operator="equal">
      <formula>$S$91</formula>
    </cfRule>
  </conditionalFormatting>
  <conditionalFormatting sqref="T100">
    <cfRule type="cellIs" dxfId="1859" priority="84" operator="lessThan">
      <formula>$S$12</formula>
    </cfRule>
    <cfRule type="cellIs" dxfId="1858" priority="83" operator="equal">
      <formula>$S$12</formula>
    </cfRule>
    <cfRule type="cellIs" dxfId="1857" priority="82" operator="greaterThan">
      <formula>$S$12</formula>
    </cfRule>
  </conditionalFormatting>
  <conditionalFormatting sqref="T123">
    <cfRule type="cellIs" dxfId="1856" priority="81" operator="lessThan">
      <formula>$S$123</formula>
    </cfRule>
    <cfRule type="cellIs" dxfId="1855" priority="80" operator="equal">
      <formula>$S$123</formula>
    </cfRule>
    <cfRule type="cellIs" dxfId="1854" priority="79" operator="greaterThan">
      <formula>$S$123</formula>
    </cfRule>
  </conditionalFormatting>
  <conditionalFormatting sqref="T132">
    <cfRule type="cellIs" dxfId="1853" priority="78" operator="lessThan">
      <formula>$S$132</formula>
    </cfRule>
    <cfRule type="cellIs" dxfId="1852" priority="77" operator="equal">
      <formula>$S$132</formula>
    </cfRule>
    <cfRule type="cellIs" dxfId="1851" priority="76" operator="greaterThan">
      <formula>$S$132</formula>
    </cfRule>
  </conditionalFormatting>
  <conditionalFormatting sqref="T141">
    <cfRule type="cellIs" dxfId="1850" priority="75" operator="lessThan">
      <formula>$S$141</formula>
    </cfRule>
    <cfRule type="cellIs" dxfId="1849" priority="74" operator="equal">
      <formula>$S$141</formula>
    </cfRule>
    <cfRule type="cellIs" dxfId="1848" priority="73" operator="greaterThan">
      <formula>$S$141</formula>
    </cfRule>
  </conditionalFormatting>
  <conditionalFormatting sqref="T151">
    <cfRule type="cellIs" dxfId="1847" priority="72" operator="lessThan">
      <formula>$S$151</formula>
    </cfRule>
    <cfRule type="cellIs" dxfId="1846" priority="71" operator="equal">
      <formula>$S$151</formula>
    </cfRule>
    <cfRule type="cellIs" dxfId="1845" priority="70" operator="greaterThan">
      <formula>$S$151</formula>
    </cfRule>
  </conditionalFormatting>
  <conditionalFormatting sqref="T160">
    <cfRule type="cellIs" dxfId="1844" priority="69" operator="lessThan">
      <formula>$S$12</formula>
    </cfRule>
    <cfRule type="cellIs" dxfId="1843" priority="68" operator="equal">
      <formula>$S$12</formula>
    </cfRule>
    <cfRule type="cellIs" dxfId="1842" priority="67" operator="greaterThan">
      <formula>$S$12</formula>
    </cfRule>
  </conditionalFormatting>
  <conditionalFormatting sqref="T183">
    <cfRule type="cellIs" dxfId="1841" priority="66" operator="lessThan">
      <formula>$S$63</formula>
    </cfRule>
    <cfRule type="cellIs" dxfId="1840" priority="65" operator="equal">
      <formula>$S$63</formula>
    </cfRule>
    <cfRule type="cellIs" dxfId="1839" priority="64" operator="greaterThan">
      <formula>$S$63</formula>
    </cfRule>
  </conditionalFormatting>
  <conditionalFormatting sqref="T192">
    <cfRule type="cellIs" dxfId="1838" priority="63" operator="lessThan">
      <formula>$S$72</formula>
    </cfRule>
    <cfRule type="cellIs" dxfId="1837" priority="62" operator="equal">
      <formula>$S$72</formula>
    </cfRule>
    <cfRule type="cellIs" dxfId="1836" priority="61" operator="greaterThan">
      <formula>$S$72</formula>
    </cfRule>
  </conditionalFormatting>
  <conditionalFormatting sqref="T201">
    <cfRule type="cellIs" dxfId="1835" priority="60" operator="lessThan">
      <formula>$S$81</formula>
    </cfRule>
    <cfRule type="cellIs" dxfId="1834" priority="59" operator="equal">
      <formula>$S$81</formula>
    </cfRule>
    <cfRule type="cellIs" dxfId="1833" priority="58" operator="greaterThan">
      <formula>$S$81</formula>
    </cfRule>
  </conditionalFormatting>
  <conditionalFormatting sqref="T211">
    <cfRule type="cellIs" dxfId="1832" priority="55" operator="greaterThan">
      <formula>$S$211</formula>
    </cfRule>
    <cfRule type="cellIs" dxfId="1831" priority="56" operator="equal">
      <formula>$S$211</formula>
    </cfRule>
    <cfRule type="cellIs" dxfId="1830" priority="57" operator="lessThan">
      <formula>$S$211</formula>
    </cfRule>
  </conditionalFormatting>
  <conditionalFormatting sqref="T220">
    <cfRule type="cellIs" dxfId="1829" priority="54" operator="lessThan">
      <formula>$S$220</formula>
    </cfRule>
    <cfRule type="cellIs" dxfId="1828" priority="53" operator="equal">
      <formula>$S$220</formula>
    </cfRule>
    <cfRule type="cellIs" dxfId="1827" priority="52" operator="greaterThan">
      <formula>$S$220</formula>
    </cfRule>
  </conditionalFormatting>
  <conditionalFormatting sqref="T243">
    <cfRule type="cellIs" dxfId="1826" priority="51" operator="lessThan">
      <formula>$S$243</formula>
    </cfRule>
    <cfRule type="cellIs" dxfId="1825" priority="50" operator="equal">
      <formula>$S$243</formula>
    </cfRule>
    <cfRule type="cellIs" dxfId="1824" priority="49" operator="greaterThan">
      <formula>$S$243</formula>
    </cfRule>
  </conditionalFormatting>
  <conditionalFormatting sqref="T252">
    <cfRule type="cellIs" dxfId="1823" priority="48" operator="lessThan">
      <formula>$S$252</formula>
    </cfRule>
    <cfRule type="cellIs" dxfId="1822" priority="47" operator="equal">
      <formula>$S$252</formula>
    </cfRule>
    <cfRule type="cellIs" dxfId="1821" priority="46" operator="greaterThan">
      <formula>$S$252</formula>
    </cfRule>
  </conditionalFormatting>
  <conditionalFormatting sqref="T261">
    <cfRule type="cellIs" dxfId="1820" priority="45" operator="lessThan">
      <formula>$S$261</formula>
    </cfRule>
    <cfRule type="cellIs" dxfId="1819" priority="44" operator="equal">
      <formula>$S$261</formula>
    </cfRule>
    <cfRule type="cellIs" dxfId="1818" priority="43" operator="greaterThan">
      <formula>$S$261</formula>
    </cfRule>
  </conditionalFormatting>
  <conditionalFormatting sqref="T271">
    <cfRule type="cellIs" dxfId="1817" priority="42" operator="lessThan">
      <formula>$S$271</formula>
    </cfRule>
    <cfRule type="cellIs" dxfId="1816" priority="41" operator="equal">
      <formula>$S$271</formula>
    </cfRule>
    <cfRule type="cellIs" dxfId="1815" priority="40" operator="greaterThan">
      <formula>$S$271</formula>
    </cfRule>
  </conditionalFormatting>
  <conditionalFormatting sqref="T280">
    <cfRule type="cellIs" dxfId="1814" priority="39" operator="lessThan">
      <formula>$S$280</formula>
    </cfRule>
    <cfRule type="cellIs" dxfId="1813" priority="38" operator="equal">
      <formula>$S$280</formula>
    </cfRule>
    <cfRule type="cellIs" dxfId="1812" priority="37" operator="greaterThan">
      <formula>$S$280</formula>
    </cfRule>
  </conditionalFormatting>
  <conditionalFormatting sqref="T303">
    <cfRule type="cellIs" dxfId="1811" priority="36" operator="lessThan">
      <formula>$S$303</formula>
    </cfRule>
    <cfRule type="cellIs" dxfId="1810" priority="35" operator="equal">
      <formula>$S$303</formula>
    </cfRule>
    <cfRule type="cellIs" dxfId="1809" priority="34" operator="greaterThan">
      <formula>$S$303</formula>
    </cfRule>
  </conditionalFormatting>
  <conditionalFormatting sqref="T312">
    <cfRule type="cellIs" dxfId="1808" priority="33" operator="lessThan">
      <formula>$S$312</formula>
    </cfRule>
    <cfRule type="cellIs" dxfId="1807" priority="32" operator="equal">
      <formula>$S$312</formula>
    </cfRule>
    <cfRule type="cellIs" dxfId="1806" priority="31" operator="greaterThan">
      <formula>$S$312</formula>
    </cfRule>
  </conditionalFormatting>
  <conditionalFormatting sqref="T321">
    <cfRule type="cellIs" dxfId="1805" priority="30" operator="lessThan">
      <formula>$S$321</formula>
    </cfRule>
    <cfRule type="cellIs" dxfId="1804" priority="29" operator="equal">
      <formula>$S$321</formula>
    </cfRule>
    <cfRule type="cellIs" dxfId="1803" priority="28" operator="greaterThan">
      <formula>$S$321</formula>
    </cfRule>
  </conditionalFormatting>
  <conditionalFormatting sqref="T331">
    <cfRule type="cellIs" dxfId="1802" priority="26" operator="equal">
      <formula>$S$321</formula>
    </cfRule>
    <cfRule type="cellIs" dxfId="1801" priority="25" operator="greaterThan">
      <formula>$S$331</formula>
    </cfRule>
    <cfRule type="cellIs" dxfId="1800" priority="27" operator="lessThan">
      <formula>$S$321</formula>
    </cfRule>
  </conditionalFormatting>
  <conditionalFormatting sqref="T340">
    <cfRule type="cellIs" dxfId="1799" priority="24" operator="lessThan">
      <formula>$S$340</formula>
    </cfRule>
    <cfRule type="cellIs" dxfId="1798" priority="23" operator="equal">
      <formula>$S$340</formula>
    </cfRule>
    <cfRule type="cellIs" dxfId="1797" priority="22" operator="greaterThan">
      <formula>$S$340</formula>
    </cfRule>
  </conditionalFormatting>
  <conditionalFormatting sqref="T349">
    <cfRule type="cellIs" dxfId="1796" priority="20" operator="equal">
      <formula>$S$349</formula>
    </cfRule>
    <cfRule type="cellIs" dxfId="1795" priority="19" operator="greaterThan">
      <formula>$S$349</formula>
    </cfRule>
    <cfRule type="cellIs" dxfId="1794" priority="21" operator="lessThan">
      <formula>$S$349</formula>
    </cfRule>
  </conditionalFormatting>
  <conditionalFormatting sqref="T371">
    <cfRule type="cellIs" dxfId="1793" priority="18" operator="lessThan">
      <formula>$S$371</formula>
    </cfRule>
    <cfRule type="cellIs" dxfId="1792" priority="17" operator="equal">
      <formula>$S$371</formula>
    </cfRule>
    <cfRule type="cellIs" dxfId="1791" priority="16" operator="greaterThan">
      <formula>$S$371</formula>
    </cfRule>
  </conditionalFormatting>
  <conditionalFormatting sqref="T380">
    <cfRule type="cellIs" dxfId="1790" priority="15" operator="lessThan">
      <formula>$S$380</formula>
    </cfRule>
    <cfRule type="cellIs" dxfId="1789" priority="14" operator="equal">
      <formula>$S$380</formula>
    </cfRule>
    <cfRule type="cellIs" dxfId="1788" priority="13" operator="greaterThan">
      <formula>$S$380</formula>
    </cfRule>
  </conditionalFormatting>
  <conditionalFormatting sqref="T389">
    <cfRule type="cellIs" dxfId="1787" priority="12" operator="lessThan">
      <formula>$S$389</formula>
    </cfRule>
    <cfRule type="cellIs" dxfId="1786" priority="11" operator="equal">
      <formula>$S$389</formula>
    </cfRule>
    <cfRule type="cellIs" dxfId="1785" priority="10" operator="greaterThan">
      <formula>$S$389</formula>
    </cfRule>
  </conditionalFormatting>
  <conditionalFormatting sqref="T399">
    <cfRule type="cellIs" dxfId="1784" priority="9" operator="lessThan">
      <formula>$S$399</formula>
    </cfRule>
    <cfRule type="cellIs" dxfId="1783" priority="8" operator="equal">
      <formula>$S$399</formula>
    </cfRule>
    <cfRule type="cellIs" dxfId="1782" priority="7" operator="greaterThan">
      <formula>$S$399</formula>
    </cfRule>
  </conditionalFormatting>
  <conditionalFormatting sqref="T408">
    <cfRule type="cellIs" dxfId="1781" priority="6" operator="lessThan">
      <formula>$S$408</formula>
    </cfRule>
    <cfRule type="cellIs" dxfId="1780" priority="5" operator="equal">
      <formula>$S$408</formula>
    </cfRule>
    <cfRule type="cellIs" dxfId="1779" priority="4" operator="greaterThan">
      <formula>$S$408</formula>
    </cfRule>
  </conditionalFormatting>
  <conditionalFormatting sqref="T417">
    <cfRule type="cellIs" dxfId="1778" priority="1" operator="greaterThan">
      <formula>$S$417</formula>
    </cfRule>
    <cfRule type="cellIs" dxfId="1777" priority="3" operator="lessThan">
      <formula>$S$417</formula>
    </cfRule>
    <cfRule type="cellIs" dxfId="1776" priority="2" operator="equal">
      <formula>$S$417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286F-5115-4E19-9494-D088D74DE64E}">
  <sheetPr codeName="Blad39"/>
  <dimension ref="A1:T434"/>
  <sheetViews>
    <sheetView topLeftCell="A239" zoomScale="55" zoomScaleNormal="55" workbookViewId="0">
      <selection activeCell="D281" sqref="D28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161</v>
      </c>
      <c r="B1" s="2429"/>
      <c r="C1" s="2" t="s">
        <v>1</v>
      </c>
      <c r="D1" s="3" t="s">
        <v>47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46643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324"/>
      <c r="O51" s="2326"/>
      <c r="P51" s="153"/>
    </row>
    <row r="52" spans="1:20" ht="25.2" customHeight="1">
      <c r="A52" s="2347"/>
      <c r="B52" s="150"/>
      <c r="C52" s="2268"/>
      <c r="D52" s="2269"/>
      <c r="E52" s="2268"/>
      <c r="F52" s="2270"/>
      <c r="G52" s="2270"/>
      <c r="H52" s="2270"/>
      <c r="I52" s="2269"/>
      <c r="J52" s="2284"/>
      <c r="K52" s="2285"/>
      <c r="L52" s="2285"/>
      <c r="M52" s="228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WK38</v>
      </c>
      <c r="B61" s="2429"/>
      <c r="C61" s="2" t="s">
        <v>1</v>
      </c>
      <c r="D61" s="3" t="s">
        <v>48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46644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268"/>
      <c r="D112" s="2269"/>
      <c r="E112" s="2268"/>
      <c r="F112" s="2270"/>
      <c r="G112" s="2270"/>
      <c r="H112" s="2270"/>
      <c r="I112" s="2269"/>
      <c r="J112" s="2284"/>
      <c r="K112" s="2285"/>
      <c r="L112" s="2285"/>
      <c r="M112" s="228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WK38</v>
      </c>
      <c r="B121" s="2429"/>
      <c r="C121" s="440" t="s">
        <v>1</v>
      </c>
      <c r="D121" s="3" t="s">
        <v>49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46645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268"/>
      <c r="D172" s="2269"/>
      <c r="E172" s="2268"/>
      <c r="F172" s="2270"/>
      <c r="G172" s="2270"/>
      <c r="H172" s="2270"/>
      <c r="I172" s="2269"/>
      <c r="J172" s="2284"/>
      <c r="K172" s="2285"/>
      <c r="L172" s="2285"/>
      <c r="M172" s="228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WK38</v>
      </c>
      <c r="B181" s="2429"/>
      <c r="C181" s="440" t="s">
        <v>1</v>
      </c>
      <c r="D181" s="3" t="s">
        <v>51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46646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268"/>
      <c r="D232" s="2269"/>
      <c r="E232" s="2268"/>
      <c r="F232" s="2270"/>
      <c r="G232" s="2270"/>
      <c r="H232" s="2270"/>
      <c r="I232" s="2269"/>
      <c r="J232" s="2284"/>
      <c r="K232" s="2285"/>
      <c r="L232" s="2285"/>
      <c r="M232" s="228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WK38</v>
      </c>
      <c r="B241" s="2429"/>
      <c r="C241" s="2" t="s">
        <v>1</v>
      </c>
      <c r="D241" s="3" t="s">
        <v>53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46647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>
        <v>0</v>
      </c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268"/>
      <c r="D292" s="2269"/>
      <c r="E292" s="2268"/>
      <c r="F292" s="2270"/>
      <c r="G292" s="2270"/>
      <c r="H292" s="2270"/>
      <c r="I292" s="2269"/>
      <c r="J292" s="2284"/>
      <c r="K292" s="2285"/>
      <c r="L292" s="2285"/>
      <c r="M292" s="228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WK38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46648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WK38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46649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775" priority="110" operator="equal">
      <formula>$S$3</formula>
    </cfRule>
    <cfRule type="cellIs" dxfId="1774" priority="109" operator="greaterThan">
      <formula>$S$3</formula>
    </cfRule>
    <cfRule type="cellIs" dxfId="1773" priority="111" operator="lessThan">
      <formula>$S$3</formula>
    </cfRule>
  </conditionalFormatting>
  <conditionalFormatting sqref="T12">
    <cfRule type="cellIs" dxfId="1772" priority="108" operator="lessThan">
      <formula>$S$12</formula>
    </cfRule>
    <cfRule type="cellIs" dxfId="1771" priority="107" operator="equal">
      <formula>$S$12</formula>
    </cfRule>
    <cfRule type="cellIs" dxfId="1770" priority="106" operator="greaterThan">
      <formula>$S$12</formula>
    </cfRule>
  </conditionalFormatting>
  <conditionalFormatting sqref="T21">
    <cfRule type="cellIs" dxfId="1769" priority="105" operator="lessThan">
      <formula>$S$12</formula>
    </cfRule>
    <cfRule type="cellIs" dxfId="1768" priority="104" operator="equal">
      <formula>$S$12</formula>
    </cfRule>
    <cfRule type="cellIs" dxfId="1767" priority="103" operator="greaterThan">
      <formula>$S$12</formula>
    </cfRule>
  </conditionalFormatting>
  <conditionalFormatting sqref="T31">
    <cfRule type="cellIs" dxfId="1766" priority="102" operator="lessThan">
      <formula>$S$31</formula>
    </cfRule>
    <cfRule type="cellIs" dxfId="1765" priority="101" operator="equal">
      <formula>$S$31</formula>
    </cfRule>
    <cfRule type="cellIs" dxfId="1764" priority="100" operator="greaterThan">
      <formula>$S$31</formula>
    </cfRule>
  </conditionalFormatting>
  <conditionalFormatting sqref="T40">
    <cfRule type="cellIs" dxfId="1763" priority="99" operator="lessThan">
      <formula>$S$40</formula>
    </cfRule>
    <cfRule type="cellIs" dxfId="1762" priority="98" operator="equal">
      <formula>$S$40</formula>
    </cfRule>
    <cfRule type="cellIs" dxfId="1761" priority="97" operator="greaterThan">
      <formula>$S$40</formula>
    </cfRule>
  </conditionalFormatting>
  <conditionalFormatting sqref="T63">
    <cfRule type="cellIs" dxfId="1760" priority="96" operator="lessThan">
      <formula>$S$63</formula>
    </cfRule>
    <cfRule type="cellIs" dxfId="1759" priority="95" operator="equal">
      <formula>$S$63</formula>
    </cfRule>
    <cfRule type="cellIs" dxfId="1758" priority="94" operator="greaterThan">
      <formula>$S$63</formula>
    </cfRule>
  </conditionalFormatting>
  <conditionalFormatting sqref="T72">
    <cfRule type="cellIs" dxfId="1757" priority="93" operator="lessThan">
      <formula>$S$72</formula>
    </cfRule>
    <cfRule type="cellIs" dxfId="1756" priority="92" operator="equal">
      <formula>$S$72</formula>
    </cfRule>
    <cfRule type="cellIs" dxfId="1755" priority="91" operator="greaterThan">
      <formula>$S$72</formula>
    </cfRule>
  </conditionalFormatting>
  <conditionalFormatting sqref="T81">
    <cfRule type="cellIs" dxfId="1754" priority="90" operator="lessThan">
      <formula>$S$81</formula>
    </cfRule>
    <cfRule type="cellIs" dxfId="1753" priority="89" operator="equal">
      <formula>$S$81</formula>
    </cfRule>
    <cfRule type="cellIs" dxfId="1752" priority="88" operator="greaterThan">
      <formula>$S$81</formula>
    </cfRule>
  </conditionalFormatting>
  <conditionalFormatting sqref="T91">
    <cfRule type="cellIs" dxfId="1751" priority="85" operator="greaterThan">
      <formula>$S$91</formula>
    </cfRule>
    <cfRule type="cellIs" dxfId="1750" priority="87" operator="lessThan">
      <formula>$S$91</formula>
    </cfRule>
    <cfRule type="cellIs" dxfId="1749" priority="86" operator="equal">
      <formula>$S$91</formula>
    </cfRule>
  </conditionalFormatting>
  <conditionalFormatting sqref="T100">
    <cfRule type="cellIs" dxfId="1748" priority="84" operator="lessThan">
      <formula>$S$12</formula>
    </cfRule>
    <cfRule type="cellIs" dxfId="1747" priority="83" operator="equal">
      <formula>$S$12</formula>
    </cfRule>
    <cfRule type="cellIs" dxfId="1746" priority="82" operator="greaterThan">
      <formula>$S$12</formula>
    </cfRule>
  </conditionalFormatting>
  <conditionalFormatting sqref="T123">
    <cfRule type="cellIs" dxfId="1745" priority="81" operator="lessThan">
      <formula>$S$123</formula>
    </cfRule>
    <cfRule type="cellIs" dxfId="1744" priority="80" operator="equal">
      <formula>$S$123</formula>
    </cfRule>
    <cfRule type="cellIs" dxfId="1743" priority="79" operator="greaterThan">
      <formula>$S$123</formula>
    </cfRule>
  </conditionalFormatting>
  <conditionalFormatting sqref="T132">
    <cfRule type="cellIs" dxfId="1742" priority="78" operator="lessThan">
      <formula>$S$132</formula>
    </cfRule>
    <cfRule type="cellIs" dxfId="1741" priority="77" operator="equal">
      <formula>$S$132</formula>
    </cfRule>
    <cfRule type="cellIs" dxfId="1740" priority="76" operator="greaterThan">
      <formula>$S$132</formula>
    </cfRule>
  </conditionalFormatting>
  <conditionalFormatting sqref="T141">
    <cfRule type="cellIs" dxfId="1739" priority="75" operator="lessThan">
      <formula>$S$141</formula>
    </cfRule>
    <cfRule type="cellIs" dxfId="1738" priority="74" operator="equal">
      <formula>$S$141</formula>
    </cfRule>
    <cfRule type="cellIs" dxfId="1737" priority="73" operator="greaterThan">
      <formula>$S$141</formula>
    </cfRule>
  </conditionalFormatting>
  <conditionalFormatting sqref="T151">
    <cfRule type="cellIs" dxfId="1736" priority="72" operator="lessThan">
      <formula>$S$151</formula>
    </cfRule>
    <cfRule type="cellIs" dxfId="1735" priority="71" operator="equal">
      <formula>$S$151</formula>
    </cfRule>
    <cfRule type="cellIs" dxfId="1734" priority="70" operator="greaterThan">
      <formula>$S$151</formula>
    </cfRule>
  </conditionalFormatting>
  <conditionalFormatting sqref="T160">
    <cfRule type="cellIs" dxfId="1733" priority="69" operator="lessThan">
      <formula>$S$12</formula>
    </cfRule>
    <cfRule type="cellIs" dxfId="1732" priority="68" operator="equal">
      <formula>$S$12</formula>
    </cfRule>
    <cfRule type="cellIs" dxfId="1731" priority="67" operator="greaterThan">
      <formula>$S$12</formula>
    </cfRule>
  </conditionalFormatting>
  <conditionalFormatting sqref="T183">
    <cfRule type="cellIs" dxfId="1730" priority="66" operator="lessThan">
      <formula>$S$63</formula>
    </cfRule>
    <cfRule type="cellIs" dxfId="1729" priority="65" operator="equal">
      <formula>$S$63</formula>
    </cfRule>
    <cfRule type="cellIs" dxfId="1728" priority="64" operator="greaterThan">
      <formula>$S$63</formula>
    </cfRule>
  </conditionalFormatting>
  <conditionalFormatting sqref="T192">
    <cfRule type="cellIs" dxfId="1727" priority="63" operator="lessThan">
      <formula>$S$72</formula>
    </cfRule>
    <cfRule type="cellIs" dxfId="1726" priority="62" operator="equal">
      <formula>$S$72</formula>
    </cfRule>
    <cfRule type="cellIs" dxfId="1725" priority="61" operator="greaterThan">
      <formula>$S$72</formula>
    </cfRule>
  </conditionalFormatting>
  <conditionalFormatting sqref="T201">
    <cfRule type="cellIs" dxfId="1724" priority="60" operator="lessThan">
      <formula>$S$81</formula>
    </cfRule>
    <cfRule type="cellIs" dxfId="1723" priority="59" operator="equal">
      <formula>$S$81</formula>
    </cfRule>
    <cfRule type="cellIs" dxfId="1722" priority="58" operator="greaterThan">
      <formula>$S$81</formula>
    </cfRule>
  </conditionalFormatting>
  <conditionalFormatting sqref="T211">
    <cfRule type="cellIs" dxfId="1721" priority="55" operator="greaterThan">
      <formula>$S$211</formula>
    </cfRule>
    <cfRule type="cellIs" dxfId="1720" priority="56" operator="equal">
      <formula>$S$211</formula>
    </cfRule>
    <cfRule type="cellIs" dxfId="1719" priority="57" operator="lessThan">
      <formula>$S$211</formula>
    </cfRule>
  </conditionalFormatting>
  <conditionalFormatting sqref="T220">
    <cfRule type="cellIs" dxfId="1718" priority="54" operator="lessThan">
      <formula>$S$220</formula>
    </cfRule>
    <cfRule type="cellIs" dxfId="1717" priority="53" operator="equal">
      <formula>$S$220</formula>
    </cfRule>
    <cfRule type="cellIs" dxfId="1716" priority="52" operator="greaterThan">
      <formula>$S$220</formula>
    </cfRule>
  </conditionalFormatting>
  <conditionalFormatting sqref="T243">
    <cfRule type="cellIs" dxfId="1715" priority="51" operator="lessThan">
      <formula>$S$243</formula>
    </cfRule>
    <cfRule type="cellIs" dxfId="1714" priority="50" operator="equal">
      <formula>$S$243</formula>
    </cfRule>
    <cfRule type="cellIs" dxfId="1713" priority="49" operator="greaterThan">
      <formula>$S$243</formula>
    </cfRule>
  </conditionalFormatting>
  <conditionalFormatting sqref="T252">
    <cfRule type="cellIs" dxfId="1712" priority="48" operator="lessThan">
      <formula>$S$252</formula>
    </cfRule>
    <cfRule type="cellIs" dxfId="1711" priority="47" operator="equal">
      <formula>$S$252</formula>
    </cfRule>
    <cfRule type="cellIs" dxfId="1710" priority="46" operator="greaterThan">
      <formula>$S$252</formula>
    </cfRule>
  </conditionalFormatting>
  <conditionalFormatting sqref="T261">
    <cfRule type="cellIs" dxfId="1709" priority="45" operator="lessThan">
      <formula>$S$261</formula>
    </cfRule>
    <cfRule type="cellIs" dxfId="1708" priority="44" operator="equal">
      <formula>$S$261</formula>
    </cfRule>
    <cfRule type="cellIs" dxfId="1707" priority="43" operator="greaterThan">
      <formula>$S$261</formula>
    </cfRule>
  </conditionalFormatting>
  <conditionalFormatting sqref="T271">
    <cfRule type="cellIs" dxfId="1706" priority="42" operator="lessThan">
      <formula>$S$271</formula>
    </cfRule>
    <cfRule type="cellIs" dxfId="1705" priority="41" operator="equal">
      <formula>$S$271</formula>
    </cfRule>
    <cfRule type="cellIs" dxfId="1704" priority="40" operator="greaterThan">
      <formula>$S$271</formula>
    </cfRule>
  </conditionalFormatting>
  <conditionalFormatting sqref="T280">
    <cfRule type="cellIs" dxfId="1703" priority="39" operator="lessThan">
      <formula>$S$280</formula>
    </cfRule>
    <cfRule type="cellIs" dxfId="1702" priority="38" operator="equal">
      <formula>$S$280</formula>
    </cfRule>
    <cfRule type="cellIs" dxfId="1701" priority="37" operator="greaterThan">
      <formula>$S$280</formula>
    </cfRule>
  </conditionalFormatting>
  <conditionalFormatting sqref="T303">
    <cfRule type="cellIs" dxfId="1700" priority="36" operator="lessThan">
      <formula>$S$303</formula>
    </cfRule>
    <cfRule type="cellIs" dxfId="1699" priority="35" operator="equal">
      <formula>$S$303</formula>
    </cfRule>
    <cfRule type="cellIs" dxfId="1698" priority="34" operator="greaterThan">
      <formula>$S$303</formula>
    </cfRule>
  </conditionalFormatting>
  <conditionalFormatting sqref="T312">
    <cfRule type="cellIs" dxfId="1697" priority="33" operator="lessThan">
      <formula>$S$312</formula>
    </cfRule>
    <cfRule type="cellIs" dxfId="1696" priority="32" operator="equal">
      <formula>$S$312</formula>
    </cfRule>
    <cfRule type="cellIs" dxfId="1695" priority="31" operator="greaterThan">
      <formula>$S$312</formula>
    </cfRule>
  </conditionalFormatting>
  <conditionalFormatting sqref="T321">
    <cfRule type="cellIs" dxfId="1694" priority="30" operator="lessThan">
      <formula>$S$321</formula>
    </cfRule>
    <cfRule type="cellIs" dxfId="1693" priority="29" operator="equal">
      <formula>$S$321</formula>
    </cfRule>
    <cfRule type="cellIs" dxfId="1692" priority="28" operator="greaterThan">
      <formula>$S$321</formula>
    </cfRule>
  </conditionalFormatting>
  <conditionalFormatting sqref="T331">
    <cfRule type="cellIs" dxfId="1691" priority="26" operator="equal">
      <formula>$S$321</formula>
    </cfRule>
    <cfRule type="cellIs" dxfId="1690" priority="25" operator="greaterThan">
      <formula>$S$331</formula>
    </cfRule>
    <cfRule type="cellIs" dxfId="1689" priority="27" operator="lessThan">
      <formula>$S$321</formula>
    </cfRule>
  </conditionalFormatting>
  <conditionalFormatting sqref="T340">
    <cfRule type="cellIs" dxfId="1688" priority="24" operator="lessThan">
      <formula>$S$340</formula>
    </cfRule>
    <cfRule type="cellIs" dxfId="1687" priority="23" operator="equal">
      <formula>$S$340</formula>
    </cfRule>
    <cfRule type="cellIs" dxfId="1686" priority="22" operator="greaterThan">
      <formula>$S$340</formula>
    </cfRule>
  </conditionalFormatting>
  <conditionalFormatting sqref="T349">
    <cfRule type="cellIs" dxfId="1685" priority="20" operator="equal">
      <formula>$S$349</formula>
    </cfRule>
    <cfRule type="cellIs" dxfId="1684" priority="19" operator="greaterThan">
      <formula>$S$349</formula>
    </cfRule>
    <cfRule type="cellIs" dxfId="1683" priority="21" operator="lessThan">
      <formula>$S$349</formula>
    </cfRule>
  </conditionalFormatting>
  <conditionalFormatting sqref="T371">
    <cfRule type="cellIs" dxfId="1682" priority="18" operator="lessThan">
      <formula>$S$371</formula>
    </cfRule>
    <cfRule type="cellIs" dxfId="1681" priority="17" operator="equal">
      <formula>$S$371</formula>
    </cfRule>
    <cfRule type="cellIs" dxfId="1680" priority="16" operator="greaterThan">
      <formula>$S$371</formula>
    </cfRule>
  </conditionalFormatting>
  <conditionalFormatting sqref="T380">
    <cfRule type="cellIs" dxfId="1679" priority="15" operator="lessThan">
      <formula>$S$380</formula>
    </cfRule>
    <cfRule type="cellIs" dxfId="1678" priority="14" operator="equal">
      <formula>$S$380</formula>
    </cfRule>
    <cfRule type="cellIs" dxfId="1677" priority="13" operator="greaterThan">
      <formula>$S$380</formula>
    </cfRule>
  </conditionalFormatting>
  <conditionalFormatting sqref="T389">
    <cfRule type="cellIs" dxfId="1676" priority="12" operator="lessThan">
      <formula>$S$389</formula>
    </cfRule>
    <cfRule type="cellIs" dxfId="1675" priority="11" operator="equal">
      <formula>$S$389</formula>
    </cfRule>
    <cfRule type="cellIs" dxfId="1674" priority="10" operator="greaterThan">
      <formula>$S$389</formula>
    </cfRule>
  </conditionalFormatting>
  <conditionalFormatting sqref="T399">
    <cfRule type="cellIs" dxfId="1673" priority="9" operator="lessThan">
      <formula>$S$399</formula>
    </cfRule>
    <cfRule type="cellIs" dxfId="1672" priority="8" operator="equal">
      <formula>$S$399</formula>
    </cfRule>
    <cfRule type="cellIs" dxfId="1671" priority="7" operator="greaterThan">
      <formula>$S$399</formula>
    </cfRule>
  </conditionalFormatting>
  <conditionalFormatting sqref="T408">
    <cfRule type="cellIs" dxfId="1670" priority="6" operator="lessThan">
      <formula>$S$408</formula>
    </cfRule>
    <cfRule type="cellIs" dxfId="1669" priority="5" operator="equal">
      <formula>$S$408</formula>
    </cfRule>
    <cfRule type="cellIs" dxfId="1668" priority="4" operator="greaterThan">
      <formula>$S$408</formula>
    </cfRule>
  </conditionalFormatting>
  <conditionalFormatting sqref="T417">
    <cfRule type="cellIs" dxfId="1667" priority="1" operator="greaterThan">
      <formula>$S$417</formula>
    </cfRule>
    <cfRule type="cellIs" dxfId="1666" priority="3" operator="lessThan">
      <formula>$S$417</formula>
    </cfRule>
    <cfRule type="cellIs" dxfId="1665" priority="2" operator="equal">
      <formula>$S$417</formula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5C44-0E8C-473D-AABB-C4BA39A8C1F1}">
  <sheetPr codeName="Blad40"/>
  <dimension ref="A1:T434"/>
  <sheetViews>
    <sheetView zoomScale="55" zoomScaleNormal="55" workbookViewId="0">
      <selection activeCell="B428" sqref="B428:P42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163</v>
      </c>
      <c r="B1" s="2429"/>
      <c r="C1" s="2" t="s">
        <v>1</v>
      </c>
      <c r="D1" s="3" t="s">
        <v>165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46650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151"/>
      <c r="D51" s="290"/>
      <c r="E51" s="151"/>
      <c r="F51" s="291"/>
      <c r="G51" s="291"/>
      <c r="H51" s="291"/>
      <c r="I51" s="290"/>
      <c r="J51" s="202"/>
      <c r="K51" s="294"/>
      <c r="L51" s="294"/>
      <c r="M51" s="295"/>
      <c r="N51" s="202"/>
      <c r="O51" s="294"/>
      <c r="P51" s="295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WK39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46651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WK39</v>
      </c>
      <c r="B121" s="2429"/>
      <c r="C121" s="440" t="s">
        <v>1</v>
      </c>
      <c r="D121" s="3" t="s">
        <v>62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46652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WK39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46653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WK39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46654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24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WK39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46655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WK39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46656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79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664" priority="110" operator="equal">
      <formula>$S$3</formula>
    </cfRule>
    <cfRule type="cellIs" dxfId="1663" priority="109" operator="greaterThan">
      <formula>$S$3</formula>
    </cfRule>
    <cfRule type="cellIs" dxfId="1662" priority="111" operator="lessThan">
      <formula>$S$3</formula>
    </cfRule>
  </conditionalFormatting>
  <conditionalFormatting sqref="T12">
    <cfRule type="cellIs" dxfId="1661" priority="108" operator="lessThan">
      <formula>$S$12</formula>
    </cfRule>
    <cfRule type="cellIs" dxfId="1660" priority="107" operator="equal">
      <formula>$S$12</formula>
    </cfRule>
    <cfRule type="cellIs" dxfId="1659" priority="106" operator="greaterThan">
      <formula>$S$12</formula>
    </cfRule>
  </conditionalFormatting>
  <conditionalFormatting sqref="T21">
    <cfRule type="cellIs" dxfId="1658" priority="105" operator="lessThan">
      <formula>$S$12</formula>
    </cfRule>
    <cfRule type="cellIs" dxfId="1657" priority="104" operator="equal">
      <formula>$S$12</formula>
    </cfRule>
    <cfRule type="cellIs" dxfId="1656" priority="103" operator="greaterThan">
      <formula>$S$12</formula>
    </cfRule>
  </conditionalFormatting>
  <conditionalFormatting sqref="T31">
    <cfRule type="cellIs" dxfId="1655" priority="102" operator="lessThan">
      <formula>$S$31</formula>
    </cfRule>
    <cfRule type="cellIs" dxfId="1654" priority="101" operator="equal">
      <formula>$S$31</formula>
    </cfRule>
    <cfRule type="cellIs" dxfId="1653" priority="100" operator="greaterThan">
      <formula>$S$31</formula>
    </cfRule>
  </conditionalFormatting>
  <conditionalFormatting sqref="T40">
    <cfRule type="cellIs" dxfId="1652" priority="99" operator="lessThan">
      <formula>$S$40</formula>
    </cfRule>
    <cfRule type="cellIs" dxfId="1651" priority="98" operator="equal">
      <formula>$S$40</formula>
    </cfRule>
    <cfRule type="cellIs" dxfId="1650" priority="97" operator="greaterThan">
      <formula>$S$40</formula>
    </cfRule>
  </conditionalFormatting>
  <conditionalFormatting sqref="T63">
    <cfRule type="cellIs" dxfId="1649" priority="96" operator="lessThan">
      <formula>$S$63</formula>
    </cfRule>
    <cfRule type="cellIs" dxfId="1648" priority="95" operator="equal">
      <formula>$S$63</formula>
    </cfRule>
    <cfRule type="cellIs" dxfId="1647" priority="94" operator="greaterThan">
      <formula>$S$63</formula>
    </cfRule>
  </conditionalFormatting>
  <conditionalFormatting sqref="T72">
    <cfRule type="cellIs" dxfId="1646" priority="93" operator="lessThan">
      <formula>$S$72</formula>
    </cfRule>
    <cfRule type="cellIs" dxfId="1645" priority="92" operator="equal">
      <formula>$S$72</formula>
    </cfRule>
    <cfRule type="cellIs" dxfId="1644" priority="91" operator="greaterThan">
      <formula>$S$72</formula>
    </cfRule>
  </conditionalFormatting>
  <conditionalFormatting sqref="T81">
    <cfRule type="cellIs" dxfId="1643" priority="90" operator="lessThan">
      <formula>$S$81</formula>
    </cfRule>
    <cfRule type="cellIs" dxfId="1642" priority="89" operator="equal">
      <formula>$S$81</formula>
    </cfRule>
    <cfRule type="cellIs" dxfId="1641" priority="88" operator="greaterThan">
      <formula>$S$81</formula>
    </cfRule>
  </conditionalFormatting>
  <conditionalFormatting sqref="T91">
    <cfRule type="cellIs" dxfId="1640" priority="85" operator="greaterThan">
      <formula>$S$91</formula>
    </cfRule>
    <cfRule type="cellIs" dxfId="1639" priority="87" operator="lessThan">
      <formula>$S$91</formula>
    </cfRule>
    <cfRule type="cellIs" dxfId="1638" priority="86" operator="equal">
      <formula>$S$91</formula>
    </cfRule>
  </conditionalFormatting>
  <conditionalFormatting sqref="T100">
    <cfRule type="cellIs" dxfId="1637" priority="84" operator="lessThan">
      <formula>$S$12</formula>
    </cfRule>
    <cfRule type="cellIs" dxfId="1636" priority="83" operator="equal">
      <formula>$S$12</formula>
    </cfRule>
    <cfRule type="cellIs" dxfId="1635" priority="82" operator="greaterThan">
      <formula>$S$12</formula>
    </cfRule>
  </conditionalFormatting>
  <conditionalFormatting sqref="T123">
    <cfRule type="cellIs" dxfId="1634" priority="81" operator="lessThan">
      <formula>$S$123</formula>
    </cfRule>
    <cfRule type="cellIs" dxfId="1633" priority="80" operator="equal">
      <formula>$S$123</formula>
    </cfRule>
    <cfRule type="cellIs" dxfId="1632" priority="79" operator="greaterThan">
      <formula>$S$123</formula>
    </cfRule>
  </conditionalFormatting>
  <conditionalFormatting sqref="T132">
    <cfRule type="cellIs" dxfId="1631" priority="78" operator="lessThan">
      <formula>$S$132</formula>
    </cfRule>
    <cfRule type="cellIs" dxfId="1630" priority="77" operator="equal">
      <formula>$S$132</formula>
    </cfRule>
    <cfRule type="cellIs" dxfId="1629" priority="76" operator="greaterThan">
      <formula>$S$132</formula>
    </cfRule>
  </conditionalFormatting>
  <conditionalFormatting sqref="T141">
    <cfRule type="cellIs" dxfId="1628" priority="75" operator="lessThan">
      <formula>$S$141</formula>
    </cfRule>
    <cfRule type="cellIs" dxfId="1627" priority="74" operator="equal">
      <formula>$S$141</formula>
    </cfRule>
    <cfRule type="cellIs" dxfId="1626" priority="73" operator="greaterThan">
      <formula>$S$141</formula>
    </cfRule>
  </conditionalFormatting>
  <conditionalFormatting sqref="T151">
    <cfRule type="cellIs" dxfId="1625" priority="72" operator="lessThan">
      <formula>$S$151</formula>
    </cfRule>
    <cfRule type="cellIs" dxfId="1624" priority="71" operator="equal">
      <formula>$S$151</formula>
    </cfRule>
    <cfRule type="cellIs" dxfId="1623" priority="70" operator="greaterThan">
      <formula>$S$151</formula>
    </cfRule>
  </conditionalFormatting>
  <conditionalFormatting sqref="T160">
    <cfRule type="cellIs" dxfId="1622" priority="69" operator="lessThan">
      <formula>$S$12</formula>
    </cfRule>
    <cfRule type="cellIs" dxfId="1621" priority="68" operator="equal">
      <formula>$S$12</formula>
    </cfRule>
    <cfRule type="cellIs" dxfId="1620" priority="67" operator="greaterThan">
      <formula>$S$12</formula>
    </cfRule>
  </conditionalFormatting>
  <conditionalFormatting sqref="T183">
    <cfRule type="cellIs" dxfId="1619" priority="66" operator="lessThan">
      <formula>$S$63</formula>
    </cfRule>
    <cfRule type="cellIs" dxfId="1618" priority="65" operator="equal">
      <formula>$S$63</formula>
    </cfRule>
    <cfRule type="cellIs" dxfId="1617" priority="64" operator="greaterThan">
      <formula>$S$63</formula>
    </cfRule>
  </conditionalFormatting>
  <conditionalFormatting sqref="T192">
    <cfRule type="cellIs" dxfId="1616" priority="63" operator="lessThan">
      <formula>$S$72</formula>
    </cfRule>
    <cfRule type="cellIs" dxfId="1615" priority="62" operator="equal">
      <formula>$S$72</formula>
    </cfRule>
    <cfRule type="cellIs" dxfId="1614" priority="61" operator="greaterThan">
      <formula>$S$72</formula>
    </cfRule>
  </conditionalFormatting>
  <conditionalFormatting sqref="T201">
    <cfRule type="cellIs" dxfId="1613" priority="60" operator="lessThan">
      <formula>$S$81</formula>
    </cfRule>
    <cfRule type="cellIs" dxfId="1612" priority="59" operator="equal">
      <formula>$S$81</formula>
    </cfRule>
    <cfRule type="cellIs" dxfId="1611" priority="58" operator="greaterThan">
      <formula>$S$81</formula>
    </cfRule>
  </conditionalFormatting>
  <conditionalFormatting sqref="T211">
    <cfRule type="cellIs" dxfId="1610" priority="55" operator="greaterThan">
      <formula>$S$211</formula>
    </cfRule>
    <cfRule type="cellIs" dxfId="1609" priority="56" operator="equal">
      <formula>$S$211</formula>
    </cfRule>
    <cfRule type="cellIs" dxfId="1608" priority="57" operator="lessThan">
      <formula>$S$211</formula>
    </cfRule>
  </conditionalFormatting>
  <conditionalFormatting sqref="T220">
    <cfRule type="cellIs" dxfId="1607" priority="54" operator="lessThan">
      <formula>$S$220</formula>
    </cfRule>
    <cfRule type="cellIs" dxfId="1606" priority="53" operator="equal">
      <formula>$S$220</formula>
    </cfRule>
    <cfRule type="cellIs" dxfId="1605" priority="52" operator="greaterThan">
      <formula>$S$220</formula>
    </cfRule>
  </conditionalFormatting>
  <conditionalFormatting sqref="T243">
    <cfRule type="cellIs" dxfId="1604" priority="51" operator="lessThan">
      <formula>$S$243</formula>
    </cfRule>
    <cfRule type="cellIs" dxfId="1603" priority="50" operator="equal">
      <formula>$S$243</formula>
    </cfRule>
    <cfRule type="cellIs" dxfId="1602" priority="49" operator="greaterThan">
      <formula>$S$243</formula>
    </cfRule>
  </conditionalFormatting>
  <conditionalFormatting sqref="T252">
    <cfRule type="cellIs" dxfId="1601" priority="48" operator="lessThan">
      <formula>$S$252</formula>
    </cfRule>
    <cfRule type="cellIs" dxfId="1600" priority="47" operator="equal">
      <formula>$S$252</formula>
    </cfRule>
    <cfRule type="cellIs" dxfId="1599" priority="46" operator="greaterThan">
      <formula>$S$252</formula>
    </cfRule>
  </conditionalFormatting>
  <conditionalFormatting sqref="T261">
    <cfRule type="cellIs" dxfId="1598" priority="45" operator="lessThan">
      <formula>$S$261</formula>
    </cfRule>
    <cfRule type="cellIs" dxfId="1597" priority="44" operator="equal">
      <formula>$S$261</formula>
    </cfRule>
    <cfRule type="cellIs" dxfId="1596" priority="43" operator="greaterThan">
      <formula>$S$261</formula>
    </cfRule>
  </conditionalFormatting>
  <conditionalFormatting sqref="T271">
    <cfRule type="cellIs" dxfId="1595" priority="42" operator="lessThan">
      <formula>$S$271</formula>
    </cfRule>
    <cfRule type="cellIs" dxfId="1594" priority="41" operator="equal">
      <formula>$S$271</formula>
    </cfRule>
    <cfRule type="cellIs" dxfId="1593" priority="40" operator="greaterThan">
      <formula>$S$271</formula>
    </cfRule>
  </conditionalFormatting>
  <conditionalFormatting sqref="T280">
    <cfRule type="cellIs" dxfId="1592" priority="39" operator="lessThan">
      <formula>$S$280</formula>
    </cfRule>
    <cfRule type="cellIs" dxfId="1591" priority="38" operator="equal">
      <formula>$S$280</formula>
    </cfRule>
    <cfRule type="cellIs" dxfId="1590" priority="37" operator="greaterThan">
      <formula>$S$280</formula>
    </cfRule>
  </conditionalFormatting>
  <conditionalFormatting sqref="T303">
    <cfRule type="cellIs" dxfId="1589" priority="36" operator="lessThan">
      <formula>$S$303</formula>
    </cfRule>
    <cfRule type="cellIs" dxfId="1588" priority="35" operator="equal">
      <formula>$S$303</formula>
    </cfRule>
    <cfRule type="cellIs" dxfId="1587" priority="34" operator="greaterThan">
      <formula>$S$303</formula>
    </cfRule>
  </conditionalFormatting>
  <conditionalFormatting sqref="T312">
    <cfRule type="cellIs" dxfId="1586" priority="33" operator="lessThan">
      <formula>$S$312</formula>
    </cfRule>
    <cfRule type="cellIs" dxfId="1585" priority="32" operator="equal">
      <formula>$S$312</formula>
    </cfRule>
    <cfRule type="cellIs" dxfId="1584" priority="31" operator="greaterThan">
      <formula>$S$312</formula>
    </cfRule>
  </conditionalFormatting>
  <conditionalFormatting sqref="T321">
    <cfRule type="cellIs" dxfId="1583" priority="30" operator="lessThan">
      <formula>$S$321</formula>
    </cfRule>
    <cfRule type="cellIs" dxfId="1582" priority="29" operator="equal">
      <formula>$S$321</formula>
    </cfRule>
    <cfRule type="cellIs" dxfId="1581" priority="28" operator="greaterThan">
      <formula>$S$321</formula>
    </cfRule>
  </conditionalFormatting>
  <conditionalFormatting sqref="T331">
    <cfRule type="cellIs" dxfId="1580" priority="26" operator="equal">
      <formula>$S$321</formula>
    </cfRule>
    <cfRule type="cellIs" dxfId="1579" priority="25" operator="greaterThan">
      <formula>$S$331</formula>
    </cfRule>
    <cfRule type="cellIs" dxfId="1578" priority="27" operator="lessThan">
      <formula>$S$321</formula>
    </cfRule>
  </conditionalFormatting>
  <conditionalFormatting sqref="T340">
    <cfRule type="cellIs" dxfId="1577" priority="24" operator="lessThan">
      <formula>$S$340</formula>
    </cfRule>
    <cfRule type="cellIs" dxfId="1576" priority="23" operator="equal">
      <formula>$S$340</formula>
    </cfRule>
    <cfRule type="cellIs" dxfId="1575" priority="22" operator="greaterThan">
      <formula>$S$340</formula>
    </cfRule>
  </conditionalFormatting>
  <conditionalFormatting sqref="T349">
    <cfRule type="cellIs" dxfId="1574" priority="20" operator="equal">
      <formula>$S$349</formula>
    </cfRule>
    <cfRule type="cellIs" dxfId="1573" priority="19" operator="greaterThan">
      <formula>$S$349</formula>
    </cfRule>
    <cfRule type="cellIs" dxfId="1572" priority="21" operator="lessThan">
      <formula>$S$349</formula>
    </cfRule>
  </conditionalFormatting>
  <conditionalFormatting sqref="T371">
    <cfRule type="cellIs" dxfId="1571" priority="18" operator="lessThan">
      <formula>$S$371</formula>
    </cfRule>
    <cfRule type="cellIs" dxfId="1570" priority="17" operator="equal">
      <formula>$S$371</formula>
    </cfRule>
    <cfRule type="cellIs" dxfId="1569" priority="16" operator="greaterThan">
      <formula>$S$371</formula>
    </cfRule>
  </conditionalFormatting>
  <conditionalFormatting sqref="T380">
    <cfRule type="cellIs" dxfId="1568" priority="15" operator="lessThan">
      <formula>$S$380</formula>
    </cfRule>
    <cfRule type="cellIs" dxfId="1567" priority="14" operator="equal">
      <formula>$S$380</formula>
    </cfRule>
    <cfRule type="cellIs" dxfId="1566" priority="13" operator="greaterThan">
      <formula>$S$380</formula>
    </cfRule>
  </conditionalFormatting>
  <conditionalFormatting sqref="T389">
    <cfRule type="cellIs" dxfId="1565" priority="12" operator="lessThan">
      <formula>$S$389</formula>
    </cfRule>
    <cfRule type="cellIs" dxfId="1564" priority="11" operator="equal">
      <formula>$S$389</formula>
    </cfRule>
    <cfRule type="cellIs" dxfId="1563" priority="10" operator="greaterThan">
      <formula>$S$389</formula>
    </cfRule>
  </conditionalFormatting>
  <conditionalFormatting sqref="T399">
    <cfRule type="cellIs" dxfId="1562" priority="9" operator="lessThan">
      <formula>$S$399</formula>
    </cfRule>
    <cfRule type="cellIs" dxfId="1561" priority="8" operator="equal">
      <formula>$S$399</formula>
    </cfRule>
    <cfRule type="cellIs" dxfId="1560" priority="7" operator="greaterThan">
      <formula>$S$399</formula>
    </cfRule>
  </conditionalFormatting>
  <conditionalFormatting sqref="T408">
    <cfRule type="cellIs" dxfId="1559" priority="6" operator="lessThan">
      <formula>$S$408</formula>
    </cfRule>
    <cfRule type="cellIs" dxfId="1558" priority="5" operator="equal">
      <formula>$S$408</formula>
    </cfRule>
    <cfRule type="cellIs" dxfId="1557" priority="4" operator="greaterThan">
      <formula>$S$408</formula>
    </cfRule>
  </conditionalFormatting>
  <conditionalFormatting sqref="T417">
    <cfRule type="cellIs" dxfId="1556" priority="1" operator="greaterThan">
      <formula>$S$417</formula>
    </cfRule>
    <cfRule type="cellIs" dxfId="1555" priority="3" operator="lessThan">
      <formula>$S$417</formula>
    </cfRule>
    <cfRule type="cellIs" dxfId="1554" priority="2" operator="equal">
      <formula>$S$417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54A5-2380-46A9-A139-E61F02B18B8B}">
  <sheetPr codeName="Blad41"/>
  <dimension ref="A1:T434"/>
  <sheetViews>
    <sheetView zoomScale="55" zoomScaleNormal="55" workbookViewId="0">
      <selection activeCell="B428" sqref="B428:P42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164</v>
      </c>
      <c r="B1" s="2429"/>
      <c r="C1" s="2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46657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151"/>
      <c r="D51" s="290"/>
      <c r="E51" s="151"/>
      <c r="F51" s="291"/>
      <c r="G51" s="291"/>
      <c r="H51" s="291"/>
      <c r="I51" s="290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WK40</v>
      </c>
      <c r="B61" s="2429"/>
      <c r="C61" s="2" t="s">
        <v>1</v>
      </c>
      <c r="D61" s="3" t="s">
        <v>80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46658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>
        <v>40</v>
      </c>
      <c r="S100" s="48">
        <f>B102*8</f>
        <v>40</v>
      </c>
      <c r="T100" s="133">
        <f>SUM(R100:R108)</f>
        <v>40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WK40</v>
      </c>
      <c r="B121" s="2429"/>
      <c r="C121" s="440" t="s">
        <v>1</v>
      </c>
      <c r="D121" s="3" t="s">
        <v>29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46659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WK40</v>
      </c>
      <c r="B181" s="2429"/>
      <c r="C181" s="440" t="s">
        <v>1</v>
      </c>
      <c r="D181" s="3" t="s">
        <v>30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46660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WK40</v>
      </c>
      <c r="B241" s="2429"/>
      <c r="C241" s="2" t="s">
        <v>1</v>
      </c>
      <c r="D241" s="3" t="s">
        <v>34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46661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WK40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46662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>
      <c r="A348" s="2301"/>
      <c r="B348" s="375"/>
      <c r="C348" s="385"/>
      <c r="D348" s="386"/>
      <c r="E348" s="354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WK40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46663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1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J51:M51"/>
    <mergeCell ref="N51:P51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553" priority="110" operator="equal">
      <formula>$S$3</formula>
    </cfRule>
    <cfRule type="cellIs" dxfId="1552" priority="109" operator="greaterThan">
      <formula>$S$3</formula>
    </cfRule>
    <cfRule type="cellIs" dxfId="1551" priority="111" operator="lessThan">
      <formula>$S$3</formula>
    </cfRule>
  </conditionalFormatting>
  <conditionalFormatting sqref="T12">
    <cfRule type="cellIs" dxfId="1550" priority="108" operator="lessThan">
      <formula>$S$12</formula>
    </cfRule>
    <cfRule type="cellIs" dxfId="1549" priority="107" operator="equal">
      <formula>$S$12</formula>
    </cfRule>
    <cfRule type="cellIs" dxfId="1548" priority="106" operator="greaterThan">
      <formula>$S$12</formula>
    </cfRule>
  </conditionalFormatting>
  <conditionalFormatting sqref="T21">
    <cfRule type="cellIs" dxfId="1547" priority="105" operator="lessThan">
      <formula>$S$12</formula>
    </cfRule>
    <cfRule type="cellIs" dxfId="1546" priority="104" operator="equal">
      <formula>$S$12</formula>
    </cfRule>
    <cfRule type="cellIs" dxfId="1545" priority="103" operator="greaterThan">
      <formula>$S$12</formula>
    </cfRule>
  </conditionalFormatting>
  <conditionalFormatting sqref="T31">
    <cfRule type="cellIs" dxfId="1544" priority="102" operator="lessThan">
      <formula>$S$31</formula>
    </cfRule>
    <cfRule type="cellIs" dxfId="1543" priority="101" operator="equal">
      <formula>$S$31</formula>
    </cfRule>
    <cfRule type="cellIs" dxfId="1542" priority="100" operator="greaterThan">
      <formula>$S$31</formula>
    </cfRule>
  </conditionalFormatting>
  <conditionalFormatting sqref="T40">
    <cfRule type="cellIs" dxfId="1541" priority="99" operator="lessThan">
      <formula>$S$40</formula>
    </cfRule>
    <cfRule type="cellIs" dxfId="1540" priority="98" operator="equal">
      <formula>$S$40</formula>
    </cfRule>
    <cfRule type="cellIs" dxfId="1539" priority="97" operator="greaterThan">
      <formula>$S$40</formula>
    </cfRule>
  </conditionalFormatting>
  <conditionalFormatting sqref="T63">
    <cfRule type="cellIs" dxfId="1538" priority="96" operator="lessThan">
      <formula>$S$63</formula>
    </cfRule>
    <cfRule type="cellIs" dxfId="1537" priority="95" operator="equal">
      <formula>$S$63</formula>
    </cfRule>
    <cfRule type="cellIs" dxfId="1536" priority="94" operator="greaterThan">
      <formula>$S$63</formula>
    </cfRule>
  </conditionalFormatting>
  <conditionalFormatting sqref="T72">
    <cfRule type="cellIs" dxfId="1535" priority="93" operator="lessThan">
      <formula>$S$72</formula>
    </cfRule>
    <cfRule type="cellIs" dxfId="1534" priority="92" operator="equal">
      <formula>$S$72</formula>
    </cfRule>
    <cfRule type="cellIs" dxfId="1533" priority="91" operator="greaterThan">
      <formula>$S$72</formula>
    </cfRule>
  </conditionalFormatting>
  <conditionalFormatting sqref="T81">
    <cfRule type="cellIs" dxfId="1532" priority="90" operator="lessThan">
      <formula>$S$81</formula>
    </cfRule>
    <cfRule type="cellIs" dxfId="1531" priority="89" operator="equal">
      <formula>$S$81</formula>
    </cfRule>
    <cfRule type="cellIs" dxfId="1530" priority="88" operator="greaterThan">
      <formula>$S$81</formula>
    </cfRule>
  </conditionalFormatting>
  <conditionalFormatting sqref="T91">
    <cfRule type="cellIs" dxfId="1529" priority="85" operator="greaterThan">
      <formula>$S$91</formula>
    </cfRule>
    <cfRule type="cellIs" dxfId="1528" priority="87" operator="lessThan">
      <formula>$S$91</formula>
    </cfRule>
    <cfRule type="cellIs" dxfId="1527" priority="86" operator="equal">
      <formula>$S$91</formula>
    </cfRule>
  </conditionalFormatting>
  <conditionalFormatting sqref="T100">
    <cfRule type="cellIs" dxfId="1526" priority="84" operator="lessThan">
      <formula>$S$12</formula>
    </cfRule>
    <cfRule type="cellIs" dxfId="1525" priority="83" operator="equal">
      <formula>$S$12</formula>
    </cfRule>
    <cfRule type="cellIs" dxfId="1524" priority="82" operator="greaterThan">
      <formula>$S$12</formula>
    </cfRule>
  </conditionalFormatting>
  <conditionalFormatting sqref="T123">
    <cfRule type="cellIs" dxfId="1523" priority="81" operator="lessThan">
      <formula>$S$123</formula>
    </cfRule>
    <cfRule type="cellIs" dxfId="1522" priority="80" operator="equal">
      <formula>$S$123</formula>
    </cfRule>
    <cfRule type="cellIs" dxfId="1521" priority="79" operator="greaterThan">
      <formula>$S$123</formula>
    </cfRule>
  </conditionalFormatting>
  <conditionalFormatting sqref="T132">
    <cfRule type="cellIs" dxfId="1520" priority="78" operator="lessThan">
      <formula>$S$132</formula>
    </cfRule>
    <cfRule type="cellIs" dxfId="1519" priority="77" operator="equal">
      <formula>$S$132</formula>
    </cfRule>
    <cfRule type="cellIs" dxfId="1518" priority="76" operator="greaterThan">
      <formula>$S$132</formula>
    </cfRule>
  </conditionalFormatting>
  <conditionalFormatting sqref="T141">
    <cfRule type="cellIs" dxfId="1517" priority="75" operator="lessThan">
      <formula>$S$141</formula>
    </cfRule>
    <cfRule type="cellIs" dxfId="1516" priority="74" operator="equal">
      <formula>$S$141</formula>
    </cfRule>
    <cfRule type="cellIs" dxfId="1515" priority="73" operator="greaterThan">
      <formula>$S$141</formula>
    </cfRule>
  </conditionalFormatting>
  <conditionalFormatting sqref="T151">
    <cfRule type="cellIs" dxfId="1514" priority="72" operator="lessThan">
      <formula>$S$151</formula>
    </cfRule>
    <cfRule type="cellIs" dxfId="1513" priority="71" operator="equal">
      <formula>$S$151</formula>
    </cfRule>
    <cfRule type="cellIs" dxfId="1512" priority="70" operator="greaterThan">
      <formula>$S$151</formula>
    </cfRule>
  </conditionalFormatting>
  <conditionalFormatting sqref="T160">
    <cfRule type="cellIs" dxfId="1511" priority="69" operator="lessThan">
      <formula>$S$12</formula>
    </cfRule>
    <cfRule type="cellIs" dxfId="1510" priority="68" operator="equal">
      <formula>$S$12</formula>
    </cfRule>
    <cfRule type="cellIs" dxfId="1509" priority="67" operator="greaterThan">
      <formula>$S$12</formula>
    </cfRule>
  </conditionalFormatting>
  <conditionalFormatting sqref="T183">
    <cfRule type="cellIs" dxfId="1508" priority="66" operator="lessThan">
      <formula>$S$63</formula>
    </cfRule>
    <cfRule type="cellIs" dxfId="1507" priority="65" operator="equal">
      <formula>$S$63</formula>
    </cfRule>
    <cfRule type="cellIs" dxfId="1506" priority="64" operator="greaterThan">
      <formula>$S$63</formula>
    </cfRule>
  </conditionalFormatting>
  <conditionalFormatting sqref="T192">
    <cfRule type="cellIs" dxfId="1505" priority="63" operator="lessThan">
      <formula>$S$72</formula>
    </cfRule>
    <cfRule type="cellIs" dxfId="1504" priority="62" operator="equal">
      <formula>$S$72</formula>
    </cfRule>
    <cfRule type="cellIs" dxfId="1503" priority="61" operator="greaterThan">
      <formula>$S$72</formula>
    </cfRule>
  </conditionalFormatting>
  <conditionalFormatting sqref="T201">
    <cfRule type="cellIs" dxfId="1502" priority="60" operator="lessThan">
      <formula>$S$81</formula>
    </cfRule>
    <cfRule type="cellIs" dxfId="1501" priority="59" operator="equal">
      <formula>$S$81</formula>
    </cfRule>
    <cfRule type="cellIs" dxfId="1500" priority="58" operator="greaterThan">
      <formula>$S$81</formula>
    </cfRule>
  </conditionalFormatting>
  <conditionalFormatting sqref="T211">
    <cfRule type="cellIs" dxfId="1499" priority="55" operator="greaterThan">
      <formula>$S$211</formula>
    </cfRule>
    <cfRule type="cellIs" dxfId="1498" priority="56" operator="equal">
      <formula>$S$211</formula>
    </cfRule>
    <cfRule type="cellIs" dxfId="1497" priority="57" operator="lessThan">
      <formula>$S$211</formula>
    </cfRule>
  </conditionalFormatting>
  <conditionalFormatting sqref="T220">
    <cfRule type="cellIs" dxfId="1496" priority="54" operator="lessThan">
      <formula>$S$220</formula>
    </cfRule>
    <cfRule type="cellIs" dxfId="1495" priority="53" operator="equal">
      <formula>$S$220</formula>
    </cfRule>
    <cfRule type="cellIs" dxfId="1494" priority="52" operator="greaterThan">
      <formula>$S$220</formula>
    </cfRule>
  </conditionalFormatting>
  <conditionalFormatting sqref="T243">
    <cfRule type="cellIs" dxfId="1493" priority="51" operator="lessThan">
      <formula>$S$243</formula>
    </cfRule>
    <cfRule type="cellIs" dxfId="1492" priority="50" operator="equal">
      <formula>$S$243</formula>
    </cfRule>
    <cfRule type="cellIs" dxfId="1491" priority="49" operator="greaterThan">
      <formula>$S$243</formula>
    </cfRule>
  </conditionalFormatting>
  <conditionalFormatting sqref="T252">
    <cfRule type="cellIs" dxfId="1490" priority="48" operator="lessThan">
      <formula>$S$252</formula>
    </cfRule>
    <cfRule type="cellIs" dxfId="1489" priority="47" operator="equal">
      <formula>$S$252</formula>
    </cfRule>
    <cfRule type="cellIs" dxfId="1488" priority="46" operator="greaterThan">
      <formula>$S$252</formula>
    </cfRule>
  </conditionalFormatting>
  <conditionalFormatting sqref="T261">
    <cfRule type="cellIs" dxfId="1487" priority="45" operator="lessThan">
      <formula>$S$261</formula>
    </cfRule>
    <cfRule type="cellIs" dxfId="1486" priority="44" operator="equal">
      <formula>$S$261</formula>
    </cfRule>
    <cfRule type="cellIs" dxfId="1485" priority="43" operator="greaterThan">
      <formula>$S$261</formula>
    </cfRule>
  </conditionalFormatting>
  <conditionalFormatting sqref="T271">
    <cfRule type="cellIs" dxfId="1484" priority="42" operator="lessThan">
      <formula>$S$271</formula>
    </cfRule>
    <cfRule type="cellIs" dxfId="1483" priority="41" operator="equal">
      <formula>$S$271</formula>
    </cfRule>
    <cfRule type="cellIs" dxfId="1482" priority="40" operator="greaterThan">
      <formula>$S$271</formula>
    </cfRule>
  </conditionalFormatting>
  <conditionalFormatting sqref="T280">
    <cfRule type="cellIs" dxfId="1481" priority="39" operator="lessThan">
      <formula>$S$280</formula>
    </cfRule>
    <cfRule type="cellIs" dxfId="1480" priority="38" operator="equal">
      <formula>$S$280</formula>
    </cfRule>
    <cfRule type="cellIs" dxfId="1479" priority="37" operator="greaterThan">
      <formula>$S$280</formula>
    </cfRule>
  </conditionalFormatting>
  <conditionalFormatting sqref="T303">
    <cfRule type="cellIs" dxfId="1478" priority="36" operator="lessThan">
      <formula>$S$303</formula>
    </cfRule>
    <cfRule type="cellIs" dxfId="1477" priority="35" operator="equal">
      <formula>$S$303</formula>
    </cfRule>
    <cfRule type="cellIs" dxfId="1476" priority="34" operator="greaterThan">
      <formula>$S$303</formula>
    </cfRule>
  </conditionalFormatting>
  <conditionalFormatting sqref="T312">
    <cfRule type="cellIs" dxfId="1475" priority="33" operator="lessThan">
      <formula>$S$312</formula>
    </cfRule>
    <cfRule type="cellIs" dxfId="1474" priority="32" operator="equal">
      <formula>$S$312</formula>
    </cfRule>
    <cfRule type="cellIs" dxfId="1473" priority="31" operator="greaterThan">
      <formula>$S$312</formula>
    </cfRule>
  </conditionalFormatting>
  <conditionalFormatting sqref="T321">
    <cfRule type="cellIs" dxfId="1472" priority="30" operator="lessThan">
      <formula>$S$321</formula>
    </cfRule>
    <cfRule type="cellIs" dxfId="1471" priority="29" operator="equal">
      <formula>$S$321</formula>
    </cfRule>
    <cfRule type="cellIs" dxfId="1470" priority="28" operator="greaterThan">
      <formula>$S$321</formula>
    </cfRule>
  </conditionalFormatting>
  <conditionalFormatting sqref="T331">
    <cfRule type="cellIs" dxfId="1469" priority="26" operator="equal">
      <formula>$S$321</formula>
    </cfRule>
    <cfRule type="cellIs" dxfId="1468" priority="25" operator="greaterThan">
      <formula>$S$331</formula>
    </cfRule>
    <cfRule type="cellIs" dxfId="1467" priority="27" operator="lessThan">
      <formula>$S$321</formula>
    </cfRule>
  </conditionalFormatting>
  <conditionalFormatting sqref="T340">
    <cfRule type="cellIs" dxfId="1466" priority="24" operator="lessThan">
      <formula>$S$340</formula>
    </cfRule>
    <cfRule type="cellIs" dxfId="1465" priority="23" operator="equal">
      <formula>$S$340</formula>
    </cfRule>
    <cfRule type="cellIs" dxfId="1464" priority="22" operator="greaterThan">
      <formula>$S$340</formula>
    </cfRule>
  </conditionalFormatting>
  <conditionalFormatting sqref="T349">
    <cfRule type="cellIs" dxfId="1463" priority="20" operator="equal">
      <formula>$S$349</formula>
    </cfRule>
    <cfRule type="cellIs" dxfId="1462" priority="19" operator="greaterThan">
      <formula>$S$349</formula>
    </cfRule>
    <cfRule type="cellIs" dxfId="1461" priority="21" operator="lessThan">
      <formula>$S$349</formula>
    </cfRule>
  </conditionalFormatting>
  <conditionalFormatting sqref="T371">
    <cfRule type="cellIs" dxfId="1460" priority="18" operator="lessThan">
      <formula>$S$371</formula>
    </cfRule>
    <cfRule type="cellIs" dxfId="1459" priority="17" operator="equal">
      <formula>$S$371</formula>
    </cfRule>
    <cfRule type="cellIs" dxfId="1458" priority="16" operator="greaterThan">
      <formula>$S$371</formula>
    </cfRule>
  </conditionalFormatting>
  <conditionalFormatting sqref="T380">
    <cfRule type="cellIs" dxfId="1457" priority="15" operator="lessThan">
      <formula>$S$380</formula>
    </cfRule>
    <cfRule type="cellIs" dxfId="1456" priority="14" operator="equal">
      <formula>$S$380</formula>
    </cfRule>
    <cfRule type="cellIs" dxfId="1455" priority="13" operator="greaterThan">
      <formula>$S$380</formula>
    </cfRule>
  </conditionalFormatting>
  <conditionalFormatting sqref="T389">
    <cfRule type="cellIs" dxfId="1454" priority="12" operator="lessThan">
      <formula>$S$389</formula>
    </cfRule>
    <cfRule type="cellIs" dxfId="1453" priority="11" operator="equal">
      <formula>$S$389</formula>
    </cfRule>
    <cfRule type="cellIs" dxfId="1452" priority="10" operator="greaterThan">
      <formula>$S$389</formula>
    </cfRule>
  </conditionalFormatting>
  <conditionalFormatting sqref="T399">
    <cfRule type="cellIs" dxfId="1451" priority="9" operator="lessThan">
      <formula>$S$399</formula>
    </cfRule>
    <cfRule type="cellIs" dxfId="1450" priority="8" operator="equal">
      <formula>$S$399</formula>
    </cfRule>
    <cfRule type="cellIs" dxfId="1449" priority="7" operator="greaterThan">
      <formula>$S$399</formula>
    </cfRule>
  </conditionalFormatting>
  <conditionalFormatting sqref="T408">
    <cfRule type="cellIs" dxfId="1448" priority="6" operator="lessThan">
      <formula>$S$408</formula>
    </cfRule>
    <cfRule type="cellIs" dxfId="1447" priority="5" operator="equal">
      <formula>$S$408</formula>
    </cfRule>
    <cfRule type="cellIs" dxfId="1446" priority="4" operator="greaterThan">
      <formula>$S$408</formula>
    </cfRule>
  </conditionalFormatting>
  <conditionalFormatting sqref="T417">
    <cfRule type="cellIs" dxfId="1445" priority="1" operator="greaterThan">
      <formula>$S$417</formula>
    </cfRule>
    <cfRule type="cellIs" dxfId="1444" priority="3" operator="lessThan">
      <formula>$S$417</formula>
    </cfRule>
    <cfRule type="cellIs" dxfId="1443" priority="2" operator="equal">
      <formula>$S$417</formula>
    </cfRule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2DD3-51A5-4AD1-93EB-28BB369A78F4}">
  <sheetPr codeName="Blad42"/>
  <dimension ref="A1:T434"/>
  <sheetViews>
    <sheetView zoomScale="55" zoomScaleNormal="55" workbookViewId="0">
      <selection activeCell="B428" sqref="B428:P42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166</v>
      </c>
      <c r="B1" s="2429"/>
      <c r="C1" s="2" t="s">
        <v>1</v>
      </c>
      <c r="D1" s="3" t="s">
        <v>38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46664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151"/>
      <c r="D51" s="290"/>
      <c r="E51" s="151"/>
      <c r="F51" s="291"/>
      <c r="G51" s="291"/>
      <c r="H51" s="291"/>
      <c r="I51" s="290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WK41</v>
      </c>
      <c r="B61" s="2429"/>
      <c r="C61" s="2" t="s">
        <v>1</v>
      </c>
      <c r="D61" s="3" t="s">
        <v>40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46665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207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151"/>
      <c r="D111" s="290"/>
      <c r="E111" s="151"/>
      <c r="F111" s="291"/>
      <c r="G111" s="291"/>
      <c r="H111" s="291"/>
      <c r="I111" s="290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WK41</v>
      </c>
      <c r="B121" s="2429"/>
      <c r="C121" s="440" t="s">
        <v>1</v>
      </c>
      <c r="D121" s="3" t="s">
        <v>41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46666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151"/>
      <c r="D171" s="290"/>
      <c r="E171" s="151"/>
      <c r="F171" s="291"/>
      <c r="G171" s="291"/>
      <c r="H171" s="291"/>
      <c r="I171" s="290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WK41</v>
      </c>
      <c r="B181" s="2429"/>
      <c r="C181" s="440" t="s">
        <v>1</v>
      </c>
      <c r="D181" s="3" t="s">
        <v>43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46667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151"/>
      <c r="D231" s="290"/>
      <c r="E231" s="151"/>
      <c r="F231" s="291"/>
      <c r="G231" s="291"/>
      <c r="H231" s="291"/>
      <c r="I231" s="290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WK41</v>
      </c>
      <c r="B241" s="2429"/>
      <c r="C241" s="2" t="s">
        <v>1</v>
      </c>
      <c r="D241" s="3" t="s">
        <v>44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46668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151"/>
      <c r="D291" s="290"/>
      <c r="E291" s="151"/>
      <c r="F291" s="291"/>
      <c r="G291" s="291"/>
      <c r="H291" s="291"/>
      <c r="I291" s="290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WK41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46669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151"/>
      <c r="D360" s="290"/>
      <c r="E360" s="151"/>
      <c r="F360" s="291"/>
      <c r="G360" s="291"/>
      <c r="H360" s="291"/>
      <c r="I360" s="290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WK41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46670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151"/>
      <c r="D428" s="290"/>
      <c r="E428" s="151"/>
      <c r="F428" s="291"/>
      <c r="G428" s="291"/>
      <c r="H428" s="291"/>
      <c r="I428" s="290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69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403:P403"/>
    <mergeCell ref="M404:P404"/>
    <mergeCell ref="M405:P405"/>
    <mergeCell ref="M406:P406"/>
    <mergeCell ref="M407:P407"/>
    <mergeCell ref="M408:P408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J429:M429"/>
    <mergeCell ref="N429:P429"/>
    <mergeCell ref="M421:P421"/>
    <mergeCell ref="M422:P422"/>
    <mergeCell ref="M423:P423"/>
    <mergeCell ref="M424:P424"/>
    <mergeCell ref="M425:P425"/>
    <mergeCell ref="M409:P409"/>
    <mergeCell ref="M410:P410"/>
    <mergeCell ref="M411:P411"/>
    <mergeCell ref="M412:P412"/>
    <mergeCell ref="M413:P413"/>
    <mergeCell ref="M414:P414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</mergeCells>
  <conditionalFormatting sqref="T3">
    <cfRule type="cellIs" dxfId="1442" priority="110" operator="equal">
      <formula>$S$3</formula>
    </cfRule>
    <cfRule type="cellIs" dxfId="1441" priority="109" operator="greaterThan">
      <formula>$S$3</formula>
    </cfRule>
    <cfRule type="cellIs" dxfId="1440" priority="111" operator="lessThan">
      <formula>$S$3</formula>
    </cfRule>
  </conditionalFormatting>
  <conditionalFormatting sqref="T12">
    <cfRule type="cellIs" dxfId="1439" priority="108" operator="lessThan">
      <formula>$S$12</formula>
    </cfRule>
    <cfRule type="cellIs" dxfId="1438" priority="107" operator="equal">
      <formula>$S$12</formula>
    </cfRule>
    <cfRule type="cellIs" dxfId="1437" priority="106" operator="greaterThan">
      <formula>$S$12</formula>
    </cfRule>
  </conditionalFormatting>
  <conditionalFormatting sqref="T21">
    <cfRule type="cellIs" dxfId="1436" priority="105" operator="lessThan">
      <formula>$S$12</formula>
    </cfRule>
    <cfRule type="cellIs" dxfId="1435" priority="104" operator="equal">
      <formula>$S$12</formula>
    </cfRule>
    <cfRule type="cellIs" dxfId="1434" priority="103" operator="greaterThan">
      <formula>$S$12</formula>
    </cfRule>
  </conditionalFormatting>
  <conditionalFormatting sqref="T31">
    <cfRule type="cellIs" dxfId="1433" priority="102" operator="lessThan">
      <formula>$S$31</formula>
    </cfRule>
    <cfRule type="cellIs" dxfId="1432" priority="101" operator="equal">
      <formula>$S$31</formula>
    </cfRule>
    <cfRule type="cellIs" dxfId="1431" priority="100" operator="greaterThan">
      <formula>$S$31</formula>
    </cfRule>
  </conditionalFormatting>
  <conditionalFormatting sqref="T40">
    <cfRule type="cellIs" dxfId="1430" priority="99" operator="lessThan">
      <formula>$S$40</formula>
    </cfRule>
    <cfRule type="cellIs" dxfId="1429" priority="98" operator="equal">
      <formula>$S$40</formula>
    </cfRule>
    <cfRule type="cellIs" dxfId="1428" priority="97" operator="greaterThan">
      <formula>$S$40</formula>
    </cfRule>
  </conditionalFormatting>
  <conditionalFormatting sqref="T63">
    <cfRule type="cellIs" dxfId="1427" priority="96" operator="lessThan">
      <formula>$S$63</formula>
    </cfRule>
    <cfRule type="cellIs" dxfId="1426" priority="95" operator="equal">
      <formula>$S$63</formula>
    </cfRule>
    <cfRule type="cellIs" dxfId="1425" priority="94" operator="greaterThan">
      <formula>$S$63</formula>
    </cfRule>
  </conditionalFormatting>
  <conditionalFormatting sqref="T72">
    <cfRule type="cellIs" dxfId="1424" priority="93" operator="lessThan">
      <formula>$S$72</formula>
    </cfRule>
    <cfRule type="cellIs" dxfId="1423" priority="92" operator="equal">
      <formula>$S$72</formula>
    </cfRule>
    <cfRule type="cellIs" dxfId="1422" priority="91" operator="greaterThan">
      <formula>$S$72</formula>
    </cfRule>
  </conditionalFormatting>
  <conditionalFormatting sqref="T81">
    <cfRule type="cellIs" dxfId="1421" priority="90" operator="lessThan">
      <formula>$S$81</formula>
    </cfRule>
    <cfRule type="cellIs" dxfId="1420" priority="89" operator="equal">
      <formula>$S$81</formula>
    </cfRule>
    <cfRule type="cellIs" dxfId="1419" priority="88" operator="greaterThan">
      <formula>$S$81</formula>
    </cfRule>
  </conditionalFormatting>
  <conditionalFormatting sqref="T91">
    <cfRule type="cellIs" dxfId="1418" priority="85" operator="greaterThan">
      <formula>$S$91</formula>
    </cfRule>
    <cfRule type="cellIs" dxfId="1417" priority="87" operator="lessThan">
      <formula>$S$91</formula>
    </cfRule>
    <cfRule type="cellIs" dxfId="1416" priority="86" operator="equal">
      <formula>$S$91</formula>
    </cfRule>
  </conditionalFormatting>
  <conditionalFormatting sqref="T100">
    <cfRule type="cellIs" dxfId="1415" priority="84" operator="lessThan">
      <formula>$S$12</formula>
    </cfRule>
    <cfRule type="cellIs" dxfId="1414" priority="83" operator="equal">
      <formula>$S$12</formula>
    </cfRule>
    <cfRule type="cellIs" dxfId="1413" priority="82" operator="greaterThan">
      <formula>$S$12</formula>
    </cfRule>
  </conditionalFormatting>
  <conditionalFormatting sqref="T123">
    <cfRule type="cellIs" dxfId="1412" priority="81" operator="lessThan">
      <formula>$S$123</formula>
    </cfRule>
    <cfRule type="cellIs" dxfId="1411" priority="80" operator="equal">
      <formula>$S$123</formula>
    </cfRule>
    <cfRule type="cellIs" dxfId="1410" priority="79" operator="greaterThan">
      <formula>$S$123</formula>
    </cfRule>
  </conditionalFormatting>
  <conditionalFormatting sqref="T132">
    <cfRule type="cellIs" dxfId="1409" priority="78" operator="lessThan">
      <formula>$S$132</formula>
    </cfRule>
    <cfRule type="cellIs" dxfId="1408" priority="77" operator="equal">
      <formula>$S$132</formula>
    </cfRule>
    <cfRule type="cellIs" dxfId="1407" priority="76" operator="greaterThan">
      <formula>$S$132</formula>
    </cfRule>
  </conditionalFormatting>
  <conditionalFormatting sqref="T141">
    <cfRule type="cellIs" dxfId="1406" priority="75" operator="lessThan">
      <formula>$S$141</formula>
    </cfRule>
    <cfRule type="cellIs" dxfId="1405" priority="74" operator="equal">
      <formula>$S$141</formula>
    </cfRule>
    <cfRule type="cellIs" dxfId="1404" priority="73" operator="greaterThan">
      <formula>$S$141</formula>
    </cfRule>
  </conditionalFormatting>
  <conditionalFormatting sqref="T151">
    <cfRule type="cellIs" dxfId="1403" priority="72" operator="lessThan">
      <formula>$S$151</formula>
    </cfRule>
    <cfRule type="cellIs" dxfId="1402" priority="71" operator="equal">
      <formula>$S$151</formula>
    </cfRule>
    <cfRule type="cellIs" dxfId="1401" priority="70" operator="greaterThan">
      <formula>$S$151</formula>
    </cfRule>
  </conditionalFormatting>
  <conditionalFormatting sqref="T160">
    <cfRule type="cellIs" dxfId="1400" priority="69" operator="lessThan">
      <formula>$S$12</formula>
    </cfRule>
    <cfRule type="cellIs" dxfId="1399" priority="68" operator="equal">
      <formula>$S$12</formula>
    </cfRule>
    <cfRule type="cellIs" dxfId="1398" priority="67" operator="greaterThan">
      <formula>$S$12</formula>
    </cfRule>
  </conditionalFormatting>
  <conditionalFormatting sqref="T183">
    <cfRule type="cellIs" dxfId="1397" priority="66" operator="lessThan">
      <formula>$S$63</formula>
    </cfRule>
    <cfRule type="cellIs" dxfId="1396" priority="65" operator="equal">
      <formula>$S$63</formula>
    </cfRule>
    <cfRule type="cellIs" dxfId="1395" priority="64" operator="greaterThan">
      <formula>$S$63</formula>
    </cfRule>
  </conditionalFormatting>
  <conditionalFormatting sqref="T192">
    <cfRule type="cellIs" dxfId="1394" priority="63" operator="lessThan">
      <formula>$S$72</formula>
    </cfRule>
    <cfRule type="cellIs" dxfId="1393" priority="62" operator="equal">
      <formula>$S$72</formula>
    </cfRule>
    <cfRule type="cellIs" dxfId="1392" priority="61" operator="greaterThan">
      <formula>$S$72</formula>
    </cfRule>
  </conditionalFormatting>
  <conditionalFormatting sqref="T201">
    <cfRule type="cellIs" dxfId="1391" priority="60" operator="lessThan">
      <formula>$S$81</formula>
    </cfRule>
    <cfRule type="cellIs" dxfId="1390" priority="59" operator="equal">
      <formula>$S$81</formula>
    </cfRule>
    <cfRule type="cellIs" dxfId="1389" priority="58" operator="greaterThan">
      <formula>$S$81</formula>
    </cfRule>
  </conditionalFormatting>
  <conditionalFormatting sqref="T211">
    <cfRule type="cellIs" dxfId="1388" priority="55" operator="greaterThan">
      <formula>$S$211</formula>
    </cfRule>
    <cfRule type="cellIs" dxfId="1387" priority="56" operator="equal">
      <formula>$S$211</formula>
    </cfRule>
    <cfRule type="cellIs" dxfId="1386" priority="57" operator="lessThan">
      <formula>$S$211</formula>
    </cfRule>
  </conditionalFormatting>
  <conditionalFormatting sqref="T220">
    <cfRule type="cellIs" dxfId="1385" priority="54" operator="lessThan">
      <formula>$S$220</formula>
    </cfRule>
    <cfRule type="cellIs" dxfId="1384" priority="53" operator="equal">
      <formula>$S$220</formula>
    </cfRule>
    <cfRule type="cellIs" dxfId="1383" priority="52" operator="greaterThan">
      <formula>$S$220</formula>
    </cfRule>
  </conditionalFormatting>
  <conditionalFormatting sqref="T243">
    <cfRule type="cellIs" dxfId="1382" priority="51" operator="lessThan">
      <formula>$S$243</formula>
    </cfRule>
    <cfRule type="cellIs" dxfId="1381" priority="50" operator="equal">
      <formula>$S$243</formula>
    </cfRule>
    <cfRule type="cellIs" dxfId="1380" priority="49" operator="greaterThan">
      <formula>$S$243</formula>
    </cfRule>
  </conditionalFormatting>
  <conditionalFormatting sqref="T252">
    <cfRule type="cellIs" dxfId="1379" priority="48" operator="lessThan">
      <formula>$S$252</formula>
    </cfRule>
    <cfRule type="cellIs" dxfId="1378" priority="47" operator="equal">
      <formula>$S$252</formula>
    </cfRule>
    <cfRule type="cellIs" dxfId="1377" priority="46" operator="greaterThan">
      <formula>$S$252</formula>
    </cfRule>
  </conditionalFormatting>
  <conditionalFormatting sqref="T261">
    <cfRule type="cellIs" dxfId="1376" priority="45" operator="lessThan">
      <formula>$S$261</formula>
    </cfRule>
    <cfRule type="cellIs" dxfId="1375" priority="44" operator="equal">
      <formula>$S$261</formula>
    </cfRule>
    <cfRule type="cellIs" dxfId="1374" priority="43" operator="greaterThan">
      <formula>$S$261</formula>
    </cfRule>
  </conditionalFormatting>
  <conditionalFormatting sqref="T271">
    <cfRule type="cellIs" dxfId="1373" priority="42" operator="lessThan">
      <formula>$S$271</formula>
    </cfRule>
    <cfRule type="cellIs" dxfId="1372" priority="41" operator="equal">
      <formula>$S$271</formula>
    </cfRule>
    <cfRule type="cellIs" dxfId="1371" priority="40" operator="greaterThan">
      <formula>$S$271</formula>
    </cfRule>
  </conditionalFormatting>
  <conditionalFormatting sqref="T280">
    <cfRule type="cellIs" dxfId="1370" priority="39" operator="lessThan">
      <formula>$S$280</formula>
    </cfRule>
    <cfRule type="cellIs" dxfId="1369" priority="38" operator="equal">
      <formula>$S$280</formula>
    </cfRule>
    <cfRule type="cellIs" dxfId="1368" priority="37" operator="greaterThan">
      <formula>$S$280</formula>
    </cfRule>
  </conditionalFormatting>
  <conditionalFormatting sqref="T303">
    <cfRule type="cellIs" dxfId="1367" priority="36" operator="lessThan">
      <formula>$S$303</formula>
    </cfRule>
    <cfRule type="cellIs" dxfId="1366" priority="35" operator="equal">
      <formula>$S$303</formula>
    </cfRule>
    <cfRule type="cellIs" dxfId="1365" priority="34" operator="greaterThan">
      <formula>$S$303</formula>
    </cfRule>
  </conditionalFormatting>
  <conditionalFormatting sqref="T312">
    <cfRule type="cellIs" dxfId="1364" priority="33" operator="lessThan">
      <formula>$S$312</formula>
    </cfRule>
    <cfRule type="cellIs" dxfId="1363" priority="32" operator="equal">
      <formula>$S$312</formula>
    </cfRule>
    <cfRule type="cellIs" dxfId="1362" priority="31" operator="greaterThan">
      <formula>$S$312</formula>
    </cfRule>
  </conditionalFormatting>
  <conditionalFormatting sqref="T321">
    <cfRule type="cellIs" dxfId="1361" priority="30" operator="lessThan">
      <formula>$S$321</formula>
    </cfRule>
    <cfRule type="cellIs" dxfId="1360" priority="29" operator="equal">
      <formula>$S$321</formula>
    </cfRule>
    <cfRule type="cellIs" dxfId="1359" priority="28" operator="greaterThan">
      <formula>$S$321</formula>
    </cfRule>
  </conditionalFormatting>
  <conditionalFormatting sqref="T331">
    <cfRule type="cellIs" dxfId="1358" priority="26" operator="equal">
      <formula>$S$321</formula>
    </cfRule>
    <cfRule type="cellIs" dxfId="1357" priority="25" operator="greaterThan">
      <formula>$S$331</formula>
    </cfRule>
    <cfRule type="cellIs" dxfId="1356" priority="27" operator="lessThan">
      <formula>$S$321</formula>
    </cfRule>
  </conditionalFormatting>
  <conditionalFormatting sqref="T340">
    <cfRule type="cellIs" dxfId="1355" priority="24" operator="lessThan">
      <formula>$S$340</formula>
    </cfRule>
    <cfRule type="cellIs" dxfId="1354" priority="23" operator="equal">
      <formula>$S$340</formula>
    </cfRule>
    <cfRule type="cellIs" dxfId="1353" priority="22" operator="greaterThan">
      <formula>$S$340</formula>
    </cfRule>
  </conditionalFormatting>
  <conditionalFormatting sqref="T349">
    <cfRule type="cellIs" dxfId="1352" priority="20" operator="equal">
      <formula>$S$349</formula>
    </cfRule>
    <cfRule type="cellIs" dxfId="1351" priority="19" operator="greaterThan">
      <formula>$S$349</formula>
    </cfRule>
    <cfRule type="cellIs" dxfId="1350" priority="21" operator="lessThan">
      <formula>$S$349</formula>
    </cfRule>
  </conditionalFormatting>
  <conditionalFormatting sqref="T371">
    <cfRule type="cellIs" dxfId="1349" priority="18" operator="lessThan">
      <formula>$S$371</formula>
    </cfRule>
    <cfRule type="cellIs" dxfId="1348" priority="17" operator="equal">
      <formula>$S$371</formula>
    </cfRule>
    <cfRule type="cellIs" dxfId="1347" priority="16" operator="greaterThan">
      <formula>$S$371</formula>
    </cfRule>
  </conditionalFormatting>
  <conditionalFormatting sqref="T380">
    <cfRule type="cellIs" dxfId="1346" priority="15" operator="lessThan">
      <formula>$S$380</formula>
    </cfRule>
    <cfRule type="cellIs" dxfId="1345" priority="14" operator="equal">
      <formula>$S$380</formula>
    </cfRule>
    <cfRule type="cellIs" dxfId="1344" priority="13" operator="greaterThan">
      <formula>$S$380</formula>
    </cfRule>
  </conditionalFormatting>
  <conditionalFormatting sqref="T389">
    <cfRule type="cellIs" dxfId="1343" priority="12" operator="lessThan">
      <formula>$S$389</formula>
    </cfRule>
    <cfRule type="cellIs" dxfId="1342" priority="11" operator="equal">
      <formula>$S$389</formula>
    </cfRule>
    <cfRule type="cellIs" dxfId="1341" priority="10" operator="greaterThan">
      <formula>$S$389</formula>
    </cfRule>
  </conditionalFormatting>
  <conditionalFormatting sqref="T399">
    <cfRule type="cellIs" dxfId="1340" priority="9" operator="lessThan">
      <formula>$S$399</formula>
    </cfRule>
    <cfRule type="cellIs" dxfId="1339" priority="8" operator="equal">
      <formula>$S$399</formula>
    </cfRule>
    <cfRule type="cellIs" dxfId="1338" priority="7" operator="greaterThan">
      <formula>$S$399</formula>
    </cfRule>
  </conditionalFormatting>
  <conditionalFormatting sqref="T408">
    <cfRule type="cellIs" dxfId="1337" priority="6" operator="lessThan">
      <formula>$S$408</formula>
    </cfRule>
    <cfRule type="cellIs" dxfId="1336" priority="5" operator="equal">
      <formula>$S$408</formula>
    </cfRule>
    <cfRule type="cellIs" dxfId="1335" priority="4" operator="greaterThan">
      <formula>$S$408</formula>
    </cfRule>
  </conditionalFormatting>
  <conditionalFormatting sqref="T417">
    <cfRule type="cellIs" dxfId="1334" priority="1" operator="greaterThan">
      <formula>$S$417</formula>
    </cfRule>
    <cfRule type="cellIs" dxfId="1333" priority="3" operator="lessThan">
      <formula>$S$417</formula>
    </cfRule>
    <cfRule type="cellIs" dxfId="1332" priority="2" operator="equal">
      <formula>$S$417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0283-453D-4F16-8F5B-DE50A67472C9}">
  <sheetPr codeName="Blad43"/>
  <dimension ref="A1:T434"/>
  <sheetViews>
    <sheetView zoomScale="55" zoomScaleNormal="55" workbookViewId="0">
      <selection activeCell="D281" sqref="D28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167</v>
      </c>
      <c r="B1" s="2429"/>
      <c r="C1" s="2" t="s">
        <v>1</v>
      </c>
      <c r="D1" s="3" t="s">
        <v>47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46671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151"/>
      <c r="D51" s="290"/>
      <c r="E51" s="151"/>
      <c r="F51" s="291"/>
      <c r="G51" s="291"/>
      <c r="H51" s="291"/>
      <c r="I51" s="290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WK42</v>
      </c>
      <c r="B61" s="2429"/>
      <c r="C61" s="2" t="s">
        <v>1</v>
      </c>
      <c r="D61" s="3" t="s">
        <v>48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46672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207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151"/>
      <c r="D111" s="290"/>
      <c r="E111" s="151"/>
      <c r="F111" s="291"/>
      <c r="G111" s="291"/>
      <c r="H111" s="291"/>
      <c r="I111" s="290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WK42</v>
      </c>
      <c r="B121" s="2429"/>
      <c r="C121" s="440" t="s">
        <v>1</v>
      </c>
      <c r="D121" s="3" t="s">
        <v>49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46673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151"/>
      <c r="D171" s="290"/>
      <c r="E171" s="151"/>
      <c r="F171" s="291"/>
      <c r="G171" s="291"/>
      <c r="H171" s="291"/>
      <c r="I171" s="290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WK42</v>
      </c>
      <c r="B181" s="2429"/>
      <c r="C181" s="440" t="s">
        <v>1</v>
      </c>
      <c r="D181" s="3" t="s">
        <v>51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46674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151"/>
      <c r="D231" s="290"/>
      <c r="E231" s="151"/>
      <c r="F231" s="291"/>
      <c r="G231" s="291"/>
      <c r="H231" s="291"/>
      <c r="I231" s="290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WK42</v>
      </c>
      <c r="B241" s="2429"/>
      <c r="C241" s="2" t="s">
        <v>1</v>
      </c>
      <c r="D241" s="3" t="s">
        <v>53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46675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24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151"/>
      <c r="D291" s="290"/>
      <c r="E291" s="151"/>
      <c r="F291" s="291"/>
      <c r="G291" s="291"/>
      <c r="H291" s="291"/>
      <c r="I291" s="290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WK42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46676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WK42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46677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7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331" priority="110" operator="equal">
      <formula>$S$3</formula>
    </cfRule>
    <cfRule type="cellIs" dxfId="1330" priority="109" operator="greaterThan">
      <formula>$S$3</formula>
    </cfRule>
    <cfRule type="cellIs" dxfId="1329" priority="111" operator="lessThan">
      <formula>$S$3</formula>
    </cfRule>
  </conditionalFormatting>
  <conditionalFormatting sqref="T12">
    <cfRule type="cellIs" dxfId="1328" priority="108" operator="lessThan">
      <formula>$S$12</formula>
    </cfRule>
    <cfRule type="cellIs" dxfId="1327" priority="107" operator="equal">
      <formula>$S$12</formula>
    </cfRule>
    <cfRule type="cellIs" dxfId="1326" priority="106" operator="greaterThan">
      <formula>$S$12</formula>
    </cfRule>
  </conditionalFormatting>
  <conditionalFormatting sqref="T21">
    <cfRule type="cellIs" dxfId="1325" priority="105" operator="lessThan">
      <formula>$S$12</formula>
    </cfRule>
    <cfRule type="cellIs" dxfId="1324" priority="104" operator="equal">
      <formula>$S$12</formula>
    </cfRule>
    <cfRule type="cellIs" dxfId="1323" priority="103" operator="greaterThan">
      <formula>$S$12</formula>
    </cfRule>
  </conditionalFormatting>
  <conditionalFormatting sqref="T31">
    <cfRule type="cellIs" dxfId="1322" priority="102" operator="lessThan">
      <formula>$S$31</formula>
    </cfRule>
    <cfRule type="cellIs" dxfId="1321" priority="101" operator="equal">
      <formula>$S$31</formula>
    </cfRule>
    <cfRule type="cellIs" dxfId="1320" priority="100" operator="greaterThan">
      <formula>$S$31</formula>
    </cfRule>
  </conditionalFormatting>
  <conditionalFormatting sqref="T40">
    <cfRule type="cellIs" dxfId="1319" priority="99" operator="lessThan">
      <formula>$S$40</formula>
    </cfRule>
    <cfRule type="cellIs" dxfId="1318" priority="98" operator="equal">
      <formula>$S$40</formula>
    </cfRule>
    <cfRule type="cellIs" dxfId="1317" priority="97" operator="greaterThan">
      <formula>$S$40</formula>
    </cfRule>
  </conditionalFormatting>
  <conditionalFormatting sqref="T63">
    <cfRule type="cellIs" dxfId="1316" priority="96" operator="lessThan">
      <formula>$S$63</formula>
    </cfRule>
    <cfRule type="cellIs" dxfId="1315" priority="95" operator="equal">
      <formula>$S$63</formula>
    </cfRule>
    <cfRule type="cellIs" dxfId="1314" priority="94" operator="greaterThan">
      <formula>$S$63</formula>
    </cfRule>
  </conditionalFormatting>
  <conditionalFormatting sqref="T72">
    <cfRule type="cellIs" dxfId="1313" priority="93" operator="lessThan">
      <formula>$S$72</formula>
    </cfRule>
    <cfRule type="cellIs" dxfId="1312" priority="92" operator="equal">
      <formula>$S$72</formula>
    </cfRule>
    <cfRule type="cellIs" dxfId="1311" priority="91" operator="greaterThan">
      <formula>$S$72</formula>
    </cfRule>
  </conditionalFormatting>
  <conditionalFormatting sqref="T81">
    <cfRule type="cellIs" dxfId="1310" priority="90" operator="lessThan">
      <formula>$S$81</formula>
    </cfRule>
    <cfRule type="cellIs" dxfId="1309" priority="89" operator="equal">
      <formula>$S$81</formula>
    </cfRule>
    <cfRule type="cellIs" dxfId="1308" priority="88" operator="greaterThan">
      <formula>$S$81</formula>
    </cfRule>
  </conditionalFormatting>
  <conditionalFormatting sqref="T91">
    <cfRule type="cellIs" dxfId="1307" priority="85" operator="greaterThan">
      <formula>$S$91</formula>
    </cfRule>
    <cfRule type="cellIs" dxfId="1306" priority="87" operator="lessThan">
      <formula>$S$91</formula>
    </cfRule>
    <cfRule type="cellIs" dxfId="1305" priority="86" operator="equal">
      <formula>$S$91</formula>
    </cfRule>
  </conditionalFormatting>
  <conditionalFormatting sqref="T100">
    <cfRule type="cellIs" dxfId="1304" priority="84" operator="lessThan">
      <formula>$S$12</formula>
    </cfRule>
    <cfRule type="cellIs" dxfId="1303" priority="83" operator="equal">
      <formula>$S$12</formula>
    </cfRule>
    <cfRule type="cellIs" dxfId="1302" priority="82" operator="greaterThan">
      <formula>$S$12</formula>
    </cfRule>
  </conditionalFormatting>
  <conditionalFormatting sqref="T123">
    <cfRule type="cellIs" dxfId="1301" priority="81" operator="lessThan">
      <formula>$S$123</formula>
    </cfRule>
    <cfRule type="cellIs" dxfId="1300" priority="80" operator="equal">
      <formula>$S$123</formula>
    </cfRule>
    <cfRule type="cellIs" dxfId="1299" priority="79" operator="greaterThan">
      <formula>$S$123</formula>
    </cfRule>
  </conditionalFormatting>
  <conditionalFormatting sqref="T132">
    <cfRule type="cellIs" dxfId="1298" priority="78" operator="lessThan">
      <formula>$S$132</formula>
    </cfRule>
    <cfRule type="cellIs" dxfId="1297" priority="77" operator="equal">
      <formula>$S$132</formula>
    </cfRule>
    <cfRule type="cellIs" dxfId="1296" priority="76" operator="greaterThan">
      <formula>$S$132</formula>
    </cfRule>
  </conditionalFormatting>
  <conditionalFormatting sqref="T141">
    <cfRule type="cellIs" dxfId="1295" priority="75" operator="lessThan">
      <formula>$S$141</formula>
    </cfRule>
    <cfRule type="cellIs" dxfId="1294" priority="74" operator="equal">
      <formula>$S$141</formula>
    </cfRule>
    <cfRule type="cellIs" dxfId="1293" priority="73" operator="greaterThan">
      <formula>$S$141</formula>
    </cfRule>
  </conditionalFormatting>
  <conditionalFormatting sqref="T151">
    <cfRule type="cellIs" dxfId="1292" priority="72" operator="lessThan">
      <formula>$S$151</formula>
    </cfRule>
    <cfRule type="cellIs" dxfId="1291" priority="71" operator="equal">
      <formula>$S$151</formula>
    </cfRule>
    <cfRule type="cellIs" dxfId="1290" priority="70" operator="greaterThan">
      <formula>$S$151</formula>
    </cfRule>
  </conditionalFormatting>
  <conditionalFormatting sqref="T160">
    <cfRule type="cellIs" dxfId="1289" priority="69" operator="lessThan">
      <formula>$S$12</formula>
    </cfRule>
    <cfRule type="cellIs" dxfId="1288" priority="68" operator="equal">
      <formula>$S$12</formula>
    </cfRule>
    <cfRule type="cellIs" dxfId="1287" priority="67" operator="greaterThan">
      <formula>$S$12</formula>
    </cfRule>
  </conditionalFormatting>
  <conditionalFormatting sqref="T183">
    <cfRule type="cellIs" dxfId="1286" priority="66" operator="lessThan">
      <formula>$S$63</formula>
    </cfRule>
    <cfRule type="cellIs" dxfId="1285" priority="65" operator="equal">
      <formula>$S$63</formula>
    </cfRule>
    <cfRule type="cellIs" dxfId="1284" priority="64" operator="greaterThan">
      <formula>$S$63</formula>
    </cfRule>
  </conditionalFormatting>
  <conditionalFormatting sqref="T192">
    <cfRule type="cellIs" dxfId="1283" priority="63" operator="lessThan">
      <formula>$S$72</formula>
    </cfRule>
    <cfRule type="cellIs" dxfId="1282" priority="62" operator="equal">
      <formula>$S$72</formula>
    </cfRule>
    <cfRule type="cellIs" dxfId="1281" priority="61" operator="greaterThan">
      <formula>$S$72</formula>
    </cfRule>
  </conditionalFormatting>
  <conditionalFormatting sqref="T201">
    <cfRule type="cellIs" dxfId="1280" priority="60" operator="lessThan">
      <formula>$S$81</formula>
    </cfRule>
    <cfRule type="cellIs" dxfId="1279" priority="59" operator="equal">
      <formula>$S$81</formula>
    </cfRule>
    <cfRule type="cellIs" dxfId="1278" priority="58" operator="greaterThan">
      <formula>$S$81</formula>
    </cfRule>
  </conditionalFormatting>
  <conditionalFormatting sqref="T211">
    <cfRule type="cellIs" dxfId="1277" priority="55" operator="greaterThan">
      <formula>$S$211</formula>
    </cfRule>
    <cfRule type="cellIs" dxfId="1276" priority="56" operator="equal">
      <formula>$S$211</formula>
    </cfRule>
    <cfRule type="cellIs" dxfId="1275" priority="57" operator="lessThan">
      <formula>$S$211</formula>
    </cfRule>
  </conditionalFormatting>
  <conditionalFormatting sqref="T220">
    <cfRule type="cellIs" dxfId="1274" priority="54" operator="lessThan">
      <formula>$S$220</formula>
    </cfRule>
    <cfRule type="cellIs" dxfId="1273" priority="53" operator="equal">
      <formula>$S$220</formula>
    </cfRule>
    <cfRule type="cellIs" dxfId="1272" priority="52" operator="greaterThan">
      <formula>$S$220</formula>
    </cfRule>
  </conditionalFormatting>
  <conditionalFormatting sqref="T243">
    <cfRule type="cellIs" dxfId="1271" priority="51" operator="lessThan">
      <formula>$S$243</formula>
    </cfRule>
    <cfRule type="cellIs" dxfId="1270" priority="50" operator="equal">
      <formula>$S$243</formula>
    </cfRule>
    <cfRule type="cellIs" dxfId="1269" priority="49" operator="greaterThan">
      <formula>$S$243</formula>
    </cfRule>
  </conditionalFormatting>
  <conditionalFormatting sqref="T252">
    <cfRule type="cellIs" dxfId="1268" priority="48" operator="lessThan">
      <formula>$S$252</formula>
    </cfRule>
    <cfRule type="cellIs" dxfId="1267" priority="47" operator="equal">
      <formula>$S$252</formula>
    </cfRule>
    <cfRule type="cellIs" dxfId="1266" priority="46" operator="greaterThan">
      <formula>$S$252</formula>
    </cfRule>
  </conditionalFormatting>
  <conditionalFormatting sqref="T261">
    <cfRule type="cellIs" dxfId="1265" priority="45" operator="lessThan">
      <formula>$S$261</formula>
    </cfRule>
    <cfRule type="cellIs" dxfId="1264" priority="44" operator="equal">
      <formula>$S$261</formula>
    </cfRule>
    <cfRule type="cellIs" dxfId="1263" priority="43" operator="greaterThan">
      <formula>$S$261</formula>
    </cfRule>
  </conditionalFormatting>
  <conditionalFormatting sqref="T271">
    <cfRule type="cellIs" dxfId="1262" priority="42" operator="lessThan">
      <formula>$S$271</formula>
    </cfRule>
    <cfRule type="cellIs" dxfId="1261" priority="41" operator="equal">
      <formula>$S$271</formula>
    </cfRule>
    <cfRule type="cellIs" dxfId="1260" priority="40" operator="greaterThan">
      <formula>$S$271</formula>
    </cfRule>
  </conditionalFormatting>
  <conditionalFormatting sqref="T280">
    <cfRule type="cellIs" dxfId="1259" priority="39" operator="lessThan">
      <formula>$S$280</formula>
    </cfRule>
    <cfRule type="cellIs" dxfId="1258" priority="38" operator="equal">
      <formula>$S$280</formula>
    </cfRule>
    <cfRule type="cellIs" dxfId="1257" priority="37" operator="greaterThan">
      <formula>$S$280</formula>
    </cfRule>
  </conditionalFormatting>
  <conditionalFormatting sqref="T303">
    <cfRule type="cellIs" dxfId="1256" priority="36" operator="lessThan">
      <formula>$S$303</formula>
    </cfRule>
    <cfRule type="cellIs" dxfId="1255" priority="35" operator="equal">
      <formula>$S$303</formula>
    </cfRule>
    <cfRule type="cellIs" dxfId="1254" priority="34" operator="greaterThan">
      <formula>$S$303</formula>
    </cfRule>
  </conditionalFormatting>
  <conditionalFormatting sqref="T312">
    <cfRule type="cellIs" dxfId="1253" priority="33" operator="lessThan">
      <formula>$S$312</formula>
    </cfRule>
    <cfRule type="cellIs" dxfId="1252" priority="32" operator="equal">
      <formula>$S$312</formula>
    </cfRule>
    <cfRule type="cellIs" dxfId="1251" priority="31" operator="greaterThan">
      <formula>$S$312</formula>
    </cfRule>
  </conditionalFormatting>
  <conditionalFormatting sqref="T321">
    <cfRule type="cellIs" dxfId="1250" priority="30" operator="lessThan">
      <formula>$S$321</formula>
    </cfRule>
    <cfRule type="cellIs" dxfId="1249" priority="29" operator="equal">
      <formula>$S$321</formula>
    </cfRule>
    <cfRule type="cellIs" dxfId="1248" priority="28" operator="greaterThan">
      <formula>$S$321</formula>
    </cfRule>
  </conditionalFormatting>
  <conditionalFormatting sqref="T331">
    <cfRule type="cellIs" dxfId="1247" priority="26" operator="equal">
      <formula>$S$321</formula>
    </cfRule>
    <cfRule type="cellIs" dxfId="1246" priority="25" operator="greaterThan">
      <formula>$S$331</formula>
    </cfRule>
    <cfRule type="cellIs" dxfId="1245" priority="27" operator="lessThan">
      <formula>$S$321</formula>
    </cfRule>
  </conditionalFormatting>
  <conditionalFormatting sqref="T340">
    <cfRule type="cellIs" dxfId="1244" priority="24" operator="lessThan">
      <formula>$S$340</formula>
    </cfRule>
    <cfRule type="cellIs" dxfId="1243" priority="23" operator="equal">
      <formula>$S$340</formula>
    </cfRule>
    <cfRule type="cellIs" dxfId="1242" priority="22" operator="greaterThan">
      <formula>$S$340</formula>
    </cfRule>
  </conditionalFormatting>
  <conditionalFormatting sqref="T349">
    <cfRule type="cellIs" dxfId="1241" priority="20" operator="equal">
      <formula>$S$349</formula>
    </cfRule>
    <cfRule type="cellIs" dxfId="1240" priority="19" operator="greaterThan">
      <formula>$S$349</formula>
    </cfRule>
    <cfRule type="cellIs" dxfId="1239" priority="21" operator="lessThan">
      <formula>$S$349</formula>
    </cfRule>
  </conditionalFormatting>
  <conditionalFormatting sqref="T371">
    <cfRule type="cellIs" dxfId="1238" priority="18" operator="lessThan">
      <formula>$S$371</formula>
    </cfRule>
    <cfRule type="cellIs" dxfId="1237" priority="17" operator="equal">
      <formula>$S$371</formula>
    </cfRule>
    <cfRule type="cellIs" dxfId="1236" priority="16" operator="greaterThan">
      <formula>$S$371</formula>
    </cfRule>
  </conditionalFormatting>
  <conditionalFormatting sqref="T380">
    <cfRule type="cellIs" dxfId="1235" priority="15" operator="lessThan">
      <formula>$S$380</formula>
    </cfRule>
    <cfRule type="cellIs" dxfId="1234" priority="14" operator="equal">
      <formula>$S$380</formula>
    </cfRule>
    <cfRule type="cellIs" dxfId="1233" priority="13" operator="greaterThan">
      <formula>$S$380</formula>
    </cfRule>
  </conditionalFormatting>
  <conditionalFormatting sqref="T389">
    <cfRule type="cellIs" dxfId="1232" priority="12" operator="lessThan">
      <formula>$S$389</formula>
    </cfRule>
    <cfRule type="cellIs" dxfId="1231" priority="11" operator="equal">
      <formula>$S$389</formula>
    </cfRule>
    <cfRule type="cellIs" dxfId="1230" priority="10" operator="greaterThan">
      <formula>$S$389</formula>
    </cfRule>
  </conditionalFormatting>
  <conditionalFormatting sqref="T399">
    <cfRule type="cellIs" dxfId="1229" priority="9" operator="lessThan">
      <formula>$S$399</formula>
    </cfRule>
    <cfRule type="cellIs" dxfId="1228" priority="8" operator="equal">
      <formula>$S$399</formula>
    </cfRule>
    <cfRule type="cellIs" dxfId="1227" priority="7" operator="greaterThan">
      <formula>$S$399</formula>
    </cfRule>
  </conditionalFormatting>
  <conditionalFormatting sqref="T408">
    <cfRule type="cellIs" dxfId="1226" priority="6" operator="lessThan">
      <formula>$S$408</formula>
    </cfRule>
    <cfRule type="cellIs" dxfId="1225" priority="5" operator="equal">
      <formula>$S$408</formula>
    </cfRule>
    <cfRule type="cellIs" dxfId="1224" priority="4" operator="greaterThan">
      <formula>$S$408</formula>
    </cfRule>
  </conditionalFormatting>
  <conditionalFormatting sqref="T417">
    <cfRule type="cellIs" dxfId="1223" priority="1" operator="greaterThan">
      <formula>$S$417</formula>
    </cfRule>
    <cfRule type="cellIs" dxfId="1222" priority="3" operator="lessThan">
      <formula>$S$417</formula>
    </cfRule>
    <cfRule type="cellIs" dxfId="1221" priority="2" operator="equal">
      <formula>$S$417</formula>
    </cfRule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ABF4-E6CD-463B-A0F0-A69D827486BB}">
  <sheetPr codeName="Blad44"/>
  <dimension ref="A1:T434"/>
  <sheetViews>
    <sheetView zoomScale="55" zoomScaleNormal="55" workbookViewId="0">
      <selection activeCell="E339" sqref="E339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168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46678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WK43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46679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207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WK43</v>
      </c>
      <c r="B121" s="2429"/>
      <c r="C121" s="440" t="s">
        <v>1</v>
      </c>
      <c r="D121" s="3" t="s">
        <v>62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46680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WK43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46681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WK43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46682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WK43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46683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WK43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46684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220" priority="110" operator="equal">
      <formula>$S$3</formula>
    </cfRule>
    <cfRule type="cellIs" dxfId="1219" priority="109" operator="greaterThan">
      <formula>$S$3</formula>
    </cfRule>
    <cfRule type="cellIs" dxfId="1218" priority="111" operator="lessThan">
      <formula>$S$3</formula>
    </cfRule>
  </conditionalFormatting>
  <conditionalFormatting sqref="T12">
    <cfRule type="cellIs" dxfId="1217" priority="108" operator="lessThan">
      <formula>$S$12</formula>
    </cfRule>
    <cfRule type="cellIs" dxfId="1216" priority="107" operator="equal">
      <formula>$S$12</formula>
    </cfRule>
    <cfRule type="cellIs" dxfId="1215" priority="106" operator="greaterThan">
      <formula>$S$12</formula>
    </cfRule>
  </conditionalFormatting>
  <conditionalFormatting sqref="T21">
    <cfRule type="cellIs" dxfId="1214" priority="105" operator="lessThan">
      <formula>$S$12</formula>
    </cfRule>
    <cfRule type="cellIs" dxfId="1213" priority="104" operator="equal">
      <formula>$S$12</formula>
    </cfRule>
    <cfRule type="cellIs" dxfId="1212" priority="103" operator="greaterThan">
      <formula>$S$12</formula>
    </cfRule>
  </conditionalFormatting>
  <conditionalFormatting sqref="T31">
    <cfRule type="cellIs" dxfId="1211" priority="102" operator="lessThan">
      <formula>$S$31</formula>
    </cfRule>
    <cfRule type="cellIs" dxfId="1210" priority="101" operator="equal">
      <formula>$S$31</formula>
    </cfRule>
    <cfRule type="cellIs" dxfId="1209" priority="100" operator="greaterThan">
      <formula>$S$31</formula>
    </cfRule>
  </conditionalFormatting>
  <conditionalFormatting sqref="T40">
    <cfRule type="cellIs" dxfId="1208" priority="99" operator="lessThan">
      <formula>$S$40</formula>
    </cfRule>
    <cfRule type="cellIs" dxfId="1207" priority="98" operator="equal">
      <formula>$S$40</formula>
    </cfRule>
    <cfRule type="cellIs" dxfId="1206" priority="97" operator="greaterThan">
      <formula>$S$40</formula>
    </cfRule>
  </conditionalFormatting>
  <conditionalFormatting sqref="T63">
    <cfRule type="cellIs" dxfId="1205" priority="96" operator="lessThan">
      <formula>$S$63</formula>
    </cfRule>
    <cfRule type="cellIs" dxfId="1204" priority="95" operator="equal">
      <formula>$S$63</formula>
    </cfRule>
    <cfRule type="cellIs" dxfId="1203" priority="94" operator="greaterThan">
      <formula>$S$63</formula>
    </cfRule>
  </conditionalFormatting>
  <conditionalFormatting sqref="T72">
    <cfRule type="cellIs" dxfId="1202" priority="93" operator="lessThan">
      <formula>$S$72</formula>
    </cfRule>
    <cfRule type="cellIs" dxfId="1201" priority="92" operator="equal">
      <formula>$S$72</formula>
    </cfRule>
    <cfRule type="cellIs" dxfId="1200" priority="91" operator="greaterThan">
      <formula>$S$72</formula>
    </cfRule>
  </conditionalFormatting>
  <conditionalFormatting sqref="T81">
    <cfRule type="cellIs" dxfId="1199" priority="90" operator="lessThan">
      <formula>$S$81</formula>
    </cfRule>
    <cfRule type="cellIs" dxfId="1198" priority="89" operator="equal">
      <formula>$S$81</formula>
    </cfRule>
    <cfRule type="cellIs" dxfId="1197" priority="88" operator="greaterThan">
      <formula>$S$81</formula>
    </cfRule>
  </conditionalFormatting>
  <conditionalFormatting sqref="T91">
    <cfRule type="cellIs" dxfId="1196" priority="85" operator="greaterThan">
      <formula>$S$91</formula>
    </cfRule>
    <cfRule type="cellIs" dxfId="1195" priority="87" operator="lessThan">
      <formula>$S$91</formula>
    </cfRule>
    <cfRule type="cellIs" dxfId="1194" priority="86" operator="equal">
      <formula>$S$91</formula>
    </cfRule>
  </conditionalFormatting>
  <conditionalFormatting sqref="T100">
    <cfRule type="cellIs" dxfId="1193" priority="84" operator="lessThan">
      <formula>$S$12</formula>
    </cfRule>
    <cfRule type="cellIs" dxfId="1192" priority="83" operator="equal">
      <formula>$S$12</formula>
    </cfRule>
    <cfRule type="cellIs" dxfId="1191" priority="82" operator="greaterThan">
      <formula>$S$12</formula>
    </cfRule>
  </conditionalFormatting>
  <conditionalFormatting sqref="T123">
    <cfRule type="cellIs" dxfId="1190" priority="81" operator="lessThan">
      <formula>$S$123</formula>
    </cfRule>
    <cfRule type="cellIs" dxfId="1189" priority="80" operator="equal">
      <formula>$S$123</formula>
    </cfRule>
    <cfRule type="cellIs" dxfId="1188" priority="79" operator="greaterThan">
      <formula>$S$123</formula>
    </cfRule>
  </conditionalFormatting>
  <conditionalFormatting sqref="T132">
    <cfRule type="cellIs" dxfId="1187" priority="78" operator="lessThan">
      <formula>$S$132</formula>
    </cfRule>
    <cfRule type="cellIs" dxfId="1186" priority="77" operator="equal">
      <formula>$S$132</formula>
    </cfRule>
    <cfRule type="cellIs" dxfId="1185" priority="76" operator="greaterThan">
      <formula>$S$132</formula>
    </cfRule>
  </conditionalFormatting>
  <conditionalFormatting sqref="T141">
    <cfRule type="cellIs" dxfId="1184" priority="75" operator="lessThan">
      <formula>$S$141</formula>
    </cfRule>
    <cfRule type="cellIs" dxfId="1183" priority="74" operator="equal">
      <formula>$S$141</formula>
    </cfRule>
    <cfRule type="cellIs" dxfId="1182" priority="73" operator="greaterThan">
      <formula>$S$141</formula>
    </cfRule>
  </conditionalFormatting>
  <conditionalFormatting sqref="T151">
    <cfRule type="cellIs" dxfId="1181" priority="72" operator="lessThan">
      <formula>$S$151</formula>
    </cfRule>
    <cfRule type="cellIs" dxfId="1180" priority="71" operator="equal">
      <formula>$S$151</formula>
    </cfRule>
    <cfRule type="cellIs" dxfId="1179" priority="70" operator="greaterThan">
      <formula>$S$151</formula>
    </cfRule>
  </conditionalFormatting>
  <conditionalFormatting sqref="T160">
    <cfRule type="cellIs" dxfId="1178" priority="69" operator="lessThan">
      <formula>$S$12</formula>
    </cfRule>
    <cfRule type="cellIs" dxfId="1177" priority="68" operator="equal">
      <formula>$S$12</formula>
    </cfRule>
    <cfRule type="cellIs" dxfId="1176" priority="67" operator="greaterThan">
      <formula>$S$12</formula>
    </cfRule>
  </conditionalFormatting>
  <conditionalFormatting sqref="T183">
    <cfRule type="cellIs" dxfId="1175" priority="66" operator="lessThan">
      <formula>$S$63</formula>
    </cfRule>
    <cfRule type="cellIs" dxfId="1174" priority="65" operator="equal">
      <formula>$S$63</formula>
    </cfRule>
    <cfRule type="cellIs" dxfId="1173" priority="64" operator="greaterThan">
      <formula>$S$63</formula>
    </cfRule>
  </conditionalFormatting>
  <conditionalFormatting sqref="T192">
    <cfRule type="cellIs" dxfId="1172" priority="63" operator="lessThan">
      <formula>$S$72</formula>
    </cfRule>
    <cfRule type="cellIs" dxfId="1171" priority="62" operator="equal">
      <formula>$S$72</formula>
    </cfRule>
    <cfRule type="cellIs" dxfId="1170" priority="61" operator="greaterThan">
      <formula>$S$72</formula>
    </cfRule>
  </conditionalFormatting>
  <conditionalFormatting sqref="T201">
    <cfRule type="cellIs" dxfId="1169" priority="60" operator="lessThan">
      <formula>$S$81</formula>
    </cfRule>
    <cfRule type="cellIs" dxfId="1168" priority="59" operator="equal">
      <formula>$S$81</formula>
    </cfRule>
    <cfRule type="cellIs" dxfId="1167" priority="58" operator="greaterThan">
      <formula>$S$81</formula>
    </cfRule>
  </conditionalFormatting>
  <conditionalFormatting sqref="T211">
    <cfRule type="cellIs" dxfId="1166" priority="55" operator="greaterThan">
      <formula>$S$211</formula>
    </cfRule>
    <cfRule type="cellIs" dxfId="1165" priority="56" operator="equal">
      <formula>$S$211</formula>
    </cfRule>
    <cfRule type="cellIs" dxfId="1164" priority="57" operator="lessThan">
      <formula>$S$211</formula>
    </cfRule>
  </conditionalFormatting>
  <conditionalFormatting sqref="T220">
    <cfRule type="cellIs" dxfId="1163" priority="54" operator="lessThan">
      <formula>$S$220</formula>
    </cfRule>
    <cfRule type="cellIs" dxfId="1162" priority="53" operator="equal">
      <formula>$S$220</formula>
    </cfRule>
    <cfRule type="cellIs" dxfId="1161" priority="52" operator="greaterThan">
      <formula>$S$220</formula>
    </cfRule>
  </conditionalFormatting>
  <conditionalFormatting sqref="T243">
    <cfRule type="cellIs" dxfId="1160" priority="51" operator="lessThan">
      <formula>$S$243</formula>
    </cfRule>
    <cfRule type="cellIs" dxfId="1159" priority="50" operator="equal">
      <formula>$S$243</formula>
    </cfRule>
    <cfRule type="cellIs" dxfId="1158" priority="49" operator="greaterThan">
      <formula>$S$243</formula>
    </cfRule>
  </conditionalFormatting>
  <conditionalFormatting sqref="T252">
    <cfRule type="cellIs" dxfId="1157" priority="48" operator="lessThan">
      <formula>$S$252</formula>
    </cfRule>
    <cfRule type="cellIs" dxfId="1156" priority="47" operator="equal">
      <formula>$S$252</formula>
    </cfRule>
    <cfRule type="cellIs" dxfId="1155" priority="46" operator="greaterThan">
      <formula>$S$252</formula>
    </cfRule>
  </conditionalFormatting>
  <conditionalFormatting sqref="T261">
    <cfRule type="cellIs" dxfId="1154" priority="45" operator="lessThan">
      <formula>$S$261</formula>
    </cfRule>
    <cfRule type="cellIs" dxfId="1153" priority="44" operator="equal">
      <formula>$S$261</formula>
    </cfRule>
    <cfRule type="cellIs" dxfId="1152" priority="43" operator="greaterThan">
      <formula>$S$261</formula>
    </cfRule>
  </conditionalFormatting>
  <conditionalFormatting sqref="T271">
    <cfRule type="cellIs" dxfId="1151" priority="42" operator="lessThan">
      <formula>$S$271</formula>
    </cfRule>
    <cfRule type="cellIs" dxfId="1150" priority="41" operator="equal">
      <formula>$S$271</formula>
    </cfRule>
    <cfRule type="cellIs" dxfId="1149" priority="40" operator="greaterThan">
      <formula>$S$271</formula>
    </cfRule>
  </conditionalFormatting>
  <conditionalFormatting sqref="T280">
    <cfRule type="cellIs" dxfId="1148" priority="39" operator="lessThan">
      <formula>$S$280</formula>
    </cfRule>
    <cfRule type="cellIs" dxfId="1147" priority="38" operator="equal">
      <formula>$S$280</formula>
    </cfRule>
    <cfRule type="cellIs" dxfId="1146" priority="37" operator="greaterThan">
      <formula>$S$280</formula>
    </cfRule>
  </conditionalFormatting>
  <conditionalFormatting sqref="T303">
    <cfRule type="cellIs" dxfId="1145" priority="36" operator="lessThan">
      <formula>$S$303</formula>
    </cfRule>
    <cfRule type="cellIs" dxfId="1144" priority="35" operator="equal">
      <formula>$S$303</formula>
    </cfRule>
    <cfRule type="cellIs" dxfId="1143" priority="34" operator="greaterThan">
      <formula>$S$303</formula>
    </cfRule>
  </conditionalFormatting>
  <conditionalFormatting sqref="T312">
    <cfRule type="cellIs" dxfId="1142" priority="33" operator="lessThan">
      <formula>$S$312</formula>
    </cfRule>
    <cfRule type="cellIs" dxfId="1141" priority="32" operator="equal">
      <formula>$S$312</formula>
    </cfRule>
    <cfRule type="cellIs" dxfId="1140" priority="31" operator="greaterThan">
      <formula>$S$312</formula>
    </cfRule>
  </conditionalFormatting>
  <conditionalFormatting sqref="T321">
    <cfRule type="cellIs" dxfId="1139" priority="30" operator="lessThan">
      <formula>$S$321</formula>
    </cfRule>
    <cfRule type="cellIs" dxfId="1138" priority="29" operator="equal">
      <formula>$S$321</formula>
    </cfRule>
    <cfRule type="cellIs" dxfId="1137" priority="28" operator="greaterThan">
      <formula>$S$321</formula>
    </cfRule>
  </conditionalFormatting>
  <conditionalFormatting sqref="T331">
    <cfRule type="cellIs" dxfId="1136" priority="26" operator="equal">
      <formula>$S$321</formula>
    </cfRule>
    <cfRule type="cellIs" dxfId="1135" priority="25" operator="greaterThan">
      <formula>$S$331</formula>
    </cfRule>
    <cfRule type="cellIs" dxfId="1134" priority="27" operator="lessThan">
      <formula>$S$321</formula>
    </cfRule>
  </conditionalFormatting>
  <conditionalFormatting sqref="T340">
    <cfRule type="cellIs" dxfId="1133" priority="24" operator="lessThan">
      <formula>$S$340</formula>
    </cfRule>
    <cfRule type="cellIs" dxfId="1132" priority="23" operator="equal">
      <formula>$S$340</formula>
    </cfRule>
    <cfRule type="cellIs" dxfId="1131" priority="22" operator="greaterThan">
      <formula>$S$340</formula>
    </cfRule>
  </conditionalFormatting>
  <conditionalFormatting sqref="T349">
    <cfRule type="cellIs" dxfId="1130" priority="20" operator="equal">
      <formula>$S$349</formula>
    </cfRule>
    <cfRule type="cellIs" dxfId="1129" priority="19" operator="greaterThan">
      <formula>$S$349</formula>
    </cfRule>
    <cfRule type="cellIs" dxfId="1128" priority="21" operator="lessThan">
      <formula>$S$349</formula>
    </cfRule>
  </conditionalFormatting>
  <conditionalFormatting sqref="T371">
    <cfRule type="cellIs" dxfId="1127" priority="18" operator="lessThan">
      <formula>$S$371</formula>
    </cfRule>
    <cfRule type="cellIs" dxfId="1126" priority="17" operator="equal">
      <formula>$S$371</formula>
    </cfRule>
    <cfRule type="cellIs" dxfId="1125" priority="16" operator="greaterThan">
      <formula>$S$371</formula>
    </cfRule>
  </conditionalFormatting>
  <conditionalFormatting sqref="T380">
    <cfRule type="cellIs" dxfId="1124" priority="15" operator="lessThan">
      <formula>$S$380</formula>
    </cfRule>
    <cfRule type="cellIs" dxfId="1123" priority="14" operator="equal">
      <formula>$S$380</formula>
    </cfRule>
    <cfRule type="cellIs" dxfId="1122" priority="13" operator="greaterThan">
      <formula>$S$380</formula>
    </cfRule>
  </conditionalFormatting>
  <conditionalFormatting sqref="T389">
    <cfRule type="cellIs" dxfId="1121" priority="12" operator="lessThan">
      <formula>$S$389</formula>
    </cfRule>
    <cfRule type="cellIs" dxfId="1120" priority="11" operator="equal">
      <formula>$S$389</formula>
    </cfRule>
    <cfRule type="cellIs" dxfId="1119" priority="10" operator="greaterThan">
      <formula>$S$389</formula>
    </cfRule>
  </conditionalFormatting>
  <conditionalFormatting sqref="T399">
    <cfRule type="cellIs" dxfId="1118" priority="9" operator="lessThan">
      <formula>$S$399</formula>
    </cfRule>
    <cfRule type="cellIs" dxfId="1117" priority="8" operator="equal">
      <formula>$S$399</formula>
    </cfRule>
    <cfRule type="cellIs" dxfId="1116" priority="7" operator="greaterThan">
      <formula>$S$399</formula>
    </cfRule>
  </conditionalFormatting>
  <conditionalFormatting sqref="T408">
    <cfRule type="cellIs" dxfId="1115" priority="6" operator="lessThan">
      <formula>$S$408</formula>
    </cfRule>
    <cfRule type="cellIs" dxfId="1114" priority="5" operator="equal">
      <formula>$S$408</formula>
    </cfRule>
    <cfRule type="cellIs" dxfId="1113" priority="4" operator="greaterThan">
      <formula>$S$408</formula>
    </cfRule>
  </conditionalFormatting>
  <conditionalFormatting sqref="T417">
    <cfRule type="cellIs" dxfId="1112" priority="1" operator="greaterThan">
      <formula>$S$417</formula>
    </cfRule>
    <cfRule type="cellIs" dxfId="1111" priority="3" operator="lessThan">
      <formula>$S$417</formula>
    </cfRule>
    <cfRule type="cellIs" dxfId="1110" priority="2" operator="equal">
      <formula>$S$417</formula>
    </cfRule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EFB5-67FE-4249-A54D-E5F962A62F26}">
  <sheetPr codeName="Blad45"/>
  <dimension ref="A1:T434"/>
  <sheetViews>
    <sheetView zoomScale="55" zoomScaleNormal="55" workbookViewId="0">
      <selection activeCell="J440" sqref="J44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169</v>
      </c>
      <c r="B1" s="2429"/>
      <c r="C1" s="2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3225">
        <v>46685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3226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3226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3226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3226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3226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3226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3226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3226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>
      <c r="A11" s="3226"/>
      <c r="B11" s="32"/>
      <c r="C11" s="426"/>
      <c r="D11" s="33"/>
      <c r="E11" s="354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3226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3226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3226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3226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3226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3226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3226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3226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>
      <c r="A20" s="3226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3226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3226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3226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3226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3226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3226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3226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3226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>
      <c r="A29" s="3226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>
      <c r="A30" s="3227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3227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3227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3227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3227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3227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3227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3227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3227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>
      <c r="A39" s="3227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3227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3227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3227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3227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3227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3227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3227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3227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3227"/>
      <c r="B48" s="144"/>
      <c r="C48" s="276"/>
      <c r="D48" s="433"/>
      <c r="E48" s="433"/>
      <c r="F48" s="82"/>
      <c r="G48" s="83"/>
      <c r="H48" s="78"/>
      <c r="I48" s="116"/>
      <c r="J48" s="318"/>
      <c r="K48" s="482"/>
      <c r="L48" s="318"/>
      <c r="M48" s="2432"/>
      <c r="N48" s="2433"/>
      <c r="O48" s="2433"/>
      <c r="P48" s="2434"/>
      <c r="R48" s="248"/>
      <c r="S48" s="55"/>
      <c r="T48" s="138"/>
    </row>
    <row r="49" spans="1:20" ht="25.2" customHeight="1">
      <c r="A49" s="2346" t="s">
        <v>26</v>
      </c>
      <c r="B49" s="2349" t="s">
        <v>27</v>
      </c>
      <c r="C49" s="2350"/>
      <c r="D49" s="2350"/>
      <c r="E49" s="2350"/>
      <c r="F49" s="2350"/>
      <c r="G49" s="2350"/>
      <c r="H49" s="2350"/>
      <c r="I49" s="2350"/>
      <c r="J49" s="2350"/>
      <c r="K49" s="2350"/>
      <c r="L49" s="2350"/>
      <c r="M49" s="2350"/>
      <c r="N49" s="2350"/>
      <c r="O49" s="2350"/>
      <c r="P49" s="2351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WK44</v>
      </c>
      <c r="B61" s="2429"/>
      <c r="C61" s="2" t="s">
        <v>1</v>
      </c>
      <c r="D61" s="3" t="s">
        <v>80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46686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207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WK44</v>
      </c>
      <c r="B121" s="2429"/>
      <c r="C121" s="440" t="s">
        <v>1</v>
      </c>
      <c r="D121" s="3" t="s">
        <v>29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46687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WK44</v>
      </c>
      <c r="B181" s="2429"/>
      <c r="C181" s="440" t="s">
        <v>1</v>
      </c>
      <c r="D181" s="3" t="s">
        <v>30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46688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WK44</v>
      </c>
      <c r="B241" s="2429"/>
      <c r="C241" s="2" t="s">
        <v>1</v>
      </c>
      <c r="D241" s="3" t="s">
        <v>34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46689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WK44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46690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WK44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46691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1109" priority="113" operator="equal">
      <formula>$S$3</formula>
    </cfRule>
    <cfRule type="cellIs" dxfId="1108" priority="112" operator="greaterThan">
      <formula>$S$3</formula>
    </cfRule>
    <cfRule type="cellIs" dxfId="1107" priority="114" operator="lessThan">
      <formula>$S$3</formula>
    </cfRule>
  </conditionalFormatting>
  <conditionalFormatting sqref="T12">
    <cfRule type="cellIs" dxfId="1106" priority="111" operator="lessThan">
      <formula>$S$12</formula>
    </cfRule>
    <cfRule type="cellIs" dxfId="1105" priority="110" operator="equal">
      <formula>$S$12</formula>
    </cfRule>
    <cfRule type="cellIs" dxfId="1104" priority="109" operator="greaterThan">
      <formula>$S$12</formula>
    </cfRule>
  </conditionalFormatting>
  <conditionalFormatting sqref="T21">
    <cfRule type="cellIs" dxfId="1103" priority="108" operator="lessThan">
      <formula>$S$12</formula>
    </cfRule>
    <cfRule type="cellIs" dxfId="1102" priority="107" operator="equal">
      <formula>$S$12</formula>
    </cfRule>
    <cfRule type="cellIs" dxfId="1101" priority="106" operator="greaterThan">
      <formula>$S$12</formula>
    </cfRule>
  </conditionalFormatting>
  <conditionalFormatting sqref="T31">
    <cfRule type="cellIs" dxfId="1100" priority="105" operator="lessThan">
      <formula>$S$31</formula>
    </cfRule>
    <cfRule type="cellIs" dxfId="1099" priority="104" operator="equal">
      <formula>$S$31</formula>
    </cfRule>
    <cfRule type="cellIs" dxfId="1098" priority="103" operator="greaterThan">
      <formula>$S$31</formula>
    </cfRule>
  </conditionalFormatting>
  <conditionalFormatting sqref="T40">
    <cfRule type="cellIs" dxfId="1097" priority="102" operator="lessThan">
      <formula>$S$40</formula>
    </cfRule>
    <cfRule type="cellIs" dxfId="1096" priority="101" operator="equal">
      <formula>$S$40</formula>
    </cfRule>
    <cfRule type="cellIs" dxfId="1095" priority="100" operator="greaterThan">
      <formula>$S$40</formula>
    </cfRule>
  </conditionalFormatting>
  <conditionalFormatting sqref="T63">
    <cfRule type="cellIs" dxfId="1094" priority="99" operator="lessThan">
      <formula>$S$63</formula>
    </cfRule>
    <cfRule type="cellIs" dxfId="1093" priority="98" operator="equal">
      <formula>$S$63</formula>
    </cfRule>
    <cfRule type="cellIs" dxfId="1092" priority="97" operator="greaterThan">
      <formula>$S$63</formula>
    </cfRule>
  </conditionalFormatting>
  <conditionalFormatting sqref="T72">
    <cfRule type="cellIs" dxfId="1091" priority="96" operator="lessThan">
      <formula>$S$72</formula>
    </cfRule>
    <cfRule type="cellIs" dxfId="1090" priority="95" operator="equal">
      <formula>$S$72</formula>
    </cfRule>
    <cfRule type="cellIs" dxfId="1089" priority="94" operator="greaterThan">
      <formula>$S$72</formula>
    </cfRule>
  </conditionalFormatting>
  <conditionalFormatting sqref="T81">
    <cfRule type="cellIs" dxfId="1088" priority="93" operator="lessThan">
      <formula>$S$81</formula>
    </cfRule>
    <cfRule type="cellIs" dxfId="1087" priority="92" operator="equal">
      <formula>$S$81</formula>
    </cfRule>
    <cfRule type="cellIs" dxfId="1086" priority="91" operator="greaterThan">
      <formula>$S$81</formula>
    </cfRule>
  </conditionalFormatting>
  <conditionalFormatting sqref="T91">
    <cfRule type="cellIs" dxfId="1085" priority="88" operator="greaterThan">
      <formula>$S$91</formula>
    </cfRule>
    <cfRule type="cellIs" dxfId="1084" priority="90" operator="lessThan">
      <formula>$S$91</formula>
    </cfRule>
    <cfRule type="cellIs" dxfId="1083" priority="89" operator="equal">
      <formula>$S$91</formula>
    </cfRule>
  </conditionalFormatting>
  <conditionalFormatting sqref="T100">
    <cfRule type="cellIs" dxfId="1082" priority="87" operator="lessThan">
      <formula>$S$12</formula>
    </cfRule>
    <cfRule type="cellIs" dxfId="1081" priority="86" operator="equal">
      <formula>$S$12</formula>
    </cfRule>
    <cfRule type="cellIs" dxfId="1080" priority="85" operator="greaterThan">
      <formula>$S$12</formula>
    </cfRule>
  </conditionalFormatting>
  <conditionalFormatting sqref="T123">
    <cfRule type="cellIs" dxfId="1079" priority="84" operator="lessThan">
      <formula>$S$123</formula>
    </cfRule>
    <cfRule type="cellIs" dxfId="1078" priority="83" operator="equal">
      <formula>$S$123</formula>
    </cfRule>
    <cfRule type="cellIs" dxfId="1077" priority="82" operator="greaterThan">
      <formula>$S$123</formula>
    </cfRule>
  </conditionalFormatting>
  <conditionalFormatting sqref="T132">
    <cfRule type="cellIs" dxfId="1076" priority="81" operator="lessThan">
      <formula>$S$132</formula>
    </cfRule>
    <cfRule type="cellIs" dxfId="1075" priority="80" operator="equal">
      <formula>$S$132</formula>
    </cfRule>
    <cfRule type="cellIs" dxfId="1074" priority="79" operator="greaterThan">
      <formula>$S$132</formula>
    </cfRule>
  </conditionalFormatting>
  <conditionalFormatting sqref="T141">
    <cfRule type="cellIs" dxfId="1073" priority="78" operator="lessThan">
      <formula>$S$141</formula>
    </cfRule>
    <cfRule type="cellIs" dxfId="1072" priority="77" operator="equal">
      <formula>$S$141</formula>
    </cfRule>
    <cfRule type="cellIs" dxfId="1071" priority="76" operator="greaterThan">
      <formula>$S$141</formula>
    </cfRule>
  </conditionalFormatting>
  <conditionalFormatting sqref="T151">
    <cfRule type="cellIs" dxfId="1070" priority="75" operator="lessThan">
      <formula>$S$151</formula>
    </cfRule>
    <cfRule type="cellIs" dxfId="1069" priority="74" operator="equal">
      <formula>$S$151</formula>
    </cfRule>
    <cfRule type="cellIs" dxfId="1068" priority="73" operator="greaterThan">
      <formula>$S$151</formula>
    </cfRule>
  </conditionalFormatting>
  <conditionalFormatting sqref="T160">
    <cfRule type="cellIs" dxfId="1067" priority="72" operator="lessThan">
      <formula>$S$12</formula>
    </cfRule>
    <cfRule type="cellIs" dxfId="1066" priority="71" operator="equal">
      <formula>$S$12</formula>
    </cfRule>
    <cfRule type="cellIs" dxfId="1065" priority="70" operator="greaterThan">
      <formula>$S$12</formula>
    </cfRule>
  </conditionalFormatting>
  <conditionalFormatting sqref="T183">
    <cfRule type="cellIs" dxfId="1064" priority="69" operator="lessThan">
      <formula>$S$63</formula>
    </cfRule>
    <cfRule type="cellIs" dxfId="1063" priority="68" operator="equal">
      <formula>$S$63</formula>
    </cfRule>
    <cfRule type="cellIs" dxfId="1062" priority="67" operator="greaterThan">
      <formula>$S$63</formula>
    </cfRule>
  </conditionalFormatting>
  <conditionalFormatting sqref="T192">
    <cfRule type="cellIs" dxfId="1061" priority="66" operator="lessThan">
      <formula>$S$72</formula>
    </cfRule>
    <cfRule type="cellIs" dxfId="1060" priority="65" operator="equal">
      <formula>$S$72</formula>
    </cfRule>
    <cfRule type="cellIs" dxfId="1059" priority="64" operator="greaterThan">
      <formula>$S$72</formula>
    </cfRule>
  </conditionalFormatting>
  <conditionalFormatting sqref="T201">
    <cfRule type="cellIs" dxfId="1058" priority="63" operator="lessThan">
      <formula>$S$81</formula>
    </cfRule>
    <cfRule type="cellIs" dxfId="1057" priority="62" operator="equal">
      <formula>$S$81</formula>
    </cfRule>
    <cfRule type="cellIs" dxfId="1056" priority="61" operator="greaterThan">
      <formula>$S$81</formula>
    </cfRule>
  </conditionalFormatting>
  <conditionalFormatting sqref="T211">
    <cfRule type="cellIs" dxfId="1055" priority="58" operator="greaterThan">
      <formula>$S$211</formula>
    </cfRule>
    <cfRule type="cellIs" dxfId="1054" priority="59" operator="equal">
      <formula>$S$211</formula>
    </cfRule>
    <cfRule type="cellIs" dxfId="1053" priority="60" operator="lessThan">
      <formula>$S$211</formula>
    </cfRule>
  </conditionalFormatting>
  <conditionalFormatting sqref="T220">
    <cfRule type="cellIs" dxfId="1052" priority="57" operator="lessThan">
      <formula>$S$220</formula>
    </cfRule>
    <cfRule type="cellIs" dxfId="1051" priority="56" operator="equal">
      <formula>$S$220</formula>
    </cfRule>
    <cfRule type="cellIs" dxfId="1050" priority="55" operator="greaterThan">
      <formula>$S$220</formula>
    </cfRule>
  </conditionalFormatting>
  <conditionalFormatting sqref="T243">
    <cfRule type="cellIs" dxfId="1049" priority="54" operator="lessThan">
      <formula>$S$243</formula>
    </cfRule>
    <cfRule type="cellIs" dxfId="1048" priority="53" operator="equal">
      <formula>$S$243</formula>
    </cfRule>
    <cfRule type="cellIs" dxfId="1047" priority="52" operator="greaterThan">
      <formula>$S$243</formula>
    </cfRule>
  </conditionalFormatting>
  <conditionalFormatting sqref="T252">
    <cfRule type="cellIs" dxfId="1046" priority="51" operator="lessThan">
      <formula>$S$252</formula>
    </cfRule>
    <cfRule type="cellIs" dxfId="1045" priority="50" operator="equal">
      <formula>$S$252</formula>
    </cfRule>
    <cfRule type="cellIs" dxfId="1044" priority="49" operator="greaterThan">
      <formula>$S$252</formula>
    </cfRule>
  </conditionalFormatting>
  <conditionalFormatting sqref="T261">
    <cfRule type="cellIs" dxfId="1043" priority="48" operator="lessThan">
      <formula>$S$261</formula>
    </cfRule>
    <cfRule type="cellIs" dxfId="1042" priority="47" operator="equal">
      <formula>$S$261</formula>
    </cfRule>
    <cfRule type="cellIs" dxfId="1041" priority="46" operator="greaterThan">
      <formula>$S$261</formula>
    </cfRule>
  </conditionalFormatting>
  <conditionalFormatting sqref="T271">
    <cfRule type="cellIs" dxfId="1040" priority="45" operator="lessThan">
      <formula>$S$271</formula>
    </cfRule>
    <cfRule type="cellIs" dxfId="1039" priority="44" operator="equal">
      <formula>$S$271</formula>
    </cfRule>
    <cfRule type="cellIs" dxfId="1038" priority="43" operator="greaterThan">
      <formula>$S$271</formula>
    </cfRule>
  </conditionalFormatting>
  <conditionalFormatting sqref="T280">
    <cfRule type="cellIs" dxfId="1037" priority="42" operator="lessThan">
      <formula>$S$280</formula>
    </cfRule>
    <cfRule type="cellIs" dxfId="1036" priority="41" operator="equal">
      <formula>$S$280</formula>
    </cfRule>
    <cfRule type="cellIs" dxfId="1035" priority="40" operator="greaterThan">
      <formula>$S$280</formula>
    </cfRule>
  </conditionalFormatting>
  <conditionalFormatting sqref="T303">
    <cfRule type="cellIs" dxfId="1034" priority="39" operator="lessThan">
      <formula>$S$303</formula>
    </cfRule>
    <cfRule type="cellIs" dxfId="1033" priority="38" operator="equal">
      <formula>$S$303</formula>
    </cfRule>
    <cfRule type="cellIs" dxfId="1032" priority="37" operator="greaterThan">
      <formula>$S$303</formula>
    </cfRule>
  </conditionalFormatting>
  <conditionalFormatting sqref="T312">
    <cfRule type="cellIs" dxfId="1031" priority="36" operator="lessThan">
      <formula>$S$312</formula>
    </cfRule>
    <cfRule type="cellIs" dxfId="1030" priority="35" operator="equal">
      <formula>$S$312</formula>
    </cfRule>
    <cfRule type="cellIs" dxfId="1029" priority="34" operator="greaterThan">
      <formula>$S$312</formula>
    </cfRule>
  </conditionalFormatting>
  <conditionalFormatting sqref="T321">
    <cfRule type="cellIs" dxfId="1028" priority="33" operator="lessThan">
      <formula>$S$321</formula>
    </cfRule>
    <cfRule type="cellIs" dxfId="1027" priority="32" operator="equal">
      <formula>$S$321</formula>
    </cfRule>
    <cfRule type="cellIs" dxfId="1026" priority="31" operator="greaterThan">
      <formula>$S$321</formula>
    </cfRule>
  </conditionalFormatting>
  <conditionalFormatting sqref="T331">
    <cfRule type="cellIs" dxfId="1025" priority="29" operator="equal">
      <formula>$S$321</formula>
    </cfRule>
    <cfRule type="cellIs" dxfId="1024" priority="28" operator="greaterThan">
      <formula>$S$331</formula>
    </cfRule>
    <cfRule type="cellIs" dxfId="1023" priority="30" operator="lessThan">
      <formula>$S$321</formula>
    </cfRule>
  </conditionalFormatting>
  <conditionalFormatting sqref="T340">
    <cfRule type="cellIs" dxfId="1022" priority="27" operator="lessThan">
      <formula>$S$340</formula>
    </cfRule>
    <cfRule type="cellIs" dxfId="1021" priority="26" operator="equal">
      <formula>$S$340</formula>
    </cfRule>
    <cfRule type="cellIs" dxfId="1020" priority="25" operator="greaterThan">
      <formula>$S$340</formula>
    </cfRule>
  </conditionalFormatting>
  <conditionalFormatting sqref="T349">
    <cfRule type="cellIs" dxfId="1019" priority="23" operator="equal">
      <formula>$S$349</formula>
    </cfRule>
    <cfRule type="cellIs" dxfId="1018" priority="22" operator="greaterThan">
      <formula>$S$349</formula>
    </cfRule>
    <cfRule type="cellIs" dxfId="1017" priority="24" operator="lessThan">
      <formula>$S$349</formula>
    </cfRule>
  </conditionalFormatting>
  <conditionalFormatting sqref="T371">
    <cfRule type="cellIs" dxfId="1016" priority="21" operator="lessThan">
      <formula>$S$371</formula>
    </cfRule>
    <cfRule type="cellIs" dxfId="1015" priority="20" operator="equal">
      <formula>$S$371</formula>
    </cfRule>
    <cfRule type="cellIs" dxfId="1014" priority="19" operator="greaterThan">
      <formula>$S$371</formula>
    </cfRule>
  </conditionalFormatting>
  <conditionalFormatting sqref="T380">
    <cfRule type="cellIs" dxfId="1013" priority="18" operator="lessThan">
      <formula>$S$380</formula>
    </cfRule>
    <cfRule type="cellIs" dxfId="1012" priority="17" operator="equal">
      <formula>$S$380</formula>
    </cfRule>
    <cfRule type="cellIs" dxfId="1011" priority="16" operator="greaterThan">
      <formula>$S$380</formula>
    </cfRule>
  </conditionalFormatting>
  <conditionalFormatting sqref="T389">
    <cfRule type="cellIs" dxfId="1010" priority="15" operator="lessThan">
      <formula>$S$389</formula>
    </cfRule>
    <cfRule type="cellIs" dxfId="1009" priority="14" operator="equal">
      <formula>$S$389</formula>
    </cfRule>
    <cfRule type="cellIs" dxfId="1008" priority="13" operator="greaterThan">
      <formula>$S$389</formula>
    </cfRule>
  </conditionalFormatting>
  <conditionalFormatting sqref="T399">
    <cfRule type="cellIs" dxfId="1007" priority="12" operator="lessThan">
      <formula>$S$399</formula>
    </cfRule>
    <cfRule type="cellIs" dxfId="1006" priority="11" operator="equal">
      <formula>$S$399</formula>
    </cfRule>
    <cfRule type="cellIs" dxfId="1005" priority="10" operator="greaterThan">
      <formula>$S$399</formula>
    </cfRule>
  </conditionalFormatting>
  <conditionalFormatting sqref="T408">
    <cfRule type="cellIs" dxfId="1004" priority="9" operator="lessThan">
      <formula>$S$408</formula>
    </cfRule>
    <cfRule type="cellIs" dxfId="1003" priority="8" operator="equal">
      <formula>$S$408</formula>
    </cfRule>
    <cfRule type="cellIs" dxfId="1002" priority="7" operator="greaterThan">
      <formula>$S$408</formula>
    </cfRule>
  </conditionalFormatting>
  <conditionalFormatting sqref="T417">
    <cfRule type="cellIs" dxfId="1001" priority="4" operator="greaterThan">
      <formula>$S$417</formula>
    </cfRule>
    <cfRule type="cellIs" dxfId="1000" priority="6" operator="lessThan">
      <formula>$S$417</formula>
    </cfRule>
    <cfRule type="cellIs" dxfId="999" priority="5" operator="equal">
      <formula>$S$417</formula>
    </cfRule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DEC7-72B4-4B69-8C21-9326682DB27E}">
  <sheetPr codeName="Blad46"/>
  <dimension ref="A1:T434"/>
  <sheetViews>
    <sheetView zoomScale="55" zoomScaleNormal="55" workbookViewId="0">
      <selection activeCell="AB20" sqref="AB20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170</v>
      </c>
      <c r="B1" s="2429"/>
      <c r="C1" s="2" t="s">
        <v>1</v>
      </c>
      <c r="D1" s="3" t="s">
        <v>38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46692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WK45</v>
      </c>
      <c r="B61" s="2429"/>
      <c r="C61" s="2" t="s">
        <v>1</v>
      </c>
      <c r="D61" s="3" t="s">
        <v>40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46693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207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WK45</v>
      </c>
      <c r="B121" s="2429"/>
      <c r="C121" s="440" t="s">
        <v>1</v>
      </c>
      <c r="D121" s="3" t="s">
        <v>41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>
      <c r="A122" s="3225">
        <f>A2+2</f>
        <v>46694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3226"/>
      <c r="B123" s="10" t="s">
        <v>16</v>
      </c>
      <c r="C123" s="11"/>
      <c r="D123" s="11"/>
      <c r="E123" s="207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3226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3226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3226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3226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3226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3226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3226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>
      <c r="A131" s="3226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3226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3226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3226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3226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3226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3226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3226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3226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>
      <c r="A140" s="3226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3226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3226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3226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3226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3226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3226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3226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3226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>
      <c r="A149" s="3226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>
      <c r="A150" s="3227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3227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3227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3227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3227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3227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3227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3227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3227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>
      <c r="A159" s="3227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3227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3227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3227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3227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3227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3227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3227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3227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3227"/>
      <c r="B168" s="145"/>
      <c r="C168" s="230"/>
      <c r="D168" s="185"/>
      <c r="E168" s="185"/>
      <c r="F168" s="174"/>
      <c r="G168" s="83"/>
      <c r="H168" s="78"/>
      <c r="I168" s="116"/>
      <c r="J168" s="318"/>
      <c r="K168" s="482"/>
      <c r="L168" s="318"/>
      <c r="M168" s="2432"/>
      <c r="N168" s="2433"/>
      <c r="O168" s="2433"/>
      <c r="P168" s="2434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50"/>
      <c r="D169" s="2350"/>
      <c r="E169" s="2350"/>
      <c r="F169" s="2350"/>
      <c r="G169" s="2350"/>
      <c r="H169" s="2350"/>
      <c r="I169" s="2350"/>
      <c r="J169" s="2350"/>
      <c r="K169" s="2350"/>
      <c r="L169" s="2350"/>
      <c r="M169" s="2350"/>
      <c r="N169" s="2350"/>
      <c r="O169" s="2350"/>
      <c r="P169" s="2351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WK45</v>
      </c>
      <c r="B181" s="2429"/>
      <c r="C181" s="440" t="s">
        <v>1</v>
      </c>
      <c r="D181" s="3" t="s">
        <v>43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46695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207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WK45</v>
      </c>
      <c r="B241" s="2429"/>
      <c r="C241" s="2" t="s">
        <v>1</v>
      </c>
      <c r="D241" s="3" t="s">
        <v>44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46696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24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WK45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46697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WK45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46698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50:A168"/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998" priority="113" operator="equal">
      <formula>$S$3</formula>
    </cfRule>
    <cfRule type="cellIs" dxfId="997" priority="112" operator="greaterThan">
      <formula>$S$3</formula>
    </cfRule>
    <cfRule type="cellIs" dxfId="996" priority="114" operator="lessThan">
      <formula>$S$3</formula>
    </cfRule>
  </conditionalFormatting>
  <conditionalFormatting sqref="T12">
    <cfRule type="cellIs" dxfId="995" priority="111" operator="lessThan">
      <formula>$S$12</formula>
    </cfRule>
    <cfRule type="cellIs" dxfId="994" priority="110" operator="equal">
      <formula>$S$12</formula>
    </cfRule>
    <cfRule type="cellIs" dxfId="993" priority="109" operator="greaterThan">
      <formula>$S$12</formula>
    </cfRule>
  </conditionalFormatting>
  <conditionalFormatting sqref="T21">
    <cfRule type="cellIs" dxfId="992" priority="108" operator="lessThan">
      <formula>$S$12</formula>
    </cfRule>
    <cfRule type="cellIs" dxfId="991" priority="107" operator="equal">
      <formula>$S$12</formula>
    </cfRule>
    <cfRule type="cellIs" dxfId="990" priority="106" operator="greaterThan">
      <formula>$S$12</formula>
    </cfRule>
  </conditionalFormatting>
  <conditionalFormatting sqref="T31">
    <cfRule type="cellIs" dxfId="989" priority="105" operator="lessThan">
      <formula>$S$31</formula>
    </cfRule>
    <cfRule type="cellIs" dxfId="988" priority="104" operator="equal">
      <formula>$S$31</formula>
    </cfRule>
    <cfRule type="cellIs" dxfId="987" priority="103" operator="greaterThan">
      <formula>$S$31</formula>
    </cfRule>
  </conditionalFormatting>
  <conditionalFormatting sqref="T40">
    <cfRule type="cellIs" dxfId="986" priority="102" operator="lessThan">
      <formula>$S$40</formula>
    </cfRule>
    <cfRule type="cellIs" dxfId="985" priority="101" operator="equal">
      <formula>$S$40</formula>
    </cfRule>
    <cfRule type="cellIs" dxfId="984" priority="100" operator="greaterThan">
      <formula>$S$40</formula>
    </cfRule>
  </conditionalFormatting>
  <conditionalFormatting sqref="T63">
    <cfRule type="cellIs" dxfId="983" priority="99" operator="lessThan">
      <formula>$S$63</formula>
    </cfRule>
    <cfRule type="cellIs" dxfId="982" priority="98" operator="equal">
      <formula>$S$63</formula>
    </cfRule>
    <cfRule type="cellIs" dxfId="981" priority="97" operator="greaterThan">
      <formula>$S$63</formula>
    </cfRule>
  </conditionalFormatting>
  <conditionalFormatting sqref="T72">
    <cfRule type="cellIs" dxfId="980" priority="96" operator="lessThan">
      <formula>$S$72</formula>
    </cfRule>
    <cfRule type="cellIs" dxfId="979" priority="95" operator="equal">
      <formula>$S$72</formula>
    </cfRule>
    <cfRule type="cellIs" dxfId="978" priority="94" operator="greaterThan">
      <formula>$S$72</formula>
    </cfRule>
  </conditionalFormatting>
  <conditionalFormatting sqref="T81">
    <cfRule type="cellIs" dxfId="977" priority="93" operator="lessThan">
      <formula>$S$81</formula>
    </cfRule>
    <cfRule type="cellIs" dxfId="976" priority="92" operator="equal">
      <formula>$S$81</formula>
    </cfRule>
    <cfRule type="cellIs" dxfId="975" priority="91" operator="greaterThan">
      <formula>$S$81</formula>
    </cfRule>
  </conditionalFormatting>
  <conditionalFormatting sqref="T91">
    <cfRule type="cellIs" dxfId="974" priority="88" operator="greaterThan">
      <formula>$S$91</formula>
    </cfRule>
    <cfRule type="cellIs" dxfId="973" priority="90" operator="lessThan">
      <formula>$S$91</formula>
    </cfRule>
    <cfRule type="cellIs" dxfId="972" priority="89" operator="equal">
      <formula>$S$91</formula>
    </cfRule>
  </conditionalFormatting>
  <conditionalFormatting sqref="T100">
    <cfRule type="cellIs" dxfId="971" priority="87" operator="lessThan">
      <formula>$S$12</formula>
    </cfRule>
    <cfRule type="cellIs" dxfId="970" priority="86" operator="equal">
      <formula>$S$12</formula>
    </cfRule>
    <cfRule type="cellIs" dxfId="969" priority="85" operator="greaterThan">
      <formula>$S$12</formula>
    </cfRule>
  </conditionalFormatting>
  <conditionalFormatting sqref="T123">
    <cfRule type="cellIs" dxfId="968" priority="84" operator="lessThan">
      <formula>$S$123</formula>
    </cfRule>
    <cfRule type="cellIs" dxfId="967" priority="83" operator="equal">
      <formula>$S$123</formula>
    </cfRule>
    <cfRule type="cellIs" dxfId="966" priority="82" operator="greaterThan">
      <formula>$S$123</formula>
    </cfRule>
  </conditionalFormatting>
  <conditionalFormatting sqref="T132">
    <cfRule type="cellIs" dxfId="965" priority="81" operator="lessThan">
      <formula>$S$132</formula>
    </cfRule>
    <cfRule type="cellIs" dxfId="964" priority="80" operator="equal">
      <formula>$S$132</formula>
    </cfRule>
    <cfRule type="cellIs" dxfId="963" priority="79" operator="greaterThan">
      <formula>$S$132</formula>
    </cfRule>
  </conditionalFormatting>
  <conditionalFormatting sqref="T141">
    <cfRule type="cellIs" dxfId="962" priority="78" operator="lessThan">
      <formula>$S$141</formula>
    </cfRule>
    <cfRule type="cellIs" dxfId="961" priority="77" operator="equal">
      <formula>$S$141</formula>
    </cfRule>
    <cfRule type="cellIs" dxfId="960" priority="76" operator="greaterThan">
      <formula>$S$141</formula>
    </cfRule>
  </conditionalFormatting>
  <conditionalFormatting sqref="T151">
    <cfRule type="cellIs" dxfId="959" priority="75" operator="lessThan">
      <formula>$S$151</formula>
    </cfRule>
    <cfRule type="cellIs" dxfId="958" priority="74" operator="equal">
      <formula>$S$151</formula>
    </cfRule>
    <cfRule type="cellIs" dxfId="957" priority="73" operator="greaterThan">
      <formula>$S$151</formula>
    </cfRule>
  </conditionalFormatting>
  <conditionalFormatting sqref="T160">
    <cfRule type="cellIs" dxfId="956" priority="72" operator="lessThan">
      <formula>$S$12</formula>
    </cfRule>
    <cfRule type="cellIs" dxfId="955" priority="71" operator="equal">
      <formula>$S$12</formula>
    </cfRule>
    <cfRule type="cellIs" dxfId="954" priority="70" operator="greaterThan">
      <formula>$S$12</formula>
    </cfRule>
  </conditionalFormatting>
  <conditionalFormatting sqref="T183">
    <cfRule type="cellIs" dxfId="953" priority="69" operator="lessThan">
      <formula>$S$63</formula>
    </cfRule>
    <cfRule type="cellIs" dxfId="952" priority="68" operator="equal">
      <formula>$S$63</formula>
    </cfRule>
    <cfRule type="cellIs" dxfId="951" priority="67" operator="greaterThan">
      <formula>$S$63</formula>
    </cfRule>
  </conditionalFormatting>
  <conditionalFormatting sqref="T192">
    <cfRule type="cellIs" dxfId="950" priority="66" operator="lessThan">
      <formula>$S$72</formula>
    </cfRule>
    <cfRule type="cellIs" dxfId="949" priority="65" operator="equal">
      <formula>$S$72</formula>
    </cfRule>
    <cfRule type="cellIs" dxfId="948" priority="64" operator="greaterThan">
      <formula>$S$72</formula>
    </cfRule>
  </conditionalFormatting>
  <conditionalFormatting sqref="T201">
    <cfRule type="cellIs" dxfId="947" priority="63" operator="lessThan">
      <formula>$S$81</formula>
    </cfRule>
    <cfRule type="cellIs" dxfId="946" priority="62" operator="equal">
      <formula>$S$81</formula>
    </cfRule>
    <cfRule type="cellIs" dxfId="945" priority="61" operator="greaterThan">
      <formula>$S$81</formula>
    </cfRule>
  </conditionalFormatting>
  <conditionalFormatting sqref="T211">
    <cfRule type="cellIs" dxfId="944" priority="58" operator="greaterThan">
      <formula>$S$211</formula>
    </cfRule>
    <cfRule type="cellIs" dxfId="943" priority="59" operator="equal">
      <formula>$S$211</formula>
    </cfRule>
    <cfRule type="cellIs" dxfId="942" priority="60" operator="lessThan">
      <formula>$S$211</formula>
    </cfRule>
  </conditionalFormatting>
  <conditionalFormatting sqref="T220">
    <cfRule type="cellIs" dxfId="941" priority="57" operator="lessThan">
      <formula>$S$220</formula>
    </cfRule>
    <cfRule type="cellIs" dxfId="940" priority="56" operator="equal">
      <formula>$S$220</formula>
    </cfRule>
    <cfRule type="cellIs" dxfId="939" priority="55" operator="greaterThan">
      <formula>$S$220</formula>
    </cfRule>
  </conditionalFormatting>
  <conditionalFormatting sqref="T243">
    <cfRule type="cellIs" dxfId="938" priority="54" operator="lessThan">
      <formula>$S$243</formula>
    </cfRule>
    <cfRule type="cellIs" dxfId="937" priority="53" operator="equal">
      <formula>$S$243</formula>
    </cfRule>
    <cfRule type="cellIs" dxfId="936" priority="52" operator="greaterThan">
      <formula>$S$243</formula>
    </cfRule>
  </conditionalFormatting>
  <conditionalFormatting sqref="T252">
    <cfRule type="cellIs" dxfId="935" priority="51" operator="lessThan">
      <formula>$S$252</formula>
    </cfRule>
    <cfRule type="cellIs" dxfId="934" priority="50" operator="equal">
      <formula>$S$252</formula>
    </cfRule>
    <cfRule type="cellIs" dxfId="933" priority="49" operator="greaterThan">
      <formula>$S$252</formula>
    </cfRule>
  </conditionalFormatting>
  <conditionalFormatting sqref="T261">
    <cfRule type="cellIs" dxfId="932" priority="48" operator="lessThan">
      <formula>$S$261</formula>
    </cfRule>
    <cfRule type="cellIs" dxfId="931" priority="47" operator="equal">
      <formula>$S$261</formula>
    </cfRule>
    <cfRule type="cellIs" dxfId="930" priority="46" operator="greaterThan">
      <formula>$S$261</formula>
    </cfRule>
  </conditionalFormatting>
  <conditionalFormatting sqref="T271">
    <cfRule type="cellIs" dxfId="929" priority="45" operator="lessThan">
      <formula>$S$271</formula>
    </cfRule>
    <cfRule type="cellIs" dxfId="928" priority="44" operator="equal">
      <formula>$S$271</formula>
    </cfRule>
    <cfRule type="cellIs" dxfId="927" priority="43" operator="greaterThan">
      <formula>$S$271</formula>
    </cfRule>
  </conditionalFormatting>
  <conditionalFormatting sqref="T280">
    <cfRule type="cellIs" dxfId="926" priority="42" operator="lessThan">
      <formula>$S$280</formula>
    </cfRule>
    <cfRule type="cellIs" dxfId="925" priority="41" operator="equal">
      <formula>$S$280</formula>
    </cfRule>
    <cfRule type="cellIs" dxfId="924" priority="40" operator="greaterThan">
      <formula>$S$280</formula>
    </cfRule>
  </conditionalFormatting>
  <conditionalFormatting sqref="T303">
    <cfRule type="cellIs" dxfId="923" priority="39" operator="lessThan">
      <formula>$S$303</formula>
    </cfRule>
    <cfRule type="cellIs" dxfId="922" priority="38" operator="equal">
      <formula>$S$303</formula>
    </cfRule>
    <cfRule type="cellIs" dxfId="921" priority="37" operator="greaterThan">
      <formula>$S$303</formula>
    </cfRule>
  </conditionalFormatting>
  <conditionalFormatting sqref="T312">
    <cfRule type="cellIs" dxfId="920" priority="36" operator="lessThan">
      <formula>$S$312</formula>
    </cfRule>
    <cfRule type="cellIs" dxfId="919" priority="35" operator="equal">
      <formula>$S$312</formula>
    </cfRule>
    <cfRule type="cellIs" dxfId="918" priority="34" operator="greaterThan">
      <formula>$S$312</formula>
    </cfRule>
  </conditionalFormatting>
  <conditionalFormatting sqref="T321">
    <cfRule type="cellIs" dxfId="917" priority="33" operator="lessThan">
      <formula>$S$321</formula>
    </cfRule>
    <cfRule type="cellIs" dxfId="916" priority="32" operator="equal">
      <formula>$S$321</formula>
    </cfRule>
    <cfRule type="cellIs" dxfId="915" priority="31" operator="greaterThan">
      <formula>$S$321</formula>
    </cfRule>
  </conditionalFormatting>
  <conditionalFormatting sqref="T331">
    <cfRule type="cellIs" dxfId="914" priority="29" operator="equal">
      <formula>$S$321</formula>
    </cfRule>
    <cfRule type="cellIs" dxfId="913" priority="28" operator="greaterThan">
      <formula>$S$331</formula>
    </cfRule>
    <cfRule type="cellIs" dxfId="912" priority="30" operator="lessThan">
      <formula>$S$321</formula>
    </cfRule>
  </conditionalFormatting>
  <conditionalFormatting sqref="T340">
    <cfRule type="cellIs" dxfId="911" priority="27" operator="lessThan">
      <formula>$S$340</formula>
    </cfRule>
    <cfRule type="cellIs" dxfId="910" priority="26" operator="equal">
      <formula>$S$340</formula>
    </cfRule>
    <cfRule type="cellIs" dxfId="909" priority="25" operator="greaterThan">
      <formula>$S$340</formula>
    </cfRule>
  </conditionalFormatting>
  <conditionalFormatting sqref="T349">
    <cfRule type="cellIs" dxfId="908" priority="23" operator="equal">
      <formula>$S$349</formula>
    </cfRule>
    <cfRule type="cellIs" dxfId="907" priority="22" operator="greaterThan">
      <formula>$S$349</formula>
    </cfRule>
    <cfRule type="cellIs" dxfId="906" priority="24" operator="lessThan">
      <formula>$S$349</formula>
    </cfRule>
  </conditionalFormatting>
  <conditionalFormatting sqref="T371">
    <cfRule type="cellIs" dxfId="905" priority="21" operator="lessThan">
      <formula>$S$371</formula>
    </cfRule>
    <cfRule type="cellIs" dxfId="904" priority="20" operator="equal">
      <formula>$S$371</formula>
    </cfRule>
    <cfRule type="cellIs" dxfId="903" priority="19" operator="greaterThan">
      <formula>$S$371</formula>
    </cfRule>
  </conditionalFormatting>
  <conditionalFormatting sqref="T380">
    <cfRule type="cellIs" dxfId="902" priority="18" operator="lessThan">
      <formula>$S$380</formula>
    </cfRule>
    <cfRule type="cellIs" dxfId="901" priority="17" operator="equal">
      <formula>$S$380</formula>
    </cfRule>
    <cfRule type="cellIs" dxfId="900" priority="16" operator="greaterThan">
      <formula>$S$380</formula>
    </cfRule>
  </conditionalFormatting>
  <conditionalFormatting sqref="T389">
    <cfRule type="cellIs" dxfId="899" priority="15" operator="lessThan">
      <formula>$S$389</formula>
    </cfRule>
    <cfRule type="cellIs" dxfId="898" priority="14" operator="equal">
      <formula>$S$389</formula>
    </cfRule>
    <cfRule type="cellIs" dxfId="897" priority="13" operator="greaterThan">
      <formula>$S$389</formula>
    </cfRule>
  </conditionalFormatting>
  <conditionalFormatting sqref="T399">
    <cfRule type="cellIs" dxfId="896" priority="12" operator="lessThan">
      <formula>$S$399</formula>
    </cfRule>
    <cfRule type="cellIs" dxfId="895" priority="11" operator="equal">
      <formula>$S$399</formula>
    </cfRule>
    <cfRule type="cellIs" dxfId="894" priority="10" operator="greaterThan">
      <formula>$S$399</formula>
    </cfRule>
  </conditionalFormatting>
  <conditionalFormatting sqref="T408">
    <cfRule type="cellIs" dxfId="893" priority="9" operator="lessThan">
      <formula>$S$408</formula>
    </cfRule>
    <cfRule type="cellIs" dxfId="892" priority="8" operator="equal">
      <formula>$S$408</formula>
    </cfRule>
    <cfRule type="cellIs" dxfId="891" priority="7" operator="greaterThan">
      <formula>$S$408</formula>
    </cfRule>
  </conditionalFormatting>
  <conditionalFormatting sqref="T417">
    <cfRule type="cellIs" dxfId="890" priority="4" operator="greaterThan">
      <formula>$S$417</formula>
    </cfRule>
    <cfRule type="cellIs" dxfId="889" priority="6" operator="lessThan">
      <formula>$S$417</formula>
    </cfRule>
    <cfRule type="cellIs" dxfId="888" priority="5" operator="equal">
      <formula>$S$417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F0E3-023A-4C70-B97E-47FE9864765C}">
  <sheetPr codeName="Blad47"/>
  <dimension ref="A1:T434"/>
  <sheetViews>
    <sheetView zoomScale="55" zoomScaleNormal="55" workbookViewId="0">
      <selection activeCell="B291" sqref="B291:P29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171</v>
      </c>
      <c r="B1" s="2429"/>
      <c r="C1" s="2" t="s">
        <v>1</v>
      </c>
      <c r="D1" s="3" t="s">
        <v>47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46699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WK46</v>
      </c>
      <c r="B61" s="2429"/>
      <c r="C61" s="2" t="s">
        <v>1</v>
      </c>
      <c r="D61" s="3" t="s">
        <v>173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46700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WK46</v>
      </c>
      <c r="B121" s="2429"/>
      <c r="C121" s="440" t="s">
        <v>1</v>
      </c>
      <c r="D121" s="3" t="s">
        <v>49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46701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WK46</v>
      </c>
      <c r="B181" s="2429"/>
      <c r="C181" s="440" t="s">
        <v>1</v>
      </c>
      <c r="D181" s="3" t="s">
        <v>51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46702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WK46</v>
      </c>
      <c r="B241" s="2429"/>
      <c r="C241" s="2" t="s">
        <v>1</v>
      </c>
      <c r="D241" s="3" t="s">
        <v>53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46703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WK46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46704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WK46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46705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887" priority="110" operator="equal">
      <formula>$S$3</formula>
    </cfRule>
    <cfRule type="cellIs" dxfId="886" priority="109" operator="greaterThan">
      <formula>$S$3</formula>
    </cfRule>
    <cfRule type="cellIs" dxfId="885" priority="111" operator="lessThan">
      <formula>$S$3</formula>
    </cfRule>
  </conditionalFormatting>
  <conditionalFormatting sqref="T12">
    <cfRule type="cellIs" dxfId="884" priority="108" operator="lessThan">
      <formula>$S$12</formula>
    </cfRule>
    <cfRule type="cellIs" dxfId="883" priority="107" operator="equal">
      <formula>$S$12</formula>
    </cfRule>
    <cfRule type="cellIs" dxfId="882" priority="106" operator="greaterThan">
      <formula>$S$12</formula>
    </cfRule>
  </conditionalFormatting>
  <conditionalFormatting sqref="T21">
    <cfRule type="cellIs" dxfId="881" priority="105" operator="lessThan">
      <formula>$S$12</formula>
    </cfRule>
    <cfRule type="cellIs" dxfId="880" priority="104" operator="equal">
      <formula>$S$12</formula>
    </cfRule>
    <cfRule type="cellIs" dxfId="879" priority="103" operator="greaterThan">
      <formula>$S$12</formula>
    </cfRule>
  </conditionalFormatting>
  <conditionalFormatting sqref="T31">
    <cfRule type="cellIs" dxfId="878" priority="102" operator="lessThan">
      <formula>$S$31</formula>
    </cfRule>
    <cfRule type="cellIs" dxfId="877" priority="101" operator="equal">
      <formula>$S$31</formula>
    </cfRule>
    <cfRule type="cellIs" dxfId="876" priority="100" operator="greaterThan">
      <formula>$S$31</formula>
    </cfRule>
  </conditionalFormatting>
  <conditionalFormatting sqref="T40">
    <cfRule type="cellIs" dxfId="875" priority="99" operator="lessThan">
      <formula>$S$40</formula>
    </cfRule>
    <cfRule type="cellIs" dxfId="874" priority="98" operator="equal">
      <formula>$S$40</formula>
    </cfRule>
    <cfRule type="cellIs" dxfId="873" priority="97" operator="greaterThan">
      <formula>$S$40</formula>
    </cfRule>
  </conditionalFormatting>
  <conditionalFormatting sqref="T63">
    <cfRule type="cellIs" dxfId="872" priority="96" operator="lessThan">
      <formula>$S$63</formula>
    </cfRule>
    <cfRule type="cellIs" dxfId="871" priority="95" operator="equal">
      <formula>$S$63</formula>
    </cfRule>
    <cfRule type="cellIs" dxfId="870" priority="94" operator="greaterThan">
      <formula>$S$63</formula>
    </cfRule>
  </conditionalFormatting>
  <conditionalFormatting sqref="T72">
    <cfRule type="cellIs" dxfId="869" priority="93" operator="lessThan">
      <formula>$S$72</formula>
    </cfRule>
    <cfRule type="cellIs" dxfId="868" priority="92" operator="equal">
      <formula>$S$72</formula>
    </cfRule>
    <cfRule type="cellIs" dxfId="867" priority="91" operator="greaterThan">
      <formula>$S$72</formula>
    </cfRule>
  </conditionalFormatting>
  <conditionalFormatting sqref="T81">
    <cfRule type="cellIs" dxfId="866" priority="90" operator="lessThan">
      <formula>$S$81</formula>
    </cfRule>
    <cfRule type="cellIs" dxfId="865" priority="89" operator="equal">
      <formula>$S$81</formula>
    </cfRule>
    <cfRule type="cellIs" dxfId="864" priority="88" operator="greaterThan">
      <formula>$S$81</formula>
    </cfRule>
  </conditionalFormatting>
  <conditionalFormatting sqref="T91">
    <cfRule type="cellIs" dxfId="863" priority="85" operator="greaterThan">
      <formula>$S$91</formula>
    </cfRule>
    <cfRule type="cellIs" dxfId="862" priority="87" operator="lessThan">
      <formula>$S$91</formula>
    </cfRule>
    <cfRule type="cellIs" dxfId="861" priority="86" operator="equal">
      <formula>$S$91</formula>
    </cfRule>
  </conditionalFormatting>
  <conditionalFormatting sqref="T100">
    <cfRule type="cellIs" dxfId="860" priority="84" operator="lessThan">
      <formula>$S$12</formula>
    </cfRule>
    <cfRule type="cellIs" dxfId="859" priority="83" operator="equal">
      <formula>$S$12</formula>
    </cfRule>
    <cfRule type="cellIs" dxfId="858" priority="82" operator="greaterThan">
      <formula>$S$12</formula>
    </cfRule>
  </conditionalFormatting>
  <conditionalFormatting sqref="T123">
    <cfRule type="cellIs" dxfId="857" priority="81" operator="lessThan">
      <formula>$S$123</formula>
    </cfRule>
    <cfRule type="cellIs" dxfId="856" priority="80" operator="equal">
      <formula>$S$123</formula>
    </cfRule>
    <cfRule type="cellIs" dxfId="855" priority="79" operator="greaterThan">
      <formula>$S$123</formula>
    </cfRule>
  </conditionalFormatting>
  <conditionalFormatting sqref="T132">
    <cfRule type="cellIs" dxfId="854" priority="78" operator="lessThan">
      <formula>$S$132</formula>
    </cfRule>
    <cfRule type="cellIs" dxfId="853" priority="77" operator="equal">
      <formula>$S$132</formula>
    </cfRule>
    <cfRule type="cellIs" dxfId="852" priority="76" operator="greaterThan">
      <formula>$S$132</formula>
    </cfRule>
  </conditionalFormatting>
  <conditionalFormatting sqref="T141">
    <cfRule type="cellIs" dxfId="851" priority="75" operator="lessThan">
      <formula>$S$141</formula>
    </cfRule>
    <cfRule type="cellIs" dxfId="850" priority="74" operator="equal">
      <formula>$S$141</formula>
    </cfRule>
    <cfRule type="cellIs" dxfId="849" priority="73" operator="greaterThan">
      <formula>$S$141</formula>
    </cfRule>
  </conditionalFormatting>
  <conditionalFormatting sqref="T151">
    <cfRule type="cellIs" dxfId="848" priority="72" operator="lessThan">
      <formula>$S$151</formula>
    </cfRule>
    <cfRule type="cellIs" dxfId="847" priority="71" operator="equal">
      <formula>$S$151</formula>
    </cfRule>
    <cfRule type="cellIs" dxfId="846" priority="70" operator="greaterThan">
      <formula>$S$151</formula>
    </cfRule>
  </conditionalFormatting>
  <conditionalFormatting sqref="T160">
    <cfRule type="cellIs" dxfId="845" priority="69" operator="lessThan">
      <formula>$S$12</formula>
    </cfRule>
    <cfRule type="cellIs" dxfId="844" priority="68" operator="equal">
      <formula>$S$12</formula>
    </cfRule>
    <cfRule type="cellIs" dxfId="843" priority="67" operator="greaterThan">
      <formula>$S$12</formula>
    </cfRule>
  </conditionalFormatting>
  <conditionalFormatting sqref="T183">
    <cfRule type="cellIs" dxfId="842" priority="66" operator="lessThan">
      <formula>$S$63</formula>
    </cfRule>
    <cfRule type="cellIs" dxfId="841" priority="65" operator="equal">
      <formula>$S$63</formula>
    </cfRule>
    <cfRule type="cellIs" dxfId="840" priority="64" operator="greaterThan">
      <formula>$S$63</formula>
    </cfRule>
  </conditionalFormatting>
  <conditionalFormatting sqref="T192">
    <cfRule type="cellIs" dxfId="839" priority="63" operator="lessThan">
      <formula>$S$72</formula>
    </cfRule>
    <cfRule type="cellIs" dxfId="838" priority="62" operator="equal">
      <formula>$S$72</formula>
    </cfRule>
    <cfRule type="cellIs" dxfId="837" priority="61" operator="greaterThan">
      <formula>$S$72</formula>
    </cfRule>
  </conditionalFormatting>
  <conditionalFormatting sqref="T201">
    <cfRule type="cellIs" dxfId="836" priority="60" operator="lessThan">
      <formula>$S$81</formula>
    </cfRule>
    <cfRule type="cellIs" dxfId="835" priority="59" operator="equal">
      <formula>$S$81</formula>
    </cfRule>
    <cfRule type="cellIs" dxfId="834" priority="58" operator="greaterThan">
      <formula>$S$81</formula>
    </cfRule>
  </conditionalFormatting>
  <conditionalFormatting sqref="T211">
    <cfRule type="cellIs" dxfId="833" priority="55" operator="greaterThan">
      <formula>$S$211</formula>
    </cfRule>
    <cfRule type="cellIs" dxfId="832" priority="56" operator="equal">
      <formula>$S$211</formula>
    </cfRule>
    <cfRule type="cellIs" dxfId="831" priority="57" operator="lessThan">
      <formula>$S$211</formula>
    </cfRule>
  </conditionalFormatting>
  <conditionalFormatting sqref="T220">
    <cfRule type="cellIs" dxfId="830" priority="54" operator="lessThan">
      <formula>$S$220</formula>
    </cfRule>
    <cfRule type="cellIs" dxfId="829" priority="53" operator="equal">
      <formula>$S$220</formula>
    </cfRule>
    <cfRule type="cellIs" dxfId="828" priority="52" operator="greaterThan">
      <formula>$S$220</formula>
    </cfRule>
  </conditionalFormatting>
  <conditionalFormatting sqref="T243">
    <cfRule type="cellIs" dxfId="827" priority="51" operator="lessThan">
      <formula>$S$243</formula>
    </cfRule>
    <cfRule type="cellIs" dxfId="826" priority="50" operator="equal">
      <formula>$S$243</formula>
    </cfRule>
    <cfRule type="cellIs" dxfId="825" priority="49" operator="greaterThan">
      <formula>$S$243</formula>
    </cfRule>
  </conditionalFormatting>
  <conditionalFormatting sqref="T252">
    <cfRule type="cellIs" dxfId="824" priority="48" operator="lessThan">
      <formula>$S$252</formula>
    </cfRule>
    <cfRule type="cellIs" dxfId="823" priority="47" operator="equal">
      <formula>$S$252</formula>
    </cfRule>
    <cfRule type="cellIs" dxfId="822" priority="46" operator="greaterThan">
      <formula>$S$252</formula>
    </cfRule>
  </conditionalFormatting>
  <conditionalFormatting sqref="T261">
    <cfRule type="cellIs" dxfId="821" priority="45" operator="lessThan">
      <formula>$S$261</formula>
    </cfRule>
    <cfRule type="cellIs" dxfId="820" priority="44" operator="equal">
      <formula>$S$261</formula>
    </cfRule>
    <cfRule type="cellIs" dxfId="819" priority="43" operator="greaterThan">
      <formula>$S$261</formula>
    </cfRule>
  </conditionalFormatting>
  <conditionalFormatting sqref="T271">
    <cfRule type="cellIs" dxfId="818" priority="42" operator="lessThan">
      <formula>$S$271</formula>
    </cfRule>
    <cfRule type="cellIs" dxfId="817" priority="41" operator="equal">
      <formula>$S$271</formula>
    </cfRule>
    <cfRule type="cellIs" dxfId="816" priority="40" operator="greaterThan">
      <formula>$S$271</formula>
    </cfRule>
  </conditionalFormatting>
  <conditionalFormatting sqref="T280">
    <cfRule type="cellIs" dxfId="815" priority="39" operator="lessThan">
      <formula>$S$280</formula>
    </cfRule>
    <cfRule type="cellIs" dxfId="814" priority="38" operator="equal">
      <formula>$S$280</formula>
    </cfRule>
    <cfRule type="cellIs" dxfId="813" priority="37" operator="greaterThan">
      <formula>$S$280</formula>
    </cfRule>
  </conditionalFormatting>
  <conditionalFormatting sqref="T303">
    <cfRule type="cellIs" dxfId="812" priority="36" operator="lessThan">
      <formula>$S$303</formula>
    </cfRule>
    <cfRule type="cellIs" dxfId="811" priority="35" operator="equal">
      <formula>$S$303</formula>
    </cfRule>
    <cfRule type="cellIs" dxfId="810" priority="34" operator="greaterThan">
      <formula>$S$303</formula>
    </cfRule>
  </conditionalFormatting>
  <conditionalFormatting sqref="T312">
    <cfRule type="cellIs" dxfId="809" priority="33" operator="lessThan">
      <formula>$S$312</formula>
    </cfRule>
    <cfRule type="cellIs" dxfId="808" priority="32" operator="equal">
      <formula>$S$312</formula>
    </cfRule>
    <cfRule type="cellIs" dxfId="807" priority="31" operator="greaterThan">
      <formula>$S$312</formula>
    </cfRule>
  </conditionalFormatting>
  <conditionalFormatting sqref="T321">
    <cfRule type="cellIs" dxfId="806" priority="30" operator="lessThan">
      <formula>$S$321</formula>
    </cfRule>
    <cfRule type="cellIs" dxfId="805" priority="29" operator="equal">
      <formula>$S$321</formula>
    </cfRule>
    <cfRule type="cellIs" dxfId="804" priority="28" operator="greaterThan">
      <formula>$S$321</formula>
    </cfRule>
  </conditionalFormatting>
  <conditionalFormatting sqref="T331">
    <cfRule type="cellIs" dxfId="803" priority="26" operator="equal">
      <formula>$S$321</formula>
    </cfRule>
    <cfRule type="cellIs" dxfId="802" priority="25" operator="greaterThan">
      <formula>$S$331</formula>
    </cfRule>
    <cfRule type="cellIs" dxfId="801" priority="27" operator="lessThan">
      <formula>$S$321</formula>
    </cfRule>
  </conditionalFormatting>
  <conditionalFormatting sqref="T340">
    <cfRule type="cellIs" dxfId="800" priority="24" operator="lessThan">
      <formula>$S$340</formula>
    </cfRule>
    <cfRule type="cellIs" dxfId="799" priority="23" operator="equal">
      <formula>$S$340</formula>
    </cfRule>
    <cfRule type="cellIs" dxfId="798" priority="22" operator="greaterThan">
      <formula>$S$340</formula>
    </cfRule>
  </conditionalFormatting>
  <conditionalFormatting sqref="T349">
    <cfRule type="cellIs" dxfId="797" priority="20" operator="equal">
      <formula>$S$349</formula>
    </cfRule>
    <cfRule type="cellIs" dxfId="796" priority="19" operator="greaterThan">
      <formula>$S$349</formula>
    </cfRule>
    <cfRule type="cellIs" dxfId="795" priority="21" operator="lessThan">
      <formula>$S$349</formula>
    </cfRule>
  </conditionalFormatting>
  <conditionalFormatting sqref="T371">
    <cfRule type="cellIs" dxfId="794" priority="18" operator="lessThan">
      <formula>$S$371</formula>
    </cfRule>
    <cfRule type="cellIs" dxfId="793" priority="17" operator="equal">
      <formula>$S$371</formula>
    </cfRule>
    <cfRule type="cellIs" dxfId="792" priority="16" operator="greaterThan">
      <formula>$S$371</formula>
    </cfRule>
  </conditionalFormatting>
  <conditionalFormatting sqref="T380">
    <cfRule type="cellIs" dxfId="791" priority="15" operator="lessThan">
      <formula>$S$380</formula>
    </cfRule>
    <cfRule type="cellIs" dxfId="790" priority="14" operator="equal">
      <formula>$S$380</formula>
    </cfRule>
    <cfRule type="cellIs" dxfId="789" priority="13" operator="greaterThan">
      <formula>$S$380</formula>
    </cfRule>
  </conditionalFormatting>
  <conditionalFormatting sqref="T389">
    <cfRule type="cellIs" dxfId="788" priority="12" operator="lessThan">
      <formula>$S$389</formula>
    </cfRule>
    <cfRule type="cellIs" dxfId="787" priority="11" operator="equal">
      <formula>$S$389</formula>
    </cfRule>
    <cfRule type="cellIs" dxfId="786" priority="10" operator="greaterThan">
      <formula>$S$389</formula>
    </cfRule>
  </conditionalFormatting>
  <conditionalFormatting sqref="T399">
    <cfRule type="cellIs" dxfId="785" priority="9" operator="lessThan">
      <formula>$S$399</formula>
    </cfRule>
    <cfRule type="cellIs" dxfId="784" priority="8" operator="equal">
      <formula>$S$399</formula>
    </cfRule>
    <cfRule type="cellIs" dxfId="783" priority="7" operator="greaterThan">
      <formula>$S$399</formula>
    </cfRule>
  </conditionalFormatting>
  <conditionalFormatting sqref="T408">
    <cfRule type="cellIs" dxfId="782" priority="6" operator="lessThan">
      <formula>$S$408</formula>
    </cfRule>
    <cfRule type="cellIs" dxfId="781" priority="5" operator="equal">
      <formula>$S$408</formula>
    </cfRule>
    <cfRule type="cellIs" dxfId="780" priority="4" operator="greaterThan">
      <formula>$S$408</formula>
    </cfRule>
  </conditionalFormatting>
  <conditionalFormatting sqref="T417">
    <cfRule type="cellIs" dxfId="779" priority="1" operator="greaterThan">
      <formula>$S$417</formula>
    </cfRule>
    <cfRule type="cellIs" dxfId="778" priority="3" operator="lessThan">
      <formula>$S$417</formula>
    </cfRule>
    <cfRule type="cellIs" dxfId="777" priority="2" operator="equal">
      <formula>$S$417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1693-B8BD-4BB4-81FF-4D73AAB62D93}">
  <sheetPr codeName="Blad48"/>
  <dimension ref="A1:T434"/>
  <sheetViews>
    <sheetView zoomScale="55" zoomScaleNormal="55" workbookViewId="0">
      <selection activeCell="B428" sqref="B428:P42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172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46706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WK47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46707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WK47</v>
      </c>
      <c r="B121" s="2429"/>
      <c r="C121" s="440" t="s">
        <v>1</v>
      </c>
      <c r="D121" s="3" t="s">
        <v>62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46708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WK47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46709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WK47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46710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>
      <c r="A301" s="2428" t="str">
        <f>A1</f>
        <v>WK47</v>
      </c>
      <c r="B301" s="2429"/>
      <c r="C301" s="327" t="s">
        <v>1</v>
      </c>
      <c r="D301" s="3" t="s">
        <v>175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46711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WK47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46712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776" priority="110" operator="equal">
      <formula>$S$3</formula>
    </cfRule>
    <cfRule type="cellIs" dxfId="775" priority="109" operator="greaterThan">
      <formula>$S$3</formula>
    </cfRule>
    <cfRule type="cellIs" dxfId="774" priority="111" operator="lessThan">
      <formula>$S$3</formula>
    </cfRule>
  </conditionalFormatting>
  <conditionalFormatting sqref="T12">
    <cfRule type="cellIs" dxfId="773" priority="108" operator="lessThan">
      <formula>$S$12</formula>
    </cfRule>
    <cfRule type="cellIs" dxfId="772" priority="107" operator="equal">
      <formula>$S$12</formula>
    </cfRule>
    <cfRule type="cellIs" dxfId="771" priority="106" operator="greaterThan">
      <formula>$S$12</formula>
    </cfRule>
  </conditionalFormatting>
  <conditionalFormatting sqref="T21">
    <cfRule type="cellIs" dxfId="770" priority="105" operator="lessThan">
      <formula>$S$12</formula>
    </cfRule>
    <cfRule type="cellIs" dxfId="769" priority="104" operator="equal">
      <formula>$S$12</formula>
    </cfRule>
    <cfRule type="cellIs" dxfId="768" priority="103" operator="greaterThan">
      <formula>$S$12</formula>
    </cfRule>
  </conditionalFormatting>
  <conditionalFormatting sqref="T31">
    <cfRule type="cellIs" dxfId="767" priority="102" operator="lessThan">
      <formula>$S$31</formula>
    </cfRule>
    <cfRule type="cellIs" dxfId="766" priority="101" operator="equal">
      <formula>$S$31</formula>
    </cfRule>
    <cfRule type="cellIs" dxfId="765" priority="100" operator="greaterThan">
      <formula>$S$31</formula>
    </cfRule>
  </conditionalFormatting>
  <conditionalFormatting sqref="T40">
    <cfRule type="cellIs" dxfId="764" priority="99" operator="lessThan">
      <formula>$S$40</formula>
    </cfRule>
    <cfRule type="cellIs" dxfId="763" priority="98" operator="equal">
      <formula>$S$40</formula>
    </cfRule>
    <cfRule type="cellIs" dxfId="762" priority="97" operator="greaterThan">
      <formula>$S$40</formula>
    </cfRule>
  </conditionalFormatting>
  <conditionalFormatting sqref="T63">
    <cfRule type="cellIs" dxfId="761" priority="96" operator="lessThan">
      <formula>$S$63</formula>
    </cfRule>
    <cfRule type="cellIs" dxfId="760" priority="95" operator="equal">
      <formula>$S$63</formula>
    </cfRule>
    <cfRule type="cellIs" dxfId="759" priority="94" operator="greaterThan">
      <formula>$S$63</formula>
    </cfRule>
  </conditionalFormatting>
  <conditionalFormatting sqref="T72">
    <cfRule type="cellIs" dxfId="758" priority="93" operator="lessThan">
      <formula>$S$72</formula>
    </cfRule>
    <cfRule type="cellIs" dxfId="757" priority="92" operator="equal">
      <formula>$S$72</formula>
    </cfRule>
    <cfRule type="cellIs" dxfId="756" priority="91" operator="greaterThan">
      <formula>$S$72</formula>
    </cfRule>
  </conditionalFormatting>
  <conditionalFormatting sqref="T81">
    <cfRule type="cellIs" dxfId="755" priority="90" operator="lessThan">
      <formula>$S$81</formula>
    </cfRule>
    <cfRule type="cellIs" dxfId="754" priority="89" operator="equal">
      <formula>$S$81</formula>
    </cfRule>
    <cfRule type="cellIs" dxfId="753" priority="88" operator="greaterThan">
      <formula>$S$81</formula>
    </cfRule>
  </conditionalFormatting>
  <conditionalFormatting sqref="T91">
    <cfRule type="cellIs" dxfId="752" priority="85" operator="greaterThan">
      <formula>$S$91</formula>
    </cfRule>
    <cfRule type="cellIs" dxfId="751" priority="87" operator="lessThan">
      <formula>$S$91</formula>
    </cfRule>
    <cfRule type="cellIs" dxfId="750" priority="86" operator="equal">
      <formula>$S$91</formula>
    </cfRule>
  </conditionalFormatting>
  <conditionalFormatting sqref="T100">
    <cfRule type="cellIs" dxfId="749" priority="84" operator="lessThan">
      <formula>$S$12</formula>
    </cfRule>
    <cfRule type="cellIs" dxfId="748" priority="83" operator="equal">
      <formula>$S$12</formula>
    </cfRule>
    <cfRule type="cellIs" dxfId="747" priority="82" operator="greaterThan">
      <formula>$S$12</formula>
    </cfRule>
  </conditionalFormatting>
  <conditionalFormatting sqref="T123">
    <cfRule type="cellIs" dxfId="746" priority="81" operator="lessThan">
      <formula>$S$123</formula>
    </cfRule>
    <cfRule type="cellIs" dxfId="745" priority="80" operator="equal">
      <formula>$S$123</formula>
    </cfRule>
    <cfRule type="cellIs" dxfId="744" priority="79" operator="greaterThan">
      <formula>$S$123</formula>
    </cfRule>
  </conditionalFormatting>
  <conditionalFormatting sqref="T132">
    <cfRule type="cellIs" dxfId="743" priority="78" operator="lessThan">
      <formula>$S$132</formula>
    </cfRule>
    <cfRule type="cellIs" dxfId="742" priority="77" operator="equal">
      <formula>$S$132</formula>
    </cfRule>
    <cfRule type="cellIs" dxfId="741" priority="76" operator="greaterThan">
      <formula>$S$132</formula>
    </cfRule>
  </conditionalFormatting>
  <conditionalFormatting sqref="T141">
    <cfRule type="cellIs" dxfId="740" priority="75" operator="lessThan">
      <formula>$S$141</formula>
    </cfRule>
    <cfRule type="cellIs" dxfId="739" priority="74" operator="equal">
      <formula>$S$141</formula>
    </cfRule>
    <cfRule type="cellIs" dxfId="738" priority="73" operator="greaterThan">
      <formula>$S$141</formula>
    </cfRule>
  </conditionalFormatting>
  <conditionalFormatting sqref="T151">
    <cfRule type="cellIs" dxfId="737" priority="72" operator="lessThan">
      <formula>$S$151</formula>
    </cfRule>
    <cfRule type="cellIs" dxfId="736" priority="71" operator="equal">
      <formula>$S$151</formula>
    </cfRule>
    <cfRule type="cellIs" dxfId="735" priority="70" operator="greaterThan">
      <formula>$S$151</formula>
    </cfRule>
  </conditionalFormatting>
  <conditionalFormatting sqref="T160">
    <cfRule type="cellIs" dxfId="734" priority="69" operator="lessThan">
      <formula>$S$12</formula>
    </cfRule>
    <cfRule type="cellIs" dxfId="733" priority="68" operator="equal">
      <formula>$S$12</formula>
    </cfRule>
    <cfRule type="cellIs" dxfId="732" priority="67" operator="greaterThan">
      <formula>$S$12</formula>
    </cfRule>
  </conditionalFormatting>
  <conditionalFormatting sqref="T183">
    <cfRule type="cellIs" dxfId="731" priority="66" operator="lessThan">
      <formula>$S$63</formula>
    </cfRule>
    <cfRule type="cellIs" dxfId="730" priority="65" operator="equal">
      <formula>$S$63</formula>
    </cfRule>
    <cfRule type="cellIs" dxfId="729" priority="64" operator="greaterThan">
      <formula>$S$63</formula>
    </cfRule>
  </conditionalFormatting>
  <conditionalFormatting sqref="T192">
    <cfRule type="cellIs" dxfId="728" priority="63" operator="lessThan">
      <formula>$S$72</formula>
    </cfRule>
    <cfRule type="cellIs" dxfId="727" priority="62" operator="equal">
      <formula>$S$72</formula>
    </cfRule>
    <cfRule type="cellIs" dxfId="726" priority="61" operator="greaterThan">
      <formula>$S$72</formula>
    </cfRule>
  </conditionalFormatting>
  <conditionalFormatting sqref="T201">
    <cfRule type="cellIs" dxfId="725" priority="60" operator="lessThan">
      <formula>$S$81</formula>
    </cfRule>
    <cfRule type="cellIs" dxfId="724" priority="59" operator="equal">
      <formula>$S$81</formula>
    </cfRule>
    <cfRule type="cellIs" dxfId="723" priority="58" operator="greaterThan">
      <formula>$S$81</formula>
    </cfRule>
  </conditionalFormatting>
  <conditionalFormatting sqref="T211">
    <cfRule type="cellIs" dxfId="722" priority="55" operator="greaterThan">
      <formula>$S$211</formula>
    </cfRule>
    <cfRule type="cellIs" dxfId="721" priority="56" operator="equal">
      <formula>$S$211</formula>
    </cfRule>
    <cfRule type="cellIs" dxfId="720" priority="57" operator="lessThan">
      <formula>$S$211</formula>
    </cfRule>
  </conditionalFormatting>
  <conditionalFormatting sqref="T220">
    <cfRule type="cellIs" dxfId="719" priority="54" operator="lessThan">
      <formula>$S$220</formula>
    </cfRule>
    <cfRule type="cellIs" dxfId="718" priority="53" operator="equal">
      <formula>$S$220</formula>
    </cfRule>
    <cfRule type="cellIs" dxfId="717" priority="52" operator="greaterThan">
      <formula>$S$220</formula>
    </cfRule>
  </conditionalFormatting>
  <conditionalFormatting sqref="T243">
    <cfRule type="cellIs" dxfId="716" priority="51" operator="lessThan">
      <formula>$S$243</formula>
    </cfRule>
    <cfRule type="cellIs" dxfId="715" priority="50" operator="equal">
      <formula>$S$243</formula>
    </cfRule>
    <cfRule type="cellIs" dxfId="714" priority="49" operator="greaterThan">
      <formula>$S$243</formula>
    </cfRule>
  </conditionalFormatting>
  <conditionalFormatting sqref="T252">
    <cfRule type="cellIs" dxfId="713" priority="48" operator="lessThan">
      <formula>$S$252</formula>
    </cfRule>
    <cfRule type="cellIs" dxfId="712" priority="47" operator="equal">
      <formula>$S$252</formula>
    </cfRule>
    <cfRule type="cellIs" dxfId="711" priority="46" operator="greaterThan">
      <formula>$S$252</formula>
    </cfRule>
  </conditionalFormatting>
  <conditionalFormatting sqref="T261">
    <cfRule type="cellIs" dxfId="710" priority="45" operator="lessThan">
      <formula>$S$261</formula>
    </cfRule>
    <cfRule type="cellIs" dxfId="709" priority="44" operator="equal">
      <formula>$S$261</formula>
    </cfRule>
    <cfRule type="cellIs" dxfId="708" priority="43" operator="greaterThan">
      <formula>$S$261</formula>
    </cfRule>
  </conditionalFormatting>
  <conditionalFormatting sqref="T271">
    <cfRule type="cellIs" dxfId="707" priority="42" operator="lessThan">
      <formula>$S$271</formula>
    </cfRule>
    <cfRule type="cellIs" dxfId="706" priority="41" operator="equal">
      <formula>$S$271</formula>
    </cfRule>
    <cfRule type="cellIs" dxfId="705" priority="40" operator="greaterThan">
      <formula>$S$271</formula>
    </cfRule>
  </conditionalFormatting>
  <conditionalFormatting sqref="T280">
    <cfRule type="cellIs" dxfId="704" priority="39" operator="lessThan">
      <formula>$S$280</formula>
    </cfRule>
    <cfRule type="cellIs" dxfId="703" priority="38" operator="equal">
      <formula>$S$280</formula>
    </cfRule>
    <cfRule type="cellIs" dxfId="702" priority="37" operator="greaterThan">
      <formula>$S$280</formula>
    </cfRule>
  </conditionalFormatting>
  <conditionalFormatting sqref="T303">
    <cfRule type="cellIs" dxfId="701" priority="36" operator="lessThan">
      <formula>$S$303</formula>
    </cfRule>
    <cfRule type="cellIs" dxfId="700" priority="35" operator="equal">
      <formula>$S$303</formula>
    </cfRule>
    <cfRule type="cellIs" dxfId="699" priority="34" operator="greaterThan">
      <formula>$S$303</formula>
    </cfRule>
  </conditionalFormatting>
  <conditionalFormatting sqref="T312">
    <cfRule type="cellIs" dxfId="698" priority="33" operator="lessThan">
      <formula>$S$312</formula>
    </cfRule>
    <cfRule type="cellIs" dxfId="697" priority="32" operator="equal">
      <formula>$S$312</formula>
    </cfRule>
    <cfRule type="cellIs" dxfId="696" priority="31" operator="greaterThan">
      <formula>$S$312</formula>
    </cfRule>
  </conditionalFormatting>
  <conditionalFormatting sqref="T321">
    <cfRule type="cellIs" dxfId="695" priority="30" operator="lessThan">
      <formula>$S$321</formula>
    </cfRule>
    <cfRule type="cellIs" dxfId="694" priority="29" operator="equal">
      <formula>$S$321</formula>
    </cfRule>
    <cfRule type="cellIs" dxfId="693" priority="28" operator="greaterThan">
      <formula>$S$321</formula>
    </cfRule>
  </conditionalFormatting>
  <conditionalFormatting sqref="T331">
    <cfRule type="cellIs" dxfId="692" priority="26" operator="equal">
      <formula>$S$321</formula>
    </cfRule>
    <cfRule type="cellIs" dxfId="691" priority="25" operator="greaterThan">
      <formula>$S$331</formula>
    </cfRule>
    <cfRule type="cellIs" dxfId="690" priority="27" operator="lessThan">
      <formula>$S$321</formula>
    </cfRule>
  </conditionalFormatting>
  <conditionalFormatting sqref="T340">
    <cfRule type="cellIs" dxfId="689" priority="24" operator="lessThan">
      <formula>$S$340</formula>
    </cfRule>
    <cfRule type="cellIs" dxfId="688" priority="23" operator="equal">
      <formula>$S$340</formula>
    </cfRule>
    <cfRule type="cellIs" dxfId="687" priority="22" operator="greaterThan">
      <formula>$S$340</formula>
    </cfRule>
  </conditionalFormatting>
  <conditionalFormatting sqref="T349">
    <cfRule type="cellIs" dxfId="686" priority="20" operator="equal">
      <formula>$S$349</formula>
    </cfRule>
    <cfRule type="cellIs" dxfId="685" priority="19" operator="greaterThan">
      <formula>$S$349</formula>
    </cfRule>
    <cfRule type="cellIs" dxfId="684" priority="21" operator="lessThan">
      <formula>$S$349</formula>
    </cfRule>
  </conditionalFormatting>
  <conditionalFormatting sqref="T371">
    <cfRule type="cellIs" dxfId="683" priority="18" operator="lessThan">
      <formula>$S$371</formula>
    </cfRule>
    <cfRule type="cellIs" dxfId="682" priority="17" operator="equal">
      <formula>$S$371</formula>
    </cfRule>
    <cfRule type="cellIs" dxfId="681" priority="16" operator="greaterThan">
      <formula>$S$371</formula>
    </cfRule>
  </conditionalFormatting>
  <conditionalFormatting sqref="T380">
    <cfRule type="cellIs" dxfId="680" priority="15" operator="lessThan">
      <formula>$S$380</formula>
    </cfRule>
    <cfRule type="cellIs" dxfId="679" priority="14" operator="equal">
      <formula>$S$380</formula>
    </cfRule>
    <cfRule type="cellIs" dxfId="678" priority="13" operator="greaterThan">
      <formula>$S$380</formula>
    </cfRule>
  </conditionalFormatting>
  <conditionalFormatting sqref="T389">
    <cfRule type="cellIs" dxfId="677" priority="12" operator="lessThan">
      <formula>$S$389</formula>
    </cfRule>
    <cfRule type="cellIs" dxfId="676" priority="11" operator="equal">
      <formula>$S$389</formula>
    </cfRule>
    <cfRule type="cellIs" dxfId="675" priority="10" operator="greaterThan">
      <formula>$S$389</formula>
    </cfRule>
  </conditionalFormatting>
  <conditionalFormatting sqref="T399">
    <cfRule type="cellIs" dxfId="674" priority="9" operator="lessThan">
      <formula>$S$399</formula>
    </cfRule>
    <cfRule type="cellIs" dxfId="673" priority="8" operator="equal">
      <formula>$S$399</formula>
    </cfRule>
    <cfRule type="cellIs" dxfId="672" priority="7" operator="greaterThan">
      <formula>$S$399</formula>
    </cfRule>
  </conditionalFormatting>
  <conditionalFormatting sqref="T408">
    <cfRule type="cellIs" dxfId="671" priority="6" operator="lessThan">
      <formula>$S$408</formula>
    </cfRule>
    <cfRule type="cellIs" dxfId="670" priority="5" operator="equal">
      <formula>$S$408</formula>
    </cfRule>
    <cfRule type="cellIs" dxfId="669" priority="4" operator="greaterThan">
      <formula>$S$408</formula>
    </cfRule>
  </conditionalFormatting>
  <conditionalFormatting sqref="T417">
    <cfRule type="cellIs" dxfId="668" priority="1" operator="greaterThan">
      <formula>$S$417</formula>
    </cfRule>
    <cfRule type="cellIs" dxfId="667" priority="3" operator="lessThan">
      <formula>$S$417</formula>
    </cfRule>
    <cfRule type="cellIs" dxfId="666" priority="2" operator="equal">
      <formula>$S$417</formula>
    </cfRule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C428-4644-4B97-BA95-CAB87F5EF0DA}">
  <sheetPr codeName="Blad49"/>
  <dimension ref="A1:T434"/>
  <sheetViews>
    <sheetView zoomScale="55" zoomScaleNormal="55" workbookViewId="0">
      <selection activeCell="B291" sqref="B291:P29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174</v>
      </c>
      <c r="B1" s="2429"/>
      <c r="C1" s="2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46713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0"/>
      <c r="C51" s="2268"/>
      <c r="D51" s="2269"/>
      <c r="E51" s="2268"/>
      <c r="F51" s="2270"/>
      <c r="G51" s="2270"/>
      <c r="H51" s="2270"/>
      <c r="I51" s="2269"/>
      <c r="J51" s="2284"/>
      <c r="K51" s="2285"/>
      <c r="L51" s="2285"/>
      <c r="M51" s="2286"/>
      <c r="N51" s="2284"/>
      <c r="O51" s="2285"/>
      <c r="P51" s="2286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WK48</v>
      </c>
      <c r="B61" s="2429"/>
      <c r="C61" s="2" t="s">
        <v>1</v>
      </c>
      <c r="D61" s="3" t="s">
        <v>80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46714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WK48</v>
      </c>
      <c r="B121" s="2429"/>
      <c r="C121" s="440" t="s">
        <v>1</v>
      </c>
      <c r="D121" s="3" t="s">
        <v>29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46715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WK48</v>
      </c>
      <c r="B181" s="2429"/>
      <c r="C181" s="440" t="s">
        <v>1</v>
      </c>
      <c r="D181" s="3" t="s">
        <v>30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46716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WK48</v>
      </c>
      <c r="B241" s="2429"/>
      <c r="C241" s="2" t="s">
        <v>1</v>
      </c>
      <c r="D241" s="3" t="s">
        <v>34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46717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130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WK48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46718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WK48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46719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C52:D52"/>
    <mergeCell ref="E52:I52"/>
    <mergeCell ref="J52:M52"/>
    <mergeCell ref="N52:O52"/>
    <mergeCell ref="M45:P45"/>
    <mergeCell ref="M46:P46"/>
    <mergeCell ref="M47:P47"/>
    <mergeCell ref="M48:P48"/>
    <mergeCell ref="N51:P51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665" priority="110" operator="equal">
      <formula>$S$3</formula>
    </cfRule>
    <cfRule type="cellIs" dxfId="664" priority="109" operator="greaterThan">
      <formula>$S$3</formula>
    </cfRule>
    <cfRule type="cellIs" dxfId="663" priority="111" operator="lessThan">
      <formula>$S$3</formula>
    </cfRule>
  </conditionalFormatting>
  <conditionalFormatting sqref="T12">
    <cfRule type="cellIs" dxfId="662" priority="108" operator="lessThan">
      <formula>$S$12</formula>
    </cfRule>
    <cfRule type="cellIs" dxfId="661" priority="107" operator="equal">
      <formula>$S$12</formula>
    </cfRule>
    <cfRule type="cellIs" dxfId="660" priority="106" operator="greaterThan">
      <formula>$S$12</formula>
    </cfRule>
  </conditionalFormatting>
  <conditionalFormatting sqref="T21">
    <cfRule type="cellIs" dxfId="659" priority="105" operator="lessThan">
      <formula>$S$12</formula>
    </cfRule>
    <cfRule type="cellIs" dxfId="658" priority="104" operator="equal">
      <formula>$S$12</formula>
    </cfRule>
    <cfRule type="cellIs" dxfId="657" priority="103" operator="greaterThan">
      <formula>$S$12</formula>
    </cfRule>
  </conditionalFormatting>
  <conditionalFormatting sqref="T31">
    <cfRule type="cellIs" dxfId="656" priority="102" operator="lessThan">
      <formula>$S$31</formula>
    </cfRule>
    <cfRule type="cellIs" dxfId="655" priority="101" operator="equal">
      <formula>$S$31</formula>
    </cfRule>
    <cfRule type="cellIs" dxfId="654" priority="100" operator="greaterThan">
      <formula>$S$31</formula>
    </cfRule>
  </conditionalFormatting>
  <conditionalFormatting sqref="T40">
    <cfRule type="cellIs" dxfId="653" priority="99" operator="lessThan">
      <formula>$S$40</formula>
    </cfRule>
    <cfRule type="cellIs" dxfId="652" priority="98" operator="equal">
      <formula>$S$40</formula>
    </cfRule>
    <cfRule type="cellIs" dxfId="651" priority="97" operator="greaterThan">
      <formula>$S$40</formula>
    </cfRule>
  </conditionalFormatting>
  <conditionalFormatting sqref="T63">
    <cfRule type="cellIs" dxfId="650" priority="96" operator="lessThan">
      <formula>$S$63</formula>
    </cfRule>
    <cfRule type="cellIs" dxfId="649" priority="95" operator="equal">
      <formula>$S$63</formula>
    </cfRule>
    <cfRule type="cellIs" dxfId="648" priority="94" operator="greaterThan">
      <formula>$S$63</formula>
    </cfRule>
  </conditionalFormatting>
  <conditionalFormatting sqref="T72">
    <cfRule type="cellIs" dxfId="647" priority="93" operator="lessThan">
      <formula>$S$72</formula>
    </cfRule>
    <cfRule type="cellIs" dxfId="646" priority="92" operator="equal">
      <formula>$S$72</formula>
    </cfRule>
    <cfRule type="cellIs" dxfId="645" priority="91" operator="greaterThan">
      <formula>$S$72</formula>
    </cfRule>
  </conditionalFormatting>
  <conditionalFormatting sqref="T81">
    <cfRule type="cellIs" dxfId="644" priority="90" operator="lessThan">
      <formula>$S$81</formula>
    </cfRule>
    <cfRule type="cellIs" dxfId="643" priority="89" operator="equal">
      <formula>$S$81</formula>
    </cfRule>
    <cfRule type="cellIs" dxfId="642" priority="88" operator="greaterThan">
      <formula>$S$81</formula>
    </cfRule>
  </conditionalFormatting>
  <conditionalFormatting sqref="T91">
    <cfRule type="cellIs" dxfId="641" priority="85" operator="greaterThan">
      <formula>$S$91</formula>
    </cfRule>
    <cfRule type="cellIs" dxfId="640" priority="87" operator="lessThan">
      <formula>$S$91</formula>
    </cfRule>
    <cfRule type="cellIs" dxfId="639" priority="86" operator="equal">
      <formula>$S$91</formula>
    </cfRule>
  </conditionalFormatting>
  <conditionalFormatting sqref="T100">
    <cfRule type="cellIs" dxfId="638" priority="84" operator="lessThan">
      <formula>$S$12</formula>
    </cfRule>
    <cfRule type="cellIs" dxfId="637" priority="83" operator="equal">
      <formula>$S$12</formula>
    </cfRule>
    <cfRule type="cellIs" dxfId="636" priority="82" operator="greaterThan">
      <formula>$S$12</formula>
    </cfRule>
  </conditionalFormatting>
  <conditionalFormatting sqref="T123">
    <cfRule type="cellIs" dxfId="635" priority="81" operator="lessThan">
      <formula>$S$123</formula>
    </cfRule>
    <cfRule type="cellIs" dxfId="634" priority="80" operator="equal">
      <formula>$S$123</formula>
    </cfRule>
    <cfRule type="cellIs" dxfId="633" priority="79" operator="greaterThan">
      <formula>$S$123</formula>
    </cfRule>
  </conditionalFormatting>
  <conditionalFormatting sqref="T132">
    <cfRule type="cellIs" dxfId="632" priority="78" operator="lessThan">
      <formula>$S$132</formula>
    </cfRule>
    <cfRule type="cellIs" dxfId="631" priority="77" operator="equal">
      <formula>$S$132</formula>
    </cfRule>
    <cfRule type="cellIs" dxfId="630" priority="76" operator="greaterThan">
      <formula>$S$132</formula>
    </cfRule>
  </conditionalFormatting>
  <conditionalFormatting sqref="T141">
    <cfRule type="cellIs" dxfId="629" priority="75" operator="lessThan">
      <formula>$S$141</formula>
    </cfRule>
    <cfRule type="cellIs" dxfId="628" priority="74" operator="equal">
      <formula>$S$141</formula>
    </cfRule>
    <cfRule type="cellIs" dxfId="627" priority="73" operator="greaterThan">
      <formula>$S$141</formula>
    </cfRule>
  </conditionalFormatting>
  <conditionalFormatting sqref="T151">
    <cfRule type="cellIs" dxfId="626" priority="72" operator="lessThan">
      <formula>$S$151</formula>
    </cfRule>
    <cfRule type="cellIs" dxfId="625" priority="71" operator="equal">
      <formula>$S$151</formula>
    </cfRule>
    <cfRule type="cellIs" dxfId="624" priority="70" operator="greaterThan">
      <formula>$S$151</formula>
    </cfRule>
  </conditionalFormatting>
  <conditionalFormatting sqref="T160">
    <cfRule type="cellIs" dxfId="623" priority="69" operator="lessThan">
      <formula>$S$12</formula>
    </cfRule>
    <cfRule type="cellIs" dxfId="622" priority="68" operator="equal">
      <formula>$S$12</formula>
    </cfRule>
    <cfRule type="cellIs" dxfId="621" priority="67" operator="greaterThan">
      <formula>$S$12</formula>
    </cfRule>
  </conditionalFormatting>
  <conditionalFormatting sqref="T183">
    <cfRule type="cellIs" dxfId="620" priority="66" operator="lessThan">
      <formula>$S$63</formula>
    </cfRule>
    <cfRule type="cellIs" dxfId="619" priority="65" operator="equal">
      <formula>$S$63</formula>
    </cfRule>
    <cfRule type="cellIs" dxfId="618" priority="64" operator="greaterThan">
      <formula>$S$63</formula>
    </cfRule>
  </conditionalFormatting>
  <conditionalFormatting sqref="T192">
    <cfRule type="cellIs" dxfId="617" priority="63" operator="lessThan">
      <formula>$S$72</formula>
    </cfRule>
    <cfRule type="cellIs" dxfId="616" priority="62" operator="equal">
      <formula>$S$72</formula>
    </cfRule>
    <cfRule type="cellIs" dxfId="615" priority="61" operator="greaterThan">
      <formula>$S$72</formula>
    </cfRule>
  </conditionalFormatting>
  <conditionalFormatting sqref="T201">
    <cfRule type="cellIs" dxfId="614" priority="60" operator="lessThan">
      <formula>$S$81</formula>
    </cfRule>
    <cfRule type="cellIs" dxfId="613" priority="59" operator="equal">
      <formula>$S$81</formula>
    </cfRule>
    <cfRule type="cellIs" dxfId="612" priority="58" operator="greaterThan">
      <formula>$S$81</formula>
    </cfRule>
  </conditionalFormatting>
  <conditionalFormatting sqref="T211">
    <cfRule type="cellIs" dxfId="611" priority="55" operator="greaterThan">
      <formula>$S$211</formula>
    </cfRule>
    <cfRule type="cellIs" dxfId="610" priority="56" operator="equal">
      <formula>$S$211</formula>
    </cfRule>
    <cfRule type="cellIs" dxfId="609" priority="57" operator="lessThan">
      <formula>$S$211</formula>
    </cfRule>
  </conditionalFormatting>
  <conditionalFormatting sqref="T220">
    <cfRule type="cellIs" dxfId="608" priority="54" operator="lessThan">
      <formula>$S$220</formula>
    </cfRule>
    <cfRule type="cellIs" dxfId="607" priority="53" operator="equal">
      <formula>$S$220</formula>
    </cfRule>
    <cfRule type="cellIs" dxfId="606" priority="52" operator="greaterThan">
      <formula>$S$220</formula>
    </cfRule>
  </conditionalFormatting>
  <conditionalFormatting sqref="T243">
    <cfRule type="cellIs" dxfId="605" priority="51" operator="lessThan">
      <formula>$S$243</formula>
    </cfRule>
    <cfRule type="cellIs" dxfId="604" priority="50" operator="equal">
      <formula>$S$243</formula>
    </cfRule>
    <cfRule type="cellIs" dxfId="603" priority="49" operator="greaterThan">
      <formula>$S$243</formula>
    </cfRule>
  </conditionalFormatting>
  <conditionalFormatting sqref="T252">
    <cfRule type="cellIs" dxfId="602" priority="48" operator="lessThan">
      <formula>$S$252</formula>
    </cfRule>
    <cfRule type="cellIs" dxfId="601" priority="47" operator="equal">
      <formula>$S$252</formula>
    </cfRule>
    <cfRule type="cellIs" dxfId="600" priority="46" operator="greaterThan">
      <formula>$S$252</formula>
    </cfRule>
  </conditionalFormatting>
  <conditionalFormatting sqref="T261">
    <cfRule type="cellIs" dxfId="599" priority="45" operator="lessThan">
      <formula>$S$261</formula>
    </cfRule>
    <cfRule type="cellIs" dxfId="598" priority="44" operator="equal">
      <formula>$S$261</formula>
    </cfRule>
    <cfRule type="cellIs" dxfId="597" priority="43" operator="greaterThan">
      <formula>$S$261</formula>
    </cfRule>
  </conditionalFormatting>
  <conditionalFormatting sqref="T271">
    <cfRule type="cellIs" dxfId="596" priority="42" operator="lessThan">
      <formula>$S$271</formula>
    </cfRule>
    <cfRule type="cellIs" dxfId="595" priority="41" operator="equal">
      <formula>$S$271</formula>
    </cfRule>
    <cfRule type="cellIs" dxfId="594" priority="40" operator="greaterThan">
      <formula>$S$271</formula>
    </cfRule>
  </conditionalFormatting>
  <conditionalFormatting sqref="T280">
    <cfRule type="cellIs" dxfId="593" priority="39" operator="lessThan">
      <formula>$S$280</formula>
    </cfRule>
    <cfRule type="cellIs" dxfId="592" priority="38" operator="equal">
      <formula>$S$280</formula>
    </cfRule>
    <cfRule type="cellIs" dxfId="591" priority="37" operator="greaterThan">
      <formula>$S$280</formula>
    </cfRule>
  </conditionalFormatting>
  <conditionalFormatting sqref="T303">
    <cfRule type="cellIs" dxfId="590" priority="36" operator="lessThan">
      <formula>$S$303</formula>
    </cfRule>
    <cfRule type="cellIs" dxfId="589" priority="35" operator="equal">
      <formula>$S$303</formula>
    </cfRule>
    <cfRule type="cellIs" dxfId="588" priority="34" operator="greaterThan">
      <formula>$S$303</formula>
    </cfRule>
  </conditionalFormatting>
  <conditionalFormatting sqref="T312">
    <cfRule type="cellIs" dxfId="587" priority="33" operator="lessThan">
      <formula>$S$312</formula>
    </cfRule>
    <cfRule type="cellIs" dxfId="586" priority="32" operator="equal">
      <formula>$S$312</formula>
    </cfRule>
    <cfRule type="cellIs" dxfId="585" priority="31" operator="greaterThan">
      <formula>$S$312</formula>
    </cfRule>
  </conditionalFormatting>
  <conditionalFormatting sqref="T321">
    <cfRule type="cellIs" dxfId="584" priority="30" operator="lessThan">
      <formula>$S$321</formula>
    </cfRule>
    <cfRule type="cellIs" dxfId="583" priority="29" operator="equal">
      <formula>$S$321</formula>
    </cfRule>
    <cfRule type="cellIs" dxfId="582" priority="28" operator="greaterThan">
      <formula>$S$321</formula>
    </cfRule>
  </conditionalFormatting>
  <conditionalFormatting sqref="T331">
    <cfRule type="cellIs" dxfId="581" priority="26" operator="equal">
      <formula>$S$321</formula>
    </cfRule>
    <cfRule type="cellIs" dxfId="580" priority="25" operator="greaterThan">
      <formula>$S$331</formula>
    </cfRule>
    <cfRule type="cellIs" dxfId="579" priority="27" operator="lessThan">
      <formula>$S$321</formula>
    </cfRule>
  </conditionalFormatting>
  <conditionalFormatting sqref="T340">
    <cfRule type="cellIs" dxfId="578" priority="24" operator="lessThan">
      <formula>$S$340</formula>
    </cfRule>
    <cfRule type="cellIs" dxfId="577" priority="23" operator="equal">
      <formula>$S$340</formula>
    </cfRule>
    <cfRule type="cellIs" dxfId="576" priority="22" operator="greaterThan">
      <formula>$S$340</formula>
    </cfRule>
  </conditionalFormatting>
  <conditionalFormatting sqref="T349">
    <cfRule type="cellIs" dxfId="575" priority="20" operator="equal">
      <formula>$S$349</formula>
    </cfRule>
    <cfRule type="cellIs" dxfId="574" priority="19" operator="greaterThan">
      <formula>$S$349</formula>
    </cfRule>
    <cfRule type="cellIs" dxfId="573" priority="21" operator="lessThan">
      <formula>$S$349</formula>
    </cfRule>
  </conditionalFormatting>
  <conditionalFormatting sqref="T371">
    <cfRule type="cellIs" dxfId="572" priority="18" operator="lessThan">
      <formula>$S$371</formula>
    </cfRule>
    <cfRule type="cellIs" dxfId="571" priority="17" operator="equal">
      <formula>$S$371</formula>
    </cfRule>
    <cfRule type="cellIs" dxfId="570" priority="16" operator="greaterThan">
      <formula>$S$371</formula>
    </cfRule>
  </conditionalFormatting>
  <conditionalFormatting sqref="T380">
    <cfRule type="cellIs" dxfId="569" priority="15" operator="lessThan">
      <formula>$S$380</formula>
    </cfRule>
    <cfRule type="cellIs" dxfId="568" priority="14" operator="equal">
      <formula>$S$380</formula>
    </cfRule>
    <cfRule type="cellIs" dxfId="567" priority="13" operator="greaterThan">
      <formula>$S$380</formula>
    </cfRule>
  </conditionalFormatting>
  <conditionalFormatting sqref="T389">
    <cfRule type="cellIs" dxfId="566" priority="12" operator="lessThan">
      <formula>$S$389</formula>
    </cfRule>
    <cfRule type="cellIs" dxfId="565" priority="11" operator="equal">
      <formula>$S$389</formula>
    </cfRule>
    <cfRule type="cellIs" dxfId="564" priority="10" operator="greaterThan">
      <formula>$S$389</formula>
    </cfRule>
  </conditionalFormatting>
  <conditionalFormatting sqref="T399">
    <cfRule type="cellIs" dxfId="563" priority="9" operator="lessThan">
      <formula>$S$399</formula>
    </cfRule>
    <cfRule type="cellIs" dxfId="562" priority="8" operator="equal">
      <formula>$S$399</formula>
    </cfRule>
    <cfRule type="cellIs" dxfId="561" priority="7" operator="greaterThan">
      <formula>$S$399</formula>
    </cfRule>
  </conditionalFormatting>
  <conditionalFormatting sqref="T408">
    <cfRule type="cellIs" dxfId="560" priority="6" operator="lessThan">
      <formula>$S$408</formula>
    </cfRule>
    <cfRule type="cellIs" dxfId="559" priority="5" operator="equal">
      <formula>$S$408</formula>
    </cfRule>
    <cfRule type="cellIs" dxfId="558" priority="4" operator="greaterThan">
      <formula>$S$408</formula>
    </cfRule>
  </conditionalFormatting>
  <conditionalFormatting sqref="T417">
    <cfRule type="cellIs" dxfId="557" priority="1" operator="greaterThan">
      <formula>$S$417</formula>
    </cfRule>
    <cfRule type="cellIs" dxfId="556" priority="3" operator="lessThan">
      <formula>$S$417</formula>
    </cfRule>
    <cfRule type="cellIs" dxfId="555" priority="2" operator="equal">
      <formula>$S$417</formula>
    </cfRule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D495-7510-45FB-A962-A3E9AEE69EA9}">
  <sheetPr codeName="Blad50"/>
  <dimension ref="A1:T434"/>
  <sheetViews>
    <sheetView zoomScale="55" zoomScaleNormal="55" workbookViewId="0">
      <selection activeCell="D282" sqref="D282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176</v>
      </c>
      <c r="B1" s="2429"/>
      <c r="C1" s="2" t="s">
        <v>1</v>
      </c>
      <c r="D1" s="3" t="s">
        <v>38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46720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WK49</v>
      </c>
      <c r="B61" s="2429"/>
      <c r="C61" s="2" t="s">
        <v>1</v>
      </c>
      <c r="D61" s="3" t="s">
        <v>40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46721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WK49</v>
      </c>
      <c r="B121" s="2429"/>
      <c r="C121" s="440" t="s">
        <v>1</v>
      </c>
      <c r="D121" s="3" t="s">
        <v>41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46722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WK49</v>
      </c>
      <c r="B181" s="2429"/>
      <c r="C181" s="440" t="s">
        <v>1</v>
      </c>
      <c r="D181" s="3" t="s">
        <v>43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46723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WK49</v>
      </c>
      <c r="B241" s="2429"/>
      <c r="C241" s="2" t="s">
        <v>1</v>
      </c>
      <c r="D241" s="3" t="s">
        <v>44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46724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17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WK49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46725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WK49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46726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554" priority="110" operator="equal">
      <formula>$S$3</formula>
    </cfRule>
    <cfRule type="cellIs" dxfId="553" priority="109" operator="greaterThan">
      <formula>$S$3</formula>
    </cfRule>
    <cfRule type="cellIs" dxfId="552" priority="111" operator="lessThan">
      <formula>$S$3</formula>
    </cfRule>
  </conditionalFormatting>
  <conditionalFormatting sqref="T12">
    <cfRule type="cellIs" dxfId="551" priority="108" operator="lessThan">
      <formula>$S$12</formula>
    </cfRule>
    <cfRule type="cellIs" dxfId="550" priority="107" operator="equal">
      <formula>$S$12</formula>
    </cfRule>
    <cfRule type="cellIs" dxfId="549" priority="106" operator="greaterThan">
      <formula>$S$12</formula>
    </cfRule>
  </conditionalFormatting>
  <conditionalFormatting sqref="T21">
    <cfRule type="cellIs" dxfId="548" priority="105" operator="lessThan">
      <formula>$S$12</formula>
    </cfRule>
    <cfRule type="cellIs" dxfId="547" priority="104" operator="equal">
      <formula>$S$12</formula>
    </cfRule>
    <cfRule type="cellIs" dxfId="546" priority="103" operator="greaterThan">
      <formula>$S$12</formula>
    </cfRule>
  </conditionalFormatting>
  <conditionalFormatting sqref="T31">
    <cfRule type="cellIs" dxfId="545" priority="102" operator="lessThan">
      <formula>$S$31</formula>
    </cfRule>
    <cfRule type="cellIs" dxfId="544" priority="101" operator="equal">
      <formula>$S$31</formula>
    </cfRule>
    <cfRule type="cellIs" dxfId="543" priority="100" operator="greaterThan">
      <formula>$S$31</formula>
    </cfRule>
  </conditionalFormatting>
  <conditionalFormatting sqref="T40">
    <cfRule type="cellIs" dxfId="542" priority="99" operator="lessThan">
      <formula>$S$40</formula>
    </cfRule>
    <cfRule type="cellIs" dxfId="541" priority="98" operator="equal">
      <formula>$S$40</formula>
    </cfRule>
    <cfRule type="cellIs" dxfId="540" priority="97" operator="greaterThan">
      <formula>$S$40</formula>
    </cfRule>
  </conditionalFormatting>
  <conditionalFormatting sqref="T63">
    <cfRule type="cellIs" dxfId="539" priority="96" operator="lessThan">
      <formula>$S$63</formula>
    </cfRule>
    <cfRule type="cellIs" dxfId="538" priority="95" operator="equal">
      <formula>$S$63</formula>
    </cfRule>
    <cfRule type="cellIs" dxfId="537" priority="94" operator="greaterThan">
      <formula>$S$63</formula>
    </cfRule>
  </conditionalFormatting>
  <conditionalFormatting sqref="T72">
    <cfRule type="cellIs" dxfId="536" priority="93" operator="lessThan">
      <formula>$S$72</formula>
    </cfRule>
    <cfRule type="cellIs" dxfId="535" priority="92" operator="equal">
      <formula>$S$72</formula>
    </cfRule>
    <cfRule type="cellIs" dxfId="534" priority="91" operator="greaterThan">
      <formula>$S$72</formula>
    </cfRule>
  </conditionalFormatting>
  <conditionalFormatting sqref="T81">
    <cfRule type="cellIs" dxfId="533" priority="90" operator="lessThan">
      <formula>$S$81</formula>
    </cfRule>
    <cfRule type="cellIs" dxfId="532" priority="89" operator="equal">
      <formula>$S$81</formula>
    </cfRule>
    <cfRule type="cellIs" dxfId="531" priority="88" operator="greaterThan">
      <formula>$S$81</formula>
    </cfRule>
  </conditionalFormatting>
  <conditionalFormatting sqref="T91">
    <cfRule type="cellIs" dxfId="530" priority="85" operator="greaterThan">
      <formula>$S$91</formula>
    </cfRule>
    <cfRule type="cellIs" dxfId="529" priority="87" operator="lessThan">
      <formula>$S$91</formula>
    </cfRule>
    <cfRule type="cellIs" dxfId="528" priority="86" operator="equal">
      <formula>$S$91</formula>
    </cfRule>
  </conditionalFormatting>
  <conditionalFormatting sqref="T100">
    <cfRule type="cellIs" dxfId="527" priority="84" operator="lessThan">
      <formula>$S$12</formula>
    </cfRule>
    <cfRule type="cellIs" dxfId="526" priority="83" operator="equal">
      <formula>$S$12</formula>
    </cfRule>
    <cfRule type="cellIs" dxfId="525" priority="82" operator="greaterThan">
      <formula>$S$12</formula>
    </cfRule>
  </conditionalFormatting>
  <conditionalFormatting sqref="T123">
    <cfRule type="cellIs" dxfId="524" priority="81" operator="lessThan">
      <formula>$S$123</formula>
    </cfRule>
    <cfRule type="cellIs" dxfId="523" priority="80" operator="equal">
      <formula>$S$123</formula>
    </cfRule>
    <cfRule type="cellIs" dxfId="522" priority="79" operator="greaterThan">
      <formula>$S$123</formula>
    </cfRule>
  </conditionalFormatting>
  <conditionalFormatting sqref="T132">
    <cfRule type="cellIs" dxfId="521" priority="78" operator="lessThan">
      <formula>$S$132</formula>
    </cfRule>
    <cfRule type="cellIs" dxfId="520" priority="77" operator="equal">
      <formula>$S$132</formula>
    </cfRule>
    <cfRule type="cellIs" dxfId="519" priority="76" operator="greaterThan">
      <formula>$S$132</formula>
    </cfRule>
  </conditionalFormatting>
  <conditionalFormatting sqref="T141">
    <cfRule type="cellIs" dxfId="518" priority="75" operator="lessThan">
      <formula>$S$141</formula>
    </cfRule>
    <cfRule type="cellIs" dxfId="517" priority="74" operator="equal">
      <formula>$S$141</formula>
    </cfRule>
    <cfRule type="cellIs" dxfId="516" priority="73" operator="greaterThan">
      <formula>$S$141</formula>
    </cfRule>
  </conditionalFormatting>
  <conditionalFormatting sqref="T151">
    <cfRule type="cellIs" dxfId="515" priority="72" operator="lessThan">
      <formula>$S$151</formula>
    </cfRule>
    <cfRule type="cellIs" dxfId="514" priority="71" operator="equal">
      <formula>$S$151</formula>
    </cfRule>
    <cfRule type="cellIs" dxfId="513" priority="70" operator="greaterThan">
      <formula>$S$151</formula>
    </cfRule>
  </conditionalFormatting>
  <conditionalFormatting sqref="T160">
    <cfRule type="cellIs" dxfId="512" priority="69" operator="lessThan">
      <formula>$S$12</formula>
    </cfRule>
    <cfRule type="cellIs" dxfId="511" priority="68" operator="equal">
      <formula>$S$12</formula>
    </cfRule>
    <cfRule type="cellIs" dxfId="510" priority="67" operator="greaterThan">
      <formula>$S$12</formula>
    </cfRule>
  </conditionalFormatting>
  <conditionalFormatting sqref="T183">
    <cfRule type="cellIs" dxfId="509" priority="66" operator="lessThan">
      <formula>$S$63</formula>
    </cfRule>
    <cfRule type="cellIs" dxfId="508" priority="65" operator="equal">
      <formula>$S$63</formula>
    </cfRule>
    <cfRule type="cellIs" dxfId="507" priority="64" operator="greaterThan">
      <formula>$S$63</formula>
    </cfRule>
  </conditionalFormatting>
  <conditionalFormatting sqref="T192">
    <cfRule type="cellIs" dxfId="506" priority="63" operator="lessThan">
      <formula>$S$72</formula>
    </cfRule>
    <cfRule type="cellIs" dxfId="505" priority="62" operator="equal">
      <formula>$S$72</formula>
    </cfRule>
    <cfRule type="cellIs" dxfId="504" priority="61" operator="greaterThan">
      <formula>$S$72</formula>
    </cfRule>
  </conditionalFormatting>
  <conditionalFormatting sqref="T201">
    <cfRule type="cellIs" dxfId="503" priority="60" operator="lessThan">
      <formula>$S$81</formula>
    </cfRule>
    <cfRule type="cellIs" dxfId="502" priority="59" operator="equal">
      <formula>$S$81</formula>
    </cfRule>
    <cfRule type="cellIs" dxfId="501" priority="58" operator="greaterThan">
      <formula>$S$81</formula>
    </cfRule>
  </conditionalFormatting>
  <conditionalFormatting sqref="T211">
    <cfRule type="cellIs" dxfId="500" priority="55" operator="greaterThan">
      <formula>$S$211</formula>
    </cfRule>
    <cfRule type="cellIs" dxfId="499" priority="56" operator="equal">
      <formula>$S$211</formula>
    </cfRule>
    <cfRule type="cellIs" dxfId="498" priority="57" operator="lessThan">
      <formula>$S$211</formula>
    </cfRule>
  </conditionalFormatting>
  <conditionalFormatting sqref="T220">
    <cfRule type="cellIs" dxfId="497" priority="54" operator="lessThan">
      <formula>$S$220</formula>
    </cfRule>
    <cfRule type="cellIs" dxfId="496" priority="53" operator="equal">
      <formula>$S$220</formula>
    </cfRule>
    <cfRule type="cellIs" dxfId="495" priority="52" operator="greaterThan">
      <formula>$S$220</formula>
    </cfRule>
  </conditionalFormatting>
  <conditionalFormatting sqref="T243">
    <cfRule type="cellIs" dxfId="494" priority="51" operator="lessThan">
      <formula>$S$243</formula>
    </cfRule>
    <cfRule type="cellIs" dxfId="493" priority="50" operator="equal">
      <formula>$S$243</formula>
    </cfRule>
    <cfRule type="cellIs" dxfId="492" priority="49" operator="greaterThan">
      <formula>$S$243</formula>
    </cfRule>
  </conditionalFormatting>
  <conditionalFormatting sqref="T252">
    <cfRule type="cellIs" dxfId="491" priority="48" operator="lessThan">
      <formula>$S$252</formula>
    </cfRule>
    <cfRule type="cellIs" dxfId="490" priority="47" operator="equal">
      <formula>$S$252</formula>
    </cfRule>
    <cfRule type="cellIs" dxfId="489" priority="46" operator="greaterThan">
      <formula>$S$252</formula>
    </cfRule>
  </conditionalFormatting>
  <conditionalFormatting sqref="T261">
    <cfRule type="cellIs" dxfId="488" priority="45" operator="lessThan">
      <formula>$S$261</formula>
    </cfRule>
    <cfRule type="cellIs" dxfId="487" priority="44" operator="equal">
      <formula>$S$261</formula>
    </cfRule>
    <cfRule type="cellIs" dxfId="486" priority="43" operator="greaterThan">
      <formula>$S$261</formula>
    </cfRule>
  </conditionalFormatting>
  <conditionalFormatting sqref="T271">
    <cfRule type="cellIs" dxfId="485" priority="42" operator="lessThan">
      <formula>$S$271</formula>
    </cfRule>
    <cfRule type="cellIs" dxfId="484" priority="41" operator="equal">
      <formula>$S$271</formula>
    </cfRule>
    <cfRule type="cellIs" dxfId="483" priority="40" operator="greaterThan">
      <formula>$S$271</formula>
    </cfRule>
  </conditionalFormatting>
  <conditionalFormatting sqref="T280">
    <cfRule type="cellIs" dxfId="482" priority="39" operator="lessThan">
      <formula>$S$280</formula>
    </cfRule>
    <cfRule type="cellIs" dxfId="481" priority="38" operator="equal">
      <formula>$S$280</formula>
    </cfRule>
    <cfRule type="cellIs" dxfId="480" priority="37" operator="greaterThan">
      <formula>$S$280</formula>
    </cfRule>
  </conditionalFormatting>
  <conditionalFormatting sqref="T303">
    <cfRule type="cellIs" dxfId="479" priority="36" operator="lessThan">
      <formula>$S$303</formula>
    </cfRule>
    <cfRule type="cellIs" dxfId="478" priority="35" operator="equal">
      <formula>$S$303</formula>
    </cfRule>
    <cfRule type="cellIs" dxfId="477" priority="34" operator="greaterThan">
      <formula>$S$303</formula>
    </cfRule>
  </conditionalFormatting>
  <conditionalFormatting sqref="T312">
    <cfRule type="cellIs" dxfId="476" priority="33" operator="lessThan">
      <formula>$S$312</formula>
    </cfRule>
    <cfRule type="cellIs" dxfId="475" priority="32" operator="equal">
      <formula>$S$312</formula>
    </cfRule>
    <cfRule type="cellIs" dxfId="474" priority="31" operator="greaterThan">
      <formula>$S$312</formula>
    </cfRule>
  </conditionalFormatting>
  <conditionalFormatting sqref="T321">
    <cfRule type="cellIs" dxfId="473" priority="30" operator="lessThan">
      <formula>$S$321</formula>
    </cfRule>
    <cfRule type="cellIs" dxfId="472" priority="29" operator="equal">
      <formula>$S$321</formula>
    </cfRule>
    <cfRule type="cellIs" dxfId="471" priority="28" operator="greaterThan">
      <formula>$S$321</formula>
    </cfRule>
  </conditionalFormatting>
  <conditionalFormatting sqref="T331">
    <cfRule type="cellIs" dxfId="470" priority="26" operator="equal">
      <formula>$S$321</formula>
    </cfRule>
    <cfRule type="cellIs" dxfId="469" priority="25" operator="greaterThan">
      <formula>$S$331</formula>
    </cfRule>
    <cfRule type="cellIs" dxfId="468" priority="27" operator="lessThan">
      <formula>$S$321</formula>
    </cfRule>
  </conditionalFormatting>
  <conditionalFormatting sqref="T340">
    <cfRule type="cellIs" dxfId="467" priority="24" operator="lessThan">
      <formula>$S$340</formula>
    </cfRule>
    <cfRule type="cellIs" dxfId="466" priority="23" operator="equal">
      <formula>$S$340</formula>
    </cfRule>
    <cfRule type="cellIs" dxfId="465" priority="22" operator="greaterThan">
      <formula>$S$340</formula>
    </cfRule>
  </conditionalFormatting>
  <conditionalFormatting sqref="T349">
    <cfRule type="cellIs" dxfId="464" priority="20" operator="equal">
      <formula>$S$349</formula>
    </cfRule>
    <cfRule type="cellIs" dxfId="463" priority="19" operator="greaterThan">
      <formula>$S$349</formula>
    </cfRule>
    <cfRule type="cellIs" dxfId="462" priority="21" operator="lessThan">
      <formula>$S$349</formula>
    </cfRule>
  </conditionalFormatting>
  <conditionalFormatting sqref="T371">
    <cfRule type="cellIs" dxfId="461" priority="18" operator="lessThan">
      <formula>$S$371</formula>
    </cfRule>
    <cfRule type="cellIs" dxfId="460" priority="17" operator="equal">
      <formula>$S$371</formula>
    </cfRule>
    <cfRule type="cellIs" dxfId="459" priority="16" operator="greaterThan">
      <formula>$S$371</formula>
    </cfRule>
  </conditionalFormatting>
  <conditionalFormatting sqref="T380">
    <cfRule type="cellIs" dxfId="458" priority="15" operator="lessThan">
      <formula>$S$380</formula>
    </cfRule>
    <cfRule type="cellIs" dxfId="457" priority="14" operator="equal">
      <formula>$S$380</formula>
    </cfRule>
    <cfRule type="cellIs" dxfId="456" priority="13" operator="greaterThan">
      <formula>$S$380</formula>
    </cfRule>
  </conditionalFormatting>
  <conditionalFormatting sqref="T389">
    <cfRule type="cellIs" dxfId="455" priority="12" operator="lessThan">
      <formula>$S$389</formula>
    </cfRule>
    <cfRule type="cellIs" dxfId="454" priority="11" operator="equal">
      <formula>$S$389</formula>
    </cfRule>
    <cfRule type="cellIs" dxfId="453" priority="10" operator="greaterThan">
      <formula>$S$389</formula>
    </cfRule>
  </conditionalFormatting>
  <conditionalFormatting sqref="T399">
    <cfRule type="cellIs" dxfId="452" priority="9" operator="lessThan">
      <formula>$S$399</formula>
    </cfRule>
    <cfRule type="cellIs" dxfId="451" priority="8" operator="equal">
      <formula>$S$399</formula>
    </cfRule>
    <cfRule type="cellIs" dxfId="450" priority="7" operator="greaterThan">
      <formula>$S$399</formula>
    </cfRule>
  </conditionalFormatting>
  <conditionalFormatting sqref="T408">
    <cfRule type="cellIs" dxfId="449" priority="6" operator="lessThan">
      <formula>$S$408</formula>
    </cfRule>
    <cfRule type="cellIs" dxfId="448" priority="5" operator="equal">
      <formula>$S$408</formula>
    </cfRule>
    <cfRule type="cellIs" dxfId="447" priority="4" operator="greaterThan">
      <formula>$S$408</formula>
    </cfRule>
  </conditionalFormatting>
  <conditionalFormatting sqref="T417">
    <cfRule type="cellIs" dxfId="446" priority="1" operator="greaterThan">
      <formula>$S$417</formula>
    </cfRule>
    <cfRule type="cellIs" dxfId="445" priority="3" operator="lessThan">
      <formula>$S$417</formula>
    </cfRule>
    <cfRule type="cellIs" dxfId="444" priority="2" operator="equal">
      <formula>$S$417</formula>
    </cfRule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C289-A73D-4A93-BFE2-3C12F4FEA77C}">
  <sheetPr codeName="Blad51"/>
  <dimension ref="A1:T434"/>
  <sheetViews>
    <sheetView zoomScale="55" zoomScaleNormal="55" workbookViewId="0">
      <selection activeCell="D281" sqref="D281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177</v>
      </c>
      <c r="B1" s="2429"/>
      <c r="C1" s="2" t="s">
        <v>1</v>
      </c>
      <c r="D1" s="3" t="s">
        <v>47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46727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WK50</v>
      </c>
      <c r="B61" s="2429"/>
      <c r="C61" s="2" t="s">
        <v>1</v>
      </c>
      <c r="D61" s="3" t="s">
        <v>48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46728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WK50</v>
      </c>
      <c r="B121" s="2429"/>
      <c r="C121" s="440" t="s">
        <v>1</v>
      </c>
      <c r="D121" s="3" t="s">
        <v>49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46729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WK50</v>
      </c>
      <c r="B181" s="2429"/>
      <c r="C181" s="440" t="s">
        <v>1</v>
      </c>
      <c r="D181" s="3" t="s">
        <v>51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46730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WK50</v>
      </c>
      <c r="B241" s="2429"/>
      <c r="C241" s="2" t="s">
        <v>1</v>
      </c>
      <c r="D241" s="3" t="s">
        <v>53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2319">
        <f>+A2+4</f>
        <v>46731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2320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2320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2320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2320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2320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2320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2320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2320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2320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2320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2320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2320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2320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2320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2320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2320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2320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2320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2320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2320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2320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2320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2320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2320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2320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2320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2320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2402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2402"/>
      <c r="B271" s="10" t="s">
        <v>16</v>
      </c>
      <c r="C271" s="96"/>
      <c r="D271" s="97"/>
      <c r="E271" s="207"/>
      <c r="F271" s="99"/>
      <c r="G271" s="100"/>
      <c r="H271" s="100"/>
      <c r="I271" s="100"/>
      <c r="J271" s="100"/>
      <c r="K271" s="430"/>
      <c r="L271" s="100"/>
      <c r="M271" s="2380"/>
      <c r="N271" s="2381"/>
      <c r="O271" s="2381"/>
      <c r="P271" s="2382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2402"/>
      <c r="B272" s="10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90"/>
      <c r="R272" s="105"/>
      <c r="S272" s="24"/>
      <c r="T272" s="106"/>
    </row>
    <row r="273" spans="1:20" ht="25.2" customHeight="1">
      <c r="A273" s="2402"/>
      <c r="B273" s="107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90"/>
      <c r="R273" s="105"/>
      <c r="S273" s="24"/>
      <c r="T273" s="106"/>
    </row>
    <row r="274" spans="1:20" ht="25.2" customHeight="1">
      <c r="A274" s="2402"/>
      <c r="B274" s="10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11"/>
      <c r="R274" s="105"/>
      <c r="S274" s="24"/>
      <c r="T274" s="106"/>
    </row>
    <row r="275" spans="1:20" ht="25.2" customHeight="1">
      <c r="A275" s="2402"/>
      <c r="B275" s="10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11"/>
      <c r="R275" s="105"/>
      <c r="S275" s="24"/>
      <c r="T275" s="106"/>
    </row>
    <row r="276" spans="1:20" ht="25.2" customHeight="1">
      <c r="A276" s="2402"/>
      <c r="B276" s="10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11"/>
      <c r="R276" s="105"/>
      <c r="S276" s="24"/>
      <c r="T276" s="106"/>
    </row>
    <row r="277" spans="1:20" ht="25.2" customHeight="1">
      <c r="A277" s="2402"/>
      <c r="B277" s="111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443"/>
      <c r="R277" s="105"/>
      <c r="S277" s="24"/>
      <c r="T277" s="106"/>
    </row>
    <row r="278" spans="1:20" ht="25.2" customHeight="1">
      <c r="A278" s="2402"/>
      <c r="B278" s="111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4"/>
      <c r="N278" s="2337"/>
      <c r="O278" s="2337"/>
      <c r="P278" s="2443"/>
      <c r="R278" s="105"/>
      <c r="S278" s="24"/>
      <c r="T278" s="106"/>
    </row>
    <row r="279" spans="1:20" ht="25.2" customHeight="1" thickBot="1">
      <c r="A279" s="2402"/>
      <c r="B279" s="117"/>
      <c r="C279" s="188"/>
      <c r="D279" s="189"/>
      <c r="E279" s="189"/>
      <c r="F279" s="190"/>
      <c r="G279" s="122"/>
      <c r="H279" s="123"/>
      <c r="I279" s="123"/>
      <c r="J279" s="307"/>
      <c r="K279" s="191"/>
      <c r="L279" s="123"/>
      <c r="M279" s="2438"/>
      <c r="N279" s="2438"/>
      <c r="O279" s="2438"/>
      <c r="P279" s="2439"/>
      <c r="R279" s="124"/>
      <c r="S279" s="39"/>
      <c r="T279" s="125"/>
    </row>
    <row r="280" spans="1:20" ht="25.2" customHeight="1">
      <c r="A280" s="2402"/>
      <c r="B280" s="134" t="s">
        <v>21</v>
      </c>
      <c r="C280" s="181"/>
      <c r="D280" s="308"/>
      <c r="E280" s="308"/>
      <c r="F280" s="309"/>
      <c r="G280" s="310"/>
      <c r="H280" s="238"/>
      <c r="I280" s="311"/>
      <c r="J280" s="135"/>
      <c r="K280" s="183"/>
      <c r="L280" s="135"/>
      <c r="M280" s="2376"/>
      <c r="N280" s="2377"/>
      <c r="O280" s="2377"/>
      <c r="P280" s="240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2402"/>
      <c r="B281" s="134" t="s">
        <v>22</v>
      </c>
      <c r="C281" s="181"/>
      <c r="D281" s="18"/>
      <c r="E281" s="18"/>
      <c r="F281" s="108"/>
      <c r="G281" s="20"/>
      <c r="H281" s="21"/>
      <c r="I281" s="21"/>
      <c r="J281" s="21"/>
      <c r="K281" s="183"/>
      <c r="L281" s="135"/>
      <c r="M281" s="2379"/>
      <c r="N281" s="2371"/>
      <c r="O281" s="2371"/>
      <c r="P281" s="2390"/>
      <c r="R281" s="137"/>
      <c r="S281" s="55"/>
      <c r="T281" s="138"/>
    </row>
    <row r="282" spans="1:20" ht="25.2" customHeight="1">
      <c r="A282" s="2402"/>
      <c r="B282" s="139">
        <v>4</v>
      </c>
      <c r="C282" s="181"/>
      <c r="D282" s="186"/>
      <c r="E282" s="186"/>
      <c r="F282" s="108"/>
      <c r="G282" s="21"/>
      <c r="H282" s="21"/>
      <c r="I282" s="21"/>
      <c r="J282" s="141"/>
      <c r="K282" s="183"/>
      <c r="L282" s="135"/>
      <c r="M282" s="2379"/>
      <c r="N282" s="2371"/>
      <c r="O282" s="2371"/>
      <c r="P282" s="2390"/>
      <c r="R282" s="137"/>
      <c r="S282" s="55"/>
      <c r="T282" s="138"/>
    </row>
    <row r="283" spans="1:20" ht="25.2" customHeight="1">
      <c r="A283" s="2402"/>
      <c r="B283" s="134"/>
      <c r="C283" s="443"/>
      <c r="D283" s="272"/>
      <c r="E283" s="272"/>
      <c r="F283" s="108"/>
      <c r="G283" s="21"/>
      <c r="H283" s="21"/>
      <c r="I283" s="21"/>
      <c r="J283" s="141"/>
      <c r="K283" s="183"/>
      <c r="L283" s="135"/>
      <c r="M283" s="2379"/>
      <c r="N283" s="2371"/>
      <c r="O283" s="2371"/>
      <c r="P283" s="2390"/>
      <c r="R283" s="137"/>
      <c r="S283" s="55"/>
      <c r="T283" s="138"/>
    </row>
    <row r="284" spans="1:20" ht="25.2" customHeight="1">
      <c r="A284" s="2402"/>
      <c r="B284" s="134"/>
      <c r="C284" s="181"/>
      <c r="D284" s="18"/>
      <c r="E284" s="18"/>
      <c r="F284" s="108"/>
      <c r="G284" s="21"/>
      <c r="H284" s="21"/>
      <c r="I284" s="21"/>
      <c r="J284" s="141"/>
      <c r="K284" s="183"/>
      <c r="L284" s="135"/>
      <c r="M284" s="2379"/>
      <c r="N284" s="2371"/>
      <c r="O284" s="2371"/>
      <c r="P284" s="2390"/>
      <c r="R284" s="137"/>
      <c r="S284" s="55"/>
      <c r="T284" s="138"/>
    </row>
    <row r="285" spans="1:20" ht="25.2" customHeight="1">
      <c r="A285" s="2402"/>
      <c r="B285" s="134"/>
      <c r="C285" s="51"/>
      <c r="D285" s="80"/>
      <c r="E285" s="80"/>
      <c r="F285" s="108"/>
      <c r="G285" s="21"/>
      <c r="H285" s="21"/>
      <c r="I285" s="21"/>
      <c r="J285" s="141"/>
      <c r="K285" s="183"/>
      <c r="L285" s="135"/>
      <c r="M285" s="2379"/>
      <c r="N285" s="2371"/>
      <c r="O285" s="2371"/>
      <c r="P285" s="2390"/>
      <c r="R285" s="137"/>
      <c r="S285" s="55"/>
      <c r="T285" s="138"/>
    </row>
    <row r="286" spans="1:20" ht="25.2" customHeight="1">
      <c r="A286" s="2402"/>
      <c r="B286" s="134"/>
      <c r="C286" s="51"/>
      <c r="D286" s="185"/>
      <c r="E286" s="185"/>
      <c r="F286" s="174"/>
      <c r="G286" s="83"/>
      <c r="H286" s="78"/>
      <c r="I286" s="116"/>
      <c r="J286" s="142"/>
      <c r="K286" s="200"/>
      <c r="L286" s="142"/>
      <c r="M286" s="2379"/>
      <c r="N286" s="2371"/>
      <c r="O286" s="2371"/>
      <c r="P286" s="2390"/>
      <c r="R286" s="137"/>
      <c r="S286" s="55"/>
      <c r="T286" s="138"/>
    </row>
    <row r="287" spans="1:20" ht="25.2" customHeight="1">
      <c r="A287" s="2402"/>
      <c r="B287" s="144"/>
      <c r="C287" s="51"/>
      <c r="D287" s="185"/>
      <c r="E287" s="185"/>
      <c r="F287" s="174"/>
      <c r="G287" s="83"/>
      <c r="H287" s="78"/>
      <c r="I287" s="116"/>
      <c r="J287" s="142"/>
      <c r="K287" s="200"/>
      <c r="L287" s="142"/>
      <c r="M287" s="2379"/>
      <c r="N287" s="2371"/>
      <c r="O287" s="2371"/>
      <c r="P287" s="2390"/>
      <c r="R287" s="137"/>
      <c r="S287" s="55"/>
      <c r="T287" s="138"/>
    </row>
    <row r="288" spans="1:20" ht="25.2" customHeight="1" thickBot="1">
      <c r="A288" s="2403"/>
      <c r="B288" s="145"/>
      <c r="C288" s="65"/>
      <c r="D288" s="189"/>
      <c r="E288" s="189"/>
      <c r="F288" s="190"/>
      <c r="G288" s="122"/>
      <c r="H288" s="123"/>
      <c r="I288" s="37"/>
      <c r="J288" s="147"/>
      <c r="K288" s="201"/>
      <c r="L288" s="147"/>
      <c r="M288" s="2391"/>
      <c r="N288" s="2392"/>
      <c r="O288" s="2392"/>
      <c r="P288" s="2393"/>
      <c r="R288" s="148"/>
      <c r="S288" s="69"/>
      <c r="T288" s="149"/>
    </row>
    <row r="289" spans="1:20" ht="25.2" customHeight="1">
      <c r="A289" s="2346" t="s">
        <v>26</v>
      </c>
      <c r="B289" s="2394" t="s">
        <v>27</v>
      </c>
      <c r="C289" s="2395"/>
      <c r="D289" s="2395"/>
      <c r="E289" s="2395"/>
      <c r="F289" s="2395"/>
      <c r="G289" s="2395"/>
      <c r="H289" s="2395"/>
      <c r="I289" s="2395"/>
      <c r="J289" s="2395"/>
      <c r="K289" s="2395"/>
      <c r="L289" s="2395"/>
      <c r="M289" s="2395"/>
      <c r="N289" s="2395"/>
      <c r="O289" s="2395"/>
      <c r="P289" s="2396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WK50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46732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WK50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46733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M280:P280"/>
    <mergeCell ref="M281:P281"/>
    <mergeCell ref="M282:P282"/>
    <mergeCell ref="M283:P283"/>
    <mergeCell ref="M284:P284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M285:P285"/>
    <mergeCell ref="M286:P286"/>
    <mergeCell ref="M287:P287"/>
    <mergeCell ref="M288:P288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</mergeCells>
  <conditionalFormatting sqref="T3">
    <cfRule type="cellIs" dxfId="443" priority="110" operator="equal">
      <formula>$S$3</formula>
    </cfRule>
    <cfRule type="cellIs" dxfId="442" priority="109" operator="greaterThan">
      <formula>$S$3</formula>
    </cfRule>
    <cfRule type="cellIs" dxfId="441" priority="111" operator="lessThan">
      <formula>$S$3</formula>
    </cfRule>
  </conditionalFormatting>
  <conditionalFormatting sqref="T12">
    <cfRule type="cellIs" dxfId="440" priority="108" operator="lessThan">
      <formula>$S$12</formula>
    </cfRule>
    <cfRule type="cellIs" dxfId="439" priority="107" operator="equal">
      <formula>$S$12</formula>
    </cfRule>
    <cfRule type="cellIs" dxfId="438" priority="106" operator="greaterThan">
      <formula>$S$12</formula>
    </cfRule>
  </conditionalFormatting>
  <conditionalFormatting sqref="T21">
    <cfRule type="cellIs" dxfId="437" priority="105" operator="lessThan">
      <formula>$S$12</formula>
    </cfRule>
    <cfRule type="cellIs" dxfId="436" priority="104" operator="equal">
      <formula>$S$12</formula>
    </cfRule>
    <cfRule type="cellIs" dxfId="435" priority="103" operator="greaterThan">
      <formula>$S$12</formula>
    </cfRule>
  </conditionalFormatting>
  <conditionalFormatting sqref="T31">
    <cfRule type="cellIs" dxfId="434" priority="102" operator="lessThan">
      <formula>$S$31</formula>
    </cfRule>
    <cfRule type="cellIs" dxfId="433" priority="101" operator="equal">
      <formula>$S$31</formula>
    </cfRule>
    <cfRule type="cellIs" dxfId="432" priority="100" operator="greaterThan">
      <formula>$S$31</formula>
    </cfRule>
  </conditionalFormatting>
  <conditionalFormatting sqref="T40">
    <cfRule type="cellIs" dxfId="431" priority="99" operator="lessThan">
      <formula>$S$40</formula>
    </cfRule>
    <cfRule type="cellIs" dxfId="430" priority="98" operator="equal">
      <formula>$S$40</formula>
    </cfRule>
    <cfRule type="cellIs" dxfId="429" priority="97" operator="greaterThan">
      <formula>$S$40</formula>
    </cfRule>
  </conditionalFormatting>
  <conditionalFormatting sqref="T63">
    <cfRule type="cellIs" dxfId="428" priority="96" operator="lessThan">
      <formula>$S$63</formula>
    </cfRule>
    <cfRule type="cellIs" dxfId="427" priority="95" operator="equal">
      <formula>$S$63</formula>
    </cfRule>
    <cfRule type="cellIs" dxfId="426" priority="94" operator="greaterThan">
      <formula>$S$63</formula>
    </cfRule>
  </conditionalFormatting>
  <conditionalFormatting sqref="T72">
    <cfRule type="cellIs" dxfId="425" priority="93" operator="lessThan">
      <formula>$S$72</formula>
    </cfRule>
    <cfRule type="cellIs" dxfId="424" priority="92" operator="equal">
      <formula>$S$72</formula>
    </cfRule>
    <cfRule type="cellIs" dxfId="423" priority="91" operator="greaterThan">
      <formula>$S$72</formula>
    </cfRule>
  </conditionalFormatting>
  <conditionalFormatting sqref="T81">
    <cfRule type="cellIs" dxfId="422" priority="90" operator="lessThan">
      <formula>$S$81</formula>
    </cfRule>
    <cfRule type="cellIs" dxfId="421" priority="89" operator="equal">
      <formula>$S$81</formula>
    </cfRule>
    <cfRule type="cellIs" dxfId="420" priority="88" operator="greaterThan">
      <formula>$S$81</formula>
    </cfRule>
  </conditionalFormatting>
  <conditionalFormatting sqref="T91">
    <cfRule type="cellIs" dxfId="419" priority="85" operator="greaterThan">
      <formula>$S$91</formula>
    </cfRule>
    <cfRule type="cellIs" dxfId="418" priority="87" operator="lessThan">
      <formula>$S$91</formula>
    </cfRule>
    <cfRule type="cellIs" dxfId="417" priority="86" operator="equal">
      <formula>$S$91</formula>
    </cfRule>
  </conditionalFormatting>
  <conditionalFormatting sqref="T100">
    <cfRule type="cellIs" dxfId="416" priority="84" operator="lessThan">
      <formula>$S$12</formula>
    </cfRule>
    <cfRule type="cellIs" dxfId="415" priority="83" operator="equal">
      <formula>$S$12</formula>
    </cfRule>
    <cfRule type="cellIs" dxfId="414" priority="82" operator="greaterThan">
      <formula>$S$12</formula>
    </cfRule>
  </conditionalFormatting>
  <conditionalFormatting sqref="T123">
    <cfRule type="cellIs" dxfId="413" priority="81" operator="lessThan">
      <formula>$S$123</formula>
    </cfRule>
    <cfRule type="cellIs" dxfId="412" priority="80" operator="equal">
      <formula>$S$123</formula>
    </cfRule>
    <cfRule type="cellIs" dxfId="411" priority="79" operator="greaterThan">
      <formula>$S$123</formula>
    </cfRule>
  </conditionalFormatting>
  <conditionalFormatting sqref="T132">
    <cfRule type="cellIs" dxfId="410" priority="78" operator="lessThan">
      <formula>$S$132</formula>
    </cfRule>
    <cfRule type="cellIs" dxfId="409" priority="77" operator="equal">
      <formula>$S$132</formula>
    </cfRule>
    <cfRule type="cellIs" dxfId="408" priority="76" operator="greaterThan">
      <formula>$S$132</formula>
    </cfRule>
  </conditionalFormatting>
  <conditionalFormatting sqref="T141">
    <cfRule type="cellIs" dxfId="407" priority="75" operator="lessThan">
      <formula>$S$141</formula>
    </cfRule>
    <cfRule type="cellIs" dxfId="406" priority="74" operator="equal">
      <formula>$S$141</formula>
    </cfRule>
    <cfRule type="cellIs" dxfId="405" priority="73" operator="greaterThan">
      <formula>$S$141</formula>
    </cfRule>
  </conditionalFormatting>
  <conditionalFormatting sqref="T151">
    <cfRule type="cellIs" dxfId="404" priority="72" operator="lessThan">
      <formula>$S$151</formula>
    </cfRule>
    <cfRule type="cellIs" dxfId="403" priority="71" operator="equal">
      <formula>$S$151</formula>
    </cfRule>
    <cfRule type="cellIs" dxfId="402" priority="70" operator="greaterThan">
      <formula>$S$151</formula>
    </cfRule>
  </conditionalFormatting>
  <conditionalFormatting sqref="T160">
    <cfRule type="cellIs" dxfId="401" priority="69" operator="lessThan">
      <formula>$S$12</formula>
    </cfRule>
    <cfRule type="cellIs" dxfId="400" priority="68" operator="equal">
      <formula>$S$12</formula>
    </cfRule>
    <cfRule type="cellIs" dxfId="399" priority="67" operator="greaterThan">
      <formula>$S$12</formula>
    </cfRule>
  </conditionalFormatting>
  <conditionalFormatting sqref="T183">
    <cfRule type="cellIs" dxfId="398" priority="66" operator="lessThan">
      <formula>$S$63</formula>
    </cfRule>
    <cfRule type="cellIs" dxfId="397" priority="65" operator="equal">
      <formula>$S$63</formula>
    </cfRule>
    <cfRule type="cellIs" dxfId="396" priority="64" operator="greaterThan">
      <formula>$S$63</formula>
    </cfRule>
  </conditionalFormatting>
  <conditionalFormatting sqref="T192">
    <cfRule type="cellIs" dxfId="395" priority="63" operator="lessThan">
      <formula>$S$72</formula>
    </cfRule>
    <cfRule type="cellIs" dxfId="394" priority="62" operator="equal">
      <formula>$S$72</formula>
    </cfRule>
    <cfRule type="cellIs" dxfId="393" priority="61" operator="greaterThan">
      <formula>$S$72</formula>
    </cfRule>
  </conditionalFormatting>
  <conditionalFormatting sqref="T201">
    <cfRule type="cellIs" dxfId="392" priority="60" operator="lessThan">
      <formula>$S$81</formula>
    </cfRule>
    <cfRule type="cellIs" dxfId="391" priority="59" operator="equal">
      <formula>$S$81</formula>
    </cfRule>
    <cfRule type="cellIs" dxfId="390" priority="58" operator="greaterThan">
      <formula>$S$81</formula>
    </cfRule>
  </conditionalFormatting>
  <conditionalFormatting sqref="T211">
    <cfRule type="cellIs" dxfId="389" priority="55" operator="greaterThan">
      <formula>$S$211</formula>
    </cfRule>
    <cfRule type="cellIs" dxfId="388" priority="56" operator="equal">
      <formula>$S$211</formula>
    </cfRule>
    <cfRule type="cellIs" dxfId="387" priority="57" operator="lessThan">
      <formula>$S$211</formula>
    </cfRule>
  </conditionalFormatting>
  <conditionalFormatting sqref="T220">
    <cfRule type="cellIs" dxfId="386" priority="54" operator="lessThan">
      <formula>$S$220</formula>
    </cfRule>
    <cfRule type="cellIs" dxfId="385" priority="53" operator="equal">
      <formula>$S$220</formula>
    </cfRule>
    <cfRule type="cellIs" dxfId="384" priority="52" operator="greaterThan">
      <formula>$S$220</formula>
    </cfRule>
  </conditionalFormatting>
  <conditionalFormatting sqref="T243">
    <cfRule type="cellIs" dxfId="383" priority="51" operator="lessThan">
      <formula>$S$243</formula>
    </cfRule>
    <cfRule type="cellIs" dxfId="382" priority="50" operator="equal">
      <formula>$S$243</formula>
    </cfRule>
    <cfRule type="cellIs" dxfId="381" priority="49" operator="greaterThan">
      <formula>$S$243</formula>
    </cfRule>
  </conditionalFormatting>
  <conditionalFormatting sqref="T252">
    <cfRule type="cellIs" dxfId="380" priority="48" operator="lessThan">
      <formula>$S$252</formula>
    </cfRule>
    <cfRule type="cellIs" dxfId="379" priority="47" operator="equal">
      <formula>$S$252</formula>
    </cfRule>
    <cfRule type="cellIs" dxfId="378" priority="46" operator="greaterThan">
      <formula>$S$252</formula>
    </cfRule>
  </conditionalFormatting>
  <conditionalFormatting sqref="T261">
    <cfRule type="cellIs" dxfId="377" priority="45" operator="lessThan">
      <formula>$S$261</formula>
    </cfRule>
    <cfRule type="cellIs" dxfId="376" priority="44" operator="equal">
      <formula>$S$261</formula>
    </cfRule>
    <cfRule type="cellIs" dxfId="375" priority="43" operator="greaterThan">
      <formula>$S$261</formula>
    </cfRule>
  </conditionalFormatting>
  <conditionalFormatting sqref="T271">
    <cfRule type="cellIs" dxfId="374" priority="42" operator="lessThan">
      <formula>$S$271</formula>
    </cfRule>
    <cfRule type="cellIs" dxfId="373" priority="41" operator="equal">
      <formula>$S$271</formula>
    </cfRule>
    <cfRule type="cellIs" dxfId="372" priority="40" operator="greaterThan">
      <formula>$S$271</formula>
    </cfRule>
  </conditionalFormatting>
  <conditionalFormatting sqref="T280">
    <cfRule type="cellIs" dxfId="371" priority="39" operator="lessThan">
      <formula>$S$280</formula>
    </cfRule>
    <cfRule type="cellIs" dxfId="370" priority="38" operator="equal">
      <formula>$S$280</formula>
    </cfRule>
    <cfRule type="cellIs" dxfId="369" priority="37" operator="greaterThan">
      <formula>$S$280</formula>
    </cfRule>
  </conditionalFormatting>
  <conditionalFormatting sqref="T303">
    <cfRule type="cellIs" dxfId="368" priority="36" operator="lessThan">
      <formula>$S$303</formula>
    </cfRule>
    <cfRule type="cellIs" dxfId="367" priority="35" operator="equal">
      <formula>$S$303</formula>
    </cfRule>
    <cfRule type="cellIs" dxfId="366" priority="34" operator="greaterThan">
      <formula>$S$303</formula>
    </cfRule>
  </conditionalFormatting>
  <conditionalFormatting sqref="T312">
    <cfRule type="cellIs" dxfId="365" priority="33" operator="lessThan">
      <formula>$S$312</formula>
    </cfRule>
    <cfRule type="cellIs" dxfId="364" priority="32" operator="equal">
      <formula>$S$312</formula>
    </cfRule>
    <cfRule type="cellIs" dxfId="363" priority="31" operator="greaterThan">
      <formula>$S$312</formula>
    </cfRule>
  </conditionalFormatting>
  <conditionalFormatting sqref="T321">
    <cfRule type="cellIs" dxfId="362" priority="30" operator="lessThan">
      <formula>$S$321</formula>
    </cfRule>
    <cfRule type="cellIs" dxfId="361" priority="29" operator="equal">
      <formula>$S$321</formula>
    </cfRule>
    <cfRule type="cellIs" dxfId="360" priority="28" operator="greaterThan">
      <formula>$S$321</formula>
    </cfRule>
  </conditionalFormatting>
  <conditionalFormatting sqref="T331">
    <cfRule type="cellIs" dxfId="359" priority="26" operator="equal">
      <formula>$S$321</formula>
    </cfRule>
    <cfRule type="cellIs" dxfId="358" priority="25" operator="greaterThan">
      <formula>$S$331</formula>
    </cfRule>
    <cfRule type="cellIs" dxfId="357" priority="27" operator="lessThan">
      <formula>$S$321</formula>
    </cfRule>
  </conditionalFormatting>
  <conditionalFormatting sqref="T340">
    <cfRule type="cellIs" dxfId="356" priority="24" operator="lessThan">
      <formula>$S$340</formula>
    </cfRule>
    <cfRule type="cellIs" dxfId="355" priority="23" operator="equal">
      <formula>$S$340</formula>
    </cfRule>
    <cfRule type="cellIs" dxfId="354" priority="22" operator="greaterThan">
      <formula>$S$340</formula>
    </cfRule>
  </conditionalFormatting>
  <conditionalFormatting sqref="T349">
    <cfRule type="cellIs" dxfId="353" priority="20" operator="equal">
      <formula>$S$349</formula>
    </cfRule>
    <cfRule type="cellIs" dxfId="352" priority="19" operator="greaterThan">
      <formula>$S$349</formula>
    </cfRule>
    <cfRule type="cellIs" dxfId="351" priority="21" operator="lessThan">
      <formula>$S$349</formula>
    </cfRule>
  </conditionalFormatting>
  <conditionalFormatting sqref="T371">
    <cfRule type="cellIs" dxfId="350" priority="18" operator="lessThan">
      <formula>$S$371</formula>
    </cfRule>
    <cfRule type="cellIs" dxfId="349" priority="17" operator="equal">
      <formula>$S$371</formula>
    </cfRule>
    <cfRule type="cellIs" dxfId="348" priority="16" operator="greaterThan">
      <formula>$S$371</formula>
    </cfRule>
  </conditionalFormatting>
  <conditionalFormatting sqref="T380">
    <cfRule type="cellIs" dxfId="347" priority="15" operator="lessThan">
      <formula>$S$380</formula>
    </cfRule>
    <cfRule type="cellIs" dxfId="346" priority="14" operator="equal">
      <formula>$S$380</formula>
    </cfRule>
    <cfRule type="cellIs" dxfId="345" priority="13" operator="greaterThan">
      <formula>$S$380</formula>
    </cfRule>
  </conditionalFormatting>
  <conditionalFormatting sqref="T389">
    <cfRule type="cellIs" dxfId="344" priority="12" operator="lessThan">
      <formula>$S$389</formula>
    </cfRule>
    <cfRule type="cellIs" dxfId="343" priority="11" operator="equal">
      <formula>$S$389</formula>
    </cfRule>
    <cfRule type="cellIs" dxfId="342" priority="10" operator="greaterThan">
      <formula>$S$389</formula>
    </cfRule>
  </conditionalFormatting>
  <conditionalFormatting sqref="T399">
    <cfRule type="cellIs" dxfId="341" priority="9" operator="lessThan">
      <formula>$S$399</formula>
    </cfRule>
    <cfRule type="cellIs" dxfId="340" priority="8" operator="equal">
      <formula>$S$399</formula>
    </cfRule>
    <cfRule type="cellIs" dxfId="339" priority="7" operator="greaterThan">
      <formula>$S$399</formula>
    </cfRule>
  </conditionalFormatting>
  <conditionalFormatting sqref="T408">
    <cfRule type="cellIs" dxfId="338" priority="6" operator="lessThan">
      <formula>$S$408</formula>
    </cfRule>
    <cfRule type="cellIs" dxfId="337" priority="5" operator="equal">
      <formula>$S$408</formula>
    </cfRule>
    <cfRule type="cellIs" dxfId="336" priority="4" operator="greaterThan">
      <formula>$S$408</formula>
    </cfRule>
  </conditionalFormatting>
  <conditionalFormatting sqref="T417">
    <cfRule type="cellIs" dxfId="335" priority="1" operator="greaterThan">
      <formula>$S$417</formula>
    </cfRule>
    <cfRule type="cellIs" dxfId="334" priority="3" operator="lessThan">
      <formula>$S$417</formula>
    </cfRule>
    <cfRule type="cellIs" dxfId="333" priority="2" operator="equal">
      <formula>$S$417</formula>
    </cfRule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1086A-F6F6-488D-A168-AB2E9C4FBC29}">
  <sheetPr codeName="Blad52"/>
  <dimension ref="A1:T434"/>
  <sheetViews>
    <sheetView zoomScale="55" zoomScaleNormal="55" workbookViewId="0">
      <selection activeCell="E312" sqref="E312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>
      <c r="A1" s="2428" t="s">
        <v>178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>
      <c r="A2" s="2319">
        <v>46734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17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22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24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>
      <c r="A61" s="2428" t="str">
        <f>A1</f>
        <v>WK51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46735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17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22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24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>
      <c r="A121" s="2428" t="str">
        <f>A1</f>
        <v>WK51</v>
      </c>
      <c r="B121" s="2429"/>
      <c r="C121" s="440" t="s">
        <v>1</v>
      </c>
      <c r="D121" s="3" t="s">
        <v>180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46736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17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22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24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>
      <c r="A181" s="2428" t="str">
        <f>A1</f>
        <v>WK51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46737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17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22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24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>
      <c r="A241" s="2428" t="str">
        <f>A1</f>
        <v>WK51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>
      <c r="A242" s="3225">
        <f>+A2+4</f>
        <v>46738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3226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3226"/>
      <c r="B244" s="16" t="s">
        <v>17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3226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3226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3226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3226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3226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3226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>
      <c r="A251" s="3226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3226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3226"/>
      <c r="B253" s="50" t="s">
        <v>22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3226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3226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3226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3226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3226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3226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>
      <c r="A260" s="3226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3226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3226"/>
      <c r="B262" s="75" t="s">
        <v>24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3226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3226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3226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3226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3226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3226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>
      <c r="A269" s="3226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>
      <c r="A270" s="3228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3229"/>
      <c r="B271" s="456" t="s">
        <v>16</v>
      </c>
      <c r="C271" s="457"/>
      <c r="D271" s="458"/>
      <c r="E271" s="566"/>
      <c r="F271" s="459"/>
      <c r="G271" s="285"/>
      <c r="H271" s="285"/>
      <c r="I271" s="285"/>
      <c r="J271" s="285"/>
      <c r="K271" s="460"/>
      <c r="L271" s="285"/>
      <c r="M271" s="2368"/>
      <c r="N271" s="2369"/>
      <c r="O271" s="2369"/>
      <c r="P271" s="2370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3229"/>
      <c r="B272" s="23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72"/>
      <c r="R272" s="105"/>
      <c r="S272" s="24"/>
      <c r="T272" s="106"/>
    </row>
    <row r="273" spans="1:20" ht="25.2" customHeight="1">
      <c r="A273" s="3229"/>
      <c r="B273" s="240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72"/>
      <c r="R273" s="105"/>
      <c r="S273" s="24"/>
      <c r="T273" s="106"/>
    </row>
    <row r="274" spans="1:20" ht="25.2" customHeight="1">
      <c r="A274" s="3229"/>
      <c r="B274" s="23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73"/>
      <c r="R274" s="105"/>
      <c r="S274" s="24"/>
      <c r="T274" s="106"/>
    </row>
    <row r="275" spans="1:20" ht="25.2" customHeight="1">
      <c r="A275" s="3229"/>
      <c r="B275" s="23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73"/>
      <c r="R275" s="105"/>
      <c r="S275" s="24"/>
      <c r="T275" s="106"/>
    </row>
    <row r="276" spans="1:20" ht="25.2" customHeight="1">
      <c r="A276" s="3229"/>
      <c r="B276" s="23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73"/>
      <c r="R276" s="105"/>
      <c r="S276" s="24"/>
      <c r="T276" s="106"/>
    </row>
    <row r="277" spans="1:20" ht="25.2" customHeight="1">
      <c r="A277" s="3229"/>
      <c r="B277" s="243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338"/>
      <c r="R277" s="105"/>
      <c r="S277" s="24"/>
      <c r="T277" s="106"/>
    </row>
    <row r="278" spans="1:20" ht="25.2" customHeight="1">
      <c r="A278" s="3229"/>
      <c r="B278" s="243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5"/>
      <c r="N278" s="2339"/>
      <c r="O278" s="2339"/>
      <c r="P278" s="2340"/>
      <c r="R278" s="105"/>
      <c r="S278" s="24"/>
      <c r="T278" s="106"/>
    </row>
    <row r="279" spans="1:20" ht="25.2" customHeight="1">
      <c r="A279" s="3229"/>
      <c r="B279" s="461"/>
      <c r="C279" s="692"/>
      <c r="D279" s="256"/>
      <c r="E279" s="256"/>
      <c r="F279" s="257"/>
      <c r="G279" s="258"/>
      <c r="H279" s="259"/>
      <c r="I279" s="259"/>
      <c r="J279" s="675"/>
      <c r="K279" s="462"/>
      <c r="L279" s="260"/>
      <c r="M279" s="2358"/>
      <c r="N279" s="2358"/>
      <c r="O279" s="2358"/>
      <c r="P279" s="2359"/>
      <c r="R279" s="124"/>
      <c r="S279" s="39"/>
      <c r="T279" s="125"/>
    </row>
    <row r="280" spans="1:20" ht="25.2" customHeight="1">
      <c r="A280" s="3229"/>
      <c r="B280" s="216" t="s">
        <v>21</v>
      </c>
      <c r="C280" s="649"/>
      <c r="D280" s="1145"/>
      <c r="E280" s="1145"/>
      <c r="F280" s="577"/>
      <c r="G280" s="135"/>
      <c r="H280" s="135"/>
      <c r="I280" s="135"/>
      <c r="J280" s="135"/>
      <c r="K280" s="183"/>
      <c r="L280" s="312"/>
      <c r="M280" s="2360"/>
      <c r="N280" s="2360"/>
      <c r="O280" s="2360"/>
      <c r="P280" s="236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3229"/>
      <c r="B281" s="216" t="s">
        <v>17</v>
      </c>
      <c r="C281" s="502"/>
      <c r="D281" s="961"/>
      <c r="E281" s="961"/>
      <c r="F281" s="304"/>
      <c r="G281" s="142"/>
      <c r="H281" s="142"/>
      <c r="I281" s="142"/>
      <c r="J281" s="142"/>
      <c r="K281" s="200"/>
      <c r="L281" s="136"/>
      <c r="M281" s="2337"/>
      <c r="N281" s="2337"/>
      <c r="O281" s="2337"/>
      <c r="P281" s="2338"/>
      <c r="R281" s="137"/>
      <c r="S281" s="55"/>
      <c r="T281" s="138"/>
    </row>
    <row r="282" spans="1:20" ht="25.2" customHeight="1">
      <c r="A282" s="3229"/>
      <c r="B282" s="467">
        <v>4</v>
      </c>
      <c r="C282" s="502"/>
      <c r="D282" s="961"/>
      <c r="E282" s="961"/>
      <c r="F282" s="304"/>
      <c r="G282" s="142"/>
      <c r="H282" s="142"/>
      <c r="I282" s="142"/>
      <c r="J282" s="142"/>
      <c r="K282" s="200"/>
      <c r="L282" s="136"/>
      <c r="M282" s="2337"/>
      <c r="N282" s="2337"/>
      <c r="O282" s="2337"/>
      <c r="P282" s="2338"/>
      <c r="R282" s="137"/>
      <c r="S282" s="55"/>
      <c r="T282" s="138"/>
    </row>
    <row r="283" spans="1:20" ht="25.2" customHeight="1">
      <c r="A283" s="3229"/>
      <c r="B283" s="216"/>
      <c r="C283" s="502"/>
      <c r="D283" s="961"/>
      <c r="E283" s="961"/>
      <c r="F283" s="304"/>
      <c r="G283" s="142"/>
      <c r="H283" s="142"/>
      <c r="I283" s="142"/>
      <c r="J283" s="142"/>
      <c r="K283" s="200"/>
      <c r="L283" s="136"/>
      <c r="M283" s="2337"/>
      <c r="N283" s="2337"/>
      <c r="O283" s="2337"/>
      <c r="P283" s="2338"/>
      <c r="R283" s="137"/>
      <c r="S283" s="55"/>
      <c r="T283" s="138"/>
    </row>
    <row r="284" spans="1:20" ht="25.2" customHeight="1">
      <c r="A284" s="3229"/>
      <c r="B284" s="216"/>
      <c r="C284" s="502"/>
      <c r="D284" s="961"/>
      <c r="E284" s="961"/>
      <c r="F284" s="304"/>
      <c r="G284" s="142"/>
      <c r="H284" s="142"/>
      <c r="I284" s="142"/>
      <c r="J284" s="142"/>
      <c r="K284" s="200"/>
      <c r="L284" s="136"/>
      <c r="M284" s="2337"/>
      <c r="N284" s="2337"/>
      <c r="O284" s="2337"/>
      <c r="P284" s="2338"/>
      <c r="R284" s="137"/>
      <c r="S284" s="55"/>
      <c r="T284" s="138"/>
    </row>
    <row r="285" spans="1:20" ht="25.2" customHeight="1">
      <c r="A285" s="3229"/>
      <c r="B285" s="216"/>
      <c r="C285" s="502"/>
      <c r="D285" s="961"/>
      <c r="E285" s="961"/>
      <c r="F285" s="304"/>
      <c r="G285" s="142"/>
      <c r="H285" s="142"/>
      <c r="I285" s="142"/>
      <c r="J285" s="142"/>
      <c r="K285" s="200"/>
      <c r="L285" s="136"/>
      <c r="M285" s="2337"/>
      <c r="N285" s="2337"/>
      <c r="O285" s="2337"/>
      <c r="P285" s="2338"/>
      <c r="R285" s="137"/>
      <c r="S285" s="55"/>
      <c r="T285" s="138"/>
    </row>
    <row r="286" spans="1:20" ht="25.2" customHeight="1">
      <c r="A286" s="3229"/>
      <c r="B286" s="216"/>
      <c r="C286" s="502"/>
      <c r="D286" s="961"/>
      <c r="E286" s="961"/>
      <c r="F286" s="304"/>
      <c r="G286" s="142"/>
      <c r="H286" s="142"/>
      <c r="I286" s="142"/>
      <c r="J286" s="142"/>
      <c r="K286" s="200"/>
      <c r="L286" s="136"/>
      <c r="M286" s="2337"/>
      <c r="N286" s="2337"/>
      <c r="O286" s="2337"/>
      <c r="P286" s="2338"/>
      <c r="R286" s="137"/>
      <c r="S286" s="55"/>
      <c r="T286" s="138"/>
    </row>
    <row r="287" spans="1:20" ht="25.2" customHeight="1">
      <c r="A287" s="3229"/>
      <c r="B287" s="1159"/>
      <c r="C287" s="502"/>
      <c r="D287" s="961"/>
      <c r="E287" s="961"/>
      <c r="F287" s="304"/>
      <c r="G287" s="142"/>
      <c r="H287" s="142"/>
      <c r="I287" s="142"/>
      <c r="J287" s="142"/>
      <c r="K287" s="200"/>
      <c r="L287" s="136"/>
      <c r="M287" s="2337"/>
      <c r="N287" s="2337"/>
      <c r="O287" s="2337"/>
      <c r="P287" s="2338"/>
      <c r="R287" s="137"/>
      <c r="S287" s="55"/>
      <c r="T287" s="138"/>
    </row>
    <row r="288" spans="1:20" ht="25.2" customHeight="1" thickBot="1">
      <c r="A288" s="3229"/>
      <c r="B288" s="1159"/>
      <c r="C288" s="540"/>
      <c r="D288" s="911"/>
      <c r="E288" s="911"/>
      <c r="F288" s="638"/>
      <c r="G288" s="318"/>
      <c r="H288" s="318"/>
      <c r="I288" s="318"/>
      <c r="J288" s="318"/>
      <c r="K288" s="482"/>
      <c r="L288" s="279"/>
      <c r="M288" s="2339"/>
      <c r="N288" s="2339"/>
      <c r="O288" s="2339"/>
      <c r="P288" s="2340"/>
      <c r="R288" s="148"/>
      <c r="S288" s="69"/>
      <c r="T288" s="149"/>
    </row>
    <row r="289" spans="1:20" ht="25.2" customHeight="1">
      <c r="A289" s="2346" t="s">
        <v>26</v>
      </c>
      <c r="B289" s="2349" t="s">
        <v>27</v>
      </c>
      <c r="C289" s="2350"/>
      <c r="D289" s="2350"/>
      <c r="E289" s="2350"/>
      <c r="F289" s="2350"/>
      <c r="G289" s="2350"/>
      <c r="H289" s="2350"/>
      <c r="I289" s="2350"/>
      <c r="J289" s="2350"/>
      <c r="K289" s="2350"/>
      <c r="L289" s="2350"/>
      <c r="M289" s="2350"/>
      <c r="N289" s="2350"/>
      <c r="O289" s="2350"/>
      <c r="P289" s="2351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WK51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46739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WK51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46740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89:A298"/>
    <mergeCell ref="B289:P289"/>
    <mergeCell ref="C290:D290"/>
    <mergeCell ref="E290:I290"/>
    <mergeCell ref="J290:M290"/>
    <mergeCell ref="N290:P290"/>
    <mergeCell ref="M279:P279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C291:D291"/>
    <mergeCell ref="E291:I291"/>
    <mergeCell ref="J291:M291"/>
    <mergeCell ref="N291:P291"/>
    <mergeCell ref="C292:D292"/>
    <mergeCell ref="E292:I292"/>
    <mergeCell ref="J292:M292"/>
    <mergeCell ref="N292:P292"/>
    <mergeCell ref="B295:P295"/>
    <mergeCell ref="C296:D296"/>
    <mergeCell ref="E296:P296"/>
    <mergeCell ref="C297:D297"/>
    <mergeCell ref="E297:P297"/>
    <mergeCell ref="C298:D298"/>
    <mergeCell ref="E298:P298"/>
    <mergeCell ref="C293:D293"/>
    <mergeCell ref="E293:I293"/>
    <mergeCell ref="J293:M293"/>
    <mergeCell ref="N293:P293"/>
    <mergeCell ref="C294:D294"/>
    <mergeCell ref="E294:I294"/>
    <mergeCell ref="J294:M294"/>
    <mergeCell ref="N294:P294"/>
    <mergeCell ref="A301:B301"/>
    <mergeCell ref="M301:P301"/>
    <mergeCell ref="R301:R302"/>
    <mergeCell ref="S301:S302"/>
    <mergeCell ref="T301:T302"/>
    <mergeCell ref="A302:A329"/>
    <mergeCell ref="B302:P302"/>
    <mergeCell ref="M303:P303"/>
    <mergeCell ref="M304:P304"/>
    <mergeCell ref="M305:P305"/>
    <mergeCell ref="M312:P312"/>
    <mergeCell ref="M313:P313"/>
    <mergeCell ref="M314:P314"/>
    <mergeCell ref="M315:P315"/>
    <mergeCell ref="M316:P316"/>
    <mergeCell ref="M317:P317"/>
    <mergeCell ref="M306:P306"/>
    <mergeCell ref="M307:P307"/>
    <mergeCell ref="M308:P308"/>
    <mergeCell ref="M309:P309"/>
    <mergeCell ref="M310:P310"/>
    <mergeCell ref="M311:P311"/>
    <mergeCell ref="M324:P324"/>
    <mergeCell ref="M325:P325"/>
    <mergeCell ref="M326:P326"/>
    <mergeCell ref="M327:P327"/>
    <mergeCell ref="M328:P328"/>
    <mergeCell ref="M329:P329"/>
    <mergeCell ref="M318:P318"/>
    <mergeCell ref="M319:P319"/>
    <mergeCell ref="M320:P320"/>
    <mergeCell ref="M321:P321"/>
    <mergeCell ref="M322:P322"/>
    <mergeCell ref="M323:P323"/>
    <mergeCell ref="A330:A357"/>
    <mergeCell ref="B330:P330"/>
    <mergeCell ref="M331:P331"/>
    <mergeCell ref="M332:P332"/>
    <mergeCell ref="M333:P333"/>
    <mergeCell ref="M334:P334"/>
    <mergeCell ref="M335:P335"/>
    <mergeCell ref="M336:P336"/>
    <mergeCell ref="M337:P337"/>
    <mergeCell ref="M338:P338"/>
    <mergeCell ref="M351:P351"/>
    <mergeCell ref="M352:P352"/>
    <mergeCell ref="M353:P353"/>
    <mergeCell ref="M354:P354"/>
    <mergeCell ref="M355:P355"/>
    <mergeCell ref="M356:P356"/>
    <mergeCell ref="M345:P345"/>
    <mergeCell ref="M346:P346"/>
    <mergeCell ref="M357:P357"/>
    <mergeCell ref="M339:P339"/>
    <mergeCell ref="M340:P340"/>
    <mergeCell ref="M341:P341"/>
    <mergeCell ref="M342:P342"/>
    <mergeCell ref="M343:P343"/>
    <mergeCell ref="M344:P344"/>
    <mergeCell ref="J359:M359"/>
    <mergeCell ref="N359:P359"/>
    <mergeCell ref="E366:P366"/>
    <mergeCell ref="A369:B369"/>
    <mergeCell ref="M369:P369"/>
    <mergeCell ref="M376:P376"/>
    <mergeCell ref="M377:P377"/>
    <mergeCell ref="E361:I361"/>
    <mergeCell ref="J361:M361"/>
    <mergeCell ref="N361:P361"/>
    <mergeCell ref="E362:I362"/>
    <mergeCell ref="J362:M362"/>
    <mergeCell ref="N362:P362"/>
    <mergeCell ref="A358:A366"/>
    <mergeCell ref="B358:P358"/>
    <mergeCell ref="C359:D359"/>
    <mergeCell ref="E359:I359"/>
    <mergeCell ref="A370:A397"/>
    <mergeCell ref="M371:P371"/>
    <mergeCell ref="M372:P372"/>
    <mergeCell ref="M373:P373"/>
    <mergeCell ref="M374:P374"/>
    <mergeCell ref="M375:P375"/>
    <mergeCell ref="C360:D360"/>
    <mergeCell ref="E360:I360"/>
    <mergeCell ref="J360:M360"/>
    <mergeCell ref="M347:P347"/>
    <mergeCell ref="M348:P348"/>
    <mergeCell ref="M349:P349"/>
    <mergeCell ref="M350:P350"/>
    <mergeCell ref="N360:P360"/>
    <mergeCell ref="B370:P370"/>
    <mergeCell ref="B363:P363"/>
    <mergeCell ref="E364:P364"/>
    <mergeCell ref="C365:D365"/>
    <mergeCell ref="E365:P365"/>
    <mergeCell ref="S369:S370"/>
    <mergeCell ref="T369:T370"/>
    <mergeCell ref="M388:P388"/>
    <mergeCell ref="M389:P389"/>
    <mergeCell ref="M390:P390"/>
    <mergeCell ref="M391:P391"/>
    <mergeCell ref="M392:P392"/>
    <mergeCell ref="M393:P393"/>
    <mergeCell ref="M382:P382"/>
    <mergeCell ref="M383:P383"/>
    <mergeCell ref="M384:P384"/>
    <mergeCell ref="M385:P385"/>
    <mergeCell ref="M386:P386"/>
    <mergeCell ref="M387:P387"/>
    <mergeCell ref="M378:P378"/>
    <mergeCell ref="M379:P379"/>
    <mergeCell ref="M380:P380"/>
    <mergeCell ref="M381:P381"/>
    <mergeCell ref="R369:R370"/>
    <mergeCell ref="M394:P394"/>
    <mergeCell ref="M395:P395"/>
    <mergeCell ref="M396:P396"/>
    <mergeCell ref="M397:P397"/>
    <mergeCell ref="B398:P398"/>
    <mergeCell ref="M399:P399"/>
    <mergeCell ref="M400:P400"/>
    <mergeCell ref="M401:P401"/>
    <mergeCell ref="M402:P402"/>
    <mergeCell ref="M409:P409"/>
    <mergeCell ref="M410:P410"/>
    <mergeCell ref="M411:P411"/>
    <mergeCell ref="M412:P412"/>
    <mergeCell ref="M413:P413"/>
    <mergeCell ref="M414:P414"/>
    <mergeCell ref="M403:P403"/>
    <mergeCell ref="M404:P404"/>
    <mergeCell ref="M405:P405"/>
    <mergeCell ref="M406:P406"/>
    <mergeCell ref="M407:P407"/>
    <mergeCell ref="M408:P408"/>
    <mergeCell ref="E428:I428"/>
    <mergeCell ref="J428:M428"/>
    <mergeCell ref="N428:P428"/>
    <mergeCell ref="M415:P415"/>
    <mergeCell ref="M416:P416"/>
    <mergeCell ref="M417:P417"/>
    <mergeCell ref="M418:P418"/>
    <mergeCell ref="M419:P419"/>
    <mergeCell ref="M420:P420"/>
    <mergeCell ref="E429:I429"/>
    <mergeCell ref="J429:M429"/>
    <mergeCell ref="N429:P429"/>
    <mergeCell ref="M421:P421"/>
    <mergeCell ref="M422:P422"/>
    <mergeCell ref="M423:P423"/>
    <mergeCell ref="M424:P424"/>
    <mergeCell ref="M425:P425"/>
    <mergeCell ref="A426:A434"/>
    <mergeCell ref="B426:P426"/>
    <mergeCell ref="C427:D427"/>
    <mergeCell ref="E427:I427"/>
    <mergeCell ref="J427:M427"/>
    <mergeCell ref="A398:A425"/>
    <mergeCell ref="E434:P434"/>
    <mergeCell ref="E430:I430"/>
    <mergeCell ref="J430:M430"/>
    <mergeCell ref="N430:P430"/>
    <mergeCell ref="B431:P431"/>
    <mergeCell ref="E432:P432"/>
    <mergeCell ref="C433:D433"/>
    <mergeCell ref="E433:P433"/>
    <mergeCell ref="N427:P427"/>
    <mergeCell ref="C428:D428"/>
    <mergeCell ref="M280:P280"/>
    <mergeCell ref="M281:P281"/>
    <mergeCell ref="M282:P282"/>
    <mergeCell ref="M283:P283"/>
    <mergeCell ref="M284:P284"/>
    <mergeCell ref="M285:P285"/>
    <mergeCell ref="M286:P286"/>
    <mergeCell ref="M287:P287"/>
    <mergeCell ref="M288:P288"/>
  </mergeCells>
  <conditionalFormatting sqref="T3">
    <cfRule type="cellIs" dxfId="332" priority="114" operator="lessThan">
      <formula>$S$3</formula>
    </cfRule>
    <cfRule type="cellIs" dxfId="331" priority="113" operator="equal">
      <formula>$S$3</formula>
    </cfRule>
    <cfRule type="cellIs" dxfId="330" priority="112" operator="greaterThan">
      <formula>$S$3</formula>
    </cfRule>
  </conditionalFormatting>
  <conditionalFormatting sqref="T12">
    <cfRule type="cellIs" dxfId="329" priority="111" operator="lessThan">
      <formula>$S$12</formula>
    </cfRule>
    <cfRule type="cellIs" dxfId="328" priority="110" operator="equal">
      <formula>$S$12</formula>
    </cfRule>
    <cfRule type="cellIs" dxfId="327" priority="109" operator="greaterThan">
      <formula>$S$12</formula>
    </cfRule>
  </conditionalFormatting>
  <conditionalFormatting sqref="T21">
    <cfRule type="cellIs" dxfId="326" priority="108" operator="lessThan">
      <formula>$S$12</formula>
    </cfRule>
    <cfRule type="cellIs" dxfId="325" priority="107" operator="equal">
      <formula>$S$12</formula>
    </cfRule>
    <cfRule type="cellIs" dxfId="324" priority="106" operator="greaterThan">
      <formula>$S$12</formula>
    </cfRule>
  </conditionalFormatting>
  <conditionalFormatting sqref="T31">
    <cfRule type="cellIs" dxfId="323" priority="105" operator="lessThan">
      <formula>$S$31</formula>
    </cfRule>
    <cfRule type="cellIs" dxfId="322" priority="104" operator="equal">
      <formula>$S$31</formula>
    </cfRule>
    <cfRule type="cellIs" dxfId="321" priority="103" operator="greaterThan">
      <formula>$S$31</formula>
    </cfRule>
  </conditionalFormatting>
  <conditionalFormatting sqref="T40">
    <cfRule type="cellIs" dxfId="320" priority="102" operator="lessThan">
      <formula>$S$40</formula>
    </cfRule>
    <cfRule type="cellIs" dxfId="319" priority="101" operator="equal">
      <formula>$S$40</formula>
    </cfRule>
    <cfRule type="cellIs" dxfId="318" priority="100" operator="greaterThan">
      <formula>$S$40</formula>
    </cfRule>
  </conditionalFormatting>
  <conditionalFormatting sqref="T63">
    <cfRule type="cellIs" dxfId="317" priority="99" operator="lessThan">
      <formula>$S$63</formula>
    </cfRule>
    <cfRule type="cellIs" dxfId="316" priority="98" operator="equal">
      <formula>$S$63</formula>
    </cfRule>
    <cfRule type="cellIs" dxfId="315" priority="97" operator="greaterThan">
      <formula>$S$63</formula>
    </cfRule>
  </conditionalFormatting>
  <conditionalFormatting sqref="T72">
    <cfRule type="cellIs" dxfId="314" priority="96" operator="lessThan">
      <formula>$S$72</formula>
    </cfRule>
    <cfRule type="cellIs" dxfId="313" priority="95" operator="equal">
      <formula>$S$72</formula>
    </cfRule>
    <cfRule type="cellIs" dxfId="312" priority="94" operator="greaterThan">
      <formula>$S$72</formula>
    </cfRule>
  </conditionalFormatting>
  <conditionalFormatting sqref="T81">
    <cfRule type="cellIs" dxfId="311" priority="93" operator="lessThan">
      <formula>$S$81</formula>
    </cfRule>
    <cfRule type="cellIs" dxfId="310" priority="92" operator="equal">
      <formula>$S$81</formula>
    </cfRule>
    <cfRule type="cellIs" dxfId="309" priority="91" operator="greaterThan">
      <formula>$S$81</formula>
    </cfRule>
  </conditionalFormatting>
  <conditionalFormatting sqref="T91">
    <cfRule type="cellIs" dxfId="308" priority="90" operator="lessThan">
      <formula>$S$91</formula>
    </cfRule>
    <cfRule type="cellIs" dxfId="307" priority="89" operator="equal">
      <formula>$S$91</formula>
    </cfRule>
    <cfRule type="cellIs" dxfId="306" priority="88" operator="greaterThan">
      <formula>$S$91</formula>
    </cfRule>
  </conditionalFormatting>
  <conditionalFormatting sqref="T100">
    <cfRule type="cellIs" dxfId="305" priority="87" operator="lessThan">
      <formula>$S$12</formula>
    </cfRule>
    <cfRule type="cellIs" dxfId="304" priority="86" operator="equal">
      <formula>$S$12</formula>
    </cfRule>
    <cfRule type="cellIs" dxfId="303" priority="85" operator="greaterThan">
      <formula>$S$12</formula>
    </cfRule>
  </conditionalFormatting>
  <conditionalFormatting sqref="T123">
    <cfRule type="cellIs" dxfId="302" priority="84" operator="lessThan">
      <formula>$S$123</formula>
    </cfRule>
    <cfRule type="cellIs" dxfId="301" priority="83" operator="equal">
      <formula>$S$123</formula>
    </cfRule>
    <cfRule type="cellIs" dxfId="300" priority="82" operator="greaterThan">
      <formula>$S$123</formula>
    </cfRule>
  </conditionalFormatting>
  <conditionalFormatting sqref="T132">
    <cfRule type="cellIs" dxfId="299" priority="81" operator="lessThan">
      <formula>$S$132</formula>
    </cfRule>
    <cfRule type="cellIs" dxfId="298" priority="80" operator="equal">
      <formula>$S$132</formula>
    </cfRule>
    <cfRule type="cellIs" dxfId="297" priority="79" operator="greaterThan">
      <formula>$S$132</formula>
    </cfRule>
  </conditionalFormatting>
  <conditionalFormatting sqref="T141">
    <cfRule type="cellIs" dxfId="296" priority="78" operator="lessThan">
      <formula>$S$141</formula>
    </cfRule>
    <cfRule type="cellIs" dxfId="295" priority="77" operator="equal">
      <formula>$S$141</formula>
    </cfRule>
    <cfRule type="cellIs" dxfId="294" priority="76" operator="greaterThan">
      <formula>$S$141</formula>
    </cfRule>
  </conditionalFormatting>
  <conditionalFormatting sqref="T151">
    <cfRule type="cellIs" dxfId="293" priority="75" operator="lessThan">
      <formula>$S$151</formula>
    </cfRule>
    <cfRule type="cellIs" dxfId="292" priority="74" operator="equal">
      <formula>$S$151</formula>
    </cfRule>
    <cfRule type="cellIs" dxfId="291" priority="73" operator="greaterThan">
      <formula>$S$151</formula>
    </cfRule>
  </conditionalFormatting>
  <conditionalFormatting sqref="T160">
    <cfRule type="cellIs" dxfId="290" priority="72" operator="lessThan">
      <formula>$S$12</formula>
    </cfRule>
    <cfRule type="cellIs" dxfId="289" priority="71" operator="equal">
      <formula>$S$12</formula>
    </cfRule>
    <cfRule type="cellIs" dxfId="288" priority="70" operator="greaterThan">
      <formula>$S$12</formula>
    </cfRule>
  </conditionalFormatting>
  <conditionalFormatting sqref="T183">
    <cfRule type="cellIs" dxfId="287" priority="69" operator="lessThan">
      <formula>$S$63</formula>
    </cfRule>
    <cfRule type="cellIs" dxfId="286" priority="68" operator="equal">
      <formula>$S$63</formula>
    </cfRule>
    <cfRule type="cellIs" dxfId="285" priority="67" operator="greaterThan">
      <formula>$S$63</formula>
    </cfRule>
  </conditionalFormatting>
  <conditionalFormatting sqref="T192">
    <cfRule type="cellIs" dxfId="284" priority="65" operator="equal">
      <formula>$S$72</formula>
    </cfRule>
    <cfRule type="cellIs" dxfId="283" priority="64" operator="greaterThan">
      <formula>$S$72</formula>
    </cfRule>
    <cfRule type="cellIs" dxfId="282" priority="66" operator="lessThan">
      <formula>$S$72</formula>
    </cfRule>
  </conditionalFormatting>
  <conditionalFormatting sqref="T201">
    <cfRule type="cellIs" dxfId="281" priority="61" operator="greaterThan">
      <formula>$S$81</formula>
    </cfRule>
    <cfRule type="cellIs" dxfId="280" priority="62" operator="equal">
      <formula>$S$81</formula>
    </cfRule>
    <cfRule type="cellIs" dxfId="279" priority="63" operator="lessThan">
      <formula>$S$81</formula>
    </cfRule>
  </conditionalFormatting>
  <conditionalFormatting sqref="T211">
    <cfRule type="cellIs" dxfId="278" priority="60" operator="lessThan">
      <formula>$S$211</formula>
    </cfRule>
    <cfRule type="cellIs" dxfId="277" priority="59" operator="equal">
      <formula>$S$211</formula>
    </cfRule>
    <cfRule type="cellIs" dxfId="276" priority="58" operator="greaterThan">
      <formula>$S$211</formula>
    </cfRule>
  </conditionalFormatting>
  <conditionalFormatting sqref="T220">
    <cfRule type="cellIs" dxfId="275" priority="56" operator="equal">
      <formula>$S$220</formula>
    </cfRule>
    <cfRule type="cellIs" dxfId="274" priority="57" operator="lessThan">
      <formula>$S$220</formula>
    </cfRule>
    <cfRule type="cellIs" dxfId="273" priority="55" operator="greaterThan">
      <formula>$S$220</formula>
    </cfRule>
  </conditionalFormatting>
  <conditionalFormatting sqref="T243">
    <cfRule type="cellIs" dxfId="272" priority="54" operator="lessThan">
      <formula>$S$243</formula>
    </cfRule>
    <cfRule type="cellIs" dxfId="271" priority="53" operator="equal">
      <formula>$S$243</formula>
    </cfRule>
    <cfRule type="cellIs" dxfId="270" priority="52" operator="greaterThan">
      <formula>$S$243</formula>
    </cfRule>
  </conditionalFormatting>
  <conditionalFormatting sqref="T252">
    <cfRule type="cellIs" dxfId="269" priority="49" operator="greaterThan">
      <formula>$S$252</formula>
    </cfRule>
    <cfRule type="cellIs" dxfId="268" priority="51" operator="lessThan">
      <formula>$S$252</formula>
    </cfRule>
    <cfRule type="cellIs" dxfId="267" priority="50" operator="equal">
      <formula>$S$252</formula>
    </cfRule>
  </conditionalFormatting>
  <conditionalFormatting sqref="T261">
    <cfRule type="cellIs" dxfId="266" priority="48" operator="lessThan">
      <formula>$S$261</formula>
    </cfRule>
    <cfRule type="cellIs" dxfId="265" priority="47" operator="equal">
      <formula>$S$261</formula>
    </cfRule>
    <cfRule type="cellIs" dxfId="264" priority="46" operator="greaterThan">
      <formula>$S$261</formula>
    </cfRule>
  </conditionalFormatting>
  <conditionalFormatting sqref="T271">
    <cfRule type="cellIs" dxfId="263" priority="45" operator="lessThan">
      <formula>$S$271</formula>
    </cfRule>
    <cfRule type="cellIs" dxfId="262" priority="44" operator="equal">
      <formula>$S$271</formula>
    </cfRule>
    <cfRule type="cellIs" dxfId="261" priority="43" operator="greaterThan">
      <formula>$S$271</formula>
    </cfRule>
  </conditionalFormatting>
  <conditionalFormatting sqref="T280">
    <cfRule type="cellIs" dxfId="260" priority="316" operator="equal">
      <formula>#REF!</formula>
    </cfRule>
    <cfRule type="cellIs" dxfId="259" priority="315" operator="greaterThan">
      <formula>#REF!</formula>
    </cfRule>
    <cfRule type="cellIs" dxfId="258" priority="317" operator="lessThan">
      <formula>#REF!</formula>
    </cfRule>
  </conditionalFormatting>
  <conditionalFormatting sqref="T303">
    <cfRule type="cellIs" dxfId="257" priority="39" operator="lessThan">
      <formula>$S$303</formula>
    </cfRule>
    <cfRule type="cellIs" dxfId="256" priority="38" operator="equal">
      <formula>$S$303</formula>
    </cfRule>
    <cfRule type="cellIs" dxfId="255" priority="37" operator="greaterThan">
      <formula>$S$303</formula>
    </cfRule>
  </conditionalFormatting>
  <conditionalFormatting sqref="T312">
    <cfRule type="cellIs" dxfId="254" priority="36" operator="lessThan">
      <formula>$S$312</formula>
    </cfRule>
    <cfRule type="cellIs" dxfId="253" priority="35" operator="equal">
      <formula>$S$312</formula>
    </cfRule>
    <cfRule type="cellIs" dxfId="252" priority="34" operator="greaterThan">
      <formula>$S$312</formula>
    </cfRule>
  </conditionalFormatting>
  <conditionalFormatting sqref="T321">
    <cfRule type="cellIs" dxfId="251" priority="33" operator="lessThan">
      <formula>$S$321</formula>
    </cfRule>
    <cfRule type="cellIs" dxfId="250" priority="32" operator="equal">
      <formula>$S$321</formula>
    </cfRule>
    <cfRule type="cellIs" dxfId="249" priority="31" operator="greaterThan">
      <formula>$S$321</formula>
    </cfRule>
  </conditionalFormatting>
  <conditionalFormatting sqref="T331">
    <cfRule type="cellIs" dxfId="248" priority="29" operator="equal">
      <formula>$S$321</formula>
    </cfRule>
    <cfRule type="cellIs" dxfId="247" priority="28" operator="greaterThan">
      <formula>$S$331</formula>
    </cfRule>
    <cfRule type="cellIs" dxfId="246" priority="30" operator="lessThan">
      <formula>$S$321</formula>
    </cfRule>
  </conditionalFormatting>
  <conditionalFormatting sqref="T340">
    <cfRule type="cellIs" dxfId="245" priority="27" operator="lessThan">
      <formula>$S$340</formula>
    </cfRule>
    <cfRule type="cellIs" dxfId="244" priority="26" operator="equal">
      <formula>$S$340</formula>
    </cfRule>
    <cfRule type="cellIs" dxfId="243" priority="25" operator="greaterThan">
      <formula>$S$340</formula>
    </cfRule>
  </conditionalFormatting>
  <conditionalFormatting sqref="T349">
    <cfRule type="cellIs" dxfId="242" priority="24" operator="lessThan">
      <formula>$S$349</formula>
    </cfRule>
    <cfRule type="cellIs" dxfId="241" priority="23" operator="equal">
      <formula>$S$349</formula>
    </cfRule>
    <cfRule type="cellIs" dxfId="240" priority="22" operator="greaterThan">
      <formula>$S$349</formula>
    </cfRule>
  </conditionalFormatting>
  <conditionalFormatting sqref="T371">
    <cfRule type="cellIs" dxfId="239" priority="21" operator="lessThan">
      <formula>$S$371</formula>
    </cfRule>
    <cfRule type="cellIs" dxfId="238" priority="20" operator="equal">
      <formula>$S$371</formula>
    </cfRule>
    <cfRule type="cellIs" dxfId="237" priority="19" operator="greaterThan">
      <formula>$S$371</formula>
    </cfRule>
  </conditionalFormatting>
  <conditionalFormatting sqref="T380">
    <cfRule type="cellIs" dxfId="236" priority="17" operator="equal">
      <formula>$S$380</formula>
    </cfRule>
    <cfRule type="cellIs" dxfId="235" priority="16" operator="greaterThan">
      <formula>$S$380</formula>
    </cfRule>
    <cfRule type="cellIs" dxfId="234" priority="18" operator="lessThan">
      <formula>$S$380</formula>
    </cfRule>
  </conditionalFormatting>
  <conditionalFormatting sqref="T389">
    <cfRule type="cellIs" dxfId="233" priority="15" operator="lessThan">
      <formula>$S$389</formula>
    </cfRule>
    <cfRule type="cellIs" dxfId="232" priority="14" operator="equal">
      <formula>$S$389</formula>
    </cfRule>
    <cfRule type="cellIs" dxfId="231" priority="13" operator="greaterThan">
      <formula>$S$389</formula>
    </cfRule>
  </conditionalFormatting>
  <conditionalFormatting sqref="T399">
    <cfRule type="cellIs" dxfId="230" priority="12" operator="lessThan">
      <formula>$S$399</formula>
    </cfRule>
    <cfRule type="cellIs" dxfId="229" priority="10" operator="greaterThan">
      <formula>$S$399</formula>
    </cfRule>
    <cfRule type="cellIs" dxfId="228" priority="11" operator="equal">
      <formula>$S$399</formula>
    </cfRule>
  </conditionalFormatting>
  <conditionalFormatting sqref="T408">
    <cfRule type="cellIs" dxfId="227" priority="9" operator="lessThan">
      <formula>$S$408</formula>
    </cfRule>
    <cfRule type="cellIs" dxfId="226" priority="8" operator="equal">
      <formula>$S$408</formula>
    </cfRule>
    <cfRule type="cellIs" dxfId="225" priority="7" operator="greaterThan">
      <formula>$S$408</formula>
    </cfRule>
  </conditionalFormatting>
  <conditionalFormatting sqref="T417">
    <cfRule type="cellIs" dxfId="224" priority="4" operator="greaterThan">
      <formula>$S$417</formula>
    </cfRule>
    <cfRule type="cellIs" dxfId="223" priority="6" operator="lessThan">
      <formula>$S$417</formula>
    </cfRule>
    <cfRule type="cellIs" dxfId="222" priority="5" operator="equal">
      <formula>$S$417</formula>
    </cfRule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49E8-0FFD-4EDE-856D-B8000DBA4927}">
  <sheetPr codeName="Blad53"/>
  <dimension ref="A1:T434"/>
  <sheetViews>
    <sheetView zoomScale="55" zoomScaleNormal="55" workbookViewId="0">
      <selection activeCell="E258" sqref="E258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 thickBot="1">
      <c r="A1" s="2428" t="s">
        <v>179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319">
        <v>46741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24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17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22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17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22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 thickBot="1">
      <c r="A61" s="2428" t="str">
        <f>A1</f>
        <v>WK52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46742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24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17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22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17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22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 thickBot="1">
      <c r="A121" s="2428" t="str">
        <f>A1</f>
        <v>WK52</v>
      </c>
      <c r="B121" s="2429"/>
      <c r="C121" s="440" t="s">
        <v>1</v>
      </c>
      <c r="D121" s="3" t="s">
        <v>180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46743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24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17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22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17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22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 thickBot="1">
      <c r="A181" s="2428" t="str">
        <f>A1</f>
        <v>WK52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46744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24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17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22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17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22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 thickBot="1">
      <c r="A241" s="2428" t="str">
        <f>A1</f>
        <v>WK52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3225">
        <f>+A2+4</f>
        <v>46745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3226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3226"/>
      <c r="B244" s="16" t="s">
        <v>24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3226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3226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3226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3226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3226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3226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3226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3226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3226"/>
      <c r="B253" s="50" t="s">
        <v>17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3226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3226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3226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3226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3226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3226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3226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3226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3226"/>
      <c r="B262" s="75" t="s">
        <v>22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3226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3226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3226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3226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3226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3226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3226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3228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3229"/>
      <c r="B271" s="456" t="s">
        <v>16</v>
      </c>
      <c r="C271" s="457"/>
      <c r="D271" s="458"/>
      <c r="E271" s="566"/>
      <c r="F271" s="459"/>
      <c r="G271" s="285"/>
      <c r="H271" s="285"/>
      <c r="I271" s="285"/>
      <c r="J271" s="285"/>
      <c r="K271" s="460"/>
      <c r="L271" s="285"/>
      <c r="M271" s="2368"/>
      <c r="N271" s="2369"/>
      <c r="O271" s="2369"/>
      <c r="P271" s="2370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3229"/>
      <c r="B272" s="234" t="s">
        <v>17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72"/>
      <c r="R272" s="105"/>
      <c r="S272" s="24"/>
      <c r="T272" s="106"/>
    </row>
    <row r="273" spans="1:20" ht="25.2" customHeight="1">
      <c r="A273" s="3229"/>
      <c r="B273" s="240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72"/>
      <c r="R273" s="105"/>
      <c r="S273" s="24"/>
      <c r="T273" s="106"/>
    </row>
    <row r="274" spans="1:20" ht="25.2" customHeight="1">
      <c r="A274" s="3229"/>
      <c r="B274" s="23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73"/>
      <c r="R274" s="105"/>
      <c r="S274" s="24"/>
      <c r="T274" s="106"/>
    </row>
    <row r="275" spans="1:20" ht="25.2" customHeight="1">
      <c r="A275" s="3229"/>
      <c r="B275" s="23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73"/>
      <c r="R275" s="105"/>
      <c r="S275" s="24"/>
      <c r="T275" s="106"/>
    </row>
    <row r="276" spans="1:20" ht="25.2" customHeight="1">
      <c r="A276" s="3229"/>
      <c r="B276" s="23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73"/>
      <c r="R276" s="105"/>
      <c r="S276" s="24"/>
      <c r="T276" s="106"/>
    </row>
    <row r="277" spans="1:20" ht="25.2" customHeight="1">
      <c r="A277" s="3229"/>
      <c r="B277" s="243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338"/>
      <c r="R277" s="105"/>
      <c r="S277" s="24"/>
      <c r="T277" s="106"/>
    </row>
    <row r="278" spans="1:20" ht="25.2" customHeight="1">
      <c r="A278" s="3229"/>
      <c r="B278" s="243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5"/>
      <c r="N278" s="2339"/>
      <c r="O278" s="2339"/>
      <c r="P278" s="2340"/>
      <c r="R278" s="105"/>
      <c r="S278" s="24"/>
      <c r="T278" s="106"/>
    </row>
    <row r="279" spans="1:20" ht="25.2" customHeight="1" thickBot="1">
      <c r="A279" s="3229"/>
      <c r="B279" s="461"/>
      <c r="C279" s="692"/>
      <c r="D279" s="256"/>
      <c r="E279" s="256"/>
      <c r="F279" s="257"/>
      <c r="G279" s="258"/>
      <c r="H279" s="259"/>
      <c r="I279" s="259"/>
      <c r="J279" s="675"/>
      <c r="K279" s="462"/>
      <c r="L279" s="260"/>
      <c r="M279" s="2358"/>
      <c r="N279" s="2358"/>
      <c r="O279" s="2358"/>
      <c r="P279" s="2359"/>
      <c r="R279" s="124"/>
      <c r="S279" s="39"/>
      <c r="T279" s="125"/>
    </row>
    <row r="280" spans="1:20" ht="25.2" customHeight="1">
      <c r="A280" s="3229"/>
      <c r="B280" s="216" t="s">
        <v>21</v>
      </c>
      <c r="C280" s="649"/>
      <c r="D280" s="1145"/>
      <c r="E280" s="1145"/>
      <c r="F280" s="577"/>
      <c r="G280" s="135"/>
      <c r="H280" s="135"/>
      <c r="I280" s="135"/>
      <c r="J280" s="135"/>
      <c r="K280" s="183"/>
      <c r="L280" s="312"/>
      <c r="M280" s="2360"/>
      <c r="N280" s="2360"/>
      <c r="O280" s="2360"/>
      <c r="P280" s="236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3229"/>
      <c r="B281" s="216" t="s">
        <v>22</v>
      </c>
      <c r="C281" s="502"/>
      <c r="D281" s="961"/>
      <c r="E281" s="961"/>
      <c r="F281" s="304"/>
      <c r="G281" s="142"/>
      <c r="H281" s="142"/>
      <c r="I281" s="142"/>
      <c r="J281" s="142"/>
      <c r="K281" s="200"/>
      <c r="L281" s="136"/>
      <c r="M281" s="2337"/>
      <c r="N281" s="2337"/>
      <c r="O281" s="2337"/>
      <c r="P281" s="2338"/>
      <c r="R281" s="137"/>
      <c r="S281" s="55"/>
      <c r="T281" s="138"/>
    </row>
    <row r="282" spans="1:20" ht="25.2" customHeight="1">
      <c r="A282" s="3229"/>
      <c r="B282" s="467">
        <v>4</v>
      </c>
      <c r="C282" s="502"/>
      <c r="D282" s="961"/>
      <c r="E282" s="961"/>
      <c r="F282" s="304"/>
      <c r="G282" s="142"/>
      <c r="H282" s="142"/>
      <c r="I282" s="142"/>
      <c r="J282" s="142"/>
      <c r="K282" s="200"/>
      <c r="L282" s="136"/>
      <c r="M282" s="2337"/>
      <c r="N282" s="2337"/>
      <c r="O282" s="2337"/>
      <c r="P282" s="2338"/>
      <c r="R282" s="137"/>
      <c r="S282" s="55"/>
      <c r="T282" s="138"/>
    </row>
    <row r="283" spans="1:20" ht="25.2" customHeight="1">
      <c r="A283" s="3229"/>
      <c r="B283" s="216"/>
      <c r="C283" s="502"/>
      <c r="D283" s="961"/>
      <c r="E283" s="961"/>
      <c r="F283" s="304"/>
      <c r="G283" s="142"/>
      <c r="H283" s="142"/>
      <c r="I283" s="142"/>
      <c r="J283" s="142"/>
      <c r="K283" s="200"/>
      <c r="L283" s="136"/>
      <c r="M283" s="2337"/>
      <c r="N283" s="2337"/>
      <c r="O283" s="2337"/>
      <c r="P283" s="2338"/>
      <c r="R283" s="137"/>
      <c r="S283" s="55"/>
      <c r="T283" s="138"/>
    </row>
    <row r="284" spans="1:20" ht="25.2" customHeight="1">
      <c r="A284" s="3229"/>
      <c r="B284" s="216"/>
      <c r="C284" s="502"/>
      <c r="D284" s="961"/>
      <c r="E284" s="961"/>
      <c r="F284" s="304"/>
      <c r="G284" s="142"/>
      <c r="H284" s="142"/>
      <c r="I284" s="142"/>
      <c r="J284" s="142"/>
      <c r="K284" s="200"/>
      <c r="L284" s="136"/>
      <c r="M284" s="2337"/>
      <c r="N284" s="2337"/>
      <c r="O284" s="2337"/>
      <c r="P284" s="2338"/>
      <c r="R284" s="137"/>
      <c r="S284" s="55"/>
      <c r="T284" s="138"/>
    </row>
    <row r="285" spans="1:20" ht="25.2" customHeight="1">
      <c r="A285" s="3229"/>
      <c r="B285" s="216"/>
      <c r="C285" s="502"/>
      <c r="D285" s="961"/>
      <c r="E285" s="961"/>
      <c r="F285" s="304"/>
      <c r="G285" s="142"/>
      <c r="H285" s="142"/>
      <c r="I285" s="142"/>
      <c r="J285" s="142"/>
      <c r="K285" s="200"/>
      <c r="L285" s="136"/>
      <c r="M285" s="2337"/>
      <c r="N285" s="2337"/>
      <c r="O285" s="2337"/>
      <c r="P285" s="2338"/>
      <c r="R285" s="137"/>
      <c r="S285" s="55"/>
      <c r="T285" s="138"/>
    </row>
    <row r="286" spans="1:20" ht="25.2" customHeight="1">
      <c r="A286" s="3229"/>
      <c r="B286" s="216"/>
      <c r="C286" s="502"/>
      <c r="D286" s="961"/>
      <c r="E286" s="961"/>
      <c r="F286" s="304"/>
      <c r="G286" s="142"/>
      <c r="H286" s="142"/>
      <c r="I286" s="142"/>
      <c r="J286" s="142"/>
      <c r="K286" s="200"/>
      <c r="L286" s="136"/>
      <c r="M286" s="2337"/>
      <c r="N286" s="2337"/>
      <c r="O286" s="2337"/>
      <c r="P286" s="2338"/>
      <c r="R286" s="137"/>
      <c r="S286" s="55"/>
      <c r="T286" s="138"/>
    </row>
    <row r="287" spans="1:20" ht="25.2" customHeight="1">
      <c r="A287" s="3229"/>
      <c r="B287" s="1159"/>
      <c r="C287" s="502"/>
      <c r="D287" s="961"/>
      <c r="E287" s="961"/>
      <c r="F287" s="304"/>
      <c r="G287" s="142"/>
      <c r="H287" s="142"/>
      <c r="I287" s="142"/>
      <c r="J287" s="142"/>
      <c r="K287" s="200"/>
      <c r="L287" s="136"/>
      <c r="M287" s="2337"/>
      <c r="N287" s="2337"/>
      <c r="O287" s="2337"/>
      <c r="P287" s="2338"/>
      <c r="R287" s="137"/>
      <c r="S287" s="55"/>
      <c r="T287" s="138"/>
    </row>
    <row r="288" spans="1:20" ht="25.2" customHeight="1" thickBot="1">
      <c r="A288" s="3229"/>
      <c r="B288" s="1159"/>
      <c r="C288" s="540"/>
      <c r="D288" s="911"/>
      <c r="E288" s="911"/>
      <c r="F288" s="638"/>
      <c r="G288" s="318"/>
      <c r="H288" s="318"/>
      <c r="I288" s="318"/>
      <c r="J288" s="318"/>
      <c r="K288" s="482"/>
      <c r="L288" s="279"/>
      <c r="M288" s="2339"/>
      <c r="N288" s="2339"/>
      <c r="O288" s="2339"/>
      <c r="P288" s="2340"/>
      <c r="R288" s="148"/>
      <c r="S288" s="69"/>
      <c r="T288" s="149"/>
    </row>
    <row r="289" spans="1:20" ht="25.2" customHeight="1">
      <c r="A289" s="2346" t="s">
        <v>26</v>
      </c>
      <c r="B289" s="2349" t="s">
        <v>27</v>
      </c>
      <c r="C289" s="2350"/>
      <c r="D289" s="2350"/>
      <c r="E289" s="2350"/>
      <c r="F289" s="2350"/>
      <c r="G289" s="2350"/>
      <c r="H289" s="2350"/>
      <c r="I289" s="2350"/>
      <c r="J289" s="2350"/>
      <c r="K289" s="2350"/>
      <c r="L289" s="2350"/>
      <c r="M289" s="2350"/>
      <c r="N289" s="2350"/>
      <c r="O289" s="2350"/>
      <c r="P289" s="2351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WK52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46746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WK52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46747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M414:P414"/>
    <mergeCell ref="M415:P415"/>
    <mergeCell ref="M416:P416"/>
    <mergeCell ref="M417:P417"/>
    <mergeCell ref="M424:P424"/>
    <mergeCell ref="M425:P425"/>
    <mergeCell ref="A426:A434"/>
    <mergeCell ref="B426:P426"/>
    <mergeCell ref="C427:D427"/>
    <mergeCell ref="E427:I427"/>
    <mergeCell ref="J427:M427"/>
    <mergeCell ref="N427:P427"/>
    <mergeCell ref="C428:D428"/>
    <mergeCell ref="E428:I428"/>
    <mergeCell ref="B431:P431"/>
    <mergeCell ref="E432:P432"/>
    <mergeCell ref="C433:D433"/>
    <mergeCell ref="E433:P433"/>
    <mergeCell ref="E434:P434"/>
    <mergeCell ref="J428:M428"/>
    <mergeCell ref="N428:P428"/>
    <mergeCell ref="E429:I429"/>
    <mergeCell ref="J429:M429"/>
    <mergeCell ref="N429:P429"/>
    <mergeCell ref="E430:I430"/>
    <mergeCell ref="J430:M430"/>
    <mergeCell ref="N430:P430"/>
    <mergeCell ref="M406:P406"/>
    <mergeCell ref="M407:P407"/>
    <mergeCell ref="M408:P408"/>
    <mergeCell ref="M409:P409"/>
    <mergeCell ref="M410:P410"/>
    <mergeCell ref="M411:P411"/>
    <mergeCell ref="M397:P397"/>
    <mergeCell ref="A398:A425"/>
    <mergeCell ref="B398:P398"/>
    <mergeCell ref="M399:P399"/>
    <mergeCell ref="M400:P400"/>
    <mergeCell ref="M401:P401"/>
    <mergeCell ref="M402:P402"/>
    <mergeCell ref="M403:P403"/>
    <mergeCell ref="M404:P404"/>
    <mergeCell ref="M405:P405"/>
    <mergeCell ref="M418:P418"/>
    <mergeCell ref="M419:P419"/>
    <mergeCell ref="M420:P420"/>
    <mergeCell ref="M421:P421"/>
    <mergeCell ref="M422:P422"/>
    <mergeCell ref="M423:P423"/>
    <mergeCell ref="M412:P412"/>
    <mergeCell ref="M413:P413"/>
    <mergeCell ref="M391:P391"/>
    <mergeCell ref="M392:P392"/>
    <mergeCell ref="M393:P393"/>
    <mergeCell ref="M394:P394"/>
    <mergeCell ref="M395:P395"/>
    <mergeCell ref="M396:P396"/>
    <mergeCell ref="M385:P385"/>
    <mergeCell ref="M386:P386"/>
    <mergeCell ref="M387:P387"/>
    <mergeCell ref="M388:P388"/>
    <mergeCell ref="M389:P389"/>
    <mergeCell ref="M390:P390"/>
    <mergeCell ref="J361:M361"/>
    <mergeCell ref="N361:P361"/>
    <mergeCell ref="E366:P366"/>
    <mergeCell ref="A369:B369"/>
    <mergeCell ref="M369:P369"/>
    <mergeCell ref="R369:R370"/>
    <mergeCell ref="S369:S370"/>
    <mergeCell ref="T369:T370"/>
    <mergeCell ref="A370:A397"/>
    <mergeCell ref="B370:P370"/>
    <mergeCell ref="M371:P371"/>
    <mergeCell ref="M372:P372"/>
    <mergeCell ref="M379:P379"/>
    <mergeCell ref="M380:P380"/>
    <mergeCell ref="M381:P381"/>
    <mergeCell ref="M382:P382"/>
    <mergeCell ref="M383:P383"/>
    <mergeCell ref="M384:P384"/>
    <mergeCell ref="M373:P373"/>
    <mergeCell ref="M374:P374"/>
    <mergeCell ref="M375:P375"/>
    <mergeCell ref="M376:P376"/>
    <mergeCell ref="M377:P377"/>
    <mergeCell ref="M378:P378"/>
    <mergeCell ref="M353:P353"/>
    <mergeCell ref="M354:P354"/>
    <mergeCell ref="M355:P355"/>
    <mergeCell ref="M356:P356"/>
    <mergeCell ref="M357:P357"/>
    <mergeCell ref="A358:A366"/>
    <mergeCell ref="B358:P358"/>
    <mergeCell ref="C359:D359"/>
    <mergeCell ref="E359:I359"/>
    <mergeCell ref="J359:M359"/>
    <mergeCell ref="A330:A357"/>
    <mergeCell ref="E362:I362"/>
    <mergeCell ref="J362:M362"/>
    <mergeCell ref="N362:P362"/>
    <mergeCell ref="B363:P363"/>
    <mergeCell ref="E364:P364"/>
    <mergeCell ref="C365:D365"/>
    <mergeCell ref="E365:P365"/>
    <mergeCell ref="N359:P359"/>
    <mergeCell ref="C360:D360"/>
    <mergeCell ref="E360:I360"/>
    <mergeCell ref="J360:M360"/>
    <mergeCell ref="N360:P360"/>
    <mergeCell ref="E361:I361"/>
    <mergeCell ref="M347:P347"/>
    <mergeCell ref="M348:P348"/>
    <mergeCell ref="M349:P349"/>
    <mergeCell ref="M350:P350"/>
    <mergeCell ref="M351:P351"/>
    <mergeCell ref="M352:P352"/>
    <mergeCell ref="M341:P341"/>
    <mergeCell ref="M342:P342"/>
    <mergeCell ref="M343:P343"/>
    <mergeCell ref="M344:P344"/>
    <mergeCell ref="M345:P345"/>
    <mergeCell ref="M346:P346"/>
    <mergeCell ref="M337:P337"/>
    <mergeCell ref="M338:P338"/>
    <mergeCell ref="M339:P339"/>
    <mergeCell ref="M340:P340"/>
    <mergeCell ref="M326:P326"/>
    <mergeCell ref="M327:P327"/>
    <mergeCell ref="M328:P328"/>
    <mergeCell ref="M329:P329"/>
    <mergeCell ref="B330:P330"/>
    <mergeCell ref="M331:P331"/>
    <mergeCell ref="M332:P332"/>
    <mergeCell ref="M333:P333"/>
    <mergeCell ref="M334:P334"/>
    <mergeCell ref="M325:P325"/>
    <mergeCell ref="M314:P314"/>
    <mergeCell ref="M315:P315"/>
    <mergeCell ref="M316:P316"/>
    <mergeCell ref="M317:P317"/>
    <mergeCell ref="M318:P318"/>
    <mergeCell ref="M319:P319"/>
    <mergeCell ref="M335:P335"/>
    <mergeCell ref="M336:P336"/>
    <mergeCell ref="M313:P313"/>
    <mergeCell ref="R301:R302"/>
    <mergeCell ref="S301:S302"/>
    <mergeCell ref="T301:T302"/>
    <mergeCell ref="M320:P320"/>
    <mergeCell ref="M321:P321"/>
    <mergeCell ref="M322:P322"/>
    <mergeCell ref="M323:P323"/>
    <mergeCell ref="M324:P324"/>
    <mergeCell ref="A302:A329"/>
    <mergeCell ref="B302:P302"/>
    <mergeCell ref="M303:P303"/>
    <mergeCell ref="M304:P304"/>
    <mergeCell ref="M305:P305"/>
    <mergeCell ref="M306:P306"/>
    <mergeCell ref="M307:P307"/>
    <mergeCell ref="C297:D297"/>
    <mergeCell ref="E297:P297"/>
    <mergeCell ref="C298:D298"/>
    <mergeCell ref="E298:P298"/>
    <mergeCell ref="A301:B301"/>
    <mergeCell ref="M301:P301"/>
    <mergeCell ref="A289:A298"/>
    <mergeCell ref="B289:P289"/>
    <mergeCell ref="C290:D290"/>
    <mergeCell ref="E290:I290"/>
    <mergeCell ref="J290:M290"/>
    <mergeCell ref="N290:P290"/>
    <mergeCell ref="M308:P308"/>
    <mergeCell ref="M309:P309"/>
    <mergeCell ref="M310:P310"/>
    <mergeCell ref="M311:P311"/>
    <mergeCell ref="M312:P312"/>
    <mergeCell ref="C294:D294"/>
    <mergeCell ref="E294:I294"/>
    <mergeCell ref="J294:M294"/>
    <mergeCell ref="N294:P294"/>
    <mergeCell ref="B295:P295"/>
    <mergeCell ref="C296:D296"/>
    <mergeCell ref="E296:P296"/>
    <mergeCell ref="N291:P291"/>
    <mergeCell ref="C292:D292"/>
    <mergeCell ref="E292:I292"/>
    <mergeCell ref="J292:M292"/>
    <mergeCell ref="N292:P292"/>
    <mergeCell ref="C293:D293"/>
    <mergeCell ref="E293:I293"/>
    <mergeCell ref="J293:M293"/>
    <mergeCell ref="N293:P293"/>
    <mergeCell ref="C291:D291"/>
    <mergeCell ref="E291:I291"/>
    <mergeCell ref="J291:M291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M285:P285"/>
    <mergeCell ref="M286:P286"/>
    <mergeCell ref="M287:P287"/>
    <mergeCell ref="M288:P288"/>
    <mergeCell ref="M279:P279"/>
    <mergeCell ref="M280:P280"/>
    <mergeCell ref="M281:P281"/>
    <mergeCell ref="M282:P282"/>
    <mergeCell ref="M283:P283"/>
    <mergeCell ref="M284:P284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</mergeCells>
  <conditionalFormatting sqref="T3">
    <cfRule type="cellIs" dxfId="221" priority="114" operator="lessThan">
      <formula>$S$3</formula>
    </cfRule>
    <cfRule type="cellIs" dxfId="220" priority="113" operator="equal">
      <formula>$S$3</formula>
    </cfRule>
    <cfRule type="cellIs" dxfId="219" priority="112" operator="greaterThan">
      <formula>$S$3</formula>
    </cfRule>
  </conditionalFormatting>
  <conditionalFormatting sqref="T12">
    <cfRule type="cellIs" dxfId="218" priority="111" operator="lessThan">
      <formula>$S$12</formula>
    </cfRule>
    <cfRule type="cellIs" dxfId="217" priority="110" operator="equal">
      <formula>$S$12</formula>
    </cfRule>
    <cfRule type="cellIs" dxfId="216" priority="109" operator="greaterThan">
      <formula>$S$12</formula>
    </cfRule>
  </conditionalFormatting>
  <conditionalFormatting sqref="T21">
    <cfRule type="cellIs" dxfId="215" priority="108" operator="lessThan">
      <formula>$S$12</formula>
    </cfRule>
    <cfRule type="cellIs" dxfId="214" priority="107" operator="equal">
      <formula>$S$12</formula>
    </cfRule>
    <cfRule type="cellIs" dxfId="213" priority="106" operator="greaterThan">
      <formula>$S$12</formula>
    </cfRule>
  </conditionalFormatting>
  <conditionalFormatting sqref="T31">
    <cfRule type="cellIs" dxfId="212" priority="105" operator="lessThan">
      <formula>$S$31</formula>
    </cfRule>
    <cfRule type="cellIs" dxfId="211" priority="104" operator="equal">
      <formula>$S$31</formula>
    </cfRule>
    <cfRule type="cellIs" dxfId="210" priority="103" operator="greaterThan">
      <formula>$S$31</formula>
    </cfRule>
  </conditionalFormatting>
  <conditionalFormatting sqref="T40">
    <cfRule type="cellIs" dxfId="209" priority="102" operator="lessThan">
      <formula>$S$40</formula>
    </cfRule>
    <cfRule type="cellIs" dxfId="208" priority="101" operator="equal">
      <formula>$S$40</formula>
    </cfRule>
    <cfRule type="cellIs" dxfId="207" priority="100" operator="greaterThan">
      <formula>$S$40</formula>
    </cfRule>
  </conditionalFormatting>
  <conditionalFormatting sqref="T63">
    <cfRule type="cellIs" dxfId="206" priority="99" operator="lessThan">
      <formula>$S$63</formula>
    </cfRule>
    <cfRule type="cellIs" dxfId="205" priority="98" operator="equal">
      <formula>$S$63</formula>
    </cfRule>
    <cfRule type="cellIs" dxfId="204" priority="97" operator="greaterThan">
      <formula>$S$63</formula>
    </cfRule>
  </conditionalFormatting>
  <conditionalFormatting sqref="T72">
    <cfRule type="cellIs" dxfId="203" priority="96" operator="lessThan">
      <formula>$S$72</formula>
    </cfRule>
    <cfRule type="cellIs" dxfId="202" priority="95" operator="equal">
      <formula>$S$72</formula>
    </cfRule>
    <cfRule type="cellIs" dxfId="201" priority="94" operator="greaterThan">
      <formula>$S$72</formula>
    </cfRule>
  </conditionalFormatting>
  <conditionalFormatting sqref="T81">
    <cfRule type="cellIs" dxfId="200" priority="93" operator="lessThan">
      <formula>$S$81</formula>
    </cfRule>
    <cfRule type="cellIs" dxfId="199" priority="92" operator="equal">
      <formula>$S$81</formula>
    </cfRule>
    <cfRule type="cellIs" dxfId="198" priority="91" operator="greaterThan">
      <formula>$S$81</formula>
    </cfRule>
  </conditionalFormatting>
  <conditionalFormatting sqref="T91">
    <cfRule type="cellIs" dxfId="197" priority="90" operator="lessThan">
      <formula>$S$91</formula>
    </cfRule>
    <cfRule type="cellIs" dxfId="196" priority="89" operator="equal">
      <formula>$S$91</formula>
    </cfRule>
    <cfRule type="cellIs" dxfId="195" priority="88" operator="greaterThan">
      <formula>$S$91</formula>
    </cfRule>
  </conditionalFormatting>
  <conditionalFormatting sqref="T100">
    <cfRule type="cellIs" dxfId="194" priority="87" operator="lessThan">
      <formula>$S$12</formula>
    </cfRule>
    <cfRule type="cellIs" dxfId="193" priority="86" operator="equal">
      <formula>$S$12</formula>
    </cfRule>
    <cfRule type="cellIs" dxfId="192" priority="85" operator="greaterThan">
      <formula>$S$12</formula>
    </cfRule>
  </conditionalFormatting>
  <conditionalFormatting sqref="T123">
    <cfRule type="cellIs" dxfId="191" priority="84" operator="lessThan">
      <formula>$S$123</formula>
    </cfRule>
    <cfRule type="cellIs" dxfId="190" priority="83" operator="equal">
      <formula>$S$123</formula>
    </cfRule>
    <cfRule type="cellIs" dxfId="189" priority="82" operator="greaterThan">
      <formula>$S$123</formula>
    </cfRule>
  </conditionalFormatting>
  <conditionalFormatting sqref="T132">
    <cfRule type="cellIs" dxfId="188" priority="81" operator="lessThan">
      <formula>$S$132</formula>
    </cfRule>
    <cfRule type="cellIs" dxfId="187" priority="80" operator="equal">
      <formula>$S$132</formula>
    </cfRule>
    <cfRule type="cellIs" dxfId="186" priority="79" operator="greaterThan">
      <formula>$S$132</formula>
    </cfRule>
  </conditionalFormatting>
  <conditionalFormatting sqref="T141">
    <cfRule type="cellIs" dxfId="185" priority="78" operator="lessThan">
      <formula>$S$141</formula>
    </cfRule>
    <cfRule type="cellIs" dxfId="184" priority="77" operator="equal">
      <formula>$S$141</formula>
    </cfRule>
    <cfRule type="cellIs" dxfId="183" priority="76" operator="greaterThan">
      <formula>$S$141</formula>
    </cfRule>
  </conditionalFormatting>
  <conditionalFormatting sqref="T151">
    <cfRule type="cellIs" dxfId="182" priority="75" operator="lessThan">
      <formula>$S$151</formula>
    </cfRule>
    <cfRule type="cellIs" dxfId="181" priority="74" operator="equal">
      <formula>$S$151</formula>
    </cfRule>
    <cfRule type="cellIs" dxfId="180" priority="73" operator="greaterThan">
      <formula>$S$151</formula>
    </cfRule>
  </conditionalFormatting>
  <conditionalFormatting sqref="T160">
    <cfRule type="cellIs" dxfId="179" priority="72" operator="lessThan">
      <formula>$S$12</formula>
    </cfRule>
    <cfRule type="cellIs" dxfId="178" priority="71" operator="equal">
      <formula>$S$12</formula>
    </cfRule>
    <cfRule type="cellIs" dxfId="177" priority="70" operator="greaterThan">
      <formula>$S$12</formula>
    </cfRule>
  </conditionalFormatting>
  <conditionalFormatting sqref="T183">
    <cfRule type="cellIs" dxfId="176" priority="69" operator="lessThan">
      <formula>$S$63</formula>
    </cfRule>
    <cfRule type="cellIs" dxfId="175" priority="68" operator="equal">
      <formula>$S$63</formula>
    </cfRule>
    <cfRule type="cellIs" dxfId="174" priority="67" operator="greaterThan">
      <formula>$S$63</formula>
    </cfRule>
  </conditionalFormatting>
  <conditionalFormatting sqref="T192">
    <cfRule type="cellIs" dxfId="173" priority="65" operator="equal">
      <formula>$S$72</formula>
    </cfRule>
    <cfRule type="cellIs" dxfId="172" priority="64" operator="greaterThan">
      <formula>$S$72</formula>
    </cfRule>
    <cfRule type="cellIs" dxfId="171" priority="66" operator="lessThan">
      <formula>$S$72</formula>
    </cfRule>
  </conditionalFormatting>
  <conditionalFormatting sqref="T201">
    <cfRule type="cellIs" dxfId="170" priority="61" operator="greaterThan">
      <formula>$S$81</formula>
    </cfRule>
    <cfRule type="cellIs" dxfId="169" priority="62" operator="equal">
      <formula>$S$81</formula>
    </cfRule>
    <cfRule type="cellIs" dxfId="168" priority="63" operator="lessThan">
      <formula>$S$81</formula>
    </cfRule>
  </conditionalFormatting>
  <conditionalFormatting sqref="T211">
    <cfRule type="cellIs" dxfId="167" priority="60" operator="lessThan">
      <formula>$S$211</formula>
    </cfRule>
    <cfRule type="cellIs" dxfId="166" priority="59" operator="equal">
      <formula>$S$211</formula>
    </cfRule>
    <cfRule type="cellIs" dxfId="165" priority="58" operator="greaterThan">
      <formula>$S$211</formula>
    </cfRule>
  </conditionalFormatting>
  <conditionalFormatting sqref="T220">
    <cfRule type="cellIs" dxfId="164" priority="56" operator="equal">
      <formula>$S$220</formula>
    </cfRule>
    <cfRule type="cellIs" dxfId="163" priority="57" operator="lessThan">
      <formula>$S$220</formula>
    </cfRule>
    <cfRule type="cellIs" dxfId="162" priority="55" operator="greaterThan">
      <formula>$S$220</formula>
    </cfRule>
  </conditionalFormatting>
  <conditionalFormatting sqref="T243">
    <cfRule type="cellIs" dxfId="161" priority="54" operator="lessThan">
      <formula>$S$243</formula>
    </cfRule>
    <cfRule type="cellIs" dxfId="160" priority="53" operator="equal">
      <formula>$S$243</formula>
    </cfRule>
    <cfRule type="cellIs" dxfId="159" priority="52" operator="greaterThan">
      <formula>$S$243</formula>
    </cfRule>
  </conditionalFormatting>
  <conditionalFormatting sqref="T252">
    <cfRule type="cellIs" dxfId="158" priority="49" operator="greaterThan">
      <formula>$S$252</formula>
    </cfRule>
    <cfRule type="cellIs" dxfId="157" priority="51" operator="lessThan">
      <formula>$S$252</formula>
    </cfRule>
    <cfRule type="cellIs" dxfId="156" priority="50" operator="equal">
      <formula>$S$252</formula>
    </cfRule>
  </conditionalFormatting>
  <conditionalFormatting sqref="T261">
    <cfRule type="cellIs" dxfId="155" priority="48" operator="lessThan">
      <formula>$S$261</formula>
    </cfRule>
    <cfRule type="cellIs" dxfId="154" priority="47" operator="equal">
      <formula>$S$261</formula>
    </cfRule>
    <cfRule type="cellIs" dxfId="153" priority="46" operator="greaterThan">
      <formula>$S$261</formula>
    </cfRule>
  </conditionalFormatting>
  <conditionalFormatting sqref="T271">
    <cfRule type="cellIs" dxfId="152" priority="45" operator="lessThan">
      <formula>$S$271</formula>
    </cfRule>
    <cfRule type="cellIs" dxfId="151" priority="44" operator="equal">
      <formula>$S$271</formula>
    </cfRule>
    <cfRule type="cellIs" dxfId="150" priority="43" operator="greaterThan">
      <formula>$S$271</formula>
    </cfRule>
  </conditionalFormatting>
  <conditionalFormatting sqref="T280">
    <cfRule type="cellIs" dxfId="149" priority="319" operator="equal">
      <formula>#REF!</formula>
    </cfRule>
    <cfRule type="cellIs" dxfId="148" priority="318" operator="greaterThan">
      <formula>#REF!</formula>
    </cfRule>
    <cfRule type="cellIs" dxfId="147" priority="320" operator="lessThan">
      <formula>#REF!</formula>
    </cfRule>
  </conditionalFormatting>
  <conditionalFormatting sqref="T303">
    <cfRule type="cellIs" dxfId="146" priority="39" operator="lessThan">
      <formula>$S$303</formula>
    </cfRule>
    <cfRule type="cellIs" dxfId="145" priority="38" operator="equal">
      <formula>$S$303</formula>
    </cfRule>
    <cfRule type="cellIs" dxfId="144" priority="37" operator="greaterThan">
      <formula>$S$303</formula>
    </cfRule>
  </conditionalFormatting>
  <conditionalFormatting sqref="T312">
    <cfRule type="cellIs" dxfId="143" priority="36" operator="lessThan">
      <formula>$S$312</formula>
    </cfRule>
    <cfRule type="cellIs" dxfId="142" priority="35" operator="equal">
      <formula>$S$312</formula>
    </cfRule>
    <cfRule type="cellIs" dxfId="141" priority="34" operator="greaterThan">
      <formula>$S$312</formula>
    </cfRule>
  </conditionalFormatting>
  <conditionalFormatting sqref="T321">
    <cfRule type="cellIs" dxfId="140" priority="33" operator="lessThan">
      <formula>$S$321</formula>
    </cfRule>
    <cfRule type="cellIs" dxfId="139" priority="32" operator="equal">
      <formula>$S$321</formula>
    </cfRule>
    <cfRule type="cellIs" dxfId="138" priority="31" operator="greaterThan">
      <formula>$S$321</formula>
    </cfRule>
  </conditionalFormatting>
  <conditionalFormatting sqref="T331">
    <cfRule type="cellIs" dxfId="137" priority="29" operator="equal">
      <formula>$S$321</formula>
    </cfRule>
    <cfRule type="cellIs" dxfId="136" priority="28" operator="greaterThan">
      <formula>$S$331</formula>
    </cfRule>
    <cfRule type="cellIs" dxfId="135" priority="30" operator="lessThan">
      <formula>$S$321</formula>
    </cfRule>
  </conditionalFormatting>
  <conditionalFormatting sqref="T340">
    <cfRule type="cellIs" dxfId="134" priority="27" operator="lessThan">
      <formula>$S$340</formula>
    </cfRule>
    <cfRule type="cellIs" dxfId="133" priority="26" operator="equal">
      <formula>$S$340</formula>
    </cfRule>
    <cfRule type="cellIs" dxfId="132" priority="25" operator="greaterThan">
      <formula>$S$340</formula>
    </cfRule>
  </conditionalFormatting>
  <conditionalFormatting sqref="T349">
    <cfRule type="cellIs" dxfId="131" priority="24" operator="lessThan">
      <formula>$S$349</formula>
    </cfRule>
    <cfRule type="cellIs" dxfId="130" priority="23" operator="equal">
      <formula>$S$349</formula>
    </cfRule>
    <cfRule type="cellIs" dxfId="129" priority="22" operator="greaterThan">
      <formula>$S$349</formula>
    </cfRule>
  </conditionalFormatting>
  <conditionalFormatting sqref="T371">
    <cfRule type="cellIs" dxfId="128" priority="21" operator="lessThan">
      <formula>$S$371</formula>
    </cfRule>
    <cfRule type="cellIs" dxfId="127" priority="20" operator="equal">
      <formula>$S$371</formula>
    </cfRule>
    <cfRule type="cellIs" dxfId="126" priority="19" operator="greaterThan">
      <formula>$S$371</formula>
    </cfRule>
  </conditionalFormatting>
  <conditionalFormatting sqref="T380">
    <cfRule type="cellIs" dxfId="125" priority="17" operator="equal">
      <formula>$S$380</formula>
    </cfRule>
    <cfRule type="cellIs" dxfId="124" priority="16" operator="greaterThan">
      <formula>$S$380</formula>
    </cfRule>
    <cfRule type="cellIs" dxfId="123" priority="18" operator="lessThan">
      <formula>$S$380</formula>
    </cfRule>
  </conditionalFormatting>
  <conditionalFormatting sqref="T389">
    <cfRule type="cellIs" dxfId="122" priority="15" operator="lessThan">
      <formula>$S$389</formula>
    </cfRule>
    <cfRule type="cellIs" dxfId="121" priority="14" operator="equal">
      <formula>$S$389</formula>
    </cfRule>
    <cfRule type="cellIs" dxfId="120" priority="13" operator="greaterThan">
      <formula>$S$389</formula>
    </cfRule>
  </conditionalFormatting>
  <conditionalFormatting sqref="T399">
    <cfRule type="cellIs" dxfId="119" priority="12" operator="lessThan">
      <formula>$S$399</formula>
    </cfRule>
    <cfRule type="cellIs" dxfId="118" priority="10" operator="greaterThan">
      <formula>$S$399</formula>
    </cfRule>
    <cfRule type="cellIs" dxfId="117" priority="11" operator="equal">
      <formula>$S$399</formula>
    </cfRule>
  </conditionalFormatting>
  <conditionalFormatting sqref="T408">
    <cfRule type="cellIs" dxfId="116" priority="9" operator="lessThan">
      <formula>$S$408</formula>
    </cfRule>
    <cfRule type="cellIs" dxfId="115" priority="8" operator="equal">
      <formula>$S$408</formula>
    </cfRule>
    <cfRule type="cellIs" dxfId="114" priority="7" operator="greaterThan">
      <formula>$S$408</formula>
    </cfRule>
  </conditionalFormatting>
  <conditionalFormatting sqref="T417">
    <cfRule type="cellIs" dxfId="113" priority="4" operator="greaterThan">
      <formula>$S$417</formula>
    </cfRule>
    <cfRule type="cellIs" dxfId="112" priority="6" operator="lessThan">
      <formula>$S$417</formula>
    </cfRule>
    <cfRule type="cellIs" dxfId="111" priority="5" operator="equal">
      <formula>$S$417</formula>
    </cfRule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29135-162F-46B6-A677-557172CBB47D}">
  <sheetPr codeName="Blad54">
    <tabColor rgb="FF00B0F0"/>
  </sheetPr>
  <dimension ref="A1:T434"/>
  <sheetViews>
    <sheetView zoomScale="55" zoomScaleNormal="55" workbookViewId="0">
      <selection activeCell="AB37" sqref="AB37"/>
    </sheetView>
  </sheetViews>
  <sheetFormatPr defaultColWidth="8.88671875" defaultRowHeight="17.399999999999999"/>
  <cols>
    <col min="1" max="1" width="10.5546875" style="8" bestFit="1" customWidth="1"/>
    <col min="2" max="2" width="16.6640625" style="159" customWidth="1"/>
    <col min="3" max="3" width="24.6640625" style="8" customWidth="1"/>
    <col min="4" max="4" width="41.33203125" style="8" customWidth="1"/>
    <col min="5" max="5" width="133.33203125" style="8" customWidth="1"/>
    <col min="6" max="6" width="11.33203125" style="8" bestFit="1" customWidth="1"/>
    <col min="7" max="7" width="19.6640625" style="8" customWidth="1"/>
    <col min="8" max="8" width="14.44140625" style="8" customWidth="1"/>
    <col min="9" max="9" width="17.5546875" style="8" customWidth="1"/>
    <col min="10" max="10" width="17.88671875" style="8" customWidth="1"/>
    <col min="11" max="11" width="21.44140625" style="160" customWidth="1"/>
    <col min="12" max="12" width="13.44140625" style="8" customWidth="1"/>
    <col min="13" max="15" width="9.109375" style="8" bestFit="1" customWidth="1"/>
    <col min="16" max="16" width="40.33203125" style="8" customWidth="1"/>
    <col min="17" max="17" width="9.109375" style="6" customWidth="1"/>
    <col min="18" max="18" width="10.33203125" style="94" bestFit="1" customWidth="1"/>
    <col min="19" max="20" width="8.88671875" style="95"/>
    <col min="21" max="16384" width="8.88671875" style="8"/>
  </cols>
  <sheetData>
    <row r="1" spans="1:20" ht="58.2" customHeight="1" thickBot="1">
      <c r="A1" s="2428" t="s">
        <v>0</v>
      </c>
      <c r="B1" s="2429"/>
      <c r="C1" s="2" t="s">
        <v>1</v>
      </c>
      <c r="D1" s="3" t="s">
        <v>55</v>
      </c>
      <c r="E1" s="2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2314" t="s">
        <v>11</v>
      </c>
      <c r="N1" s="2315"/>
      <c r="O1" s="2315"/>
      <c r="P1" s="2316"/>
      <c r="R1" s="2384" t="s">
        <v>12</v>
      </c>
      <c r="S1" s="2384" t="s">
        <v>13</v>
      </c>
      <c r="T1" s="2384" t="s">
        <v>14</v>
      </c>
    </row>
    <row r="2" spans="1:20" ht="25.2" customHeight="1" thickBot="1">
      <c r="A2" s="2319">
        <v>46748</v>
      </c>
      <c r="B2" s="2387" t="s">
        <v>15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2388"/>
      <c r="P2" s="2389"/>
      <c r="R2" s="2384"/>
      <c r="S2" s="2384"/>
      <c r="T2" s="2384"/>
    </row>
    <row r="3" spans="1:20" ht="25.2" customHeight="1">
      <c r="A3" s="2320"/>
      <c r="B3" s="10" t="s">
        <v>16</v>
      </c>
      <c r="C3" s="11"/>
      <c r="D3" s="11"/>
      <c r="E3" s="98"/>
      <c r="F3" s="161"/>
      <c r="G3" s="12"/>
      <c r="H3" s="12"/>
      <c r="I3" s="12"/>
      <c r="J3" s="12"/>
      <c r="K3" s="162"/>
      <c r="L3" s="12"/>
      <c r="M3" s="2380"/>
      <c r="N3" s="2381"/>
      <c r="O3" s="2381"/>
      <c r="P3" s="2382"/>
      <c r="R3" s="13"/>
      <c r="S3" s="14">
        <f>B5*8</f>
        <v>48</v>
      </c>
      <c r="T3" s="15">
        <f>SUM(R3:R11)</f>
        <v>0</v>
      </c>
    </row>
    <row r="4" spans="1:20" ht="25.2" customHeight="1">
      <c r="A4" s="2320"/>
      <c r="B4" s="16" t="s">
        <v>22</v>
      </c>
      <c r="C4" s="17"/>
      <c r="D4" s="63"/>
      <c r="E4" s="424"/>
      <c r="F4" s="19"/>
      <c r="G4" s="20"/>
      <c r="H4" s="21"/>
      <c r="I4" s="21"/>
      <c r="J4" s="21"/>
      <c r="K4" s="164"/>
      <c r="L4" s="21"/>
      <c r="M4" s="2309"/>
      <c r="N4" s="2310"/>
      <c r="O4" s="2310"/>
      <c r="P4" s="2311"/>
      <c r="R4" s="23"/>
      <c r="S4" s="24"/>
      <c r="T4" s="25"/>
    </row>
    <row r="5" spans="1:20" ht="25.2" customHeight="1">
      <c r="A5" s="2320"/>
      <c r="B5" s="26">
        <v>6</v>
      </c>
      <c r="C5" s="17"/>
      <c r="D5" s="63"/>
      <c r="E5" s="63"/>
      <c r="F5" s="19"/>
      <c r="G5" s="20"/>
      <c r="H5" s="21"/>
      <c r="I5" s="21"/>
      <c r="J5" s="21"/>
      <c r="K5" s="164"/>
      <c r="L5" s="21"/>
      <c r="M5" s="2309"/>
      <c r="N5" s="2310"/>
      <c r="O5" s="2310"/>
      <c r="P5" s="2311"/>
      <c r="R5" s="23"/>
      <c r="S5" s="24"/>
      <c r="T5" s="25"/>
    </row>
    <row r="6" spans="1:20" ht="25.2" customHeight="1">
      <c r="A6" s="2320"/>
      <c r="B6" s="16"/>
      <c r="C6" s="17"/>
      <c r="D6" s="63"/>
      <c r="E6" s="63"/>
      <c r="F6" s="19"/>
      <c r="G6" s="20"/>
      <c r="H6" s="21"/>
      <c r="I6" s="21"/>
      <c r="J6" s="21"/>
      <c r="K6" s="164"/>
      <c r="L6" s="21"/>
      <c r="M6" s="2309"/>
      <c r="N6" s="2310"/>
      <c r="O6" s="2310"/>
      <c r="P6" s="2311"/>
      <c r="R6" s="23"/>
      <c r="S6" s="24"/>
      <c r="T6" s="25"/>
    </row>
    <row r="7" spans="1:20" ht="25.2" customHeight="1">
      <c r="A7" s="2320"/>
      <c r="B7" s="16"/>
      <c r="C7" s="17"/>
      <c r="D7" s="63"/>
      <c r="E7" s="63"/>
      <c r="F7" s="19"/>
      <c r="G7" s="20"/>
      <c r="H7" s="21"/>
      <c r="I7" s="21"/>
      <c r="J7" s="21"/>
      <c r="K7" s="164"/>
      <c r="L7" s="21"/>
      <c r="M7" s="2309"/>
      <c r="N7" s="2310"/>
      <c r="O7" s="2310"/>
      <c r="P7" s="2311"/>
      <c r="R7" s="23"/>
      <c r="S7" s="24"/>
      <c r="T7" s="25"/>
    </row>
    <row r="8" spans="1:20" ht="25.2" customHeight="1">
      <c r="A8" s="2320"/>
      <c r="B8" s="16"/>
      <c r="C8" s="17"/>
      <c r="D8" s="63"/>
      <c r="E8" s="63"/>
      <c r="F8" s="19"/>
      <c r="G8" s="20"/>
      <c r="H8" s="21"/>
      <c r="I8" s="21"/>
      <c r="J8" s="21"/>
      <c r="K8" s="164"/>
      <c r="L8" s="21"/>
      <c r="M8" s="2309"/>
      <c r="N8" s="2310"/>
      <c r="O8" s="2310"/>
      <c r="P8" s="2311"/>
      <c r="R8" s="23"/>
      <c r="S8" s="24"/>
      <c r="T8" s="25"/>
    </row>
    <row r="9" spans="1:20" ht="25.2" customHeight="1">
      <c r="A9" s="2320"/>
      <c r="B9" s="16"/>
      <c r="C9" s="17"/>
      <c r="D9" s="63"/>
      <c r="E9" s="63"/>
      <c r="F9" s="19"/>
      <c r="G9" s="20"/>
      <c r="H9" s="21"/>
      <c r="I9" s="21"/>
      <c r="J9" s="21"/>
      <c r="K9" s="164"/>
      <c r="L9" s="21"/>
      <c r="M9" s="2309"/>
      <c r="N9" s="2310"/>
      <c r="O9" s="2310"/>
      <c r="P9" s="2311"/>
      <c r="R9" s="23"/>
      <c r="S9" s="24"/>
      <c r="T9" s="25"/>
    </row>
    <row r="10" spans="1:20" ht="25.2" customHeight="1">
      <c r="A10" s="2320"/>
      <c r="B10" s="28"/>
      <c r="C10" s="29"/>
      <c r="D10" s="199"/>
      <c r="E10" s="199"/>
      <c r="F10" s="52"/>
      <c r="G10" s="53"/>
      <c r="H10" s="31"/>
      <c r="I10" s="31"/>
      <c r="J10" s="31"/>
      <c r="K10" s="425"/>
      <c r="L10" s="31"/>
      <c r="M10" s="2309"/>
      <c r="N10" s="2310"/>
      <c r="O10" s="2310"/>
      <c r="P10" s="2311"/>
      <c r="R10" s="23"/>
      <c r="S10" s="24"/>
      <c r="T10" s="25"/>
    </row>
    <row r="11" spans="1:20" ht="25.2" customHeight="1" thickBot="1">
      <c r="A11" s="2320"/>
      <c r="B11" s="32"/>
      <c r="C11" s="426"/>
      <c r="D11" s="33"/>
      <c r="E11" s="33"/>
      <c r="F11" s="34"/>
      <c r="G11" s="35"/>
      <c r="H11" s="36"/>
      <c r="I11" s="36"/>
      <c r="J11" s="36"/>
      <c r="K11" s="427"/>
      <c r="L11" s="36"/>
      <c r="M11" s="2410"/>
      <c r="N11" s="2411"/>
      <c r="O11" s="2411"/>
      <c r="P11" s="2412"/>
      <c r="R11" s="38"/>
      <c r="S11" s="39"/>
      <c r="T11" s="40"/>
    </row>
    <row r="12" spans="1:20" ht="25.2" customHeight="1">
      <c r="A12" s="2320"/>
      <c r="B12" s="41" t="s">
        <v>21</v>
      </c>
      <c r="C12" s="42"/>
      <c r="D12" s="43"/>
      <c r="E12" s="44"/>
      <c r="F12" s="45"/>
      <c r="G12" s="46"/>
      <c r="H12" s="12"/>
      <c r="I12" s="12"/>
      <c r="J12" s="12"/>
      <c r="K12" s="162"/>
      <c r="L12" s="12"/>
      <c r="M12" s="2380"/>
      <c r="N12" s="2381"/>
      <c r="O12" s="2381"/>
      <c r="P12" s="2382"/>
      <c r="R12" s="47"/>
      <c r="S12" s="48">
        <f>B14*8</f>
        <v>64</v>
      </c>
      <c r="T12" s="49">
        <f>SUM(R12:R20)</f>
        <v>0</v>
      </c>
    </row>
    <row r="13" spans="1:20" ht="25.2" customHeight="1">
      <c r="A13" s="2320"/>
      <c r="B13" s="50" t="s">
        <v>24</v>
      </c>
      <c r="C13" s="51"/>
      <c r="D13" s="18"/>
      <c r="E13" s="428"/>
      <c r="F13" s="52"/>
      <c r="G13" s="53"/>
      <c r="H13" s="31"/>
      <c r="I13" s="31"/>
      <c r="J13" s="31"/>
      <c r="K13" s="425"/>
      <c r="L13" s="31"/>
      <c r="M13" s="2309"/>
      <c r="N13" s="2310"/>
      <c r="O13" s="2310"/>
      <c r="P13" s="2311"/>
      <c r="R13" s="54"/>
      <c r="S13" s="55"/>
      <c r="T13" s="56"/>
    </row>
    <row r="14" spans="1:20" ht="25.2" customHeight="1">
      <c r="A14" s="2320"/>
      <c r="B14" s="57">
        <v>8</v>
      </c>
      <c r="C14" s="51"/>
      <c r="D14" s="58"/>
      <c r="E14" s="58"/>
      <c r="F14" s="199"/>
      <c r="G14" s="53"/>
      <c r="H14" s="31"/>
      <c r="I14" s="31"/>
      <c r="J14" s="31"/>
      <c r="K14" s="425"/>
      <c r="L14" s="31"/>
      <c r="M14" s="2309"/>
      <c r="N14" s="2310"/>
      <c r="O14" s="2310"/>
      <c r="P14" s="2311"/>
      <c r="R14" s="54"/>
      <c r="S14" s="55"/>
      <c r="T14" s="56"/>
    </row>
    <row r="15" spans="1:20" ht="25.2" customHeight="1">
      <c r="A15" s="2320"/>
      <c r="B15" s="61"/>
      <c r="C15" s="79"/>
      <c r="D15" s="58"/>
      <c r="E15" s="62"/>
      <c r="F15" s="199"/>
      <c r="G15" s="31"/>
      <c r="H15" s="59"/>
      <c r="I15" s="59"/>
      <c r="J15" s="59"/>
      <c r="K15" s="429"/>
      <c r="L15" s="59"/>
      <c r="M15" s="2309"/>
      <c r="N15" s="2310"/>
      <c r="O15" s="2310"/>
      <c r="P15" s="2311"/>
      <c r="R15" s="54"/>
      <c r="S15" s="55"/>
      <c r="T15" s="56"/>
    </row>
    <row r="16" spans="1:20" ht="25.2" customHeight="1">
      <c r="A16" s="2320"/>
      <c r="B16" s="61"/>
      <c r="C16" s="79"/>
      <c r="D16" s="62"/>
      <c r="E16" s="62"/>
      <c r="F16" s="199"/>
      <c r="G16" s="31"/>
      <c r="H16" s="59"/>
      <c r="I16" s="59"/>
      <c r="J16" s="59"/>
      <c r="K16" s="429"/>
      <c r="L16" s="59"/>
      <c r="M16" s="2309"/>
      <c r="N16" s="2310"/>
      <c r="O16" s="2310"/>
      <c r="P16" s="2311"/>
      <c r="R16" s="54"/>
      <c r="S16" s="55"/>
      <c r="T16" s="56"/>
    </row>
    <row r="17" spans="1:20" ht="25.2" customHeight="1">
      <c r="A17" s="2320"/>
      <c r="B17" s="61"/>
      <c r="C17" s="79"/>
      <c r="D17" s="18"/>
      <c r="E17" s="18"/>
      <c r="F17" s="52"/>
      <c r="G17" s="31"/>
      <c r="H17" s="59"/>
      <c r="I17" s="59"/>
      <c r="J17" s="59"/>
      <c r="K17" s="429"/>
      <c r="L17" s="59"/>
      <c r="M17" s="2309"/>
      <c r="N17" s="2310"/>
      <c r="O17" s="2310"/>
      <c r="P17" s="2311"/>
      <c r="R17" s="54"/>
      <c r="S17" s="55"/>
      <c r="T17" s="56"/>
    </row>
    <row r="18" spans="1:20" ht="25.2" customHeight="1">
      <c r="A18" s="2320"/>
      <c r="B18" s="61"/>
      <c r="C18" s="79"/>
      <c r="D18" s="18"/>
      <c r="E18" s="18"/>
      <c r="F18" s="52"/>
      <c r="G18" s="31"/>
      <c r="H18" s="59"/>
      <c r="I18" s="59"/>
      <c r="J18" s="59"/>
      <c r="K18" s="429"/>
      <c r="L18" s="59"/>
      <c r="M18" s="2309"/>
      <c r="N18" s="2310"/>
      <c r="O18" s="2310"/>
      <c r="P18" s="2311"/>
      <c r="R18" s="54"/>
      <c r="S18" s="55"/>
      <c r="T18" s="56"/>
    </row>
    <row r="19" spans="1:20" ht="25.2" customHeight="1">
      <c r="A19" s="2320"/>
      <c r="B19" s="61"/>
      <c r="C19" s="79"/>
      <c r="D19" s="18"/>
      <c r="E19" s="18"/>
      <c r="F19" s="52"/>
      <c r="G19" s="31"/>
      <c r="H19" s="59"/>
      <c r="I19" s="59"/>
      <c r="J19" s="59"/>
      <c r="K19" s="429"/>
      <c r="L19" s="59"/>
      <c r="M19" s="2309"/>
      <c r="N19" s="2310"/>
      <c r="O19" s="2310"/>
      <c r="P19" s="2311"/>
      <c r="R19" s="54"/>
      <c r="S19" s="55"/>
      <c r="T19" s="56"/>
    </row>
    <row r="20" spans="1:20" ht="25.2" customHeight="1" thickBot="1">
      <c r="A20" s="2320"/>
      <c r="B20" s="64"/>
      <c r="C20" s="65"/>
      <c r="D20" s="66"/>
      <c r="E20" s="67"/>
      <c r="F20" s="34"/>
      <c r="G20" s="35"/>
      <c r="H20" s="36"/>
      <c r="I20" s="36"/>
      <c r="J20" s="36"/>
      <c r="K20" s="427"/>
      <c r="L20" s="36"/>
      <c r="M20" s="2410"/>
      <c r="N20" s="2411"/>
      <c r="O20" s="2411"/>
      <c r="P20" s="2412"/>
      <c r="R20" s="68"/>
      <c r="S20" s="69"/>
      <c r="T20" s="70"/>
    </row>
    <row r="21" spans="1:20" ht="25.2" customHeight="1">
      <c r="A21" s="2320"/>
      <c r="B21" s="71" t="s">
        <v>23</v>
      </c>
      <c r="C21" s="42"/>
      <c r="D21" s="43"/>
      <c r="E21" s="43"/>
      <c r="F21" s="45"/>
      <c r="G21" s="46"/>
      <c r="H21" s="12"/>
      <c r="I21" s="12"/>
      <c r="J21" s="12"/>
      <c r="K21" s="162"/>
      <c r="L21" s="12"/>
      <c r="M21" s="2380"/>
      <c r="N21" s="2381"/>
      <c r="O21" s="2381"/>
      <c r="P21" s="2382"/>
      <c r="R21" s="72"/>
      <c r="S21" s="73">
        <f>B23*8</f>
        <v>48</v>
      </c>
      <c r="T21" s="74">
        <f>SUM(R21:R29)</f>
        <v>0</v>
      </c>
    </row>
    <row r="22" spans="1:20" ht="25.2" customHeight="1">
      <c r="A22" s="2320"/>
      <c r="B22" s="75" t="s">
        <v>17</v>
      </c>
      <c r="C22" s="51"/>
      <c r="D22" s="18"/>
      <c r="E22" s="58"/>
      <c r="F22" s="19"/>
      <c r="G22" s="20"/>
      <c r="H22" s="21"/>
      <c r="I22" s="21"/>
      <c r="J22" s="21"/>
      <c r="K22" s="164"/>
      <c r="L22" s="21"/>
      <c r="M22" s="2309"/>
      <c r="N22" s="2310"/>
      <c r="O22" s="2310"/>
      <c r="P22" s="2311"/>
      <c r="R22" s="76"/>
      <c r="S22" s="55"/>
      <c r="T22" s="56"/>
    </row>
    <row r="23" spans="1:20" ht="25.2" customHeight="1">
      <c r="A23" s="2320"/>
      <c r="B23" s="77">
        <v>6</v>
      </c>
      <c r="C23" s="51"/>
      <c r="D23" s="58"/>
      <c r="E23" s="58"/>
      <c r="F23" s="19"/>
      <c r="G23" s="20"/>
      <c r="H23" s="21"/>
      <c r="I23" s="21"/>
      <c r="J23" s="21"/>
      <c r="K23" s="164"/>
      <c r="L23" s="21"/>
      <c r="M23" s="2309"/>
      <c r="N23" s="2310"/>
      <c r="O23" s="2310"/>
      <c r="P23" s="2311"/>
      <c r="R23" s="76"/>
      <c r="S23" s="55"/>
      <c r="T23" s="56"/>
    </row>
    <row r="24" spans="1:20" ht="25.2" customHeight="1">
      <c r="A24" s="2320"/>
      <c r="B24" s="75"/>
      <c r="C24" s="51"/>
      <c r="D24" s="58"/>
      <c r="E24" s="62"/>
      <c r="F24" s="82"/>
      <c r="G24" s="83"/>
      <c r="H24" s="78"/>
      <c r="I24" s="78"/>
      <c r="J24" s="78"/>
      <c r="K24" s="169"/>
      <c r="L24" s="78"/>
      <c r="M24" s="2309"/>
      <c r="N24" s="2310"/>
      <c r="O24" s="2310"/>
      <c r="P24" s="2311"/>
      <c r="R24" s="76"/>
      <c r="S24" s="55"/>
      <c r="T24" s="56"/>
    </row>
    <row r="25" spans="1:20" ht="25.2" customHeight="1">
      <c r="A25" s="2320"/>
      <c r="B25" s="75"/>
      <c r="C25" s="51"/>
      <c r="D25" s="62"/>
      <c r="E25" s="81"/>
      <c r="F25" s="82"/>
      <c r="G25" s="83"/>
      <c r="H25" s="78"/>
      <c r="I25" s="78"/>
      <c r="J25" s="78"/>
      <c r="K25" s="169"/>
      <c r="L25" s="78"/>
      <c r="M25" s="2309"/>
      <c r="N25" s="2310"/>
      <c r="O25" s="2310"/>
      <c r="P25" s="2311"/>
      <c r="R25" s="76"/>
      <c r="S25" s="55"/>
      <c r="T25" s="56"/>
    </row>
    <row r="26" spans="1:20" ht="25.2" customHeight="1">
      <c r="A26" s="2320"/>
      <c r="B26" s="75"/>
      <c r="C26" s="51"/>
      <c r="D26" s="80"/>
      <c r="E26" s="81"/>
      <c r="F26" s="82"/>
      <c r="G26" s="83"/>
      <c r="H26" s="78"/>
      <c r="I26" s="78"/>
      <c r="J26" s="78"/>
      <c r="K26" s="169"/>
      <c r="L26" s="78"/>
      <c r="M26" s="2309"/>
      <c r="N26" s="2310"/>
      <c r="O26" s="2310"/>
      <c r="P26" s="2311"/>
      <c r="R26" s="76"/>
      <c r="S26" s="55"/>
      <c r="T26" s="56"/>
    </row>
    <row r="27" spans="1:20" ht="25.2" customHeight="1">
      <c r="A27" s="2320"/>
      <c r="B27" s="75"/>
      <c r="C27" s="51"/>
      <c r="D27" s="80"/>
      <c r="E27" s="81"/>
      <c r="F27" s="82"/>
      <c r="G27" s="83"/>
      <c r="H27" s="78"/>
      <c r="I27" s="78"/>
      <c r="J27" s="78"/>
      <c r="K27" s="169"/>
      <c r="L27" s="78"/>
      <c r="M27" s="2309"/>
      <c r="N27" s="2310"/>
      <c r="O27" s="2310"/>
      <c r="P27" s="2311"/>
      <c r="R27" s="76"/>
      <c r="S27" s="55"/>
      <c r="T27" s="56"/>
    </row>
    <row r="28" spans="1:20" ht="25.2" customHeight="1">
      <c r="A28" s="2320"/>
      <c r="B28" s="84"/>
      <c r="C28" s="29"/>
      <c r="D28" s="85"/>
      <c r="E28" s="86"/>
      <c r="F28" s="87"/>
      <c r="G28" s="88"/>
      <c r="H28" s="59"/>
      <c r="I28" s="59"/>
      <c r="J28" s="59"/>
      <c r="K28" s="429"/>
      <c r="L28" s="59"/>
      <c r="M28" s="2309"/>
      <c r="N28" s="2310"/>
      <c r="O28" s="2310"/>
      <c r="P28" s="2311"/>
      <c r="R28" s="76"/>
      <c r="S28" s="55"/>
      <c r="T28" s="56"/>
    </row>
    <row r="29" spans="1:20" ht="25.2" customHeight="1" thickBot="1">
      <c r="A29" s="2320"/>
      <c r="B29" s="89"/>
      <c r="C29" s="90"/>
      <c r="D29" s="90"/>
      <c r="E29" s="33"/>
      <c r="F29" s="34"/>
      <c r="G29" s="35"/>
      <c r="H29" s="36"/>
      <c r="I29" s="36"/>
      <c r="J29" s="36"/>
      <c r="K29" s="427"/>
      <c r="L29" s="36"/>
      <c r="M29" s="2410"/>
      <c r="N29" s="2411"/>
      <c r="O29" s="2411"/>
      <c r="P29" s="2412"/>
      <c r="R29" s="91"/>
      <c r="S29" s="92"/>
      <c r="T29" s="93"/>
    </row>
    <row r="30" spans="1:20" ht="25.2" customHeight="1" thickBot="1">
      <c r="A30" s="2402" t="str">
        <f>TEXT(A2,"DDDD")</f>
        <v>maandag</v>
      </c>
      <c r="B30" s="2404" t="s">
        <v>25</v>
      </c>
      <c r="C30" s="2405"/>
      <c r="D30" s="2405"/>
      <c r="E30" s="2405"/>
      <c r="F30" s="2405"/>
      <c r="G30" s="2405"/>
      <c r="H30" s="2405"/>
      <c r="I30" s="2405"/>
      <c r="J30" s="2405"/>
      <c r="K30" s="2405"/>
      <c r="L30" s="2405"/>
      <c r="M30" s="2405"/>
      <c r="N30" s="2405"/>
      <c r="O30" s="2405"/>
      <c r="P30" s="2406"/>
    </row>
    <row r="31" spans="1:20" ht="25.2" customHeight="1">
      <c r="A31" s="2402"/>
      <c r="B31" s="10" t="s">
        <v>16</v>
      </c>
      <c r="C31" s="96"/>
      <c r="D31" s="97"/>
      <c r="E31" s="98"/>
      <c r="F31" s="99"/>
      <c r="G31" s="100"/>
      <c r="H31" s="100"/>
      <c r="I31" s="100"/>
      <c r="J31" s="100"/>
      <c r="K31" s="430"/>
      <c r="L31" s="100"/>
      <c r="M31" s="2380"/>
      <c r="N31" s="2381"/>
      <c r="O31" s="2381"/>
      <c r="P31" s="2382"/>
      <c r="R31" s="101"/>
      <c r="S31" s="102">
        <f>B33*8</f>
        <v>48</v>
      </c>
      <c r="T31" s="103">
        <f>SUM(R31:R39)</f>
        <v>0</v>
      </c>
    </row>
    <row r="32" spans="1:20" ht="25.2" customHeight="1">
      <c r="A32" s="2402"/>
      <c r="B32" s="104" t="s">
        <v>22</v>
      </c>
      <c r="C32" s="197"/>
      <c r="D32" s="198"/>
      <c r="E32" s="63"/>
      <c r="F32" s="182"/>
      <c r="G32" s="21"/>
      <c r="H32" s="21"/>
      <c r="I32" s="21"/>
      <c r="J32" s="21"/>
      <c r="K32" s="164"/>
      <c r="L32" s="21"/>
      <c r="M32" s="2309"/>
      <c r="N32" s="2310"/>
      <c r="O32" s="2310"/>
      <c r="P32" s="2311"/>
      <c r="R32" s="105"/>
      <c r="S32" s="24"/>
      <c r="T32" s="106"/>
    </row>
    <row r="33" spans="1:20" ht="25.2" customHeight="1">
      <c r="A33" s="2402"/>
      <c r="B33" s="107">
        <v>6</v>
      </c>
      <c r="C33" s="197"/>
      <c r="D33" s="198"/>
      <c r="E33" s="63"/>
      <c r="F33" s="182"/>
      <c r="G33" s="21"/>
      <c r="H33" s="21"/>
      <c r="I33" s="21"/>
      <c r="J33" s="21"/>
      <c r="K33" s="164"/>
      <c r="L33" s="21"/>
      <c r="M33" s="2309"/>
      <c r="N33" s="2310"/>
      <c r="O33" s="2310"/>
      <c r="P33" s="2311"/>
      <c r="R33" s="105"/>
      <c r="S33" s="24"/>
      <c r="T33" s="106"/>
    </row>
    <row r="34" spans="1:20" ht="25.2" customHeight="1">
      <c r="A34" s="2402"/>
      <c r="B34" s="104"/>
      <c r="C34" s="197"/>
      <c r="D34" s="198"/>
      <c r="E34" s="63"/>
      <c r="F34" s="182"/>
      <c r="G34" s="21"/>
      <c r="H34" s="21"/>
      <c r="I34" s="21"/>
      <c r="J34" s="21"/>
      <c r="K34" s="164"/>
      <c r="L34" s="21"/>
      <c r="M34" s="2309"/>
      <c r="N34" s="2310"/>
      <c r="O34" s="2310"/>
      <c r="P34" s="2311"/>
      <c r="R34" s="105"/>
      <c r="S34" s="24"/>
      <c r="T34" s="106"/>
    </row>
    <row r="35" spans="1:20" ht="25.2" customHeight="1">
      <c r="A35" s="2402"/>
      <c r="B35" s="104"/>
      <c r="C35" s="197"/>
      <c r="D35" s="198"/>
      <c r="E35" s="63"/>
      <c r="F35" s="182"/>
      <c r="G35" s="21"/>
      <c r="H35" s="21"/>
      <c r="I35" s="21"/>
      <c r="J35" s="21"/>
      <c r="K35" s="164"/>
      <c r="L35" s="21"/>
      <c r="M35" s="2309"/>
      <c r="N35" s="2310"/>
      <c r="O35" s="2310"/>
      <c r="P35" s="2311"/>
      <c r="R35" s="105"/>
      <c r="S35" s="24"/>
      <c r="T35" s="106"/>
    </row>
    <row r="36" spans="1:20" ht="25.2" customHeight="1">
      <c r="A36" s="2402"/>
      <c r="B36" s="104"/>
      <c r="C36" s="431"/>
      <c r="D36" s="226"/>
      <c r="E36" s="432"/>
      <c r="F36" s="82"/>
      <c r="G36" s="109"/>
      <c r="H36" s="110"/>
      <c r="I36" s="110"/>
      <c r="J36" s="110"/>
      <c r="K36" s="242"/>
      <c r="L36" s="110"/>
      <c r="M36" s="2309"/>
      <c r="N36" s="2310"/>
      <c r="O36" s="2310"/>
      <c r="P36" s="2311"/>
      <c r="R36" s="105"/>
      <c r="S36" s="24"/>
      <c r="T36" s="106"/>
    </row>
    <row r="37" spans="1:20" ht="25.2" customHeight="1">
      <c r="A37" s="2402"/>
      <c r="B37" s="111"/>
      <c r="C37" s="114"/>
      <c r="D37" s="433"/>
      <c r="E37" s="115"/>
      <c r="F37" s="82"/>
      <c r="G37" s="83"/>
      <c r="H37" s="78"/>
      <c r="I37" s="78"/>
      <c r="J37" s="78"/>
      <c r="K37" s="169"/>
      <c r="L37" s="78"/>
      <c r="M37" s="2309"/>
      <c r="N37" s="2310"/>
      <c r="O37" s="2310"/>
      <c r="P37" s="2311"/>
      <c r="R37" s="105"/>
      <c r="S37" s="24"/>
      <c r="T37" s="106"/>
    </row>
    <row r="38" spans="1:20" ht="25.2" customHeight="1">
      <c r="A38" s="2402"/>
      <c r="B38" s="111"/>
      <c r="C38" s="114"/>
      <c r="D38" s="433"/>
      <c r="E38" s="115"/>
      <c r="F38" s="82"/>
      <c r="G38" s="83"/>
      <c r="H38" s="78"/>
      <c r="I38" s="78"/>
      <c r="J38" s="78"/>
      <c r="K38" s="187"/>
      <c r="L38" s="116"/>
      <c r="M38" s="2309"/>
      <c r="N38" s="2310"/>
      <c r="O38" s="2310"/>
      <c r="P38" s="2311"/>
      <c r="R38" s="105"/>
      <c r="S38" s="24"/>
      <c r="T38" s="106"/>
    </row>
    <row r="39" spans="1:20" ht="25.2" customHeight="1" thickBot="1">
      <c r="A39" s="2402"/>
      <c r="B39" s="117"/>
      <c r="C39" s="118"/>
      <c r="D39" s="119"/>
      <c r="E39" s="120"/>
      <c r="F39" s="121"/>
      <c r="G39" s="122"/>
      <c r="H39" s="123"/>
      <c r="I39" s="123"/>
      <c r="J39" s="123"/>
      <c r="K39" s="191"/>
      <c r="L39" s="123"/>
      <c r="M39" s="2410"/>
      <c r="N39" s="2411"/>
      <c r="O39" s="2411"/>
      <c r="P39" s="2412"/>
      <c r="R39" s="124"/>
      <c r="S39" s="39"/>
      <c r="T39" s="125"/>
    </row>
    <row r="40" spans="1:20" ht="25.2" customHeight="1">
      <c r="A40" s="2402"/>
      <c r="B40" s="126" t="s">
        <v>21</v>
      </c>
      <c r="C40" s="127"/>
      <c r="D40" s="434"/>
      <c r="E40" s="434"/>
      <c r="F40" s="128"/>
      <c r="G40" s="129"/>
      <c r="H40" s="100"/>
      <c r="I40" s="130"/>
      <c r="J40" s="131"/>
      <c r="K40" s="435"/>
      <c r="L40" s="131"/>
      <c r="M40" s="2423"/>
      <c r="N40" s="2424"/>
      <c r="O40" s="2424"/>
      <c r="P40" s="2425"/>
      <c r="R40" s="132"/>
      <c r="S40" s="48">
        <f>B42*8</f>
        <v>48</v>
      </c>
      <c r="T40" s="133">
        <f>SUM(R40:R48)</f>
        <v>0</v>
      </c>
    </row>
    <row r="41" spans="1:20" ht="25.2" customHeight="1">
      <c r="A41" s="2402"/>
      <c r="B41" s="134" t="s">
        <v>17</v>
      </c>
      <c r="C41" s="274"/>
      <c r="D41" s="436"/>
      <c r="E41" s="436"/>
      <c r="F41" s="19"/>
      <c r="G41" s="21"/>
      <c r="H41" s="21"/>
      <c r="I41" s="21"/>
      <c r="J41" s="141"/>
      <c r="K41" s="183"/>
      <c r="L41" s="135"/>
      <c r="M41" s="2379"/>
      <c r="N41" s="2371"/>
      <c r="O41" s="2371"/>
      <c r="P41" s="2390"/>
      <c r="R41" s="137"/>
      <c r="S41" s="55"/>
      <c r="T41" s="138"/>
    </row>
    <row r="42" spans="1:20" ht="25.2" customHeight="1">
      <c r="A42" s="2402"/>
      <c r="B42" s="139">
        <v>6</v>
      </c>
      <c r="C42" s="274"/>
      <c r="D42" s="63"/>
      <c r="E42" s="63"/>
      <c r="F42" s="19"/>
      <c r="G42" s="21"/>
      <c r="H42" s="21"/>
      <c r="I42" s="21"/>
      <c r="J42" s="141"/>
      <c r="K42" s="183"/>
      <c r="L42" s="135"/>
      <c r="M42" s="2379"/>
      <c r="N42" s="2371"/>
      <c r="O42" s="2371"/>
      <c r="P42" s="2390"/>
      <c r="R42" s="137"/>
      <c r="S42" s="55"/>
      <c r="T42" s="138"/>
    </row>
    <row r="43" spans="1:20" ht="25.2" customHeight="1">
      <c r="A43" s="2402"/>
      <c r="B43" s="134"/>
      <c r="C43" s="274"/>
      <c r="D43" s="436"/>
      <c r="E43" s="436"/>
      <c r="F43" s="19"/>
      <c r="G43" s="21"/>
      <c r="H43" s="21"/>
      <c r="I43" s="21"/>
      <c r="J43" s="141"/>
      <c r="K43" s="183"/>
      <c r="L43" s="135"/>
      <c r="M43" s="2379"/>
      <c r="N43" s="2371"/>
      <c r="O43" s="2371"/>
      <c r="P43" s="2390"/>
      <c r="R43" s="137"/>
      <c r="S43" s="55"/>
      <c r="T43" s="138"/>
    </row>
    <row r="44" spans="1:20" ht="25.2" customHeight="1">
      <c r="A44" s="2402"/>
      <c r="B44" s="134"/>
      <c r="C44" s="58"/>
      <c r="D44" s="140"/>
      <c r="E44" s="58"/>
      <c r="F44" s="19"/>
      <c r="G44" s="21"/>
      <c r="H44" s="21"/>
      <c r="I44" s="21"/>
      <c r="J44" s="141"/>
      <c r="K44" s="183"/>
      <c r="L44" s="135"/>
      <c r="M44" s="2379"/>
      <c r="N44" s="2371"/>
      <c r="O44" s="2371"/>
      <c r="P44" s="2390"/>
      <c r="R44" s="137"/>
      <c r="S44" s="55"/>
      <c r="T44" s="138"/>
    </row>
    <row r="45" spans="1:20" ht="25.2" customHeight="1">
      <c r="A45" s="2402"/>
      <c r="B45" s="134"/>
      <c r="C45" s="58"/>
      <c r="D45" s="140"/>
      <c r="E45" s="58"/>
      <c r="F45" s="82"/>
      <c r="G45" s="83"/>
      <c r="H45" s="78"/>
      <c r="I45" s="116"/>
      <c r="J45" s="142"/>
      <c r="K45" s="200"/>
      <c r="L45" s="142"/>
      <c r="M45" s="2379"/>
      <c r="N45" s="2371"/>
      <c r="O45" s="2371"/>
      <c r="P45" s="2390"/>
      <c r="R45" s="137"/>
      <c r="S45" s="55"/>
      <c r="T45" s="138"/>
    </row>
    <row r="46" spans="1:20" ht="25.2" customHeight="1">
      <c r="A46" s="2402"/>
      <c r="B46" s="134"/>
      <c r="C46" s="17"/>
      <c r="D46" s="433"/>
      <c r="E46" s="433"/>
      <c r="F46" s="82"/>
      <c r="G46" s="83"/>
      <c r="H46" s="78"/>
      <c r="I46" s="116"/>
      <c r="J46" s="142"/>
      <c r="K46" s="200"/>
      <c r="L46" s="142"/>
      <c r="M46" s="2379"/>
      <c r="N46" s="2371"/>
      <c r="O46" s="2371"/>
      <c r="P46" s="2390"/>
      <c r="R46" s="137"/>
      <c r="S46" s="55"/>
      <c r="T46" s="138"/>
    </row>
    <row r="47" spans="1:20" ht="25.2" customHeight="1">
      <c r="A47" s="2402"/>
      <c r="B47" s="144"/>
      <c r="C47" s="17"/>
      <c r="D47" s="433"/>
      <c r="E47" s="433"/>
      <c r="F47" s="82"/>
      <c r="G47" s="83"/>
      <c r="H47" s="78"/>
      <c r="I47" s="116"/>
      <c r="J47" s="142"/>
      <c r="K47" s="200"/>
      <c r="L47" s="142"/>
      <c r="M47" s="2379"/>
      <c r="N47" s="2371"/>
      <c r="O47" s="2371"/>
      <c r="P47" s="2390"/>
      <c r="R47" s="137"/>
      <c r="S47" s="55"/>
      <c r="T47" s="138"/>
    </row>
    <row r="48" spans="1:20" ht="25.2" customHeight="1" thickBot="1">
      <c r="A48" s="2403"/>
      <c r="B48" s="145"/>
      <c r="C48" s="146"/>
      <c r="D48" s="119"/>
      <c r="E48" s="119"/>
      <c r="F48" s="121"/>
      <c r="G48" s="122"/>
      <c r="H48" s="123"/>
      <c r="I48" s="37"/>
      <c r="J48" s="147"/>
      <c r="K48" s="201"/>
      <c r="L48" s="147"/>
      <c r="M48" s="2391"/>
      <c r="N48" s="2392"/>
      <c r="O48" s="2392"/>
      <c r="P48" s="2393"/>
      <c r="R48" s="148"/>
      <c r="S48" s="69"/>
      <c r="T48" s="149"/>
    </row>
    <row r="49" spans="1:20" ht="25.2" customHeight="1">
      <c r="A49" s="2346" t="s">
        <v>26</v>
      </c>
      <c r="B49" s="2394" t="s">
        <v>27</v>
      </c>
      <c r="C49" s="2395"/>
      <c r="D49" s="2395"/>
      <c r="E49" s="2395"/>
      <c r="F49" s="2395"/>
      <c r="G49" s="2395"/>
      <c r="H49" s="2395"/>
      <c r="I49" s="2395"/>
      <c r="J49" s="2395"/>
      <c r="K49" s="2395"/>
      <c r="L49" s="2395"/>
      <c r="M49" s="2395"/>
      <c r="N49" s="2395"/>
      <c r="O49" s="2395"/>
      <c r="P49" s="2396"/>
    </row>
    <row r="50" spans="1:20" ht="25.2" customHeight="1">
      <c r="A50" s="2347"/>
      <c r="B50" s="150"/>
      <c r="C50" s="2268"/>
      <c r="D50" s="2269"/>
      <c r="E50" s="2268"/>
      <c r="F50" s="2270"/>
      <c r="G50" s="2270"/>
      <c r="H50" s="2270"/>
      <c r="I50" s="2269"/>
      <c r="J50" s="2324"/>
      <c r="K50" s="2325"/>
      <c r="L50" s="2325"/>
      <c r="M50" s="2326"/>
      <c r="N50" s="2324"/>
      <c r="O50" s="2326"/>
      <c r="P50" s="153"/>
    </row>
    <row r="51" spans="1:20" ht="25.2" customHeight="1">
      <c r="A51" s="2347"/>
      <c r="B51" s="154"/>
      <c r="C51" s="2352"/>
      <c r="D51" s="2353"/>
      <c r="E51" s="2352"/>
      <c r="F51" s="2354"/>
      <c r="G51" s="2354"/>
      <c r="H51" s="2354"/>
      <c r="I51" s="2353"/>
      <c r="J51" s="2324"/>
      <c r="K51" s="2325"/>
      <c r="L51" s="2325"/>
      <c r="M51" s="2326"/>
      <c r="N51" s="2324"/>
      <c r="O51" s="2326"/>
      <c r="P51" s="153"/>
    </row>
    <row r="52" spans="1:20" ht="25.2" customHeight="1">
      <c r="A52" s="2347"/>
      <c r="B52" s="150"/>
      <c r="C52" s="2352"/>
      <c r="D52" s="2353"/>
      <c r="E52" s="2352"/>
      <c r="F52" s="2354"/>
      <c r="G52" s="2354"/>
      <c r="H52" s="2354"/>
      <c r="I52" s="2353"/>
      <c r="J52" s="2324"/>
      <c r="K52" s="2325"/>
      <c r="L52" s="2325"/>
      <c r="M52" s="2326"/>
      <c r="N52" s="2324"/>
      <c r="O52" s="2326"/>
      <c r="P52" s="153"/>
    </row>
    <row r="53" spans="1:20" ht="25.2" customHeight="1">
      <c r="A53" s="2347"/>
      <c r="B53" s="155"/>
      <c r="C53" s="2352"/>
      <c r="D53" s="2353"/>
      <c r="E53" s="2352"/>
      <c r="F53" s="2354"/>
      <c r="G53" s="2354"/>
      <c r="H53" s="2354"/>
      <c r="I53" s="2353"/>
      <c r="J53" s="2324"/>
      <c r="K53" s="2325"/>
      <c r="L53" s="2325"/>
      <c r="M53" s="2326"/>
      <c r="N53" s="2324"/>
      <c r="O53" s="2326"/>
      <c r="P53" s="153"/>
    </row>
    <row r="54" spans="1:20" ht="25.2" customHeight="1">
      <c r="A54" s="2347"/>
      <c r="B54" s="150"/>
      <c r="C54" s="2352"/>
      <c r="D54" s="2353"/>
      <c r="E54" s="2352"/>
      <c r="F54" s="2354"/>
      <c r="G54" s="2354"/>
      <c r="H54" s="2354"/>
      <c r="I54" s="2353"/>
      <c r="J54" s="2324"/>
      <c r="K54" s="2325"/>
      <c r="L54" s="2325"/>
      <c r="M54" s="2326"/>
      <c r="N54" s="2324"/>
      <c r="O54" s="2326"/>
      <c r="P54" s="153"/>
    </row>
    <row r="55" spans="1:20" ht="25.2" customHeight="1">
      <c r="A55" s="2347"/>
      <c r="B55" s="2355" t="s">
        <v>28</v>
      </c>
      <c r="C55" s="2356"/>
      <c r="D55" s="2356"/>
      <c r="E55" s="2356"/>
      <c r="F55" s="2356"/>
      <c r="G55" s="2356"/>
      <c r="H55" s="2356"/>
      <c r="I55" s="2356"/>
      <c r="J55" s="2356"/>
      <c r="K55" s="2356"/>
      <c r="L55" s="2356"/>
      <c r="M55" s="2356"/>
      <c r="N55" s="2356"/>
      <c r="O55" s="2356"/>
      <c r="P55" s="2357"/>
    </row>
    <row r="56" spans="1:20" ht="25.2" customHeight="1">
      <c r="A56" s="2347"/>
      <c r="B56" s="156"/>
      <c r="C56" s="2329"/>
      <c r="D56" s="2422"/>
      <c r="E56" s="2329"/>
      <c r="F56" s="2330"/>
      <c r="G56" s="2330"/>
      <c r="H56" s="2330"/>
      <c r="I56" s="2330"/>
      <c r="J56" s="2330"/>
      <c r="K56" s="2330"/>
      <c r="L56" s="2330"/>
      <c r="M56" s="2330"/>
      <c r="N56" s="2330"/>
      <c r="O56" s="2330"/>
      <c r="P56" s="2331"/>
    </row>
    <row r="57" spans="1:20" ht="25.2" customHeight="1">
      <c r="A57" s="2347"/>
      <c r="B57" s="157"/>
      <c r="C57" s="2327"/>
      <c r="D57" s="2328"/>
      <c r="E57" s="2329"/>
      <c r="F57" s="2330"/>
      <c r="G57" s="2330"/>
      <c r="H57" s="2330"/>
      <c r="I57" s="2330"/>
      <c r="J57" s="2330"/>
      <c r="K57" s="2330"/>
      <c r="L57" s="2330"/>
      <c r="M57" s="2330"/>
      <c r="N57" s="2330"/>
      <c r="O57" s="2330"/>
      <c r="P57" s="2331"/>
    </row>
    <row r="58" spans="1:20" ht="25.2" customHeight="1" thickBot="1">
      <c r="A58" s="2348"/>
      <c r="B58" s="158"/>
      <c r="C58" s="2332"/>
      <c r="D58" s="2333"/>
      <c r="E58" s="2334"/>
      <c r="F58" s="2335"/>
      <c r="G58" s="2335"/>
      <c r="H58" s="2335"/>
      <c r="I58" s="2335"/>
      <c r="J58" s="2335"/>
      <c r="K58" s="2335"/>
      <c r="L58" s="2335"/>
      <c r="M58" s="2335"/>
      <c r="N58" s="2335"/>
      <c r="O58" s="2335"/>
      <c r="P58" s="2336"/>
    </row>
    <row r="60" spans="1:20" ht="15" customHeight="1" thickBot="1"/>
    <row r="61" spans="1:20" ht="57.6" customHeight="1" thickBot="1">
      <c r="A61" s="2428" t="str">
        <f>A1</f>
        <v>WK01</v>
      </c>
      <c r="B61" s="2429"/>
      <c r="C61" s="2" t="s">
        <v>1</v>
      </c>
      <c r="D61" s="3" t="s">
        <v>61</v>
      </c>
      <c r="E61" s="2" t="s">
        <v>3</v>
      </c>
      <c r="F61" s="4" t="s">
        <v>4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  <c r="L61" s="5" t="s">
        <v>10</v>
      </c>
      <c r="M61" s="2314" t="s">
        <v>11</v>
      </c>
      <c r="N61" s="2315"/>
      <c r="O61" s="2315"/>
      <c r="P61" s="2316"/>
      <c r="R61" s="2384" t="s">
        <v>12</v>
      </c>
      <c r="S61" s="2384" t="s">
        <v>13</v>
      </c>
      <c r="T61" s="2384" t="s">
        <v>14</v>
      </c>
    </row>
    <row r="62" spans="1:20" ht="25.2" customHeight="1" thickBot="1">
      <c r="A62" s="2319">
        <f>A2+1</f>
        <v>46749</v>
      </c>
      <c r="B62" s="2387" t="s">
        <v>15</v>
      </c>
      <c r="C62" s="2388"/>
      <c r="D62" s="2388"/>
      <c r="E62" s="2388"/>
      <c r="F62" s="2388"/>
      <c r="G62" s="2388"/>
      <c r="H62" s="2388"/>
      <c r="I62" s="2388"/>
      <c r="J62" s="2388"/>
      <c r="K62" s="2388"/>
      <c r="L62" s="2388"/>
      <c r="M62" s="2388"/>
      <c r="N62" s="2388"/>
      <c r="O62" s="2388"/>
      <c r="P62" s="2389"/>
      <c r="R62" s="2384"/>
      <c r="S62" s="2384"/>
      <c r="T62" s="2384"/>
    </row>
    <row r="63" spans="1:20" ht="25.2" customHeight="1">
      <c r="A63" s="2320"/>
      <c r="B63" s="10" t="s">
        <v>16</v>
      </c>
      <c r="C63" s="11"/>
      <c r="D63" s="11"/>
      <c r="E63" s="98"/>
      <c r="F63" s="161"/>
      <c r="G63" s="12"/>
      <c r="H63" s="12"/>
      <c r="I63" s="12"/>
      <c r="J63" s="12"/>
      <c r="K63" s="162"/>
      <c r="L63" s="12"/>
      <c r="M63" s="2380"/>
      <c r="N63" s="2381"/>
      <c r="O63" s="2381"/>
      <c r="P63" s="2382"/>
      <c r="Q63" s="163"/>
      <c r="R63" s="101"/>
      <c r="S63" s="102">
        <f>B65*8</f>
        <v>16</v>
      </c>
      <c r="T63" s="103">
        <f>SUM(R63:R71)</f>
        <v>0</v>
      </c>
    </row>
    <row r="64" spans="1:20" ht="25.2" customHeight="1">
      <c r="A64" s="2320"/>
      <c r="B64" s="16" t="s">
        <v>22</v>
      </c>
      <c r="C64" s="51"/>
      <c r="D64" s="18"/>
      <c r="E64" s="18"/>
      <c r="F64" s="108"/>
      <c r="G64" s="20"/>
      <c r="H64" s="21"/>
      <c r="I64" s="21"/>
      <c r="J64" s="21"/>
      <c r="K64" s="164"/>
      <c r="L64" s="21"/>
      <c r="M64" s="2309"/>
      <c r="N64" s="2310"/>
      <c r="O64" s="2310"/>
      <c r="P64" s="2311"/>
      <c r="Q64" s="163"/>
      <c r="R64" s="105"/>
      <c r="S64" s="24"/>
      <c r="T64" s="106"/>
    </row>
    <row r="65" spans="1:20" ht="25.2" customHeight="1">
      <c r="A65" s="2320"/>
      <c r="B65" s="26">
        <v>2</v>
      </c>
      <c r="C65" s="51"/>
      <c r="D65" s="18"/>
      <c r="E65" s="18"/>
      <c r="F65" s="108"/>
      <c r="G65" s="20"/>
      <c r="H65" s="21"/>
      <c r="I65" s="21"/>
      <c r="J65" s="21"/>
      <c r="K65" s="164"/>
      <c r="L65" s="21"/>
      <c r="M65" s="2309"/>
      <c r="N65" s="2310"/>
      <c r="O65" s="2310"/>
      <c r="P65" s="2311"/>
      <c r="Q65" s="163"/>
      <c r="R65" s="105"/>
      <c r="S65" s="24"/>
      <c r="T65" s="106"/>
    </row>
    <row r="66" spans="1:20" ht="25.2" customHeight="1">
      <c r="A66" s="2320"/>
      <c r="B66" s="16"/>
      <c r="C66" s="51"/>
      <c r="D66" s="18"/>
      <c r="E66" s="18"/>
      <c r="F66" s="108"/>
      <c r="G66" s="20"/>
      <c r="H66" s="21"/>
      <c r="I66" s="21"/>
      <c r="J66" s="21"/>
      <c r="K66" s="164"/>
      <c r="L66" s="21"/>
      <c r="M66" s="2309"/>
      <c r="N66" s="2310"/>
      <c r="O66" s="2310"/>
      <c r="P66" s="2311"/>
      <c r="Q66" s="163"/>
      <c r="R66" s="105"/>
      <c r="S66" s="24"/>
      <c r="T66" s="106"/>
    </row>
    <row r="67" spans="1:20" ht="25.2" customHeight="1">
      <c r="A67" s="2320"/>
      <c r="B67" s="16"/>
      <c r="C67" s="51"/>
      <c r="D67" s="18"/>
      <c r="E67" s="18"/>
      <c r="F67" s="108"/>
      <c r="G67" s="20"/>
      <c r="H67" s="21"/>
      <c r="I67" s="21"/>
      <c r="J67" s="21"/>
      <c r="K67" s="164"/>
      <c r="L67" s="21"/>
      <c r="M67" s="2309"/>
      <c r="N67" s="2310"/>
      <c r="O67" s="2310"/>
      <c r="P67" s="2311"/>
      <c r="Q67" s="163"/>
      <c r="R67" s="105"/>
      <c r="S67" s="24"/>
      <c r="T67" s="106"/>
    </row>
    <row r="68" spans="1:20" ht="25.2" customHeight="1">
      <c r="A68" s="2320"/>
      <c r="B68" s="16"/>
      <c r="C68" s="51"/>
      <c r="D68" s="18"/>
      <c r="E68" s="18"/>
      <c r="F68" s="108"/>
      <c r="G68" s="20"/>
      <c r="H68" s="21"/>
      <c r="I68" s="21"/>
      <c r="J68" s="21"/>
      <c r="K68" s="164"/>
      <c r="L68" s="21"/>
      <c r="M68" s="2309"/>
      <c r="N68" s="2310"/>
      <c r="O68" s="2310"/>
      <c r="P68" s="2311"/>
      <c r="Q68" s="163"/>
      <c r="R68" s="105"/>
      <c r="S68" s="24"/>
      <c r="T68" s="106"/>
    </row>
    <row r="69" spans="1:20" ht="25.2" customHeight="1">
      <c r="A69" s="2320"/>
      <c r="B69" s="16"/>
      <c r="C69" s="51"/>
      <c r="D69" s="18"/>
      <c r="E69" s="18"/>
      <c r="F69" s="108"/>
      <c r="G69" s="20"/>
      <c r="H69" s="21"/>
      <c r="I69" s="21"/>
      <c r="J69" s="21"/>
      <c r="K69" s="164"/>
      <c r="L69" s="21"/>
      <c r="M69" s="2309"/>
      <c r="N69" s="2310"/>
      <c r="O69" s="2310"/>
      <c r="P69" s="2311"/>
      <c r="Q69" s="163"/>
      <c r="R69" s="105"/>
      <c r="S69" s="24"/>
      <c r="T69" s="106"/>
    </row>
    <row r="70" spans="1:20" ht="25.2" customHeight="1">
      <c r="A70" s="2320"/>
      <c r="B70" s="16"/>
      <c r="C70" s="51"/>
      <c r="D70" s="18"/>
      <c r="E70" s="18"/>
      <c r="F70" s="108"/>
      <c r="G70" s="20"/>
      <c r="H70" s="21"/>
      <c r="I70" s="21"/>
      <c r="J70" s="21"/>
      <c r="K70" s="164"/>
      <c r="L70" s="21"/>
      <c r="M70" s="2309"/>
      <c r="N70" s="2310"/>
      <c r="O70" s="2310"/>
      <c r="P70" s="2311"/>
      <c r="Q70" s="163"/>
      <c r="R70" s="105"/>
      <c r="S70" s="24"/>
      <c r="T70" s="106"/>
    </row>
    <row r="71" spans="1:20" ht="25.2" customHeight="1" thickBot="1">
      <c r="A71" s="2320"/>
      <c r="B71" s="16"/>
      <c r="C71" s="51"/>
      <c r="D71" s="18"/>
      <c r="E71" s="18"/>
      <c r="F71" s="108"/>
      <c r="G71" s="20"/>
      <c r="H71" s="21"/>
      <c r="I71" s="21"/>
      <c r="J71" s="21"/>
      <c r="K71" s="164"/>
      <c r="L71" s="21"/>
      <c r="M71" s="2309"/>
      <c r="N71" s="2310"/>
      <c r="O71" s="2310"/>
      <c r="P71" s="2311"/>
      <c r="Q71" s="163"/>
      <c r="R71" s="105"/>
      <c r="S71" s="24"/>
      <c r="T71" s="106"/>
    </row>
    <row r="72" spans="1:20" ht="25.2" customHeight="1">
      <c r="A72" s="2320"/>
      <c r="B72" s="41" t="s">
        <v>21</v>
      </c>
      <c r="C72" s="42"/>
      <c r="D72" s="11"/>
      <c r="E72" s="167"/>
      <c r="F72" s="168"/>
      <c r="G72" s="46"/>
      <c r="H72" s="12"/>
      <c r="I72" s="12"/>
      <c r="J72" s="12"/>
      <c r="K72" s="162"/>
      <c r="L72" s="12"/>
      <c r="M72" s="2380"/>
      <c r="N72" s="2381"/>
      <c r="O72" s="2381"/>
      <c r="P72" s="2382"/>
      <c r="Q72" s="163"/>
      <c r="R72" s="132"/>
      <c r="S72" s="48">
        <f>B74*8</f>
        <v>24</v>
      </c>
      <c r="T72" s="133">
        <f>SUM(R72:R80)</f>
        <v>0</v>
      </c>
    </row>
    <row r="73" spans="1:20" ht="25.2" customHeight="1">
      <c r="A73" s="2320"/>
      <c r="B73" s="50" t="s">
        <v>24</v>
      </c>
      <c r="C73" s="51"/>
      <c r="D73" s="18"/>
      <c r="E73" s="18"/>
      <c r="F73" s="108"/>
      <c r="G73" s="20"/>
      <c r="H73" s="21"/>
      <c r="I73" s="21"/>
      <c r="J73" s="21"/>
      <c r="K73" s="164"/>
      <c r="L73" s="21"/>
      <c r="M73" s="2309"/>
      <c r="N73" s="2310"/>
      <c r="O73" s="2310"/>
      <c r="P73" s="2311"/>
      <c r="Q73" s="163"/>
      <c r="R73" s="137"/>
      <c r="S73" s="55"/>
      <c r="T73" s="138"/>
    </row>
    <row r="74" spans="1:20" ht="25.2" customHeight="1">
      <c r="A74" s="2320"/>
      <c r="B74" s="57">
        <v>3</v>
      </c>
      <c r="C74" s="51"/>
      <c r="D74" s="18"/>
      <c r="E74" s="18"/>
      <c r="F74" s="108"/>
      <c r="G74" s="20"/>
      <c r="H74" s="21"/>
      <c r="I74" s="21"/>
      <c r="J74" s="21"/>
      <c r="K74" s="164"/>
      <c r="L74" s="21"/>
      <c r="M74" s="2309"/>
      <c r="N74" s="2310"/>
      <c r="O74" s="2310"/>
      <c r="P74" s="2311"/>
      <c r="Q74" s="163"/>
      <c r="R74" s="137"/>
      <c r="S74" s="55"/>
      <c r="T74" s="138"/>
    </row>
    <row r="75" spans="1:20" ht="25.2" customHeight="1">
      <c r="A75" s="2320"/>
      <c r="B75" s="57"/>
      <c r="C75" s="79"/>
      <c r="D75" s="51"/>
      <c r="E75" s="18"/>
      <c r="F75" s="108"/>
      <c r="G75" s="20"/>
      <c r="H75" s="78"/>
      <c r="I75" s="78"/>
      <c r="J75" s="78"/>
      <c r="K75" s="169"/>
      <c r="L75" s="78"/>
      <c r="M75" s="2309"/>
      <c r="N75" s="2310"/>
      <c r="O75" s="2310"/>
      <c r="P75" s="2311"/>
      <c r="Q75" s="163"/>
      <c r="R75" s="137"/>
      <c r="S75" s="55"/>
      <c r="T75" s="138"/>
    </row>
    <row r="76" spans="1:20" ht="25.2" customHeight="1">
      <c r="A76" s="2320"/>
      <c r="B76" s="57"/>
      <c r="C76" s="79"/>
      <c r="D76" s="170"/>
      <c r="E76" s="18"/>
      <c r="F76" s="108"/>
      <c r="G76" s="20"/>
      <c r="H76" s="78"/>
      <c r="I76" s="78"/>
      <c r="J76" s="78"/>
      <c r="K76" s="169"/>
      <c r="L76" s="78"/>
      <c r="M76" s="2309"/>
      <c r="N76" s="2310"/>
      <c r="O76" s="2310"/>
      <c r="P76" s="2311"/>
      <c r="Q76" s="163"/>
      <c r="R76" s="137"/>
      <c r="S76" s="55"/>
      <c r="T76" s="138"/>
    </row>
    <row r="77" spans="1:20" ht="25.2" customHeight="1">
      <c r="A77" s="2320"/>
      <c r="B77" s="57"/>
      <c r="C77" s="79"/>
      <c r="D77" s="18"/>
      <c r="E77" s="18"/>
      <c r="F77" s="108"/>
      <c r="G77" s="20"/>
      <c r="H77" s="78"/>
      <c r="I77" s="78"/>
      <c r="J77" s="78"/>
      <c r="K77" s="169"/>
      <c r="L77" s="78"/>
      <c r="M77" s="2309"/>
      <c r="N77" s="2310"/>
      <c r="O77" s="2310"/>
      <c r="P77" s="2311"/>
      <c r="Q77" s="163"/>
      <c r="R77" s="137"/>
      <c r="S77" s="55"/>
      <c r="T77" s="138"/>
    </row>
    <row r="78" spans="1:20" ht="25.2" customHeight="1">
      <c r="A78" s="2320"/>
      <c r="B78" s="57"/>
      <c r="C78" s="79"/>
      <c r="D78" s="18"/>
      <c r="E78" s="18"/>
      <c r="F78" s="108"/>
      <c r="G78" s="20"/>
      <c r="H78" s="78"/>
      <c r="I78" s="78"/>
      <c r="J78" s="78"/>
      <c r="K78" s="169"/>
      <c r="L78" s="78"/>
      <c r="M78" s="2309"/>
      <c r="N78" s="2310"/>
      <c r="O78" s="2310"/>
      <c r="P78" s="2311"/>
      <c r="Q78" s="163"/>
      <c r="R78" s="137"/>
      <c r="S78" s="55"/>
      <c r="T78" s="138"/>
    </row>
    <row r="79" spans="1:20" ht="25.2" customHeight="1">
      <c r="A79" s="2320"/>
      <c r="B79" s="57"/>
      <c r="C79" s="79"/>
      <c r="D79" s="18"/>
      <c r="E79" s="18"/>
      <c r="F79" s="108"/>
      <c r="G79" s="20"/>
      <c r="H79" s="78"/>
      <c r="I79" s="78"/>
      <c r="J79" s="78"/>
      <c r="K79" s="169"/>
      <c r="L79" s="78"/>
      <c r="M79" s="2309"/>
      <c r="N79" s="2310"/>
      <c r="O79" s="2310"/>
      <c r="P79" s="2311"/>
      <c r="Q79" s="163"/>
      <c r="R79" s="137"/>
      <c r="S79" s="55"/>
      <c r="T79" s="138"/>
    </row>
    <row r="80" spans="1:20" ht="25.2" customHeight="1" thickBot="1">
      <c r="A80" s="2320"/>
      <c r="B80" s="57"/>
      <c r="C80" s="79"/>
      <c r="D80" s="18"/>
      <c r="E80" s="18"/>
      <c r="F80" s="108"/>
      <c r="G80" s="20"/>
      <c r="H80" s="78"/>
      <c r="I80" s="78"/>
      <c r="J80" s="78"/>
      <c r="K80" s="169"/>
      <c r="L80" s="78"/>
      <c r="M80" s="2309"/>
      <c r="N80" s="2310"/>
      <c r="O80" s="2310"/>
      <c r="P80" s="2311"/>
      <c r="Q80" s="163"/>
      <c r="R80" s="137"/>
      <c r="S80" s="55"/>
      <c r="T80" s="138"/>
    </row>
    <row r="81" spans="1:20" ht="25.2" customHeight="1">
      <c r="A81" s="2320"/>
      <c r="B81" s="71" t="s">
        <v>23</v>
      </c>
      <c r="C81" s="42"/>
      <c r="D81" s="11"/>
      <c r="E81" s="43"/>
      <c r="F81" s="168"/>
      <c r="G81" s="46"/>
      <c r="H81" s="12"/>
      <c r="I81" s="12"/>
      <c r="J81" s="12"/>
      <c r="K81" s="162"/>
      <c r="L81" s="12"/>
      <c r="M81" s="2380"/>
      <c r="N81" s="2381"/>
      <c r="O81" s="2381"/>
      <c r="P81" s="2382"/>
      <c r="Q81" s="163"/>
      <c r="R81" s="171"/>
      <c r="S81" s="73">
        <f>B83*8</f>
        <v>32</v>
      </c>
      <c r="T81" s="172">
        <f>SUM(R81:R89)</f>
        <v>0</v>
      </c>
    </row>
    <row r="82" spans="1:20" ht="25.2" customHeight="1">
      <c r="A82" s="2320"/>
      <c r="B82" s="75" t="s">
        <v>17</v>
      </c>
      <c r="C82" s="51"/>
      <c r="D82" s="18"/>
      <c r="E82" s="18"/>
      <c r="F82" s="108"/>
      <c r="G82" s="20"/>
      <c r="H82" s="21"/>
      <c r="I82" s="21"/>
      <c r="J82" s="21"/>
      <c r="K82" s="164"/>
      <c r="L82" s="21"/>
      <c r="M82" s="2309"/>
      <c r="N82" s="2310"/>
      <c r="O82" s="2310"/>
      <c r="P82" s="2311"/>
      <c r="Q82" s="163"/>
      <c r="R82" s="173"/>
      <c r="S82" s="55"/>
      <c r="T82" s="138"/>
    </row>
    <row r="83" spans="1:20" ht="25.2" customHeight="1">
      <c r="A83" s="2320"/>
      <c r="B83" s="77">
        <v>4</v>
      </c>
      <c r="C83" s="51"/>
      <c r="D83" s="18"/>
      <c r="E83" s="18"/>
      <c r="F83" s="108"/>
      <c r="G83" s="20"/>
      <c r="H83" s="21"/>
      <c r="I83" s="21"/>
      <c r="J83" s="21"/>
      <c r="K83" s="164"/>
      <c r="L83" s="21"/>
      <c r="M83" s="2309"/>
      <c r="N83" s="2310"/>
      <c r="O83" s="2310"/>
      <c r="P83" s="2311"/>
      <c r="Q83" s="163"/>
      <c r="R83" s="173"/>
      <c r="S83" s="55"/>
      <c r="T83" s="138"/>
    </row>
    <row r="84" spans="1:20" ht="25.2" customHeight="1">
      <c r="A84" s="2320"/>
      <c r="B84" s="77"/>
      <c r="C84" s="51"/>
      <c r="D84" s="80"/>
      <c r="E84" s="18"/>
      <c r="F84" s="174"/>
      <c r="G84" s="83"/>
      <c r="H84" s="78"/>
      <c r="I84" s="78"/>
      <c r="J84" s="78"/>
      <c r="K84" s="169"/>
      <c r="L84" s="78"/>
      <c r="M84" s="2309"/>
      <c r="N84" s="2310"/>
      <c r="O84" s="2310"/>
      <c r="P84" s="2311"/>
      <c r="Q84" s="163"/>
      <c r="R84" s="173"/>
      <c r="S84" s="55"/>
      <c r="T84" s="138"/>
    </row>
    <row r="85" spans="1:20" ht="25.2" customHeight="1">
      <c r="A85" s="2320"/>
      <c r="B85" s="77"/>
      <c r="C85" s="51"/>
      <c r="D85" s="80"/>
      <c r="E85" s="18"/>
      <c r="F85" s="174"/>
      <c r="G85" s="83"/>
      <c r="H85" s="78"/>
      <c r="I85" s="78"/>
      <c r="J85" s="78"/>
      <c r="K85" s="169"/>
      <c r="L85" s="78"/>
      <c r="M85" s="2309"/>
      <c r="N85" s="2310"/>
      <c r="O85" s="2310"/>
      <c r="P85" s="2311"/>
      <c r="Q85" s="163"/>
      <c r="R85" s="173"/>
      <c r="S85" s="55"/>
      <c r="T85" s="138"/>
    </row>
    <row r="86" spans="1:20" ht="25.2" customHeight="1">
      <c r="A86" s="2320"/>
      <c r="B86" s="77"/>
      <c r="C86" s="51"/>
      <c r="D86" s="80"/>
      <c r="E86" s="18"/>
      <c r="F86" s="174"/>
      <c r="G86" s="83"/>
      <c r="H86" s="78"/>
      <c r="I86" s="78"/>
      <c r="J86" s="78"/>
      <c r="K86" s="169"/>
      <c r="L86" s="78"/>
      <c r="M86" s="2309"/>
      <c r="N86" s="2310"/>
      <c r="O86" s="2310"/>
      <c r="P86" s="2311"/>
      <c r="Q86" s="163"/>
      <c r="R86" s="173"/>
      <c r="S86" s="55"/>
      <c r="T86" s="138"/>
    </row>
    <row r="87" spans="1:20" ht="25.2" customHeight="1">
      <c r="A87" s="2320"/>
      <c r="B87" s="77"/>
      <c r="C87" s="51"/>
      <c r="D87" s="80"/>
      <c r="E87" s="18"/>
      <c r="F87" s="174"/>
      <c r="G87" s="83"/>
      <c r="H87" s="78"/>
      <c r="I87" s="78"/>
      <c r="J87" s="78"/>
      <c r="K87" s="169"/>
      <c r="L87" s="78"/>
      <c r="M87" s="2309"/>
      <c r="N87" s="2310"/>
      <c r="O87" s="2310"/>
      <c r="P87" s="2311"/>
      <c r="Q87" s="163"/>
      <c r="R87" s="173"/>
      <c r="S87" s="55"/>
      <c r="T87" s="138"/>
    </row>
    <row r="88" spans="1:20" ht="25.2" customHeight="1">
      <c r="A88" s="2320"/>
      <c r="B88" s="77"/>
      <c r="C88" s="51"/>
      <c r="D88" s="18"/>
      <c r="E88" s="18"/>
      <c r="F88" s="108"/>
      <c r="G88" s="20"/>
      <c r="H88" s="21"/>
      <c r="I88" s="21"/>
      <c r="J88" s="21"/>
      <c r="K88" s="164"/>
      <c r="L88" s="21"/>
      <c r="M88" s="2309"/>
      <c r="N88" s="2310"/>
      <c r="O88" s="2310"/>
      <c r="P88" s="2311"/>
      <c r="Q88" s="163"/>
      <c r="R88" s="173"/>
      <c r="S88" s="55"/>
      <c r="T88" s="138"/>
    </row>
    <row r="89" spans="1:20" ht="25.2" customHeight="1" thickBot="1">
      <c r="A89" s="2320"/>
      <c r="B89" s="77"/>
      <c r="C89" s="51"/>
      <c r="D89" s="80"/>
      <c r="E89" s="18"/>
      <c r="F89" s="174"/>
      <c r="G89" s="83"/>
      <c r="H89" s="78"/>
      <c r="I89" s="78"/>
      <c r="J89" s="78"/>
      <c r="K89" s="169"/>
      <c r="L89" s="78"/>
      <c r="M89" s="2309"/>
      <c r="N89" s="2310"/>
      <c r="O89" s="2310"/>
      <c r="P89" s="2311"/>
      <c r="Q89" s="163"/>
      <c r="R89" s="173"/>
      <c r="S89" s="55"/>
      <c r="T89" s="138"/>
    </row>
    <row r="90" spans="1:20" ht="25.2" customHeight="1" thickBot="1">
      <c r="A90" s="2402" t="str">
        <f>TEXT(A62,"DDDD")</f>
        <v>dinsdag</v>
      </c>
      <c r="B90" s="2404" t="s">
        <v>25</v>
      </c>
      <c r="C90" s="2405"/>
      <c r="D90" s="2405"/>
      <c r="E90" s="2405"/>
      <c r="F90" s="2405"/>
      <c r="G90" s="2405"/>
      <c r="H90" s="2405"/>
      <c r="I90" s="2405"/>
      <c r="J90" s="2405"/>
      <c r="K90" s="2405"/>
      <c r="L90" s="2405"/>
      <c r="M90" s="2405"/>
      <c r="N90" s="2405"/>
      <c r="O90" s="2405"/>
      <c r="P90" s="2406"/>
    </row>
    <row r="91" spans="1:20" ht="25.2" customHeight="1">
      <c r="A91" s="2402"/>
      <c r="B91" s="10" t="s">
        <v>16</v>
      </c>
      <c r="C91" s="177"/>
      <c r="D91" s="177"/>
      <c r="E91" s="177"/>
      <c r="F91" s="437"/>
      <c r="G91" s="178"/>
      <c r="H91" s="178"/>
      <c r="I91" s="178"/>
      <c r="J91" s="178"/>
      <c r="K91" s="179"/>
      <c r="L91" s="178"/>
      <c r="M91" s="2417"/>
      <c r="N91" s="2417"/>
      <c r="O91" s="2417"/>
      <c r="P91" s="2418"/>
      <c r="Q91" s="163"/>
      <c r="R91" s="101"/>
      <c r="S91" s="102">
        <f>B93*8</f>
        <v>48</v>
      </c>
      <c r="T91" s="103">
        <f>SUM(R91:R99)</f>
        <v>0</v>
      </c>
    </row>
    <row r="92" spans="1:20" ht="25.2" customHeight="1">
      <c r="A92" s="2402"/>
      <c r="B92" s="104" t="s">
        <v>22</v>
      </c>
      <c r="C92" s="197"/>
      <c r="D92" s="251"/>
      <c r="E92" s="30"/>
      <c r="F92" s="438"/>
      <c r="G92" s="254"/>
      <c r="H92" s="254"/>
      <c r="I92" s="254"/>
      <c r="J92" s="254"/>
      <c r="K92" s="439"/>
      <c r="L92" s="254"/>
      <c r="M92" s="2419"/>
      <c r="N92" s="2420"/>
      <c r="O92" s="2420"/>
      <c r="P92" s="2421"/>
      <c r="Q92" s="163"/>
      <c r="R92" s="105"/>
      <c r="S92" s="24"/>
      <c r="T92" s="106"/>
    </row>
    <row r="93" spans="1:20" ht="25.2" customHeight="1">
      <c r="A93" s="2402"/>
      <c r="B93" s="107">
        <v>6</v>
      </c>
      <c r="C93" s="197"/>
      <c r="D93" s="198"/>
      <c r="E93" s="18"/>
      <c r="F93" s="182"/>
      <c r="G93" s="21"/>
      <c r="H93" s="21"/>
      <c r="I93" s="21"/>
      <c r="J93" s="21"/>
      <c r="K93" s="164"/>
      <c r="L93" s="21"/>
      <c r="M93" s="2309"/>
      <c r="N93" s="2310"/>
      <c r="O93" s="2310"/>
      <c r="P93" s="2311"/>
      <c r="Q93" s="163"/>
      <c r="R93" s="105"/>
      <c r="S93" s="24"/>
      <c r="T93" s="106"/>
    </row>
    <row r="94" spans="1:20" ht="25.2" customHeight="1">
      <c r="A94" s="2402"/>
      <c r="B94" s="104"/>
      <c r="C94" s="197"/>
      <c r="D94" s="198"/>
      <c r="E94" s="18"/>
      <c r="F94" s="182"/>
      <c r="G94" s="21"/>
      <c r="H94" s="21"/>
      <c r="I94" s="21"/>
      <c r="J94" s="21"/>
      <c r="K94" s="164"/>
      <c r="L94" s="21"/>
      <c r="M94" s="2309"/>
      <c r="N94" s="2310"/>
      <c r="O94" s="2310"/>
      <c r="P94" s="2311"/>
      <c r="Q94" s="163"/>
      <c r="R94" s="105"/>
      <c r="S94" s="24"/>
      <c r="T94" s="106"/>
    </row>
    <row r="95" spans="1:20" ht="25.2" customHeight="1">
      <c r="A95" s="2402"/>
      <c r="B95" s="104"/>
      <c r="C95" s="197"/>
      <c r="D95" s="198"/>
      <c r="E95" s="271"/>
      <c r="F95" s="182"/>
      <c r="G95" s="21"/>
      <c r="H95" s="21"/>
      <c r="I95" s="21"/>
      <c r="J95" s="21"/>
      <c r="K95" s="164"/>
      <c r="L95" s="21"/>
      <c r="M95" s="2309"/>
      <c r="N95" s="2310"/>
      <c r="O95" s="2310"/>
      <c r="P95" s="2311"/>
      <c r="Q95" s="163"/>
      <c r="R95" s="105"/>
      <c r="S95" s="24"/>
      <c r="T95" s="106"/>
    </row>
    <row r="96" spans="1:20" ht="25.2" customHeight="1">
      <c r="A96" s="2402"/>
      <c r="B96" s="104"/>
      <c r="C96" s="181"/>
      <c r="D96" s="18"/>
      <c r="E96" s="18"/>
      <c r="F96" s="182"/>
      <c r="G96" s="21"/>
      <c r="H96" s="21"/>
      <c r="I96" s="21"/>
      <c r="J96" s="21"/>
      <c r="K96" s="183"/>
      <c r="L96" s="135"/>
      <c r="M96" s="2379"/>
      <c r="N96" s="2371"/>
      <c r="O96" s="2371"/>
      <c r="P96" s="2390"/>
      <c r="Q96" s="163"/>
      <c r="R96" s="105"/>
      <c r="S96" s="24"/>
      <c r="T96" s="106"/>
    </row>
    <row r="97" spans="1:20" ht="25.2" customHeight="1">
      <c r="A97" s="2402"/>
      <c r="B97" s="111"/>
      <c r="C97" s="181"/>
      <c r="D97" s="18"/>
      <c r="E97" s="18"/>
      <c r="F97" s="182"/>
      <c r="G97" s="21"/>
      <c r="H97" s="21"/>
      <c r="I97" s="21"/>
      <c r="J97" s="21"/>
      <c r="K97" s="183"/>
      <c r="L97" s="135"/>
      <c r="M97" s="2379"/>
      <c r="N97" s="2371"/>
      <c r="O97" s="2371"/>
      <c r="P97" s="2390"/>
      <c r="Q97" s="163"/>
      <c r="R97" s="105"/>
      <c r="S97" s="24"/>
      <c r="T97" s="106"/>
    </row>
    <row r="98" spans="1:20" ht="25.2" customHeight="1">
      <c r="A98" s="2402"/>
      <c r="B98" s="111"/>
      <c r="C98" s="184"/>
      <c r="D98" s="185"/>
      <c r="E98" s="186"/>
      <c r="F98" s="174"/>
      <c r="G98" s="83"/>
      <c r="H98" s="78"/>
      <c r="I98" s="78"/>
      <c r="J98" s="78"/>
      <c r="K98" s="187"/>
      <c r="L98" s="116"/>
      <c r="M98" s="2309"/>
      <c r="N98" s="2310"/>
      <c r="O98" s="2310"/>
      <c r="P98" s="2311"/>
      <c r="Q98" s="163"/>
      <c r="R98" s="105"/>
      <c r="S98" s="24"/>
      <c r="T98" s="106"/>
    </row>
    <row r="99" spans="1:20" ht="25.2" customHeight="1" thickBot="1">
      <c r="A99" s="2402"/>
      <c r="B99" s="117"/>
      <c r="C99" s="188"/>
      <c r="D99" s="189"/>
      <c r="E99" s="189"/>
      <c r="F99" s="190"/>
      <c r="G99" s="122"/>
      <c r="H99" s="123"/>
      <c r="I99" s="123"/>
      <c r="J99" s="123"/>
      <c r="K99" s="191"/>
      <c r="L99" s="123"/>
      <c r="M99" s="2410"/>
      <c r="N99" s="2411"/>
      <c r="O99" s="2411"/>
      <c r="P99" s="2412"/>
      <c r="Q99" s="163"/>
      <c r="R99" s="124"/>
      <c r="S99" s="39"/>
      <c r="T99" s="125"/>
    </row>
    <row r="100" spans="1:20" ht="25.2" customHeight="1">
      <c r="A100" s="2402"/>
      <c r="B100" s="126" t="s">
        <v>21</v>
      </c>
      <c r="C100" s="192"/>
      <c r="D100" s="193"/>
      <c r="E100" s="192"/>
      <c r="F100" s="194"/>
      <c r="G100" s="195"/>
      <c r="H100" s="195"/>
      <c r="I100" s="195"/>
      <c r="J100" s="195"/>
      <c r="K100" s="196"/>
      <c r="L100" s="195"/>
      <c r="M100" s="2415"/>
      <c r="N100" s="2415"/>
      <c r="O100" s="2415"/>
      <c r="P100" s="2416"/>
      <c r="Q100" s="163"/>
      <c r="R100" s="132"/>
      <c r="S100" s="48">
        <f>B102*8</f>
        <v>40</v>
      </c>
      <c r="T100" s="133">
        <f>SUM(R100:R108)</f>
        <v>0</v>
      </c>
    </row>
    <row r="101" spans="1:20" ht="25.2" customHeight="1">
      <c r="A101" s="2402"/>
      <c r="B101" s="134" t="s">
        <v>17</v>
      </c>
      <c r="C101" s="197"/>
      <c r="D101" s="198"/>
      <c r="E101" s="18"/>
      <c r="F101" s="182"/>
      <c r="G101" s="21"/>
      <c r="H101" s="21"/>
      <c r="I101" s="21"/>
      <c r="J101" s="21"/>
      <c r="K101" s="164"/>
      <c r="L101" s="21"/>
      <c r="M101" s="2309"/>
      <c r="N101" s="2310"/>
      <c r="O101" s="2310"/>
      <c r="P101" s="2311"/>
      <c r="Q101" s="163"/>
      <c r="R101" s="137"/>
      <c r="S101" s="55"/>
      <c r="T101" s="138"/>
    </row>
    <row r="102" spans="1:20" ht="25.2" customHeight="1">
      <c r="A102" s="2402"/>
      <c r="B102" s="139">
        <v>5</v>
      </c>
      <c r="C102" s="181"/>
      <c r="D102" s="186"/>
      <c r="E102" s="186"/>
      <c r="F102" s="108"/>
      <c r="G102" s="21"/>
      <c r="H102" s="21"/>
      <c r="I102" s="21"/>
      <c r="J102" s="141"/>
      <c r="K102" s="183"/>
      <c r="L102" s="135"/>
      <c r="M102" s="2379"/>
      <c r="N102" s="2371"/>
      <c r="O102" s="2371"/>
      <c r="P102" s="2390"/>
      <c r="Q102" s="163"/>
      <c r="R102" s="137"/>
      <c r="S102" s="55"/>
      <c r="T102" s="138"/>
    </row>
    <row r="103" spans="1:20" ht="25.2" customHeight="1">
      <c r="A103" s="2402"/>
      <c r="B103" s="134"/>
      <c r="C103" s="181"/>
      <c r="D103" s="18"/>
      <c r="E103" s="18"/>
      <c r="F103" s="182"/>
      <c r="G103" s="21"/>
      <c r="H103" s="21"/>
      <c r="I103" s="21"/>
      <c r="J103" s="21"/>
      <c r="K103" s="183"/>
      <c r="L103" s="135"/>
      <c r="M103" s="2379"/>
      <c r="N103" s="2371"/>
      <c r="O103" s="2371"/>
      <c r="P103" s="2390"/>
      <c r="Q103" s="163"/>
      <c r="R103" s="137"/>
      <c r="S103" s="55"/>
      <c r="T103" s="138"/>
    </row>
    <row r="104" spans="1:20" ht="25.2" customHeight="1">
      <c r="A104" s="2402"/>
      <c r="B104" s="134"/>
      <c r="C104" s="181"/>
      <c r="D104" s="18"/>
      <c r="E104" s="18"/>
      <c r="F104" s="182"/>
      <c r="G104" s="21"/>
      <c r="H104" s="21"/>
      <c r="I104" s="21"/>
      <c r="J104" s="21"/>
      <c r="K104" s="183"/>
      <c r="L104" s="135"/>
      <c r="M104" s="2379"/>
      <c r="N104" s="2371"/>
      <c r="O104" s="2371"/>
      <c r="P104" s="2390"/>
      <c r="Q104" s="163"/>
      <c r="R104" s="137"/>
      <c r="S104" s="55"/>
      <c r="T104" s="138"/>
    </row>
    <row r="105" spans="1:20" ht="25.2" customHeight="1">
      <c r="A105" s="2402"/>
      <c r="B105" s="134"/>
      <c r="C105" s="51"/>
      <c r="D105" s="185"/>
      <c r="E105" s="185"/>
      <c r="F105" s="174"/>
      <c r="G105" s="83"/>
      <c r="H105" s="78"/>
      <c r="I105" s="116"/>
      <c r="J105" s="142"/>
      <c r="K105" s="200"/>
      <c r="L105" s="142"/>
      <c r="M105" s="2379"/>
      <c r="N105" s="2371"/>
      <c r="O105" s="2371"/>
      <c r="P105" s="2390"/>
      <c r="Q105" s="163"/>
      <c r="R105" s="137"/>
      <c r="S105" s="55"/>
      <c r="T105" s="138"/>
    </row>
    <row r="106" spans="1:20" ht="25.2" customHeight="1">
      <c r="A106" s="2402"/>
      <c r="B106" s="134"/>
      <c r="C106" s="51"/>
      <c r="D106" s="185"/>
      <c r="E106" s="185"/>
      <c r="F106" s="174"/>
      <c r="G106" s="83"/>
      <c r="H106" s="78"/>
      <c r="I106" s="116"/>
      <c r="J106" s="142"/>
      <c r="K106" s="200"/>
      <c r="L106" s="142"/>
      <c r="M106" s="2379"/>
      <c r="N106" s="2371"/>
      <c r="O106" s="2371"/>
      <c r="P106" s="2390"/>
      <c r="Q106" s="163"/>
      <c r="R106" s="137"/>
      <c r="S106" s="55"/>
      <c r="T106" s="138"/>
    </row>
    <row r="107" spans="1:20" ht="25.2" customHeight="1">
      <c r="A107" s="2402"/>
      <c r="B107" s="144"/>
      <c r="C107" s="51"/>
      <c r="D107" s="185"/>
      <c r="E107" s="185"/>
      <c r="F107" s="174"/>
      <c r="G107" s="83"/>
      <c r="H107" s="78"/>
      <c r="I107" s="116"/>
      <c r="J107" s="142"/>
      <c r="K107" s="200"/>
      <c r="L107" s="142"/>
      <c r="M107" s="2379"/>
      <c r="N107" s="2371"/>
      <c r="O107" s="2371"/>
      <c r="P107" s="2390"/>
      <c r="Q107" s="163"/>
      <c r="R107" s="137"/>
      <c r="S107" s="55"/>
      <c r="T107" s="138"/>
    </row>
    <row r="108" spans="1:20" ht="25.2" customHeight="1" thickBot="1">
      <c r="A108" s="2403"/>
      <c r="B108" s="145"/>
      <c r="C108" s="65"/>
      <c r="D108" s="189"/>
      <c r="E108" s="189"/>
      <c r="F108" s="190"/>
      <c r="G108" s="122"/>
      <c r="H108" s="123"/>
      <c r="I108" s="37"/>
      <c r="J108" s="147"/>
      <c r="K108" s="201"/>
      <c r="L108" s="147"/>
      <c r="M108" s="2391"/>
      <c r="N108" s="2392"/>
      <c r="O108" s="2392"/>
      <c r="P108" s="2393"/>
      <c r="Q108" s="163"/>
      <c r="R108" s="148"/>
      <c r="S108" s="69"/>
      <c r="T108" s="149"/>
    </row>
    <row r="109" spans="1:20" ht="25.2" customHeight="1">
      <c r="A109" s="2346" t="s">
        <v>26</v>
      </c>
      <c r="B109" s="2394" t="s">
        <v>27</v>
      </c>
      <c r="C109" s="2395"/>
      <c r="D109" s="2395"/>
      <c r="E109" s="2395"/>
      <c r="F109" s="2395"/>
      <c r="G109" s="2395"/>
      <c r="H109" s="2395"/>
      <c r="I109" s="2395"/>
      <c r="J109" s="2395"/>
      <c r="K109" s="2395"/>
      <c r="L109" s="2395"/>
      <c r="M109" s="2395"/>
      <c r="N109" s="2395"/>
      <c r="O109" s="2395"/>
      <c r="P109" s="2396"/>
    </row>
    <row r="110" spans="1:20" ht="25.2" customHeight="1">
      <c r="A110" s="2347"/>
      <c r="B110" s="150"/>
      <c r="C110" s="2268"/>
      <c r="D110" s="2269"/>
      <c r="E110" s="2268"/>
      <c r="F110" s="2270"/>
      <c r="G110" s="2270"/>
      <c r="H110" s="2270"/>
      <c r="I110" s="2269"/>
      <c r="J110" s="2324"/>
      <c r="K110" s="2325"/>
      <c r="L110" s="2325"/>
      <c r="M110" s="2326"/>
      <c r="N110" s="2324"/>
      <c r="O110" s="2325"/>
      <c r="P110" s="2326"/>
    </row>
    <row r="111" spans="1:20" ht="25.2" customHeight="1">
      <c r="A111" s="2347"/>
      <c r="B111" s="150"/>
      <c r="C111" s="2268"/>
      <c r="D111" s="2269"/>
      <c r="E111" s="2268"/>
      <c r="F111" s="2270"/>
      <c r="G111" s="2270"/>
      <c r="H111" s="2270"/>
      <c r="I111" s="2269"/>
      <c r="J111" s="2284"/>
      <c r="K111" s="2285"/>
      <c r="L111" s="2285"/>
      <c r="M111" s="2286"/>
      <c r="N111" s="2284"/>
      <c r="O111" s="2285"/>
      <c r="P111" s="2286"/>
    </row>
    <row r="112" spans="1:20" ht="25.2" customHeight="1">
      <c r="A112" s="2347"/>
      <c r="B112" s="150"/>
      <c r="C112" s="2352"/>
      <c r="D112" s="2353"/>
      <c r="E112" s="2352"/>
      <c r="F112" s="2354"/>
      <c r="G112" s="2354"/>
      <c r="H112" s="2354"/>
      <c r="I112" s="2353"/>
      <c r="J112" s="2324"/>
      <c r="K112" s="2325"/>
      <c r="L112" s="2325"/>
      <c r="M112" s="2326"/>
      <c r="N112" s="2324"/>
      <c r="O112" s="2325"/>
      <c r="P112" s="2326"/>
    </row>
    <row r="113" spans="1:20" ht="25.2" customHeight="1">
      <c r="A113" s="2347"/>
      <c r="B113" s="155"/>
      <c r="C113" s="2352"/>
      <c r="D113" s="2353"/>
      <c r="E113" s="2352"/>
      <c r="F113" s="2354"/>
      <c r="G113" s="2354"/>
      <c r="H113" s="2354"/>
      <c r="I113" s="2353"/>
      <c r="J113" s="2324"/>
      <c r="K113" s="2325"/>
      <c r="L113" s="2325"/>
      <c r="M113" s="2326"/>
      <c r="N113" s="2324"/>
      <c r="O113" s="2325"/>
      <c r="P113" s="2326"/>
    </row>
    <row r="114" spans="1:20" ht="25.2" customHeight="1">
      <c r="A114" s="2347"/>
      <c r="B114" s="150"/>
      <c r="C114" s="2352"/>
      <c r="D114" s="2353"/>
      <c r="E114" s="2352"/>
      <c r="F114" s="2354"/>
      <c r="G114" s="2354"/>
      <c r="H114" s="2354"/>
      <c r="I114" s="2353"/>
      <c r="J114" s="2324"/>
      <c r="K114" s="2325"/>
      <c r="L114" s="2325"/>
      <c r="M114" s="2326"/>
      <c r="N114" s="2324"/>
      <c r="O114" s="2325"/>
      <c r="P114" s="2326"/>
    </row>
    <row r="115" spans="1:20" ht="25.2" customHeight="1">
      <c r="A115" s="2347"/>
      <c r="B115" s="2355" t="s">
        <v>28</v>
      </c>
      <c r="C115" s="2356"/>
      <c r="D115" s="2356"/>
      <c r="E115" s="2356"/>
      <c r="F115" s="2356"/>
      <c r="G115" s="2356"/>
      <c r="H115" s="2356"/>
      <c r="I115" s="2356"/>
      <c r="J115" s="2356"/>
      <c r="K115" s="2356"/>
      <c r="L115" s="2356"/>
      <c r="M115" s="2356"/>
      <c r="N115" s="2356"/>
      <c r="O115" s="2356"/>
      <c r="P115" s="2357"/>
    </row>
    <row r="116" spans="1:20" ht="25.2" customHeight="1">
      <c r="A116" s="2347"/>
      <c r="B116" s="157"/>
      <c r="C116" s="2277"/>
      <c r="D116" s="2278"/>
      <c r="E116" s="2277"/>
      <c r="F116" s="2279"/>
      <c r="G116" s="2279"/>
      <c r="H116" s="2279"/>
      <c r="I116" s="2279"/>
      <c r="J116" s="2279"/>
      <c r="K116" s="2279"/>
      <c r="L116" s="2279"/>
      <c r="M116" s="2279"/>
      <c r="N116" s="2279"/>
      <c r="O116" s="2279"/>
      <c r="P116" s="2280"/>
    </row>
    <row r="117" spans="1:20" ht="25.2" customHeight="1">
      <c r="A117" s="2347"/>
      <c r="B117" s="157"/>
      <c r="C117" s="2327"/>
      <c r="D117" s="2328"/>
      <c r="E117" s="2329"/>
      <c r="F117" s="2330"/>
      <c r="G117" s="2330"/>
      <c r="H117" s="2330"/>
      <c r="I117" s="2330"/>
      <c r="J117" s="2330"/>
      <c r="K117" s="2330"/>
      <c r="L117" s="2330"/>
      <c r="M117" s="2330"/>
      <c r="N117" s="2330"/>
      <c r="O117" s="2330"/>
      <c r="P117" s="2331"/>
    </row>
    <row r="118" spans="1:20" ht="25.2" customHeight="1" thickBot="1">
      <c r="A118" s="2348"/>
      <c r="B118" s="158"/>
      <c r="C118" s="2332"/>
      <c r="D118" s="2333"/>
      <c r="E118" s="2334"/>
      <c r="F118" s="2335"/>
      <c r="G118" s="2335"/>
      <c r="H118" s="2335"/>
      <c r="I118" s="2335"/>
      <c r="J118" s="2335"/>
      <c r="K118" s="2335"/>
      <c r="L118" s="2335"/>
      <c r="M118" s="2335"/>
      <c r="N118" s="2335"/>
      <c r="O118" s="2335"/>
      <c r="P118" s="2336"/>
    </row>
    <row r="120" spans="1:20" ht="15" customHeight="1" thickBot="1"/>
    <row r="121" spans="1:20" ht="56.4" customHeight="1" thickBot="1">
      <c r="A121" s="2428" t="str">
        <f>A1</f>
        <v>WK01</v>
      </c>
      <c r="B121" s="2429"/>
      <c r="C121" s="440" t="s">
        <v>1</v>
      </c>
      <c r="D121" s="3" t="s">
        <v>180</v>
      </c>
      <c r="E121" s="440" t="s">
        <v>3</v>
      </c>
      <c r="F121" s="4" t="s">
        <v>4</v>
      </c>
      <c r="G121" s="5" t="s">
        <v>5</v>
      </c>
      <c r="H121" s="5" t="s">
        <v>6</v>
      </c>
      <c r="I121" s="5" t="s">
        <v>7</v>
      </c>
      <c r="J121" s="5" t="s">
        <v>8</v>
      </c>
      <c r="K121" s="5" t="s">
        <v>9</v>
      </c>
      <c r="L121" s="5" t="s">
        <v>10</v>
      </c>
      <c r="M121" s="2314" t="s">
        <v>11</v>
      </c>
      <c r="N121" s="2315"/>
      <c r="O121" s="2315"/>
      <c r="P121" s="2316"/>
      <c r="Q121" s="163"/>
      <c r="R121" s="2384" t="s">
        <v>12</v>
      </c>
      <c r="S121" s="2384" t="s">
        <v>13</v>
      </c>
      <c r="T121" s="2384" t="s">
        <v>14</v>
      </c>
    </row>
    <row r="122" spans="1:20" ht="25.2" customHeight="1" thickBot="1">
      <c r="A122" s="2319">
        <f>A2+2</f>
        <v>46750</v>
      </c>
      <c r="B122" s="2387" t="s">
        <v>15</v>
      </c>
      <c r="C122" s="2388"/>
      <c r="D122" s="2388"/>
      <c r="E122" s="2388"/>
      <c r="F122" s="2388"/>
      <c r="G122" s="2388"/>
      <c r="H122" s="2388"/>
      <c r="I122" s="2388"/>
      <c r="J122" s="2388"/>
      <c r="K122" s="2388"/>
      <c r="L122" s="2388"/>
      <c r="M122" s="2388"/>
      <c r="N122" s="2388"/>
      <c r="O122" s="2388"/>
      <c r="P122" s="2389"/>
      <c r="Q122" s="163"/>
      <c r="R122" s="2384"/>
      <c r="S122" s="2384"/>
      <c r="T122" s="2384"/>
    </row>
    <row r="123" spans="1:20" ht="25.2" customHeight="1">
      <c r="A123" s="2320"/>
      <c r="B123" s="10" t="s">
        <v>16</v>
      </c>
      <c r="C123" s="11"/>
      <c r="D123" s="11"/>
      <c r="E123" s="98"/>
      <c r="F123" s="161"/>
      <c r="G123" s="12"/>
      <c r="H123" s="12"/>
      <c r="I123" s="12"/>
      <c r="J123" s="12"/>
      <c r="K123" s="162"/>
      <c r="L123" s="12"/>
      <c r="M123" s="2380"/>
      <c r="N123" s="2381"/>
      <c r="O123" s="2381"/>
      <c r="P123" s="2382"/>
      <c r="Q123" s="163"/>
      <c r="R123" s="101"/>
      <c r="S123" s="208">
        <f>B125*8</f>
        <v>24</v>
      </c>
      <c r="T123" s="209">
        <f>SUM(R123:R131)</f>
        <v>0</v>
      </c>
    </row>
    <row r="124" spans="1:20" ht="25.2" customHeight="1">
      <c r="A124" s="2320"/>
      <c r="B124" s="16" t="s">
        <v>22</v>
      </c>
      <c r="C124" s="51"/>
      <c r="D124" s="18"/>
      <c r="E124" s="18"/>
      <c r="F124" s="108"/>
      <c r="G124" s="20"/>
      <c r="H124" s="20"/>
      <c r="I124" s="20"/>
      <c r="J124" s="20"/>
      <c r="K124" s="211"/>
      <c r="L124" s="21"/>
      <c r="M124" s="2309"/>
      <c r="N124" s="2310"/>
      <c r="O124" s="2310"/>
      <c r="P124" s="2311"/>
      <c r="Q124" s="163"/>
      <c r="R124" s="105"/>
      <c r="S124" s="212"/>
      <c r="T124" s="213"/>
    </row>
    <row r="125" spans="1:20" ht="25.2" customHeight="1">
      <c r="A125" s="2320"/>
      <c r="B125" s="26">
        <v>3</v>
      </c>
      <c r="C125" s="51"/>
      <c r="D125" s="18"/>
      <c r="E125" s="18"/>
      <c r="F125" s="108"/>
      <c r="G125" s="20"/>
      <c r="H125" s="21"/>
      <c r="I125" s="21"/>
      <c r="J125" s="21"/>
      <c r="K125" s="164"/>
      <c r="L125" s="21"/>
      <c r="M125" s="2309"/>
      <c r="N125" s="2310"/>
      <c r="O125" s="2310"/>
      <c r="P125" s="2311"/>
      <c r="Q125" s="163"/>
      <c r="R125" s="105"/>
      <c r="S125" s="212"/>
      <c r="T125" s="213"/>
    </row>
    <row r="126" spans="1:20" ht="25.2" customHeight="1">
      <c r="A126" s="2320"/>
      <c r="B126" s="16"/>
      <c r="C126" s="51"/>
      <c r="D126" s="80"/>
      <c r="E126" s="18"/>
      <c r="F126" s="170"/>
      <c r="G126" s="20"/>
      <c r="H126" s="21"/>
      <c r="I126" s="21"/>
      <c r="J126" s="21"/>
      <c r="K126" s="164"/>
      <c r="L126" s="21"/>
      <c r="M126" s="2309"/>
      <c r="N126" s="2310"/>
      <c r="O126" s="2310"/>
      <c r="P126" s="2311"/>
      <c r="Q126" s="163"/>
      <c r="R126" s="105"/>
      <c r="S126" s="212"/>
      <c r="T126" s="213"/>
    </row>
    <row r="127" spans="1:20" ht="25.2" customHeight="1">
      <c r="A127" s="2320"/>
      <c r="B127" s="16"/>
      <c r="C127" s="51"/>
      <c r="D127" s="18"/>
      <c r="E127" s="18"/>
      <c r="F127" s="108"/>
      <c r="G127" s="20"/>
      <c r="H127" s="21"/>
      <c r="I127" s="21"/>
      <c r="J127" s="21"/>
      <c r="K127" s="164"/>
      <c r="L127" s="21"/>
      <c r="M127" s="2309"/>
      <c r="N127" s="2310"/>
      <c r="O127" s="2310"/>
      <c r="P127" s="2311"/>
      <c r="Q127" s="163"/>
      <c r="R127" s="105"/>
      <c r="S127" s="212"/>
      <c r="T127" s="213"/>
    </row>
    <row r="128" spans="1:20" ht="25.2" customHeight="1">
      <c r="A128" s="2320"/>
      <c r="B128" s="16"/>
      <c r="C128" s="51"/>
      <c r="D128" s="18"/>
      <c r="E128" s="18"/>
      <c r="F128" s="108"/>
      <c r="G128" s="20"/>
      <c r="H128" s="21"/>
      <c r="I128" s="21"/>
      <c r="J128" s="21"/>
      <c r="K128" s="164"/>
      <c r="L128" s="21"/>
      <c r="M128" s="2309"/>
      <c r="N128" s="2310"/>
      <c r="O128" s="2310"/>
      <c r="P128" s="2311"/>
      <c r="Q128" s="163"/>
      <c r="R128" s="105"/>
      <c r="S128" s="212"/>
      <c r="T128" s="213"/>
    </row>
    <row r="129" spans="1:20" ht="25.2" customHeight="1">
      <c r="A129" s="2320"/>
      <c r="B129" s="16"/>
      <c r="C129" s="51"/>
      <c r="D129" s="18"/>
      <c r="E129" s="18"/>
      <c r="F129" s="108"/>
      <c r="G129" s="20"/>
      <c r="H129" s="21"/>
      <c r="I129" s="21"/>
      <c r="J129" s="21"/>
      <c r="K129" s="164"/>
      <c r="L129" s="21"/>
      <c r="M129" s="2309"/>
      <c r="N129" s="2310"/>
      <c r="O129" s="2310"/>
      <c r="P129" s="2311"/>
      <c r="Q129" s="163"/>
      <c r="R129" s="105"/>
      <c r="S129" s="24"/>
      <c r="T129" s="106"/>
    </row>
    <row r="130" spans="1:20" ht="25.2" customHeight="1">
      <c r="A130" s="2320"/>
      <c r="B130" s="16"/>
      <c r="C130" s="51"/>
      <c r="D130" s="18"/>
      <c r="E130" s="18"/>
      <c r="F130" s="108"/>
      <c r="G130" s="20"/>
      <c r="H130" s="21"/>
      <c r="I130" s="21"/>
      <c r="J130" s="21"/>
      <c r="K130" s="164"/>
      <c r="L130" s="21"/>
      <c r="M130" s="2309"/>
      <c r="N130" s="2310"/>
      <c r="O130" s="2310"/>
      <c r="P130" s="2311"/>
      <c r="Q130" s="163"/>
      <c r="R130" s="105"/>
      <c r="S130" s="24"/>
      <c r="T130" s="106"/>
    </row>
    <row r="131" spans="1:20" ht="25.2" customHeight="1" thickBot="1">
      <c r="A131" s="2320"/>
      <c r="B131" s="16"/>
      <c r="C131" s="51"/>
      <c r="D131" s="18"/>
      <c r="E131" s="18"/>
      <c r="F131" s="108"/>
      <c r="G131" s="20"/>
      <c r="H131" s="21"/>
      <c r="I131" s="21"/>
      <c r="J131" s="21"/>
      <c r="K131" s="164"/>
      <c r="L131" s="21"/>
      <c r="M131" s="2309"/>
      <c r="N131" s="2310"/>
      <c r="O131" s="2310"/>
      <c r="P131" s="2311"/>
      <c r="Q131" s="163"/>
      <c r="R131" s="105"/>
      <c r="S131" s="24"/>
      <c r="T131" s="106"/>
    </row>
    <row r="132" spans="1:20" ht="25.2" customHeight="1">
      <c r="A132" s="2320"/>
      <c r="B132" s="41" t="s">
        <v>21</v>
      </c>
      <c r="C132" s="42"/>
      <c r="D132" s="11"/>
      <c r="E132" s="167"/>
      <c r="F132" s="168"/>
      <c r="G132" s="46"/>
      <c r="H132" s="12"/>
      <c r="I132" s="12"/>
      <c r="J132" s="12"/>
      <c r="K132" s="162"/>
      <c r="L132" s="12"/>
      <c r="M132" s="2380"/>
      <c r="N132" s="2381"/>
      <c r="O132" s="2381"/>
      <c r="P132" s="2382"/>
      <c r="Q132" s="163"/>
      <c r="R132" s="132"/>
      <c r="S132" s="48">
        <f>B134*8</f>
        <v>24</v>
      </c>
      <c r="T132" s="133">
        <f>SUM(R132:R140)</f>
        <v>0</v>
      </c>
    </row>
    <row r="133" spans="1:20" ht="25.2" customHeight="1">
      <c r="A133" s="2320"/>
      <c r="B133" s="50" t="s">
        <v>24</v>
      </c>
      <c r="C133" s="51"/>
      <c r="D133" s="18"/>
      <c r="E133" s="18"/>
      <c r="F133" s="108"/>
      <c r="G133" s="20"/>
      <c r="H133" s="21"/>
      <c r="I133" s="21"/>
      <c r="J133" s="21"/>
      <c r="K133" s="164"/>
      <c r="L133" s="21"/>
      <c r="M133" s="2309"/>
      <c r="N133" s="2310"/>
      <c r="O133" s="2310"/>
      <c r="P133" s="2311"/>
      <c r="Q133" s="163"/>
      <c r="R133" s="137"/>
      <c r="S133" s="55"/>
      <c r="T133" s="138"/>
    </row>
    <row r="134" spans="1:20" ht="25.2" customHeight="1">
      <c r="A134" s="2320"/>
      <c r="B134" s="57">
        <v>3</v>
      </c>
      <c r="C134" s="51"/>
      <c r="D134" s="18"/>
      <c r="E134" s="18"/>
      <c r="F134" s="108"/>
      <c r="G134" s="20"/>
      <c r="H134" s="21"/>
      <c r="I134" s="21"/>
      <c r="J134" s="21"/>
      <c r="K134" s="164"/>
      <c r="L134" s="21"/>
      <c r="M134" s="2309"/>
      <c r="N134" s="2310"/>
      <c r="O134" s="2310"/>
      <c r="P134" s="2311"/>
      <c r="Q134" s="163"/>
      <c r="R134" s="137"/>
      <c r="S134" s="55"/>
      <c r="T134" s="138"/>
    </row>
    <row r="135" spans="1:20" ht="25.2" customHeight="1">
      <c r="A135" s="2320"/>
      <c r="B135" s="57"/>
      <c r="C135" s="79"/>
      <c r="D135" s="18"/>
      <c r="E135" s="18"/>
      <c r="F135" s="108"/>
      <c r="G135" s="20"/>
      <c r="H135" s="21"/>
      <c r="I135" s="21"/>
      <c r="J135" s="21"/>
      <c r="K135" s="164"/>
      <c r="L135" s="21"/>
      <c r="M135" s="2309"/>
      <c r="N135" s="2310"/>
      <c r="O135" s="2310"/>
      <c r="P135" s="2311"/>
      <c r="Q135" s="163"/>
      <c r="R135" s="137"/>
      <c r="S135" s="55"/>
      <c r="T135" s="138"/>
    </row>
    <row r="136" spans="1:20" ht="25.2" customHeight="1">
      <c r="A136" s="2320"/>
      <c r="B136" s="57"/>
      <c r="C136" s="79"/>
      <c r="D136" s="18"/>
      <c r="E136" s="18"/>
      <c r="F136" s="108"/>
      <c r="G136" s="20"/>
      <c r="H136" s="21"/>
      <c r="I136" s="21"/>
      <c r="J136" s="21"/>
      <c r="K136" s="164"/>
      <c r="L136" s="21"/>
      <c r="M136" s="2309"/>
      <c r="N136" s="2310"/>
      <c r="O136" s="2310"/>
      <c r="P136" s="2311"/>
      <c r="Q136" s="163"/>
      <c r="R136" s="137"/>
      <c r="S136" s="55"/>
      <c r="T136" s="138"/>
    </row>
    <row r="137" spans="1:20" ht="25.2" customHeight="1">
      <c r="A137" s="2320"/>
      <c r="B137" s="57"/>
      <c r="C137" s="79"/>
      <c r="D137" s="18"/>
      <c r="E137" s="18"/>
      <c r="F137" s="108"/>
      <c r="G137" s="20"/>
      <c r="H137" s="78"/>
      <c r="I137" s="78"/>
      <c r="J137" s="78"/>
      <c r="K137" s="169"/>
      <c r="L137" s="78"/>
      <c r="M137" s="2309"/>
      <c r="N137" s="2310"/>
      <c r="O137" s="2310"/>
      <c r="P137" s="2311"/>
      <c r="Q137" s="163"/>
      <c r="R137" s="137"/>
      <c r="S137" s="55"/>
      <c r="T137" s="138"/>
    </row>
    <row r="138" spans="1:20" ht="25.2" customHeight="1">
      <c r="A138" s="2320"/>
      <c r="B138" s="57"/>
      <c r="C138" s="51"/>
      <c r="D138" s="18"/>
      <c r="E138" s="18"/>
      <c r="F138" s="108"/>
      <c r="G138" s="20"/>
      <c r="H138" s="21"/>
      <c r="I138" s="21"/>
      <c r="J138" s="21"/>
      <c r="K138" s="164"/>
      <c r="L138" s="21"/>
      <c r="M138" s="2309"/>
      <c r="N138" s="2310"/>
      <c r="O138" s="2310"/>
      <c r="P138" s="2311"/>
      <c r="Q138" s="163"/>
      <c r="R138" s="137"/>
      <c r="S138" s="55"/>
      <c r="T138" s="138"/>
    </row>
    <row r="139" spans="1:20" ht="25.2" customHeight="1">
      <c r="A139" s="2320"/>
      <c r="B139" s="57"/>
      <c r="C139" s="79"/>
      <c r="D139" s="51"/>
      <c r="E139" s="18"/>
      <c r="F139" s="108"/>
      <c r="G139" s="20"/>
      <c r="H139" s="78"/>
      <c r="I139" s="78"/>
      <c r="J139" s="78"/>
      <c r="K139" s="169"/>
      <c r="L139" s="78"/>
      <c r="M139" s="2309"/>
      <c r="N139" s="2310"/>
      <c r="O139" s="2310"/>
      <c r="P139" s="2311"/>
      <c r="Q139" s="163"/>
      <c r="R139" s="137"/>
      <c r="S139" s="55"/>
      <c r="T139" s="138"/>
    </row>
    <row r="140" spans="1:20" ht="25.2" customHeight="1" thickBot="1">
      <c r="A140" s="2320"/>
      <c r="B140" s="57"/>
      <c r="C140" s="79"/>
      <c r="D140" s="18"/>
      <c r="E140" s="18"/>
      <c r="F140" s="108"/>
      <c r="G140" s="20"/>
      <c r="H140" s="78"/>
      <c r="I140" s="78"/>
      <c r="J140" s="78"/>
      <c r="K140" s="169"/>
      <c r="L140" s="78"/>
      <c r="M140" s="2309"/>
      <c r="N140" s="2310"/>
      <c r="O140" s="2310"/>
      <c r="P140" s="2311"/>
      <c r="Q140" s="163"/>
      <c r="R140" s="137"/>
      <c r="S140" s="55"/>
      <c r="T140" s="138"/>
    </row>
    <row r="141" spans="1:20" ht="25.2" customHeight="1">
      <c r="A141" s="2320"/>
      <c r="B141" s="71" t="s">
        <v>23</v>
      </c>
      <c r="C141" s="42"/>
      <c r="D141" s="11"/>
      <c r="E141" s="43"/>
      <c r="F141" s="168"/>
      <c r="G141" s="46"/>
      <c r="H141" s="12"/>
      <c r="I141" s="12"/>
      <c r="J141" s="12"/>
      <c r="K141" s="162"/>
      <c r="L141" s="12"/>
      <c r="M141" s="2380"/>
      <c r="N141" s="2381"/>
      <c r="O141" s="2381"/>
      <c r="P141" s="2382"/>
      <c r="Q141" s="163"/>
      <c r="R141" s="171"/>
      <c r="S141" s="73">
        <f>B143*8</f>
        <v>32</v>
      </c>
      <c r="T141" s="172">
        <f>SUM(R141:R149)</f>
        <v>0</v>
      </c>
    </row>
    <row r="142" spans="1:20" ht="25.2" customHeight="1">
      <c r="A142" s="2320"/>
      <c r="B142" s="75" t="s">
        <v>17</v>
      </c>
      <c r="C142" s="51"/>
      <c r="D142" s="18"/>
      <c r="E142" s="18"/>
      <c r="F142" s="108"/>
      <c r="G142" s="20"/>
      <c r="H142" s="21"/>
      <c r="I142" s="21"/>
      <c r="J142" s="21"/>
      <c r="K142" s="164"/>
      <c r="L142" s="21"/>
      <c r="M142" s="2309"/>
      <c r="N142" s="2310"/>
      <c r="O142" s="2310"/>
      <c r="P142" s="2311"/>
      <c r="Q142" s="163"/>
      <c r="R142" s="173"/>
      <c r="S142" s="55"/>
      <c r="T142" s="138"/>
    </row>
    <row r="143" spans="1:20" ht="25.2" customHeight="1">
      <c r="A143" s="2320"/>
      <c r="B143" s="77">
        <v>4</v>
      </c>
      <c r="C143" s="51"/>
      <c r="D143" s="18"/>
      <c r="E143" s="18"/>
      <c r="F143" s="174"/>
      <c r="G143" s="83"/>
      <c r="H143" s="78"/>
      <c r="I143" s="78"/>
      <c r="J143" s="78"/>
      <c r="K143" s="169"/>
      <c r="L143" s="78"/>
      <c r="M143" s="2309"/>
      <c r="N143" s="2310"/>
      <c r="O143" s="2310"/>
      <c r="P143" s="2311"/>
      <c r="Q143" s="163"/>
      <c r="R143" s="173"/>
      <c r="S143" s="55"/>
      <c r="T143" s="138"/>
    </row>
    <row r="144" spans="1:20" ht="25.2" customHeight="1">
      <c r="A144" s="2320"/>
      <c r="B144" s="77"/>
      <c r="C144" s="223"/>
      <c r="D144" s="18"/>
      <c r="E144" s="441"/>
      <c r="F144" s="108"/>
      <c r="G144" s="21"/>
      <c r="H144" s="21"/>
      <c r="I144" s="21"/>
      <c r="J144" s="21"/>
      <c r="K144" s="164"/>
      <c r="L144" s="21"/>
      <c r="M144" s="2310"/>
      <c r="N144" s="2310"/>
      <c r="O144" s="2310"/>
      <c r="P144" s="2311"/>
      <c r="Q144" s="163"/>
      <c r="R144" s="173"/>
      <c r="S144" s="55"/>
      <c r="T144" s="138"/>
    </row>
    <row r="145" spans="1:20" ht="25.2" customHeight="1">
      <c r="A145" s="2320"/>
      <c r="B145" s="77"/>
      <c r="C145" s="225"/>
      <c r="D145" s="226"/>
      <c r="E145" s="442"/>
      <c r="F145" s="227"/>
      <c r="G145" s="228"/>
      <c r="H145" s="228"/>
      <c r="I145" s="228"/>
      <c r="J145" s="228"/>
      <c r="K145" s="229"/>
      <c r="L145" s="228"/>
      <c r="M145" s="2413"/>
      <c r="N145" s="2413"/>
      <c r="O145" s="2413"/>
      <c r="P145" s="2414"/>
      <c r="Q145" s="163"/>
      <c r="R145" s="173"/>
      <c r="S145" s="55"/>
      <c r="T145" s="138"/>
    </row>
    <row r="146" spans="1:20" ht="25.2" customHeight="1">
      <c r="A146" s="2320"/>
      <c r="B146" s="77"/>
      <c r="C146" s="51"/>
      <c r="D146" s="80"/>
      <c r="E146" s="18"/>
      <c r="F146" s="174"/>
      <c r="G146" s="83"/>
      <c r="H146" s="78"/>
      <c r="I146" s="78"/>
      <c r="J146" s="78"/>
      <c r="K146" s="169"/>
      <c r="L146" s="78"/>
      <c r="M146" s="2309"/>
      <c r="N146" s="2310"/>
      <c r="O146" s="2310"/>
      <c r="P146" s="2311"/>
      <c r="Q146" s="163"/>
      <c r="R146" s="173"/>
      <c r="S146" s="55"/>
      <c r="T146" s="138"/>
    </row>
    <row r="147" spans="1:20" ht="25.2" customHeight="1">
      <c r="A147" s="2320"/>
      <c r="B147" s="77"/>
      <c r="C147" s="51"/>
      <c r="D147" s="80"/>
      <c r="E147" s="18"/>
      <c r="F147" s="174"/>
      <c r="G147" s="83"/>
      <c r="H147" s="78"/>
      <c r="I147" s="78"/>
      <c r="J147" s="78"/>
      <c r="K147" s="169"/>
      <c r="L147" s="78"/>
      <c r="M147" s="2309"/>
      <c r="N147" s="2310"/>
      <c r="O147" s="2310"/>
      <c r="P147" s="2311"/>
      <c r="Q147" s="163"/>
      <c r="R147" s="173"/>
      <c r="S147" s="55"/>
      <c r="T147" s="138"/>
    </row>
    <row r="148" spans="1:20" ht="25.2" customHeight="1">
      <c r="A148" s="2320"/>
      <c r="B148" s="77"/>
      <c r="C148" s="51"/>
      <c r="D148" s="80"/>
      <c r="E148" s="18"/>
      <c r="F148" s="174"/>
      <c r="G148" s="83"/>
      <c r="H148" s="78"/>
      <c r="I148" s="78"/>
      <c r="J148" s="78"/>
      <c r="K148" s="169"/>
      <c r="L148" s="78"/>
      <c r="M148" s="2309"/>
      <c r="N148" s="2310"/>
      <c r="O148" s="2310"/>
      <c r="P148" s="2311"/>
      <c r="Q148" s="163"/>
      <c r="R148" s="173"/>
      <c r="S148" s="55"/>
      <c r="T148" s="138"/>
    </row>
    <row r="149" spans="1:20" ht="25.2" customHeight="1" thickBot="1">
      <c r="A149" s="2320"/>
      <c r="B149" s="77"/>
      <c r="C149" s="51"/>
      <c r="D149" s="80"/>
      <c r="E149" s="18"/>
      <c r="F149" s="174"/>
      <c r="G149" s="83"/>
      <c r="H149" s="78"/>
      <c r="I149" s="78"/>
      <c r="J149" s="78"/>
      <c r="K149" s="169"/>
      <c r="L149" s="78"/>
      <c r="M149" s="2309"/>
      <c r="N149" s="2310"/>
      <c r="O149" s="2310"/>
      <c r="P149" s="2311"/>
      <c r="Q149" s="163"/>
      <c r="R149" s="173"/>
      <c r="S149" s="55"/>
      <c r="T149" s="138"/>
    </row>
    <row r="150" spans="1:20" ht="25.2" customHeight="1" thickBot="1">
      <c r="A150" s="2402" t="str">
        <f>TEXT(A122,"DDDD")</f>
        <v>woensdag</v>
      </c>
      <c r="B150" s="2404" t="s">
        <v>25</v>
      </c>
      <c r="C150" s="2405"/>
      <c r="D150" s="2405"/>
      <c r="E150" s="2405"/>
      <c r="F150" s="2405"/>
      <c r="G150" s="2405"/>
      <c r="H150" s="2405"/>
      <c r="I150" s="2405"/>
      <c r="J150" s="2405"/>
      <c r="K150" s="2405"/>
      <c r="L150" s="2405"/>
      <c r="M150" s="2405"/>
      <c r="N150" s="2405"/>
      <c r="O150" s="2405"/>
      <c r="P150" s="2406"/>
      <c r="Q150" s="163"/>
      <c r="R150" s="232"/>
      <c r="S150" s="233"/>
      <c r="T150" s="233"/>
    </row>
    <row r="151" spans="1:20" ht="25.2" customHeight="1">
      <c r="A151" s="2402"/>
      <c r="B151" s="10" t="s">
        <v>16</v>
      </c>
      <c r="C151" s="96"/>
      <c r="D151" s="97"/>
      <c r="E151" s="207"/>
      <c r="F151" s="99"/>
      <c r="G151" s="100"/>
      <c r="H151" s="100"/>
      <c r="I151" s="100"/>
      <c r="J151" s="100"/>
      <c r="K151" s="430"/>
      <c r="L151" s="100"/>
      <c r="M151" s="2380"/>
      <c r="N151" s="2381"/>
      <c r="O151" s="2381"/>
      <c r="P151" s="2382"/>
      <c r="Q151" s="163"/>
      <c r="R151" s="101"/>
      <c r="S151" s="102">
        <f>B153*8</f>
        <v>64</v>
      </c>
      <c r="T151" s="103">
        <f>SUM(R151:R159)</f>
        <v>0</v>
      </c>
    </row>
    <row r="152" spans="1:20" ht="25.2" customHeight="1">
      <c r="A152" s="2402"/>
      <c r="B152" s="104" t="s">
        <v>22</v>
      </c>
      <c r="C152" s="197"/>
      <c r="D152" s="198"/>
      <c r="E152" s="18"/>
      <c r="F152" s="108"/>
      <c r="G152" s="20"/>
      <c r="H152" s="21"/>
      <c r="I152" s="21"/>
      <c r="J152" s="22"/>
      <c r="K152" s="164"/>
      <c r="L152" s="21"/>
      <c r="M152" s="2310"/>
      <c r="N152" s="2310"/>
      <c r="O152" s="2310"/>
      <c r="P152" s="2311"/>
      <c r="Q152" s="163"/>
      <c r="R152" s="105"/>
      <c r="S152" s="24"/>
      <c r="T152" s="106"/>
    </row>
    <row r="153" spans="1:20" ht="25.2" customHeight="1">
      <c r="A153" s="2402"/>
      <c r="B153" s="107">
        <v>8</v>
      </c>
      <c r="C153" s="197"/>
      <c r="D153" s="198"/>
      <c r="E153" s="18"/>
      <c r="F153" s="182"/>
      <c r="G153" s="21"/>
      <c r="H153" s="21"/>
      <c r="I153" s="21"/>
      <c r="J153" s="21"/>
      <c r="K153" s="164"/>
      <c r="L153" s="21"/>
      <c r="M153" s="2309"/>
      <c r="N153" s="2310"/>
      <c r="O153" s="2310"/>
      <c r="P153" s="2311"/>
      <c r="Q153" s="163"/>
      <c r="R153" s="105"/>
      <c r="S153" s="24"/>
      <c r="T153" s="106"/>
    </row>
    <row r="154" spans="1:20" ht="25.2" customHeight="1">
      <c r="A154" s="2402"/>
      <c r="B154" s="104"/>
      <c r="C154" s="197"/>
      <c r="D154" s="198"/>
      <c r="E154" s="18"/>
      <c r="F154" s="108"/>
      <c r="G154" s="20"/>
      <c r="H154" s="21"/>
      <c r="I154" s="21"/>
      <c r="J154" s="21"/>
      <c r="K154" s="164"/>
      <c r="L154" s="21"/>
      <c r="M154" s="2309"/>
      <c r="N154" s="2310"/>
      <c r="O154" s="2310"/>
      <c r="P154" s="2311"/>
      <c r="Q154" s="163"/>
      <c r="R154" s="105"/>
      <c r="S154" s="24"/>
      <c r="T154" s="106"/>
    </row>
    <row r="155" spans="1:20" ht="25.2" customHeight="1">
      <c r="A155" s="2402"/>
      <c r="B155" s="104"/>
      <c r="C155" s="197"/>
      <c r="D155" s="198"/>
      <c r="E155" s="18"/>
      <c r="F155" s="108"/>
      <c r="G155" s="20"/>
      <c r="H155" s="21"/>
      <c r="I155" s="21"/>
      <c r="J155" s="21"/>
      <c r="K155" s="164"/>
      <c r="L155" s="21"/>
      <c r="M155" s="2309"/>
      <c r="N155" s="2310"/>
      <c r="O155" s="2310"/>
      <c r="P155" s="2311"/>
      <c r="Q155" s="163"/>
      <c r="R155" s="105"/>
      <c r="S155" s="24"/>
      <c r="T155" s="106"/>
    </row>
    <row r="156" spans="1:20" ht="25.2" customHeight="1">
      <c r="A156" s="2402"/>
      <c r="B156" s="104"/>
      <c r="C156" s="241"/>
      <c r="D156" s="226"/>
      <c r="E156" s="226"/>
      <c r="F156" s="174"/>
      <c r="G156" s="109"/>
      <c r="H156" s="110"/>
      <c r="I156" s="110"/>
      <c r="J156" s="110"/>
      <c r="K156" s="242"/>
      <c r="L156" s="110"/>
      <c r="M156" s="2309"/>
      <c r="N156" s="2310"/>
      <c r="O156" s="2310"/>
      <c r="P156" s="2311"/>
      <c r="Q156" s="163"/>
      <c r="R156" s="105"/>
      <c r="S156" s="24"/>
      <c r="T156" s="106"/>
    </row>
    <row r="157" spans="1:20" ht="25.2" customHeight="1">
      <c r="A157" s="2402"/>
      <c r="B157" s="111"/>
      <c r="C157" s="443"/>
      <c r="D157" s="272"/>
      <c r="E157" s="272"/>
      <c r="F157" s="174"/>
      <c r="G157" s="83"/>
      <c r="H157" s="78"/>
      <c r="I157" s="78"/>
      <c r="J157" s="78"/>
      <c r="K157" s="78"/>
      <c r="L157" s="78"/>
      <c r="M157" s="2309"/>
      <c r="N157" s="2310"/>
      <c r="O157" s="2310"/>
      <c r="P157" s="2311"/>
      <c r="Q157" s="163"/>
      <c r="R157" s="105"/>
      <c r="S157" s="24"/>
      <c r="T157" s="106"/>
    </row>
    <row r="158" spans="1:20" ht="25.2" customHeight="1">
      <c r="A158" s="2402"/>
      <c r="B158" s="111"/>
      <c r="C158" s="443"/>
      <c r="D158" s="272"/>
      <c r="E158" s="272"/>
      <c r="F158" s="174"/>
      <c r="G158" s="83"/>
      <c r="H158" s="78"/>
      <c r="I158" s="78"/>
      <c r="J158" s="78"/>
      <c r="K158" s="78"/>
      <c r="L158" s="116"/>
      <c r="M158" s="2309"/>
      <c r="N158" s="2310"/>
      <c r="O158" s="2310"/>
      <c r="P158" s="2311"/>
      <c r="Q158" s="163"/>
      <c r="R158" s="105"/>
      <c r="S158" s="24"/>
      <c r="T158" s="106"/>
    </row>
    <row r="159" spans="1:20" ht="25.2" customHeight="1" thickBot="1">
      <c r="A159" s="2402"/>
      <c r="B159" s="117"/>
      <c r="C159" s="188"/>
      <c r="D159" s="189"/>
      <c r="E159" s="250"/>
      <c r="F159" s="190"/>
      <c r="G159" s="122"/>
      <c r="H159" s="123"/>
      <c r="I159" s="123"/>
      <c r="J159" s="123"/>
      <c r="K159" s="191"/>
      <c r="L159" s="123"/>
      <c r="M159" s="2410"/>
      <c r="N159" s="2411"/>
      <c r="O159" s="2411"/>
      <c r="P159" s="2412"/>
      <c r="Q159" s="163"/>
      <c r="R159" s="124"/>
      <c r="S159" s="39"/>
      <c r="T159" s="125"/>
    </row>
    <row r="160" spans="1:20" ht="25.2" customHeight="1">
      <c r="A160" s="2402"/>
      <c r="B160" s="126" t="s">
        <v>21</v>
      </c>
      <c r="C160" s="197"/>
      <c r="D160" s="198"/>
      <c r="E160" s="18"/>
      <c r="F160" s="108"/>
      <c r="G160" s="20"/>
      <c r="H160" s="21"/>
      <c r="I160" s="21"/>
      <c r="J160" s="21"/>
      <c r="K160" s="183"/>
      <c r="L160" s="135"/>
      <c r="M160" s="2309"/>
      <c r="N160" s="2310"/>
      <c r="O160" s="2310"/>
      <c r="P160" s="2311"/>
      <c r="Q160" s="163"/>
      <c r="R160" s="137"/>
      <c r="S160" s="48">
        <f>B162*8</f>
        <v>40</v>
      </c>
      <c r="T160" s="133">
        <f>SUM(R160:R168)</f>
        <v>0</v>
      </c>
    </row>
    <row r="161" spans="1:20" ht="25.2" customHeight="1">
      <c r="A161" s="2402"/>
      <c r="B161" s="134" t="s">
        <v>17</v>
      </c>
      <c r="C161" s="181"/>
      <c r="D161" s="18"/>
      <c r="E161" s="18"/>
      <c r="F161" s="108"/>
      <c r="G161" s="20"/>
      <c r="H161" s="21"/>
      <c r="I161" s="21"/>
      <c r="J161" s="21"/>
      <c r="K161" s="183"/>
      <c r="L161" s="135"/>
      <c r="M161" s="2379"/>
      <c r="N161" s="2371"/>
      <c r="O161" s="2371"/>
      <c r="P161" s="2390"/>
      <c r="Q161" s="163"/>
      <c r="R161" s="137"/>
      <c r="S161" s="55"/>
      <c r="T161" s="138"/>
    </row>
    <row r="162" spans="1:20" ht="25.2" customHeight="1">
      <c r="A162" s="2402"/>
      <c r="B162" s="139">
        <v>5</v>
      </c>
      <c r="C162" s="181"/>
      <c r="D162" s="18"/>
      <c r="E162" s="18"/>
      <c r="F162" s="108"/>
      <c r="G162" s="20"/>
      <c r="H162" s="21"/>
      <c r="I162" s="21"/>
      <c r="J162" s="21"/>
      <c r="K162" s="183"/>
      <c r="L162" s="135"/>
      <c r="M162" s="2379"/>
      <c r="N162" s="2371"/>
      <c r="O162" s="2371"/>
      <c r="P162" s="2390"/>
      <c r="Q162" s="163"/>
      <c r="R162" s="137"/>
      <c r="S162" s="55"/>
      <c r="T162" s="138"/>
    </row>
    <row r="163" spans="1:20" ht="25.2" customHeight="1">
      <c r="A163" s="2402"/>
      <c r="B163" s="134"/>
      <c r="C163" s="181"/>
      <c r="D163" s="18"/>
      <c r="E163" s="18"/>
      <c r="F163" s="108"/>
      <c r="G163" s="20"/>
      <c r="H163" s="21"/>
      <c r="I163" s="21"/>
      <c r="J163" s="21"/>
      <c r="K163" s="183"/>
      <c r="L163" s="135"/>
      <c r="M163" s="2379"/>
      <c r="N163" s="2371"/>
      <c r="O163" s="2371"/>
      <c r="P163" s="2390"/>
      <c r="Q163" s="163"/>
      <c r="R163" s="137"/>
      <c r="S163" s="55"/>
      <c r="T163" s="138"/>
    </row>
    <row r="164" spans="1:20" ht="25.2" customHeight="1">
      <c r="A164" s="2402"/>
      <c r="B164" s="134"/>
      <c r="C164" s="181"/>
      <c r="D164" s="18"/>
      <c r="E164" s="18"/>
      <c r="F164" s="108"/>
      <c r="G164" s="20"/>
      <c r="H164" s="21"/>
      <c r="I164" s="21"/>
      <c r="J164" s="21"/>
      <c r="K164" s="183"/>
      <c r="L164" s="135"/>
      <c r="M164" s="2379"/>
      <c r="N164" s="2371"/>
      <c r="O164" s="2371"/>
      <c r="P164" s="2390"/>
      <c r="Q164" s="163"/>
      <c r="R164" s="137"/>
      <c r="S164" s="55"/>
      <c r="T164" s="138"/>
    </row>
    <row r="165" spans="1:20" ht="25.2" customHeight="1">
      <c r="A165" s="2402"/>
      <c r="B165" s="134"/>
      <c r="C165" s="184"/>
      <c r="D165" s="80"/>
      <c r="E165" s="18"/>
      <c r="F165" s="108"/>
      <c r="G165" s="20"/>
      <c r="H165" s="21"/>
      <c r="I165" s="21"/>
      <c r="J165" s="21"/>
      <c r="K165" s="169"/>
      <c r="L165" s="78"/>
      <c r="M165" s="2379"/>
      <c r="N165" s="2371"/>
      <c r="O165" s="2371"/>
      <c r="P165" s="2390"/>
      <c r="Q165" s="163"/>
      <c r="R165" s="137"/>
      <c r="S165" s="55"/>
      <c r="T165" s="138"/>
    </row>
    <row r="166" spans="1:20" ht="25.2" customHeight="1">
      <c r="A166" s="2402"/>
      <c r="B166" s="134"/>
      <c r="C166" s="51"/>
      <c r="D166" s="80"/>
      <c r="E166" s="80"/>
      <c r="F166" s="174"/>
      <c r="G166" s="83"/>
      <c r="H166" s="78"/>
      <c r="I166" s="116"/>
      <c r="J166" s="142"/>
      <c r="K166" s="200"/>
      <c r="L166" s="142"/>
      <c r="M166" s="2379"/>
      <c r="N166" s="2371"/>
      <c r="O166" s="2371"/>
      <c r="P166" s="2390"/>
      <c r="Q166" s="163"/>
      <c r="R166" s="137"/>
      <c r="S166" s="55"/>
      <c r="T166" s="138"/>
    </row>
    <row r="167" spans="1:20" ht="25.2" customHeight="1">
      <c r="A167" s="2402"/>
      <c r="B167" s="144"/>
      <c r="C167" s="51"/>
      <c r="D167" s="80"/>
      <c r="E167" s="80"/>
      <c r="F167" s="174"/>
      <c r="G167" s="83"/>
      <c r="H167" s="78"/>
      <c r="I167" s="116"/>
      <c r="J167" s="142"/>
      <c r="K167" s="200"/>
      <c r="L167" s="142"/>
      <c r="M167" s="2379"/>
      <c r="N167" s="2371"/>
      <c r="O167" s="2371"/>
      <c r="P167" s="2390"/>
      <c r="Q167" s="163"/>
      <c r="R167" s="137"/>
      <c r="S167" s="55"/>
      <c r="T167" s="138"/>
    </row>
    <row r="168" spans="1:20" ht="25.2" customHeight="1" thickBot="1">
      <c r="A168" s="2403"/>
      <c r="B168" s="145"/>
      <c r="C168" s="65"/>
      <c r="D168" s="189"/>
      <c r="E168" s="189"/>
      <c r="F168" s="190"/>
      <c r="G168" s="122"/>
      <c r="H168" s="123"/>
      <c r="I168" s="37"/>
      <c r="J168" s="147"/>
      <c r="K168" s="201"/>
      <c r="L168" s="147"/>
      <c r="M168" s="2391"/>
      <c r="N168" s="2392"/>
      <c r="O168" s="2392"/>
      <c r="P168" s="2393"/>
      <c r="Q168" s="163"/>
      <c r="R168" s="148"/>
      <c r="S168" s="69"/>
      <c r="T168" s="149"/>
    </row>
    <row r="169" spans="1:20" ht="25.2" customHeight="1">
      <c r="A169" s="2346" t="s">
        <v>26</v>
      </c>
      <c r="B169" s="2394" t="s">
        <v>27</v>
      </c>
      <c r="C169" s="2395"/>
      <c r="D169" s="2395"/>
      <c r="E169" s="2395"/>
      <c r="F169" s="2395"/>
      <c r="G169" s="2395"/>
      <c r="H169" s="2395"/>
      <c r="I169" s="2395"/>
      <c r="J169" s="2395"/>
      <c r="K169" s="2395"/>
      <c r="L169" s="2395"/>
      <c r="M169" s="2395"/>
      <c r="N169" s="2395"/>
      <c r="O169" s="2395"/>
      <c r="P169" s="2396"/>
      <c r="Q169" s="163"/>
      <c r="R169" s="232"/>
      <c r="S169" s="233"/>
      <c r="T169" s="233"/>
    </row>
    <row r="170" spans="1:20" ht="25.2" customHeight="1">
      <c r="A170" s="2347"/>
      <c r="B170" s="150"/>
      <c r="C170" s="2268"/>
      <c r="D170" s="2269"/>
      <c r="E170" s="2268"/>
      <c r="F170" s="2270"/>
      <c r="G170" s="2270"/>
      <c r="H170" s="2270"/>
      <c r="I170" s="2269"/>
      <c r="J170" s="2324"/>
      <c r="K170" s="2325"/>
      <c r="L170" s="2325"/>
      <c r="M170" s="2326"/>
      <c r="N170" s="2324"/>
      <c r="O170" s="2325"/>
      <c r="P170" s="2326"/>
      <c r="Q170" s="163"/>
      <c r="R170" s="232"/>
      <c r="S170" s="233"/>
      <c r="T170" s="233"/>
    </row>
    <row r="171" spans="1:20" ht="25.2" customHeight="1">
      <c r="A171" s="2347"/>
      <c r="B171" s="150"/>
      <c r="C171" s="2268"/>
      <c r="D171" s="2269"/>
      <c r="E171" s="2268"/>
      <c r="F171" s="2270"/>
      <c r="G171" s="2270"/>
      <c r="H171" s="2270"/>
      <c r="I171" s="2269"/>
      <c r="J171" s="2284"/>
      <c r="K171" s="2285"/>
      <c r="L171" s="2285"/>
      <c r="M171" s="2286"/>
      <c r="N171" s="2284"/>
      <c r="O171" s="2285"/>
      <c r="P171" s="2286"/>
      <c r="Q171" s="163"/>
      <c r="R171" s="232"/>
      <c r="S171" s="233"/>
      <c r="T171" s="233"/>
    </row>
    <row r="172" spans="1:20" ht="25.2" customHeight="1">
      <c r="A172" s="2347"/>
      <c r="B172" s="150"/>
      <c r="C172" s="2352"/>
      <c r="D172" s="2353"/>
      <c r="E172" s="2352"/>
      <c r="F172" s="2354"/>
      <c r="G172" s="2354"/>
      <c r="H172" s="2354"/>
      <c r="I172" s="2353"/>
      <c r="J172" s="2324"/>
      <c r="K172" s="2325"/>
      <c r="L172" s="2325"/>
      <c r="M172" s="2326"/>
      <c r="N172" s="2324"/>
      <c r="O172" s="2325"/>
      <c r="P172" s="2326"/>
      <c r="Q172" s="163"/>
      <c r="R172" s="232"/>
      <c r="S172" s="233"/>
      <c r="T172" s="233"/>
    </row>
    <row r="173" spans="1:20" ht="25.2" customHeight="1">
      <c r="A173" s="2347"/>
      <c r="B173" s="155"/>
      <c r="C173" s="2284"/>
      <c r="D173" s="2326"/>
      <c r="E173" s="2268"/>
      <c r="F173" s="2270"/>
      <c r="G173" s="2270"/>
      <c r="H173" s="2270"/>
      <c r="I173" s="2269"/>
      <c r="J173" s="2284"/>
      <c r="K173" s="2285"/>
      <c r="L173" s="2285"/>
      <c r="M173" s="2286"/>
      <c r="N173" s="2324"/>
      <c r="O173" s="2325"/>
      <c r="P173" s="2326"/>
      <c r="Q173" s="163"/>
      <c r="R173" s="232"/>
      <c r="S173" s="233"/>
      <c r="T173" s="233"/>
    </row>
    <row r="174" spans="1:20" ht="25.2" customHeight="1">
      <c r="A174" s="2347"/>
      <c r="B174" s="150"/>
      <c r="C174" s="2352"/>
      <c r="D174" s="2353"/>
      <c r="E174" s="2352"/>
      <c r="F174" s="2354"/>
      <c r="G174" s="2354"/>
      <c r="H174" s="2354"/>
      <c r="I174" s="2353"/>
      <c r="J174" s="2324"/>
      <c r="K174" s="2325"/>
      <c r="L174" s="2325"/>
      <c r="M174" s="2326"/>
      <c r="N174" s="2324"/>
      <c r="O174" s="2325"/>
      <c r="P174" s="2326"/>
      <c r="Q174" s="163"/>
      <c r="R174" s="232"/>
      <c r="S174" s="233"/>
      <c r="T174" s="233"/>
    </row>
    <row r="175" spans="1:20" ht="25.2" customHeight="1">
      <c r="A175" s="2347"/>
      <c r="B175" s="2355" t="s">
        <v>28</v>
      </c>
      <c r="C175" s="2356"/>
      <c r="D175" s="2356"/>
      <c r="E175" s="2356"/>
      <c r="F175" s="2356"/>
      <c r="G175" s="2356"/>
      <c r="H175" s="2356"/>
      <c r="I175" s="2356"/>
      <c r="J175" s="2356"/>
      <c r="K175" s="2356"/>
      <c r="L175" s="2356"/>
      <c r="M175" s="2356"/>
      <c r="N175" s="2356"/>
      <c r="O175" s="2356"/>
      <c r="P175" s="2357"/>
      <c r="Q175" s="163"/>
      <c r="R175" s="232"/>
      <c r="S175" s="233"/>
      <c r="T175" s="233"/>
    </row>
    <row r="176" spans="1:20" ht="25.2" customHeight="1">
      <c r="A176" s="2347"/>
      <c r="B176" s="157"/>
      <c r="C176" s="2277"/>
      <c r="D176" s="2278"/>
      <c r="E176" s="2277"/>
      <c r="F176" s="2279"/>
      <c r="G176" s="2279"/>
      <c r="H176" s="2279"/>
      <c r="I176" s="2279"/>
      <c r="J176" s="2279"/>
      <c r="K176" s="2279"/>
      <c r="L176" s="2279"/>
      <c r="M176" s="2279"/>
      <c r="N176" s="2279"/>
      <c r="O176" s="2279"/>
      <c r="P176" s="2280"/>
      <c r="Q176" s="163"/>
      <c r="R176" s="232"/>
      <c r="S176" s="233"/>
      <c r="T176" s="233"/>
    </row>
    <row r="177" spans="1:20" ht="25.2" customHeight="1">
      <c r="A177" s="2347"/>
      <c r="B177" s="157"/>
      <c r="C177" s="2327"/>
      <c r="D177" s="2328"/>
      <c r="E177" s="2329"/>
      <c r="F177" s="2330"/>
      <c r="G177" s="2330"/>
      <c r="H177" s="2330"/>
      <c r="I177" s="2330"/>
      <c r="J177" s="2330"/>
      <c r="K177" s="2330"/>
      <c r="L177" s="2330"/>
      <c r="M177" s="2330"/>
      <c r="N177" s="2330"/>
      <c r="O177" s="2330"/>
      <c r="P177" s="2331"/>
      <c r="Q177" s="163"/>
      <c r="R177" s="232"/>
      <c r="S177" s="233"/>
      <c r="T177" s="233"/>
    </row>
    <row r="178" spans="1:20" ht="25.2" customHeight="1" thickBot="1">
      <c r="A178" s="2348"/>
      <c r="B178" s="158"/>
      <c r="C178" s="2332"/>
      <c r="D178" s="2333"/>
      <c r="E178" s="2334"/>
      <c r="F178" s="2335"/>
      <c r="G178" s="2335"/>
      <c r="H178" s="2335"/>
      <c r="I178" s="2335"/>
      <c r="J178" s="2335"/>
      <c r="K178" s="2335"/>
      <c r="L178" s="2335"/>
      <c r="M178" s="2335"/>
      <c r="N178" s="2335"/>
      <c r="O178" s="2335"/>
      <c r="P178" s="2336"/>
      <c r="Q178" s="163"/>
      <c r="R178" s="232"/>
      <c r="S178" s="233"/>
      <c r="T178" s="233"/>
    </row>
    <row r="180" spans="1:20" ht="15" customHeight="1" thickBot="1"/>
    <row r="181" spans="1:20" ht="57" customHeight="1" thickBot="1">
      <c r="A181" s="2428" t="str">
        <f>A1</f>
        <v>WK01</v>
      </c>
      <c r="B181" s="2429"/>
      <c r="C181" s="440" t="s">
        <v>1</v>
      </c>
      <c r="D181" s="3" t="s">
        <v>63</v>
      </c>
      <c r="E181" s="440" t="s">
        <v>3</v>
      </c>
      <c r="F181" s="4" t="s">
        <v>4</v>
      </c>
      <c r="G181" s="5" t="s">
        <v>5</v>
      </c>
      <c r="H181" s="5" t="s">
        <v>6</v>
      </c>
      <c r="I181" s="5" t="s">
        <v>7</v>
      </c>
      <c r="J181" s="5" t="s">
        <v>8</v>
      </c>
      <c r="K181" s="5" t="s">
        <v>9</v>
      </c>
      <c r="L181" s="5" t="s">
        <v>10</v>
      </c>
      <c r="M181" s="2314" t="s">
        <v>11</v>
      </c>
      <c r="N181" s="2315"/>
      <c r="O181" s="2315"/>
      <c r="P181" s="2316"/>
      <c r="Q181" s="163"/>
      <c r="R181" s="2384" t="s">
        <v>12</v>
      </c>
      <c r="S181" s="2384" t="s">
        <v>13</v>
      </c>
      <c r="T181" s="2384" t="s">
        <v>14</v>
      </c>
    </row>
    <row r="182" spans="1:20" ht="25.2" customHeight="1" thickBot="1">
      <c r="A182" s="2319">
        <f>+A2+3</f>
        <v>46751</v>
      </c>
      <c r="B182" s="2387" t="s">
        <v>15</v>
      </c>
      <c r="C182" s="2388"/>
      <c r="D182" s="2388"/>
      <c r="E182" s="2388"/>
      <c r="F182" s="2388"/>
      <c r="G182" s="2388"/>
      <c r="H182" s="2388"/>
      <c r="I182" s="2388"/>
      <c r="J182" s="2388"/>
      <c r="K182" s="2388"/>
      <c r="L182" s="2388"/>
      <c r="M182" s="2388"/>
      <c r="N182" s="2388"/>
      <c r="O182" s="2388"/>
      <c r="P182" s="2389"/>
      <c r="Q182" s="163"/>
      <c r="R182" s="2384"/>
      <c r="S182" s="2384"/>
      <c r="T182" s="2384"/>
    </row>
    <row r="183" spans="1:20" ht="25.2" customHeight="1">
      <c r="A183" s="2320"/>
      <c r="B183" s="10" t="s">
        <v>16</v>
      </c>
      <c r="C183" s="11"/>
      <c r="D183" s="11"/>
      <c r="E183" s="98"/>
      <c r="F183" s="161"/>
      <c r="G183" s="12"/>
      <c r="H183" s="12"/>
      <c r="I183" s="12"/>
      <c r="J183" s="12"/>
      <c r="K183" s="162"/>
      <c r="L183" s="12"/>
      <c r="M183" s="2380"/>
      <c r="N183" s="2381"/>
      <c r="O183" s="2381"/>
      <c r="P183" s="2382"/>
      <c r="Q183" s="163"/>
      <c r="R183" s="101"/>
      <c r="S183" s="102">
        <f>B185*8</f>
        <v>40</v>
      </c>
      <c r="T183" s="103">
        <f>SUM(R183:R191)</f>
        <v>0</v>
      </c>
    </row>
    <row r="184" spans="1:20" ht="25.2" customHeight="1">
      <c r="A184" s="2320"/>
      <c r="B184" s="16" t="s">
        <v>22</v>
      </c>
      <c r="C184" s="51"/>
      <c r="D184" s="18"/>
      <c r="E184" s="18"/>
      <c r="F184" s="108"/>
      <c r="G184" s="20"/>
      <c r="H184" s="21"/>
      <c r="I184" s="21"/>
      <c r="J184" s="21"/>
      <c r="K184" s="164"/>
      <c r="L184" s="21"/>
      <c r="M184" s="2309"/>
      <c r="N184" s="2310"/>
      <c r="O184" s="2310"/>
      <c r="P184" s="2311"/>
      <c r="Q184" s="163"/>
      <c r="R184" s="105"/>
      <c r="S184" s="24"/>
      <c r="T184" s="106"/>
    </row>
    <row r="185" spans="1:20" ht="25.2" customHeight="1">
      <c r="A185" s="2320"/>
      <c r="B185" s="26">
        <v>5</v>
      </c>
      <c r="C185" s="51"/>
      <c r="D185" s="18"/>
      <c r="E185" s="18"/>
      <c r="F185" s="108"/>
      <c r="G185" s="20"/>
      <c r="H185" s="21"/>
      <c r="I185" s="21"/>
      <c r="J185" s="21"/>
      <c r="K185" s="164"/>
      <c r="L185" s="21"/>
      <c r="M185" s="2309"/>
      <c r="N185" s="2310"/>
      <c r="O185" s="2310"/>
      <c r="P185" s="2311"/>
      <c r="Q185" s="163"/>
      <c r="R185" s="105"/>
      <c r="S185" s="24"/>
      <c r="T185" s="106"/>
    </row>
    <row r="186" spans="1:20" ht="25.2" customHeight="1">
      <c r="A186" s="2320"/>
      <c r="B186" s="16"/>
      <c r="C186" s="51"/>
      <c r="D186" s="18"/>
      <c r="E186" s="18"/>
      <c r="F186" s="108"/>
      <c r="G186" s="20"/>
      <c r="H186" s="21"/>
      <c r="I186" s="21"/>
      <c r="J186" s="21"/>
      <c r="K186" s="164"/>
      <c r="L186" s="21"/>
      <c r="M186" s="2309"/>
      <c r="N186" s="2310"/>
      <c r="O186" s="2310"/>
      <c r="P186" s="2311"/>
      <c r="Q186" s="163"/>
      <c r="R186" s="105"/>
      <c r="S186" s="24"/>
      <c r="T186" s="106"/>
    </row>
    <row r="187" spans="1:20" ht="25.2" customHeight="1">
      <c r="A187" s="2320"/>
      <c r="B187" s="16"/>
      <c r="C187" s="51"/>
      <c r="D187" s="18"/>
      <c r="E187" s="18"/>
      <c r="F187" s="108"/>
      <c r="G187" s="20"/>
      <c r="H187" s="21"/>
      <c r="I187" s="21"/>
      <c r="J187" s="21"/>
      <c r="K187" s="21"/>
      <c r="L187" s="21"/>
      <c r="M187" s="2309"/>
      <c r="N187" s="2310"/>
      <c r="O187" s="2310"/>
      <c r="P187" s="2311"/>
      <c r="Q187" s="163"/>
      <c r="R187" s="105"/>
      <c r="S187" s="24"/>
      <c r="T187" s="106"/>
    </row>
    <row r="188" spans="1:20" ht="25.2" customHeight="1">
      <c r="A188" s="2320"/>
      <c r="B188" s="16"/>
      <c r="C188" s="51"/>
      <c r="D188" s="18"/>
      <c r="E188" s="18"/>
      <c r="F188" s="108"/>
      <c r="G188" s="20"/>
      <c r="H188" s="21"/>
      <c r="I188" s="21"/>
      <c r="J188" s="21"/>
      <c r="K188" s="164"/>
      <c r="L188" s="21"/>
      <c r="M188" s="2309"/>
      <c r="N188" s="2310"/>
      <c r="O188" s="2310"/>
      <c r="P188" s="2311"/>
      <c r="Q188" s="163"/>
      <c r="R188" s="105"/>
      <c r="S188" s="24"/>
      <c r="T188" s="106"/>
    </row>
    <row r="189" spans="1:20" ht="25.2" customHeight="1">
      <c r="A189" s="2320"/>
      <c r="B189" s="16"/>
      <c r="C189" s="51"/>
      <c r="D189" s="18"/>
      <c r="E189" s="18"/>
      <c r="F189" s="108"/>
      <c r="G189" s="20"/>
      <c r="H189" s="21"/>
      <c r="I189" s="21"/>
      <c r="J189" s="21"/>
      <c r="K189" s="164"/>
      <c r="L189" s="21"/>
      <c r="M189" s="2309"/>
      <c r="N189" s="2310"/>
      <c r="O189" s="2310"/>
      <c r="P189" s="2311"/>
      <c r="Q189" s="163"/>
      <c r="R189" s="105"/>
      <c r="S189" s="24"/>
      <c r="T189" s="106"/>
    </row>
    <row r="190" spans="1:20" ht="25.2" customHeight="1">
      <c r="A190" s="2320"/>
      <c r="B190" s="16"/>
      <c r="C190" s="51"/>
      <c r="D190" s="18"/>
      <c r="E190" s="18"/>
      <c r="F190" s="108"/>
      <c r="G190" s="20"/>
      <c r="H190" s="21"/>
      <c r="I190" s="21"/>
      <c r="J190" s="21"/>
      <c r="K190" s="164"/>
      <c r="L190" s="21"/>
      <c r="M190" s="2309"/>
      <c r="N190" s="2310"/>
      <c r="O190" s="2310"/>
      <c r="P190" s="2311"/>
      <c r="Q190" s="163"/>
      <c r="R190" s="105"/>
      <c r="S190" s="24"/>
      <c r="T190" s="106"/>
    </row>
    <row r="191" spans="1:20" ht="25.2" customHeight="1" thickBot="1">
      <c r="A191" s="2320"/>
      <c r="B191" s="16"/>
      <c r="C191" s="51"/>
      <c r="D191" s="18"/>
      <c r="E191" s="18"/>
      <c r="F191" s="108"/>
      <c r="G191" s="20"/>
      <c r="H191" s="21"/>
      <c r="I191" s="21"/>
      <c r="J191" s="21"/>
      <c r="K191" s="164"/>
      <c r="L191" s="21"/>
      <c r="M191" s="2309"/>
      <c r="N191" s="2310"/>
      <c r="O191" s="2310"/>
      <c r="P191" s="2311"/>
      <c r="Q191" s="163"/>
      <c r="R191" s="105"/>
      <c r="S191" s="24"/>
      <c r="T191" s="106"/>
    </row>
    <row r="192" spans="1:20" ht="25.2" customHeight="1">
      <c r="A192" s="2320"/>
      <c r="B192" s="41" t="s">
        <v>21</v>
      </c>
      <c r="C192" s="42"/>
      <c r="D192" s="11"/>
      <c r="E192" s="167"/>
      <c r="F192" s="168"/>
      <c r="G192" s="46"/>
      <c r="H192" s="12"/>
      <c r="I192" s="12"/>
      <c r="J192" s="12"/>
      <c r="K192" s="162"/>
      <c r="L192" s="12"/>
      <c r="M192" s="2380"/>
      <c r="N192" s="2381"/>
      <c r="O192" s="2381"/>
      <c r="P192" s="2382"/>
      <c r="Q192" s="163"/>
      <c r="R192" s="132"/>
      <c r="S192" s="48">
        <f>B194*8</f>
        <v>24</v>
      </c>
      <c r="T192" s="133">
        <f>SUM(R192:R200)</f>
        <v>0</v>
      </c>
    </row>
    <row r="193" spans="1:20" ht="25.2" customHeight="1">
      <c r="A193" s="2320"/>
      <c r="B193" s="50" t="s">
        <v>24</v>
      </c>
      <c r="C193" s="51"/>
      <c r="D193" s="18"/>
      <c r="E193" s="18"/>
      <c r="F193" s="108"/>
      <c r="G193" s="20"/>
      <c r="H193" s="21"/>
      <c r="I193" s="21"/>
      <c r="J193" s="21"/>
      <c r="K193" s="164"/>
      <c r="L193" s="21"/>
      <c r="M193" s="2309"/>
      <c r="N193" s="2310"/>
      <c r="O193" s="2310"/>
      <c r="P193" s="2311"/>
      <c r="Q193" s="163"/>
      <c r="R193" s="137"/>
      <c r="S193" s="55"/>
      <c r="T193" s="138"/>
    </row>
    <row r="194" spans="1:20" ht="25.2" customHeight="1">
      <c r="A194" s="2320"/>
      <c r="B194" s="57">
        <v>3</v>
      </c>
      <c r="C194" s="51"/>
      <c r="D194" s="18"/>
      <c r="E194" s="18"/>
      <c r="F194" s="108"/>
      <c r="G194" s="20"/>
      <c r="H194" s="21"/>
      <c r="I194" s="21"/>
      <c r="J194" s="21"/>
      <c r="K194" s="164"/>
      <c r="L194" s="21"/>
      <c r="M194" s="2309"/>
      <c r="N194" s="2310"/>
      <c r="O194" s="2310"/>
      <c r="P194" s="2311"/>
      <c r="Q194" s="163"/>
      <c r="R194" s="137"/>
      <c r="S194" s="55"/>
      <c r="T194" s="138"/>
    </row>
    <row r="195" spans="1:20" ht="25.2" customHeight="1">
      <c r="A195" s="2320"/>
      <c r="B195" s="57"/>
      <c r="C195" s="51"/>
      <c r="D195" s="18"/>
      <c r="E195" s="18"/>
      <c r="F195" s="108"/>
      <c r="G195" s="20"/>
      <c r="H195" s="21"/>
      <c r="I195" s="21"/>
      <c r="J195" s="21"/>
      <c r="K195" s="164"/>
      <c r="L195" s="21"/>
      <c r="M195" s="2309"/>
      <c r="N195" s="2310"/>
      <c r="O195" s="2310"/>
      <c r="P195" s="2311"/>
      <c r="Q195" s="163"/>
      <c r="R195" s="137"/>
      <c r="S195" s="55"/>
      <c r="T195" s="138"/>
    </row>
    <row r="196" spans="1:20" ht="25.2" customHeight="1">
      <c r="A196" s="2320"/>
      <c r="B196" s="57"/>
      <c r="C196" s="79"/>
      <c r="D196" s="18"/>
      <c r="E196" s="18"/>
      <c r="F196" s="108"/>
      <c r="G196" s="20"/>
      <c r="H196" s="21"/>
      <c r="I196" s="21"/>
      <c r="J196" s="21"/>
      <c r="K196" s="164"/>
      <c r="L196" s="21"/>
      <c r="M196" s="2309"/>
      <c r="N196" s="2310"/>
      <c r="O196" s="2310"/>
      <c r="P196" s="2311"/>
      <c r="Q196" s="163"/>
      <c r="R196" s="137"/>
      <c r="S196" s="55"/>
      <c r="T196" s="138"/>
    </row>
    <row r="197" spans="1:20" ht="25.2" customHeight="1">
      <c r="A197" s="2320"/>
      <c r="B197" s="57"/>
      <c r="C197" s="51"/>
      <c r="D197" s="444"/>
      <c r="E197" s="30"/>
      <c r="F197" s="108"/>
      <c r="G197" s="20"/>
      <c r="H197" s="21"/>
      <c r="I197" s="21"/>
      <c r="J197" s="21"/>
      <c r="K197" s="164"/>
      <c r="L197" s="21"/>
      <c r="M197" s="2309"/>
      <c r="N197" s="2310"/>
      <c r="O197" s="2310"/>
      <c r="P197" s="2311"/>
      <c r="Q197" s="163"/>
      <c r="R197" s="137"/>
      <c r="S197" s="55"/>
      <c r="T197" s="138"/>
    </row>
    <row r="198" spans="1:20" ht="25.2" customHeight="1">
      <c r="A198" s="2320"/>
      <c r="B198" s="57"/>
      <c r="C198" s="79"/>
      <c r="D198" s="18"/>
      <c r="E198" s="18"/>
      <c r="F198" s="108"/>
      <c r="G198" s="20"/>
      <c r="H198" s="78"/>
      <c r="I198" s="78"/>
      <c r="J198" s="78"/>
      <c r="K198" s="169"/>
      <c r="L198" s="78"/>
      <c r="M198" s="2309"/>
      <c r="N198" s="2310"/>
      <c r="O198" s="2310"/>
      <c r="P198" s="2311"/>
      <c r="Q198" s="163"/>
      <c r="R198" s="137"/>
      <c r="S198" s="55"/>
      <c r="T198" s="138"/>
    </row>
    <row r="199" spans="1:20" ht="25.2" customHeight="1">
      <c r="A199" s="2320"/>
      <c r="B199" s="57"/>
      <c r="C199" s="79"/>
      <c r="D199" s="18"/>
      <c r="E199" s="18"/>
      <c r="F199" s="108"/>
      <c r="G199" s="20"/>
      <c r="H199" s="78"/>
      <c r="I199" s="78"/>
      <c r="J199" s="78"/>
      <c r="K199" s="169"/>
      <c r="L199" s="78"/>
      <c r="M199" s="2309"/>
      <c r="N199" s="2310"/>
      <c r="O199" s="2310"/>
      <c r="P199" s="2311"/>
      <c r="Q199" s="163"/>
      <c r="R199" s="137"/>
      <c r="S199" s="55"/>
      <c r="T199" s="138"/>
    </row>
    <row r="200" spans="1:20" ht="25.2" customHeight="1" thickBot="1">
      <c r="A200" s="2320"/>
      <c r="B200" s="57"/>
      <c r="C200" s="79"/>
      <c r="D200" s="18"/>
      <c r="E200" s="18"/>
      <c r="F200" s="108"/>
      <c r="G200" s="20"/>
      <c r="H200" s="78"/>
      <c r="I200" s="78"/>
      <c r="J200" s="78"/>
      <c r="K200" s="169"/>
      <c r="L200" s="78"/>
      <c r="M200" s="2309"/>
      <c r="N200" s="2310"/>
      <c r="O200" s="2310"/>
      <c r="P200" s="2311"/>
      <c r="Q200" s="163"/>
      <c r="R200" s="137"/>
      <c r="S200" s="55"/>
      <c r="T200" s="138"/>
    </row>
    <row r="201" spans="1:20" ht="25.2" customHeight="1">
      <c r="A201" s="2320"/>
      <c r="B201" s="71" t="s">
        <v>23</v>
      </c>
      <c r="C201" s="42"/>
      <c r="D201" s="11"/>
      <c r="E201" s="43"/>
      <c r="F201" s="168"/>
      <c r="G201" s="46"/>
      <c r="H201" s="12"/>
      <c r="I201" s="12"/>
      <c r="J201" s="12"/>
      <c r="K201" s="162"/>
      <c r="L201" s="12"/>
      <c r="M201" s="2380"/>
      <c r="N201" s="2381"/>
      <c r="O201" s="2381"/>
      <c r="P201" s="2382"/>
      <c r="Q201" s="163"/>
      <c r="R201" s="171"/>
      <c r="S201" s="73">
        <f>B203*8</f>
        <v>32</v>
      </c>
      <c r="T201" s="172">
        <f>SUM(R201:R209)</f>
        <v>0</v>
      </c>
    </row>
    <row r="202" spans="1:20" ht="25.2" customHeight="1">
      <c r="A202" s="2320"/>
      <c r="B202" s="75" t="s">
        <v>17</v>
      </c>
      <c r="C202" s="51"/>
      <c r="D202" s="80"/>
      <c r="E202" s="18"/>
      <c r="F202" s="174"/>
      <c r="G202" s="83"/>
      <c r="H202" s="78"/>
      <c r="I202" s="78"/>
      <c r="J202" s="78"/>
      <c r="K202" s="169"/>
      <c r="L202" s="78"/>
      <c r="M202" s="2309"/>
      <c r="N202" s="2310"/>
      <c r="O202" s="2310"/>
      <c r="P202" s="2311"/>
      <c r="Q202" s="163"/>
      <c r="R202" s="173"/>
      <c r="S202" s="55"/>
      <c r="T202" s="138"/>
    </row>
    <row r="203" spans="1:20" ht="25.2" customHeight="1">
      <c r="A203" s="2320"/>
      <c r="B203" s="77">
        <v>4</v>
      </c>
      <c r="C203" s="445"/>
      <c r="D203" s="446"/>
      <c r="E203" s="447"/>
      <c r="F203" s="448"/>
      <c r="G203" s="20"/>
      <c r="H203" s="21"/>
      <c r="I203" s="21"/>
      <c r="J203" s="21"/>
      <c r="K203" s="164"/>
      <c r="L203" s="78"/>
      <c r="M203" s="2309"/>
      <c r="N203" s="2310"/>
      <c r="O203" s="2310"/>
      <c r="P203" s="2311"/>
      <c r="Q203" s="163"/>
      <c r="R203" s="173"/>
      <c r="S203" s="55"/>
      <c r="T203" s="138"/>
    </row>
    <row r="204" spans="1:20" ht="25.2" customHeight="1">
      <c r="A204" s="2320"/>
      <c r="B204" s="77"/>
      <c r="C204" s="51"/>
      <c r="D204" s="80"/>
      <c r="E204" s="18"/>
      <c r="F204" s="108"/>
      <c r="G204" s="20"/>
      <c r="H204" s="21"/>
      <c r="I204" s="21"/>
      <c r="J204" s="21"/>
      <c r="K204" s="164"/>
      <c r="L204" s="21"/>
      <c r="M204" s="2309"/>
      <c r="N204" s="2310"/>
      <c r="O204" s="2310"/>
      <c r="P204" s="2311"/>
      <c r="Q204" s="163"/>
      <c r="R204" s="173"/>
      <c r="S204" s="55"/>
      <c r="T204" s="138"/>
    </row>
    <row r="205" spans="1:20" ht="25.2" customHeight="1">
      <c r="A205" s="2320"/>
      <c r="B205" s="77"/>
      <c r="C205" s="51"/>
      <c r="D205" s="80"/>
      <c r="E205" s="18"/>
      <c r="F205" s="174"/>
      <c r="G205" s="83"/>
      <c r="H205" s="78"/>
      <c r="I205" s="78"/>
      <c r="J205" s="78"/>
      <c r="K205" s="169"/>
      <c r="L205" s="78"/>
      <c r="M205" s="2309"/>
      <c r="N205" s="2310"/>
      <c r="O205" s="2310"/>
      <c r="P205" s="2311"/>
      <c r="Q205" s="163"/>
      <c r="R205" s="173"/>
      <c r="S205" s="55"/>
      <c r="T205" s="138"/>
    </row>
    <row r="206" spans="1:20" ht="25.2" customHeight="1">
      <c r="A206" s="2320"/>
      <c r="B206" s="77"/>
      <c r="C206" s="51"/>
      <c r="D206" s="18"/>
      <c r="E206" s="18"/>
      <c r="F206" s="108"/>
      <c r="G206" s="20"/>
      <c r="H206" s="21"/>
      <c r="I206" s="21"/>
      <c r="J206" s="21"/>
      <c r="K206" s="164"/>
      <c r="L206" s="21"/>
      <c r="M206" s="2309"/>
      <c r="N206" s="2310"/>
      <c r="O206" s="2310"/>
      <c r="P206" s="2311"/>
      <c r="Q206" s="163"/>
      <c r="R206" s="173"/>
      <c r="S206" s="55"/>
      <c r="T206" s="138"/>
    </row>
    <row r="207" spans="1:20" ht="25.2" customHeight="1">
      <c r="A207" s="2320"/>
      <c r="B207" s="77"/>
      <c r="C207" s="51"/>
      <c r="D207" s="18"/>
      <c r="E207" s="18"/>
      <c r="F207" s="108"/>
      <c r="G207" s="20"/>
      <c r="H207" s="21"/>
      <c r="I207" s="21"/>
      <c r="J207" s="21"/>
      <c r="K207" s="164"/>
      <c r="L207" s="21"/>
      <c r="M207" s="2309"/>
      <c r="N207" s="2310"/>
      <c r="O207" s="2310"/>
      <c r="P207" s="2311"/>
      <c r="Q207" s="163"/>
      <c r="R207" s="173"/>
      <c r="S207" s="55"/>
      <c r="T207" s="138"/>
    </row>
    <row r="208" spans="1:20" ht="25.2" customHeight="1">
      <c r="A208" s="2320"/>
      <c r="B208" s="77"/>
      <c r="C208" s="51"/>
      <c r="D208" s="18"/>
      <c r="E208" s="18"/>
      <c r="F208" s="108"/>
      <c r="G208" s="20"/>
      <c r="H208" s="21"/>
      <c r="I208" s="21"/>
      <c r="J208" s="21"/>
      <c r="K208" s="164"/>
      <c r="L208" s="21"/>
      <c r="M208" s="2309"/>
      <c r="N208" s="2310"/>
      <c r="O208" s="2310"/>
      <c r="P208" s="2311"/>
      <c r="Q208" s="163"/>
      <c r="R208" s="173"/>
      <c r="S208" s="55"/>
      <c r="T208" s="138"/>
    </row>
    <row r="209" spans="1:20" ht="25.2" customHeight="1" thickBot="1">
      <c r="A209" s="2320"/>
      <c r="B209" s="75"/>
      <c r="C209" s="79"/>
      <c r="D209" s="18"/>
      <c r="E209" s="18"/>
      <c r="F209" s="108"/>
      <c r="G209" s="20"/>
      <c r="H209" s="21"/>
      <c r="I209" s="21"/>
      <c r="J209" s="21"/>
      <c r="K209" s="164"/>
      <c r="L209" s="21"/>
      <c r="M209" s="2309"/>
      <c r="N209" s="2310"/>
      <c r="O209" s="2310"/>
      <c r="P209" s="2311"/>
      <c r="Q209" s="163"/>
      <c r="R209" s="173"/>
      <c r="S209" s="55"/>
      <c r="T209" s="138"/>
    </row>
    <row r="210" spans="1:20" ht="25.2" customHeight="1" thickBot="1">
      <c r="A210" s="2402" t="str">
        <f>TEXT(A182,"DDDD")</f>
        <v>donderdag</v>
      </c>
      <c r="B210" s="2404" t="s">
        <v>25</v>
      </c>
      <c r="C210" s="2405"/>
      <c r="D210" s="2405"/>
      <c r="E210" s="2405"/>
      <c r="F210" s="2405"/>
      <c r="G210" s="2405"/>
      <c r="H210" s="2405"/>
      <c r="I210" s="2405"/>
      <c r="J210" s="2405"/>
      <c r="K210" s="2405"/>
      <c r="L210" s="2405"/>
      <c r="M210" s="2405"/>
      <c r="N210" s="2405"/>
      <c r="O210" s="2405"/>
      <c r="P210" s="2406"/>
      <c r="Q210" s="163"/>
      <c r="R210" s="232"/>
      <c r="S210" s="233"/>
      <c r="T210" s="233"/>
    </row>
    <row r="211" spans="1:20" ht="25.2" customHeight="1">
      <c r="A211" s="2402"/>
      <c r="B211" s="10" t="s">
        <v>16</v>
      </c>
      <c r="C211" s="96"/>
      <c r="D211" s="97"/>
      <c r="E211" s="272"/>
      <c r="F211" s="174"/>
      <c r="G211" s="83"/>
      <c r="H211" s="78"/>
      <c r="I211" s="78"/>
      <c r="J211" s="78"/>
      <c r="K211" s="78"/>
      <c r="L211" s="78"/>
      <c r="M211" s="2309"/>
      <c r="N211" s="2310"/>
      <c r="O211" s="2310"/>
      <c r="P211" s="2311"/>
      <c r="Q211" s="163"/>
      <c r="R211" s="101"/>
      <c r="S211" s="102">
        <f>B213*8</f>
        <v>48</v>
      </c>
      <c r="T211" s="103">
        <f>SUM(R211:R219)</f>
        <v>0</v>
      </c>
    </row>
    <row r="212" spans="1:20" ht="25.2" customHeight="1">
      <c r="A212" s="2402"/>
      <c r="B212" s="104" t="s">
        <v>22</v>
      </c>
      <c r="C212" s="51"/>
      <c r="D212" s="18"/>
      <c r="E212" s="18"/>
      <c r="F212" s="182"/>
      <c r="G212" s="21"/>
      <c r="H212" s="21"/>
      <c r="I212" s="21"/>
      <c r="J212" s="21"/>
      <c r="K212" s="169"/>
      <c r="L212" s="78"/>
      <c r="M212" s="2309"/>
      <c r="N212" s="2310"/>
      <c r="O212" s="2310"/>
      <c r="P212" s="2311"/>
      <c r="Q212" s="163"/>
      <c r="R212" s="105"/>
      <c r="S212" s="24"/>
      <c r="T212" s="106"/>
    </row>
    <row r="213" spans="1:20" ht="25.2" customHeight="1">
      <c r="A213" s="2402"/>
      <c r="B213" s="107">
        <v>6</v>
      </c>
      <c r="C213" s="449"/>
      <c r="D213" s="18"/>
      <c r="E213" s="18"/>
      <c r="F213" s="182"/>
      <c r="G213" s="20"/>
      <c r="H213" s="21"/>
      <c r="I213" s="21"/>
      <c r="J213" s="21"/>
      <c r="K213" s="164"/>
      <c r="L213" s="21"/>
      <c r="M213" s="2407"/>
      <c r="N213" s="2408"/>
      <c r="O213" s="2408"/>
      <c r="P213" s="2409"/>
      <c r="Q213" s="163"/>
      <c r="R213" s="105"/>
      <c r="S213" s="24"/>
      <c r="T213" s="106"/>
    </row>
    <row r="214" spans="1:20" ht="25.2" customHeight="1">
      <c r="A214" s="2402"/>
      <c r="B214" s="107"/>
      <c r="C214" s="197"/>
      <c r="D214" s="198"/>
      <c r="E214" s="18"/>
      <c r="F214" s="108"/>
      <c r="G214" s="20"/>
      <c r="H214" s="21"/>
      <c r="I214" s="21"/>
      <c r="J214" s="21"/>
      <c r="K214" s="183"/>
      <c r="L214" s="135"/>
      <c r="M214" s="2379"/>
      <c r="N214" s="2371"/>
      <c r="O214" s="2371"/>
      <c r="P214" s="2390"/>
      <c r="Q214" s="163"/>
      <c r="R214" s="105"/>
      <c r="S214" s="24"/>
      <c r="T214" s="106"/>
    </row>
    <row r="215" spans="1:20" ht="25.2" customHeight="1">
      <c r="A215" s="2402"/>
      <c r="B215" s="104"/>
      <c r="C215" s="181"/>
      <c r="D215" s="18"/>
      <c r="E215" s="18"/>
      <c r="F215" s="182"/>
      <c r="G215" s="21"/>
      <c r="H215" s="21"/>
      <c r="I215" s="21"/>
      <c r="J215" s="21"/>
      <c r="K215" s="164"/>
      <c r="L215" s="21"/>
      <c r="M215" s="2379"/>
      <c r="N215" s="2371"/>
      <c r="O215" s="2371"/>
      <c r="P215" s="2390"/>
      <c r="Q215" s="163"/>
      <c r="R215" s="105"/>
      <c r="S215" s="24"/>
      <c r="T215" s="106"/>
    </row>
    <row r="216" spans="1:20" ht="25.2" customHeight="1">
      <c r="A216" s="2402"/>
      <c r="B216" s="104"/>
      <c r="C216" s="181"/>
      <c r="D216" s="18"/>
      <c r="E216" s="18"/>
      <c r="F216" s="182"/>
      <c r="G216" s="21"/>
      <c r="H216" s="21"/>
      <c r="I216" s="21"/>
      <c r="J216" s="21"/>
      <c r="K216" s="164"/>
      <c r="L216" s="21"/>
      <c r="M216" s="2379"/>
      <c r="N216" s="2371"/>
      <c r="O216" s="2371"/>
      <c r="P216" s="2390"/>
      <c r="Q216" s="163"/>
      <c r="R216" s="105"/>
      <c r="S216" s="24"/>
      <c r="T216" s="106"/>
    </row>
    <row r="217" spans="1:20" ht="25.2" customHeight="1">
      <c r="A217" s="2402"/>
      <c r="B217" s="111"/>
      <c r="C217" s="51"/>
      <c r="D217" s="80"/>
      <c r="E217" s="80"/>
      <c r="F217" s="182"/>
      <c r="G217" s="21"/>
      <c r="H217" s="21"/>
      <c r="I217" s="21"/>
      <c r="J217" s="21"/>
      <c r="K217" s="200"/>
      <c r="L217" s="142"/>
      <c r="M217" s="2379"/>
      <c r="N217" s="2371"/>
      <c r="O217" s="2371"/>
      <c r="P217" s="2390"/>
      <c r="R217" s="105"/>
      <c r="S217" s="24"/>
      <c r="T217" s="106"/>
    </row>
    <row r="218" spans="1:20" ht="25.2" customHeight="1">
      <c r="A218" s="2402"/>
      <c r="B218" s="111"/>
      <c r="C218" s="51"/>
      <c r="D218" s="80"/>
      <c r="E218" s="80"/>
      <c r="F218" s="182"/>
      <c r="G218" s="21"/>
      <c r="H218" s="21"/>
      <c r="I218" s="21"/>
      <c r="J218" s="21"/>
      <c r="K218" s="200"/>
      <c r="L218" s="142"/>
      <c r="M218" s="2379"/>
      <c r="N218" s="2371"/>
      <c r="O218" s="2371"/>
      <c r="P218" s="2390"/>
      <c r="R218" s="105"/>
      <c r="S218" s="24"/>
      <c r="T218" s="106"/>
    </row>
    <row r="219" spans="1:20" ht="25.2" customHeight="1" thickBot="1">
      <c r="A219" s="2402"/>
      <c r="B219" s="117"/>
      <c r="C219" s="51"/>
      <c r="D219" s="80"/>
      <c r="E219" s="80"/>
      <c r="F219" s="182"/>
      <c r="G219" s="21"/>
      <c r="H219" s="21"/>
      <c r="I219" s="21"/>
      <c r="J219" s="21"/>
      <c r="K219" s="200"/>
      <c r="L219" s="142"/>
      <c r="M219" s="2379"/>
      <c r="N219" s="2371"/>
      <c r="O219" s="2371"/>
      <c r="P219" s="2390"/>
      <c r="R219" s="105"/>
      <c r="S219" s="39"/>
      <c r="T219" s="125"/>
    </row>
    <row r="220" spans="1:20" ht="25.2" customHeight="1">
      <c r="A220" s="2402"/>
      <c r="B220" s="126" t="s">
        <v>21</v>
      </c>
      <c r="C220" s="450"/>
      <c r="D220" s="245"/>
      <c r="E220" s="245"/>
      <c r="F220" s="246"/>
      <c r="G220" s="129"/>
      <c r="H220" s="100"/>
      <c r="I220" s="130"/>
      <c r="J220" s="451"/>
      <c r="K220" s="452"/>
      <c r="L220" s="451"/>
      <c r="M220" s="2397"/>
      <c r="N220" s="2398"/>
      <c r="O220" s="2398"/>
      <c r="P220" s="2399"/>
      <c r="Q220" s="163"/>
      <c r="R220" s="132"/>
      <c r="S220" s="48">
        <f>B222*8</f>
        <v>40</v>
      </c>
      <c r="T220" s="133">
        <f>SUM(R220:R228)</f>
        <v>0</v>
      </c>
    </row>
    <row r="221" spans="1:20" ht="25.2" customHeight="1">
      <c r="A221" s="2402"/>
      <c r="B221" s="134" t="s">
        <v>17</v>
      </c>
      <c r="C221" s="51"/>
      <c r="D221" s="18"/>
      <c r="E221" s="18"/>
      <c r="F221" s="108"/>
      <c r="G221" s="21"/>
      <c r="H221" s="21"/>
      <c r="I221" s="21"/>
      <c r="J221" s="21"/>
      <c r="K221" s="164"/>
      <c r="L221" s="21"/>
      <c r="M221" s="2400"/>
      <c r="N221" s="2400"/>
      <c r="O221" s="2400"/>
      <c r="P221" s="2400"/>
      <c r="Q221" s="163"/>
      <c r="R221" s="137"/>
      <c r="S221" s="55"/>
      <c r="T221" s="138"/>
    </row>
    <row r="222" spans="1:20" ht="25.2" customHeight="1">
      <c r="A222" s="2402"/>
      <c r="B222" s="139">
        <v>5</v>
      </c>
      <c r="C222" s="181"/>
      <c r="D222" s="30"/>
      <c r="E222" s="30"/>
      <c r="F222" s="252"/>
      <c r="G222" s="253"/>
      <c r="H222" s="254"/>
      <c r="I222" s="254"/>
      <c r="J222" s="254"/>
      <c r="K222" s="183"/>
      <c r="L222" s="135"/>
      <c r="M222" s="2376"/>
      <c r="N222" s="2377"/>
      <c r="O222" s="2377"/>
      <c r="P222" s="2401"/>
      <c r="Q222" s="163"/>
      <c r="R222" s="137"/>
      <c r="S222" s="55"/>
      <c r="T222" s="138"/>
    </row>
    <row r="223" spans="1:20" ht="25.2" customHeight="1">
      <c r="A223" s="2402"/>
      <c r="B223" s="134"/>
      <c r="C223" s="181"/>
      <c r="D223" s="18"/>
      <c r="E223" s="18"/>
      <c r="F223" s="108"/>
      <c r="G223" s="20"/>
      <c r="H223" s="21"/>
      <c r="I223" s="21"/>
      <c r="J223" s="21"/>
      <c r="K223" s="183"/>
      <c r="L223" s="135"/>
      <c r="M223" s="2379"/>
      <c r="N223" s="2371"/>
      <c r="O223" s="2371"/>
      <c r="P223" s="2390"/>
      <c r="Q223" s="163"/>
      <c r="R223" s="137"/>
      <c r="S223" s="55"/>
      <c r="T223" s="138"/>
    </row>
    <row r="224" spans="1:20" ht="25.2" customHeight="1">
      <c r="A224" s="2402"/>
      <c r="B224" s="134"/>
      <c r="C224" s="181"/>
      <c r="D224" s="18"/>
      <c r="E224" s="18"/>
      <c r="F224" s="108"/>
      <c r="G224" s="20"/>
      <c r="H224" s="21"/>
      <c r="I224" s="21"/>
      <c r="J224" s="21"/>
      <c r="K224" s="183"/>
      <c r="L224" s="135"/>
      <c r="M224" s="2379"/>
      <c r="N224" s="2371"/>
      <c r="O224" s="2371"/>
      <c r="P224" s="2390"/>
      <c r="Q224" s="163"/>
      <c r="R224" s="137"/>
      <c r="S224" s="55"/>
      <c r="T224" s="138"/>
    </row>
    <row r="225" spans="1:20" ht="25.2" customHeight="1">
      <c r="A225" s="2402"/>
      <c r="B225" s="134"/>
      <c r="C225" s="181"/>
      <c r="D225" s="18"/>
      <c r="E225" s="18"/>
      <c r="F225" s="108"/>
      <c r="G225" s="20"/>
      <c r="H225" s="21"/>
      <c r="I225" s="21"/>
      <c r="J225" s="21"/>
      <c r="K225" s="183"/>
      <c r="L225" s="135"/>
      <c r="M225" s="2379"/>
      <c r="N225" s="2371"/>
      <c r="O225" s="2371"/>
      <c r="P225" s="2390"/>
      <c r="Q225" s="163"/>
      <c r="R225" s="137"/>
      <c r="S225" s="55"/>
      <c r="T225" s="138"/>
    </row>
    <row r="226" spans="1:20" ht="25.2" customHeight="1">
      <c r="A226" s="2402"/>
      <c r="B226" s="134"/>
      <c r="C226" s="184"/>
      <c r="D226" s="80"/>
      <c r="E226" s="18"/>
      <c r="F226" s="108"/>
      <c r="G226" s="20"/>
      <c r="H226" s="21"/>
      <c r="I226" s="21"/>
      <c r="J226" s="21"/>
      <c r="K226" s="169"/>
      <c r="L226" s="78"/>
      <c r="M226" s="2379"/>
      <c r="N226" s="2371"/>
      <c r="O226" s="2371"/>
      <c r="P226" s="2390"/>
      <c r="Q226" s="163"/>
      <c r="R226" s="137"/>
      <c r="S226" s="55"/>
      <c r="T226" s="138"/>
    </row>
    <row r="227" spans="1:20" ht="25.2" customHeight="1">
      <c r="A227" s="2402"/>
      <c r="B227" s="144"/>
      <c r="C227" s="51"/>
      <c r="D227" s="80"/>
      <c r="E227" s="80"/>
      <c r="F227" s="174"/>
      <c r="G227" s="83"/>
      <c r="H227" s="78"/>
      <c r="I227" s="116"/>
      <c r="J227" s="142"/>
      <c r="K227" s="200"/>
      <c r="L227" s="142"/>
      <c r="M227" s="2379"/>
      <c r="N227" s="2371"/>
      <c r="O227" s="2371"/>
      <c r="P227" s="2390"/>
      <c r="Q227" s="163"/>
      <c r="R227" s="137"/>
      <c r="S227" s="55"/>
      <c r="T227" s="138"/>
    </row>
    <row r="228" spans="1:20" ht="25.2" customHeight="1" thickBot="1">
      <c r="A228" s="2403"/>
      <c r="B228" s="145"/>
      <c r="C228" s="65"/>
      <c r="D228" s="189"/>
      <c r="E228" s="189"/>
      <c r="F228" s="190"/>
      <c r="G228" s="122"/>
      <c r="H228" s="123"/>
      <c r="I228" s="37"/>
      <c r="J228" s="147"/>
      <c r="K228" s="201"/>
      <c r="L228" s="147"/>
      <c r="M228" s="2391"/>
      <c r="N228" s="2392"/>
      <c r="O228" s="2392"/>
      <c r="P228" s="2393"/>
      <c r="Q228" s="163"/>
      <c r="R228" s="148"/>
      <c r="S228" s="69"/>
      <c r="T228" s="149"/>
    </row>
    <row r="229" spans="1:20" ht="25.2" customHeight="1">
      <c r="A229" s="2346" t="s">
        <v>26</v>
      </c>
      <c r="B229" s="2394" t="s">
        <v>27</v>
      </c>
      <c r="C229" s="2395"/>
      <c r="D229" s="2395"/>
      <c r="E229" s="2395"/>
      <c r="F229" s="2395"/>
      <c r="G229" s="2395"/>
      <c r="H229" s="2395"/>
      <c r="I229" s="2395"/>
      <c r="J229" s="2395"/>
      <c r="K229" s="2395"/>
      <c r="L229" s="2395"/>
      <c r="M229" s="2395"/>
      <c r="N229" s="2395"/>
      <c r="O229" s="2395"/>
      <c r="P229" s="2396"/>
      <c r="Q229" s="163"/>
      <c r="R229" s="232"/>
      <c r="S229" s="233"/>
      <c r="T229" s="233"/>
    </row>
    <row r="230" spans="1:20" ht="25.2" customHeight="1">
      <c r="A230" s="2347"/>
      <c r="B230" s="150"/>
      <c r="C230" s="2268"/>
      <c r="D230" s="2269"/>
      <c r="E230" s="2268"/>
      <c r="F230" s="2270"/>
      <c r="G230" s="2270"/>
      <c r="H230" s="2270"/>
      <c r="I230" s="2269"/>
      <c r="J230" s="2324"/>
      <c r="K230" s="2325"/>
      <c r="L230" s="2325"/>
      <c r="M230" s="2326"/>
      <c r="N230" s="2324"/>
      <c r="O230" s="2325"/>
      <c r="P230" s="2326"/>
      <c r="Q230" s="163"/>
      <c r="R230" s="232"/>
      <c r="S230" s="233"/>
      <c r="T230" s="233"/>
    </row>
    <row r="231" spans="1:20" ht="25.2" customHeight="1">
      <c r="A231" s="2347"/>
      <c r="B231" s="150"/>
      <c r="C231" s="2268"/>
      <c r="D231" s="2269"/>
      <c r="E231" s="2268"/>
      <c r="F231" s="2270"/>
      <c r="G231" s="2270"/>
      <c r="H231" s="2270"/>
      <c r="I231" s="2269"/>
      <c r="J231" s="2284"/>
      <c r="K231" s="2285"/>
      <c r="L231" s="2285"/>
      <c r="M231" s="2286"/>
      <c r="N231" s="2284"/>
      <c r="O231" s="2285"/>
      <c r="P231" s="2286"/>
      <c r="Q231" s="163"/>
      <c r="R231" s="232"/>
      <c r="S231" s="233"/>
      <c r="T231" s="233"/>
    </row>
    <row r="232" spans="1:20" ht="25.2" customHeight="1">
      <c r="A232" s="2347"/>
      <c r="B232" s="150"/>
      <c r="C232" s="2352"/>
      <c r="D232" s="2353"/>
      <c r="E232" s="2352"/>
      <c r="F232" s="2354"/>
      <c r="G232" s="2354"/>
      <c r="H232" s="2354"/>
      <c r="I232" s="2353"/>
      <c r="J232" s="2324"/>
      <c r="K232" s="2325"/>
      <c r="L232" s="2325"/>
      <c r="M232" s="2326"/>
      <c r="N232" s="2324"/>
      <c r="O232" s="2325"/>
      <c r="P232" s="2326"/>
      <c r="Q232" s="163"/>
      <c r="R232" s="232"/>
      <c r="S232" s="233"/>
      <c r="T232" s="233"/>
    </row>
    <row r="233" spans="1:20" ht="25.2" customHeight="1">
      <c r="A233" s="2347"/>
      <c r="B233" s="155"/>
      <c r="C233" s="2284"/>
      <c r="D233" s="2326"/>
      <c r="E233" s="2268"/>
      <c r="F233" s="2270"/>
      <c r="G233" s="2270"/>
      <c r="H233" s="2270"/>
      <c r="I233" s="2269"/>
      <c r="J233" s="2284"/>
      <c r="K233" s="2285"/>
      <c r="L233" s="2285"/>
      <c r="M233" s="2286"/>
      <c r="N233" s="2324"/>
      <c r="O233" s="2325"/>
      <c r="P233" s="2326"/>
      <c r="Q233" s="163"/>
      <c r="R233" s="232"/>
      <c r="S233" s="233"/>
      <c r="T233" s="233"/>
    </row>
    <row r="234" spans="1:20" ht="25.2" customHeight="1">
      <c r="A234" s="2347"/>
      <c r="B234" s="150"/>
      <c r="C234" s="2352"/>
      <c r="D234" s="2353"/>
      <c r="E234" s="2352"/>
      <c r="F234" s="2354"/>
      <c r="G234" s="2354"/>
      <c r="H234" s="2354"/>
      <c r="I234" s="2353"/>
      <c r="J234" s="2324"/>
      <c r="K234" s="2325"/>
      <c r="L234" s="2325"/>
      <c r="M234" s="2326"/>
      <c r="N234" s="2324"/>
      <c r="O234" s="2325"/>
      <c r="P234" s="2326"/>
      <c r="Q234" s="163"/>
      <c r="R234" s="232"/>
      <c r="S234" s="233"/>
      <c r="T234" s="233"/>
    </row>
    <row r="235" spans="1:20" ht="25.2" customHeight="1">
      <c r="A235" s="2347"/>
      <c r="B235" s="2355" t="s">
        <v>28</v>
      </c>
      <c r="C235" s="2356"/>
      <c r="D235" s="2356"/>
      <c r="E235" s="2356"/>
      <c r="F235" s="2356"/>
      <c r="G235" s="2356"/>
      <c r="H235" s="2356"/>
      <c r="I235" s="2356"/>
      <c r="J235" s="2356"/>
      <c r="K235" s="2356"/>
      <c r="L235" s="2356"/>
      <c r="M235" s="2356"/>
      <c r="N235" s="2356"/>
      <c r="O235" s="2356"/>
      <c r="P235" s="2357"/>
      <c r="Q235" s="163"/>
      <c r="R235" s="232"/>
      <c r="S235" s="233"/>
      <c r="T235" s="233"/>
    </row>
    <row r="236" spans="1:20" ht="25.2" customHeight="1">
      <c r="A236" s="2347"/>
      <c r="B236" s="157"/>
      <c r="C236" s="2277"/>
      <c r="D236" s="2278"/>
      <c r="E236" s="2277"/>
      <c r="F236" s="2279"/>
      <c r="G236" s="2279"/>
      <c r="H236" s="2279"/>
      <c r="I236" s="2279"/>
      <c r="J236" s="2279"/>
      <c r="K236" s="2279"/>
      <c r="L236" s="2279"/>
      <c r="M236" s="2279"/>
      <c r="N236" s="2279"/>
      <c r="O236" s="2279"/>
      <c r="P236" s="2280"/>
      <c r="Q236" s="163"/>
      <c r="R236" s="232"/>
      <c r="S236" s="233"/>
      <c r="T236" s="233"/>
    </row>
    <row r="237" spans="1:20" ht="25.2" customHeight="1">
      <c r="A237" s="2347"/>
      <c r="B237" s="157"/>
      <c r="C237" s="2327"/>
      <c r="D237" s="2328"/>
      <c r="E237" s="2329"/>
      <c r="F237" s="2330"/>
      <c r="G237" s="2330"/>
      <c r="H237" s="2330"/>
      <c r="I237" s="2330"/>
      <c r="J237" s="2330"/>
      <c r="K237" s="2330"/>
      <c r="L237" s="2330"/>
      <c r="M237" s="2330"/>
      <c r="N237" s="2330"/>
      <c r="O237" s="2330"/>
      <c r="P237" s="2331"/>
      <c r="Q237" s="163"/>
      <c r="R237" s="232"/>
      <c r="S237" s="233"/>
      <c r="T237" s="233"/>
    </row>
    <row r="238" spans="1:20" ht="25.2" customHeight="1" thickBot="1">
      <c r="A238" s="2348"/>
      <c r="B238" s="158"/>
      <c r="C238" s="2332"/>
      <c r="D238" s="2333"/>
      <c r="E238" s="2334"/>
      <c r="F238" s="2335"/>
      <c r="G238" s="2335"/>
      <c r="H238" s="2335"/>
      <c r="I238" s="2335"/>
      <c r="J238" s="2335"/>
      <c r="K238" s="2335"/>
      <c r="L238" s="2335"/>
      <c r="M238" s="2335"/>
      <c r="N238" s="2335"/>
      <c r="O238" s="2335"/>
      <c r="P238" s="2336"/>
      <c r="Q238" s="163"/>
      <c r="R238" s="232"/>
      <c r="S238" s="233"/>
      <c r="T238" s="233"/>
    </row>
    <row r="240" spans="1:20" ht="15" customHeight="1" thickBot="1"/>
    <row r="241" spans="1:20" ht="57" customHeight="1" thickBot="1">
      <c r="A241" s="2428" t="str">
        <f>A1</f>
        <v>WK01</v>
      </c>
      <c r="B241" s="2429"/>
      <c r="C241" s="2" t="s">
        <v>1</v>
      </c>
      <c r="D241" s="3" t="s">
        <v>65</v>
      </c>
      <c r="E241" s="2" t="s">
        <v>3</v>
      </c>
      <c r="F241" s="4" t="s">
        <v>4</v>
      </c>
      <c r="G241" s="5" t="s">
        <v>5</v>
      </c>
      <c r="H241" s="5" t="s">
        <v>6</v>
      </c>
      <c r="I241" s="5" t="s">
        <v>7</v>
      </c>
      <c r="J241" s="5" t="s">
        <v>8</v>
      </c>
      <c r="K241" s="5" t="s">
        <v>9</v>
      </c>
      <c r="L241" s="5" t="s">
        <v>10</v>
      </c>
      <c r="M241" s="2314" t="s">
        <v>11</v>
      </c>
      <c r="N241" s="2315"/>
      <c r="O241" s="2315"/>
      <c r="P241" s="2316"/>
      <c r="R241" s="2384" t="s">
        <v>12</v>
      </c>
      <c r="S241" s="2384" t="s">
        <v>13</v>
      </c>
      <c r="T241" s="2384" t="s">
        <v>14</v>
      </c>
    </row>
    <row r="242" spans="1:20" ht="25.2" customHeight="1" thickBot="1">
      <c r="A242" s="3225">
        <f>+A2+4</f>
        <v>46752</v>
      </c>
      <c r="B242" s="2387" t="s">
        <v>15</v>
      </c>
      <c r="C242" s="2388"/>
      <c r="D242" s="2388"/>
      <c r="E242" s="2388"/>
      <c r="F242" s="2388"/>
      <c r="G242" s="2388"/>
      <c r="H242" s="2388"/>
      <c r="I242" s="2388"/>
      <c r="J242" s="2388"/>
      <c r="K242" s="2388"/>
      <c r="L242" s="2388"/>
      <c r="M242" s="2388"/>
      <c r="N242" s="2388"/>
      <c r="O242" s="2388"/>
      <c r="P242" s="2389"/>
      <c r="R242" s="2384"/>
      <c r="S242" s="2384"/>
      <c r="T242" s="2384"/>
    </row>
    <row r="243" spans="1:20" ht="25.2" customHeight="1">
      <c r="A243" s="3226"/>
      <c r="B243" s="10" t="s">
        <v>16</v>
      </c>
      <c r="C243" s="11"/>
      <c r="D243" s="11"/>
      <c r="E243" s="207"/>
      <c r="F243" s="161"/>
      <c r="G243" s="12"/>
      <c r="H243" s="12"/>
      <c r="I243" s="12"/>
      <c r="J243" s="12"/>
      <c r="K243" s="162"/>
      <c r="L243" s="12"/>
      <c r="M243" s="2380"/>
      <c r="N243" s="2381"/>
      <c r="O243" s="2381"/>
      <c r="P243" s="2382"/>
      <c r="R243" s="101"/>
      <c r="S243" s="102">
        <f>B245*8</f>
        <v>32</v>
      </c>
      <c r="T243" s="103">
        <f>SUM(R243:R251)</f>
        <v>0</v>
      </c>
    </row>
    <row r="244" spans="1:20" ht="25.2" customHeight="1">
      <c r="A244" s="3226"/>
      <c r="B244" s="16" t="s">
        <v>22</v>
      </c>
      <c r="C244" s="51"/>
      <c r="D244" s="18"/>
      <c r="E244" s="18"/>
      <c r="F244" s="108"/>
      <c r="G244" s="21"/>
      <c r="H244" s="21"/>
      <c r="I244" s="21"/>
      <c r="J244" s="21"/>
      <c r="K244" s="21"/>
      <c r="L244" s="135"/>
      <c r="M244" s="2309"/>
      <c r="N244" s="2310"/>
      <c r="O244" s="2310"/>
      <c r="P244" s="2311"/>
      <c r="R244" s="105"/>
      <c r="S244" s="24"/>
      <c r="T244" s="106"/>
    </row>
    <row r="245" spans="1:20" ht="25.2" customHeight="1">
      <c r="A245" s="3226"/>
      <c r="B245" s="26">
        <v>4</v>
      </c>
      <c r="C245" s="51"/>
      <c r="D245" s="18"/>
      <c r="E245" s="18"/>
      <c r="F245" s="108"/>
      <c r="G245" s="20"/>
      <c r="H245" s="21"/>
      <c r="I245" s="21"/>
      <c r="J245" s="21"/>
      <c r="K245" s="164"/>
      <c r="L245" s="21"/>
      <c r="M245" s="2309"/>
      <c r="N245" s="2310"/>
      <c r="O245" s="2310"/>
      <c r="P245" s="2311"/>
      <c r="R245" s="105"/>
      <c r="S245" s="24"/>
      <c r="T245" s="106"/>
    </row>
    <row r="246" spans="1:20" ht="25.2" customHeight="1">
      <c r="A246" s="3226"/>
      <c r="B246" s="16"/>
      <c r="C246" s="51"/>
      <c r="D246" s="18"/>
      <c r="E246" s="18"/>
      <c r="F246" s="108"/>
      <c r="G246" s="20"/>
      <c r="H246" s="21"/>
      <c r="I246" s="21"/>
      <c r="J246" s="21"/>
      <c r="K246" s="164"/>
      <c r="L246" s="21"/>
      <c r="M246" s="2309"/>
      <c r="N246" s="2310"/>
      <c r="O246" s="2310"/>
      <c r="P246" s="2311"/>
      <c r="Q246" s="163"/>
      <c r="R246" s="105"/>
      <c r="S246" s="24"/>
      <c r="T246" s="106"/>
    </row>
    <row r="247" spans="1:20" ht="25.2" customHeight="1">
      <c r="A247" s="3226"/>
      <c r="B247" s="16"/>
      <c r="C247" s="51"/>
      <c r="D247" s="18"/>
      <c r="E247" s="18"/>
      <c r="F247" s="108"/>
      <c r="G247" s="20"/>
      <c r="H247" s="21"/>
      <c r="I247" s="21"/>
      <c r="J247" s="21"/>
      <c r="K247" s="164"/>
      <c r="L247" s="21"/>
      <c r="M247" s="2309"/>
      <c r="N247" s="2310"/>
      <c r="O247" s="2310"/>
      <c r="P247" s="2311"/>
      <c r="R247" s="105"/>
      <c r="S247" s="24"/>
      <c r="T247" s="106"/>
    </row>
    <row r="248" spans="1:20" ht="25.2" customHeight="1">
      <c r="A248" s="3226"/>
      <c r="B248" s="16"/>
      <c r="C248" s="79"/>
      <c r="D248" s="18"/>
      <c r="E248" s="18"/>
      <c r="F248" s="108"/>
      <c r="G248" s="20"/>
      <c r="H248" s="21"/>
      <c r="I248" s="21"/>
      <c r="J248" s="21"/>
      <c r="K248" s="164"/>
      <c r="L248" s="21"/>
      <c r="M248" s="2309"/>
      <c r="N248" s="2310"/>
      <c r="O248" s="2310"/>
      <c r="P248" s="2311"/>
      <c r="R248" s="105"/>
      <c r="S248" s="24"/>
      <c r="T248" s="106"/>
    </row>
    <row r="249" spans="1:20" ht="25.2" customHeight="1">
      <c r="A249" s="3226"/>
      <c r="B249" s="16"/>
      <c r="C249" s="51"/>
      <c r="D249" s="444"/>
      <c r="E249" s="30"/>
      <c r="F249" s="108"/>
      <c r="G249" s="20"/>
      <c r="H249" s="21"/>
      <c r="I249" s="21"/>
      <c r="J249" s="21"/>
      <c r="K249" s="164"/>
      <c r="L249" s="21"/>
      <c r="M249" s="2309"/>
      <c r="N249" s="2310"/>
      <c r="O249" s="2310"/>
      <c r="P249" s="2311"/>
      <c r="R249" s="105"/>
      <c r="S249" s="24"/>
      <c r="T249" s="106"/>
    </row>
    <row r="250" spans="1:20" ht="25.2" customHeight="1">
      <c r="A250" s="3226"/>
      <c r="B250" s="16"/>
      <c r="C250" s="51"/>
      <c r="D250" s="80"/>
      <c r="E250" s="18"/>
      <c r="F250" s="174"/>
      <c r="G250" s="83"/>
      <c r="H250" s="78"/>
      <c r="I250" s="78"/>
      <c r="J250" s="78"/>
      <c r="K250" s="169"/>
      <c r="L250" s="78"/>
      <c r="M250" s="2309"/>
      <c r="N250" s="2310"/>
      <c r="O250" s="2310"/>
      <c r="P250" s="2311"/>
      <c r="Q250" s="453"/>
      <c r="R250" s="105"/>
      <c r="S250" s="24"/>
      <c r="T250" s="106"/>
    </row>
    <row r="251" spans="1:20" ht="25.2" customHeight="1" thickBot="1">
      <c r="A251" s="3226"/>
      <c r="B251" s="16"/>
      <c r="C251" s="51"/>
      <c r="D251" s="18"/>
      <c r="E251" s="18"/>
      <c r="F251" s="108"/>
      <c r="G251" s="20"/>
      <c r="H251" s="21"/>
      <c r="I251" s="21"/>
      <c r="J251" s="21"/>
      <c r="K251" s="164"/>
      <c r="L251" s="21"/>
      <c r="M251" s="2309"/>
      <c r="N251" s="2310"/>
      <c r="O251" s="2310"/>
      <c r="P251" s="2311"/>
      <c r="R251" s="105"/>
      <c r="S251" s="24"/>
      <c r="T251" s="106"/>
    </row>
    <row r="252" spans="1:20" ht="25.2" customHeight="1">
      <c r="A252" s="3226"/>
      <c r="B252" s="41" t="s">
        <v>21</v>
      </c>
      <c r="C252" s="42"/>
      <c r="D252" s="43"/>
      <c r="E252" s="167"/>
      <c r="F252" s="168"/>
      <c r="G252" s="46"/>
      <c r="H252" s="12"/>
      <c r="I252" s="12"/>
      <c r="J252" s="12"/>
      <c r="K252" s="162"/>
      <c r="L252" s="12"/>
      <c r="M252" s="2380"/>
      <c r="N252" s="2381"/>
      <c r="O252" s="2381"/>
      <c r="P252" s="2382"/>
      <c r="R252" s="132"/>
      <c r="S252" s="48">
        <f>B254*8</f>
        <v>32</v>
      </c>
      <c r="T252" s="133">
        <f>SUM(R252:R260)</f>
        <v>0</v>
      </c>
    </row>
    <row r="253" spans="1:20" ht="25.2" customHeight="1">
      <c r="A253" s="3226"/>
      <c r="B253" s="50" t="s">
        <v>24</v>
      </c>
      <c r="C253" s="51"/>
      <c r="D253" s="18"/>
      <c r="E253" s="18"/>
      <c r="F253" s="108"/>
      <c r="G253" s="20"/>
      <c r="H253" s="21"/>
      <c r="I253" s="21"/>
      <c r="J253" s="21"/>
      <c r="K253" s="183"/>
      <c r="L253" s="135"/>
      <c r="M253" s="2309"/>
      <c r="N253" s="2310"/>
      <c r="O253" s="2310"/>
      <c r="P253" s="2311"/>
      <c r="R253" s="137"/>
      <c r="S253" s="55"/>
      <c r="T253" s="138"/>
    </row>
    <row r="254" spans="1:20" ht="25.2" customHeight="1">
      <c r="A254" s="3226"/>
      <c r="B254" s="57">
        <v>4</v>
      </c>
      <c r="C254" s="51"/>
      <c r="D254" s="18"/>
      <c r="E254" s="18"/>
      <c r="F254" s="108"/>
      <c r="G254" s="20"/>
      <c r="H254" s="21"/>
      <c r="I254" s="21"/>
      <c r="J254" s="21"/>
      <c r="K254" s="183"/>
      <c r="L254" s="135"/>
      <c r="M254" s="2309"/>
      <c r="N254" s="2310"/>
      <c r="O254" s="2310"/>
      <c r="P254" s="2311"/>
      <c r="R254" s="137"/>
      <c r="S254" s="55"/>
      <c r="T254" s="138"/>
    </row>
    <row r="255" spans="1:20" ht="25.2" customHeight="1">
      <c r="A255" s="3226"/>
      <c r="B255" s="57"/>
      <c r="C255" s="79"/>
      <c r="D255" s="18"/>
      <c r="E255" s="18"/>
      <c r="F255" s="174"/>
      <c r="G255" s="83"/>
      <c r="H255" s="78"/>
      <c r="I255" s="78"/>
      <c r="J255" s="78"/>
      <c r="K255" s="169"/>
      <c r="L255" s="78"/>
      <c r="M255" s="2309"/>
      <c r="N255" s="2310"/>
      <c r="O255" s="2310"/>
      <c r="P255" s="2311"/>
      <c r="Q255" s="163"/>
      <c r="R255" s="137"/>
      <c r="S255" s="55"/>
      <c r="T255" s="138"/>
    </row>
    <row r="256" spans="1:20" ht="25.2" customHeight="1">
      <c r="A256" s="3226"/>
      <c r="B256" s="57"/>
      <c r="C256" s="51"/>
      <c r="D256" s="18"/>
      <c r="E256" s="18"/>
      <c r="F256" s="108"/>
      <c r="G256" s="20"/>
      <c r="H256" s="21"/>
      <c r="I256" s="21"/>
      <c r="J256" s="21"/>
      <c r="K256" s="164"/>
      <c r="L256" s="21"/>
      <c r="M256" s="2309"/>
      <c r="N256" s="2310"/>
      <c r="O256" s="2310"/>
      <c r="P256" s="2311"/>
      <c r="R256" s="137"/>
      <c r="S256" s="55"/>
      <c r="T256" s="138"/>
    </row>
    <row r="257" spans="1:20" ht="25.2" customHeight="1">
      <c r="A257" s="3226"/>
      <c r="B257" s="57"/>
      <c r="C257" s="79"/>
      <c r="D257" s="18"/>
      <c r="E257" s="18"/>
      <c r="F257" s="108"/>
      <c r="G257" s="20"/>
      <c r="H257" s="21"/>
      <c r="I257" s="21"/>
      <c r="J257" s="21"/>
      <c r="K257" s="164"/>
      <c r="L257" s="21"/>
      <c r="M257" s="2309"/>
      <c r="N257" s="2310"/>
      <c r="O257" s="2310"/>
      <c r="P257" s="2311"/>
      <c r="R257" s="137"/>
      <c r="S257" s="55"/>
      <c r="T257" s="138"/>
    </row>
    <row r="258" spans="1:20" ht="25.2" customHeight="1">
      <c r="A258" s="3226"/>
      <c r="B258" s="57"/>
      <c r="C258" s="79"/>
      <c r="D258" s="18"/>
      <c r="E258" s="454"/>
      <c r="F258" s="304"/>
      <c r="G258" s="20"/>
      <c r="H258" s="21"/>
      <c r="I258" s="21"/>
      <c r="J258" s="21"/>
      <c r="K258" s="164"/>
      <c r="L258" s="21"/>
      <c r="M258" s="2309"/>
      <c r="N258" s="2310"/>
      <c r="O258" s="2310"/>
      <c r="P258" s="2311"/>
      <c r="R258" s="137"/>
      <c r="S258" s="55"/>
      <c r="T258" s="138"/>
    </row>
    <row r="259" spans="1:20" ht="25.2" customHeight="1">
      <c r="A259" s="3226"/>
      <c r="B259" s="57"/>
      <c r="C259" s="79"/>
      <c r="D259" s="18"/>
      <c r="F259" s="304"/>
      <c r="G259" s="142"/>
      <c r="H259" s="142"/>
      <c r="I259" s="142"/>
      <c r="J259" s="142"/>
      <c r="K259" s="200"/>
      <c r="L259" s="142"/>
      <c r="M259" s="2310"/>
      <c r="N259" s="2310"/>
      <c r="O259" s="2310"/>
      <c r="P259" s="2311"/>
      <c r="R259" s="137"/>
      <c r="S259" s="55"/>
      <c r="T259" s="138"/>
    </row>
    <row r="260" spans="1:20" ht="25.2" customHeight="1" thickBot="1">
      <c r="A260" s="3226"/>
      <c r="B260" s="57"/>
      <c r="C260" s="79"/>
      <c r="D260" s="18"/>
      <c r="E260" s="454"/>
      <c r="F260" s="304"/>
      <c r="G260" s="142"/>
      <c r="H260" s="142"/>
      <c r="I260" s="142"/>
      <c r="J260" s="142"/>
      <c r="K260" s="200"/>
      <c r="L260" s="142"/>
      <c r="M260" s="2310"/>
      <c r="N260" s="2310"/>
      <c r="O260" s="2310"/>
      <c r="P260" s="2311"/>
      <c r="R260" s="137"/>
      <c r="S260" s="55"/>
      <c r="T260" s="138"/>
    </row>
    <row r="261" spans="1:20" ht="25.2" customHeight="1">
      <c r="A261" s="3226"/>
      <c r="B261" s="71" t="s">
        <v>23</v>
      </c>
      <c r="C261" s="42"/>
      <c r="D261" s="43"/>
      <c r="E261" s="43"/>
      <c r="F261" s="168"/>
      <c r="G261" s="46"/>
      <c r="H261" s="12"/>
      <c r="I261" s="12"/>
      <c r="J261" s="12"/>
      <c r="K261" s="162"/>
      <c r="L261" s="12"/>
      <c r="M261" s="2380"/>
      <c r="N261" s="2381"/>
      <c r="O261" s="2381"/>
      <c r="P261" s="2382"/>
      <c r="R261" s="171"/>
      <c r="S261" s="73">
        <f>B263*8</f>
        <v>32</v>
      </c>
      <c r="T261" s="172">
        <f>SUM(R261:R269)</f>
        <v>0</v>
      </c>
    </row>
    <row r="262" spans="1:20" ht="25.2" customHeight="1">
      <c r="A262" s="3226"/>
      <c r="B262" s="75" t="s">
        <v>17</v>
      </c>
      <c r="C262" s="51"/>
      <c r="D262" s="18"/>
      <c r="E262" s="18"/>
      <c r="F262" s="304"/>
      <c r="G262" s="142"/>
      <c r="H262" s="142"/>
      <c r="I262" s="142"/>
      <c r="J262" s="142"/>
      <c r="K262" s="200"/>
      <c r="L262" s="142"/>
      <c r="M262" s="2383"/>
      <c r="N262" s="2310"/>
      <c r="O262" s="2310"/>
      <c r="P262" s="2311"/>
      <c r="R262" s="173"/>
      <c r="S262" s="55"/>
      <c r="T262" s="138"/>
    </row>
    <row r="263" spans="1:20" ht="25.2" customHeight="1">
      <c r="A263" s="3226"/>
      <c r="B263" s="77">
        <v>4</v>
      </c>
      <c r="C263" s="51"/>
      <c r="D263" s="18"/>
      <c r="E263" s="18"/>
      <c r="F263" s="304"/>
      <c r="G263" s="142"/>
      <c r="H263" s="142"/>
      <c r="I263" s="142"/>
      <c r="J263" s="142"/>
      <c r="K263" s="200"/>
      <c r="L263" s="142"/>
      <c r="M263" s="2309"/>
      <c r="N263" s="2310"/>
      <c r="O263" s="2310"/>
      <c r="P263" s="2311"/>
      <c r="R263" s="173"/>
      <c r="S263" s="55"/>
      <c r="T263" s="138"/>
    </row>
    <row r="264" spans="1:20" ht="25.2" customHeight="1">
      <c r="A264" s="3226"/>
      <c r="B264" s="77"/>
      <c r="C264" s="51"/>
      <c r="D264" s="80"/>
      <c r="E264" s="18"/>
      <c r="F264" s="174"/>
      <c r="G264" s="83"/>
      <c r="H264" s="78"/>
      <c r="I264" s="78"/>
      <c r="J264" s="78"/>
      <c r="K264" s="169"/>
      <c r="L264" s="78"/>
      <c r="M264" s="2309"/>
      <c r="N264" s="2310"/>
      <c r="O264" s="2310"/>
      <c r="P264" s="2311"/>
      <c r="R264" s="173"/>
      <c r="S264" s="55"/>
      <c r="T264" s="138"/>
    </row>
    <row r="265" spans="1:20" ht="25.2" customHeight="1">
      <c r="A265" s="3226"/>
      <c r="B265" s="77"/>
      <c r="C265" s="51"/>
      <c r="D265" s="80"/>
      <c r="E265" s="18"/>
      <c r="F265" s="174"/>
      <c r="G265" s="83"/>
      <c r="H265" s="78"/>
      <c r="I265" s="78"/>
      <c r="J265" s="78"/>
      <c r="K265" s="169"/>
      <c r="L265" s="78"/>
      <c r="M265" s="2309"/>
      <c r="N265" s="2310"/>
      <c r="O265" s="2310"/>
      <c r="P265" s="2311"/>
      <c r="Q265" s="163"/>
      <c r="R265" s="173"/>
      <c r="S265" s="55"/>
      <c r="T265" s="138"/>
    </row>
    <row r="266" spans="1:20" ht="25.2" customHeight="1">
      <c r="A266" s="3226"/>
      <c r="B266" s="77"/>
      <c r="C266" s="51"/>
      <c r="D266" s="80"/>
      <c r="E266" s="18"/>
      <c r="F266" s="174"/>
      <c r="G266" s="83"/>
      <c r="H266" s="78"/>
      <c r="I266" s="78"/>
      <c r="J266" s="78"/>
      <c r="K266" s="169"/>
      <c r="L266" s="78"/>
      <c r="M266" s="2309"/>
      <c r="N266" s="2310"/>
      <c r="O266" s="2310"/>
      <c r="P266" s="2311"/>
      <c r="R266" s="173"/>
      <c r="S266" s="55"/>
      <c r="T266" s="138"/>
    </row>
    <row r="267" spans="1:20" ht="25.2" customHeight="1">
      <c r="A267" s="3226"/>
      <c r="B267" s="77"/>
      <c r="C267" s="51"/>
      <c r="D267" s="80"/>
      <c r="E267" s="18"/>
      <c r="F267" s="174"/>
      <c r="G267" s="83"/>
      <c r="H267" s="78"/>
      <c r="I267" s="78"/>
      <c r="J267" s="78"/>
      <c r="K267" s="169"/>
      <c r="L267" s="78"/>
      <c r="M267" s="2309"/>
      <c r="N267" s="2310"/>
      <c r="O267" s="2310"/>
      <c r="P267" s="2311"/>
      <c r="R267" s="173"/>
      <c r="S267" s="55"/>
      <c r="T267" s="138"/>
    </row>
    <row r="268" spans="1:20" ht="25.2" customHeight="1">
      <c r="A268" s="3226"/>
      <c r="B268" s="77"/>
      <c r="C268" s="51"/>
      <c r="D268" s="80"/>
      <c r="E268" s="18"/>
      <c r="F268" s="174"/>
      <c r="G268" s="83"/>
      <c r="H268" s="78"/>
      <c r="I268" s="78"/>
      <c r="J268" s="78"/>
      <c r="K268" s="169"/>
      <c r="L268" s="78"/>
      <c r="M268" s="2309"/>
      <c r="N268" s="2310"/>
      <c r="O268" s="2310"/>
      <c r="P268" s="2311"/>
      <c r="R268" s="173"/>
      <c r="S268" s="55"/>
      <c r="T268" s="138"/>
    </row>
    <row r="269" spans="1:20" ht="25.2" customHeight="1" thickBot="1">
      <c r="A269" s="3226"/>
      <c r="B269" s="77"/>
      <c r="C269" s="51"/>
      <c r="D269" s="80"/>
      <c r="E269" s="18"/>
      <c r="F269" s="174"/>
      <c r="G269" s="83"/>
      <c r="H269" s="78"/>
      <c r="I269" s="78"/>
      <c r="J269" s="78"/>
      <c r="K269" s="169"/>
      <c r="L269" s="78"/>
      <c r="M269" s="2309"/>
      <c r="N269" s="2310"/>
      <c r="O269" s="2310"/>
      <c r="P269" s="2311"/>
      <c r="R269" s="173"/>
      <c r="S269" s="55"/>
      <c r="T269" s="138"/>
    </row>
    <row r="270" spans="1:20" ht="25.2" customHeight="1" thickBot="1">
      <c r="A270" s="3228" t="str">
        <f>TEXT(A242,"DDDD")</f>
        <v>vrijdag</v>
      </c>
      <c r="B270" s="2365" t="s">
        <v>25</v>
      </c>
      <c r="C270" s="2366"/>
      <c r="D270" s="2366"/>
      <c r="E270" s="2366"/>
      <c r="F270" s="2366"/>
      <c r="G270" s="2366"/>
      <c r="H270" s="2366"/>
      <c r="I270" s="2366"/>
      <c r="J270" s="2366"/>
      <c r="K270" s="2366"/>
      <c r="L270" s="2366"/>
      <c r="M270" s="2366"/>
      <c r="N270" s="2366"/>
      <c r="O270" s="2366"/>
      <c r="P270" s="2367"/>
      <c r="R270" s="232"/>
      <c r="S270" s="233"/>
      <c r="T270" s="233"/>
    </row>
    <row r="271" spans="1:20" ht="25.2" customHeight="1">
      <c r="A271" s="3229"/>
      <c r="B271" s="456" t="s">
        <v>16</v>
      </c>
      <c r="C271" s="457"/>
      <c r="D271" s="458"/>
      <c r="E271" s="566"/>
      <c r="F271" s="459"/>
      <c r="G271" s="285"/>
      <c r="H271" s="285"/>
      <c r="I271" s="285"/>
      <c r="J271" s="285"/>
      <c r="K271" s="460"/>
      <c r="L271" s="285"/>
      <c r="M271" s="2368"/>
      <c r="N271" s="2369"/>
      <c r="O271" s="2369"/>
      <c r="P271" s="2370"/>
      <c r="R271" s="101"/>
      <c r="S271" s="102">
        <f>B273*8</f>
        <v>40</v>
      </c>
      <c r="T271" s="103">
        <f>SUM(R271:R279)</f>
        <v>0</v>
      </c>
    </row>
    <row r="272" spans="1:20" ht="25.2" customHeight="1">
      <c r="A272" s="3229"/>
      <c r="B272" s="234" t="s">
        <v>22</v>
      </c>
      <c r="C272" s="181"/>
      <c r="D272" s="18"/>
      <c r="E272" s="18"/>
      <c r="F272" s="108"/>
      <c r="G272" s="20"/>
      <c r="H272" s="21"/>
      <c r="I272" s="21"/>
      <c r="J272" s="22"/>
      <c r="K272" s="164"/>
      <c r="L272" s="21"/>
      <c r="M272" s="2371"/>
      <c r="N272" s="2371"/>
      <c r="O272" s="2371"/>
      <c r="P272" s="2372"/>
      <c r="R272" s="105"/>
      <c r="S272" s="24"/>
      <c r="T272" s="106"/>
    </row>
    <row r="273" spans="1:20" ht="25.2" customHeight="1">
      <c r="A273" s="3229"/>
      <c r="B273" s="240">
        <v>5</v>
      </c>
      <c r="C273" s="181"/>
      <c r="D273" s="186"/>
      <c r="E273" s="186"/>
      <c r="F273" s="108"/>
      <c r="G273" s="21"/>
      <c r="H273" s="21"/>
      <c r="I273" s="21"/>
      <c r="J273" s="313"/>
      <c r="K273" s="164"/>
      <c r="L273" s="21"/>
      <c r="M273" s="2371"/>
      <c r="N273" s="2371"/>
      <c r="O273" s="2371"/>
      <c r="P273" s="2372"/>
      <c r="R273" s="105"/>
      <c r="S273" s="24"/>
      <c r="T273" s="106"/>
    </row>
    <row r="274" spans="1:20" ht="25.2" customHeight="1">
      <c r="A274" s="3229"/>
      <c r="B274" s="234"/>
      <c r="C274" s="197"/>
      <c r="D274" s="198"/>
      <c r="E274" s="18"/>
      <c r="F274" s="108"/>
      <c r="G274" s="20"/>
      <c r="H274" s="21"/>
      <c r="I274" s="21"/>
      <c r="J274" s="22"/>
      <c r="K274" s="164"/>
      <c r="L274" s="21"/>
      <c r="M274" s="2310"/>
      <c r="N274" s="2310"/>
      <c r="O274" s="2310"/>
      <c r="P274" s="2373"/>
      <c r="R274" s="105"/>
      <c r="S274" s="24"/>
      <c r="T274" s="106"/>
    </row>
    <row r="275" spans="1:20" ht="25.2" customHeight="1">
      <c r="A275" s="3229"/>
      <c r="B275" s="234"/>
      <c r="C275" s="197"/>
      <c r="D275" s="198"/>
      <c r="E275" s="18"/>
      <c r="F275" s="108"/>
      <c r="G275" s="20"/>
      <c r="H275" s="21"/>
      <c r="I275" s="21"/>
      <c r="J275" s="22"/>
      <c r="K275" s="164"/>
      <c r="L275" s="21"/>
      <c r="M275" s="2310"/>
      <c r="N275" s="2310"/>
      <c r="O275" s="2310"/>
      <c r="P275" s="2373"/>
      <c r="R275" s="105"/>
      <c r="S275" s="24"/>
      <c r="T275" s="106"/>
    </row>
    <row r="276" spans="1:20" ht="25.2" customHeight="1">
      <c r="A276" s="3229"/>
      <c r="B276" s="234"/>
      <c r="C276" s="197"/>
      <c r="D276" s="198"/>
      <c r="E276" s="18"/>
      <c r="F276" s="174"/>
      <c r="G276" s="83"/>
      <c r="H276" s="78"/>
      <c r="I276" s="78"/>
      <c r="J276" s="116"/>
      <c r="K276" s="164"/>
      <c r="L276" s="21"/>
      <c r="M276" s="2310"/>
      <c r="N276" s="2310"/>
      <c r="O276" s="2310"/>
      <c r="P276" s="2373"/>
      <c r="R276" s="105"/>
      <c r="S276" s="24"/>
      <c r="T276" s="106"/>
    </row>
    <row r="277" spans="1:20" ht="25.2" customHeight="1">
      <c r="A277" s="3229"/>
      <c r="B277" s="243"/>
      <c r="C277" s="184"/>
      <c r="D277" s="80"/>
      <c r="E277" s="18"/>
      <c r="F277" s="108"/>
      <c r="G277" s="20"/>
      <c r="H277" s="21"/>
      <c r="I277" s="21"/>
      <c r="J277" s="22"/>
      <c r="K277" s="164"/>
      <c r="L277" s="21"/>
      <c r="M277" s="2374"/>
      <c r="N277" s="2337"/>
      <c r="O277" s="2337"/>
      <c r="P277" s="2338"/>
      <c r="R277" s="105"/>
      <c r="S277" s="24"/>
      <c r="T277" s="106"/>
    </row>
    <row r="278" spans="1:20" ht="25.2" customHeight="1">
      <c r="A278" s="3229"/>
      <c r="B278" s="243"/>
      <c r="C278" s="184"/>
      <c r="D278" s="185"/>
      <c r="E278" s="186"/>
      <c r="F278" s="174"/>
      <c r="G278" s="83"/>
      <c r="H278" s="78"/>
      <c r="I278" s="116"/>
      <c r="J278" s="136"/>
      <c r="K278" s="164"/>
      <c r="L278" s="21"/>
      <c r="M278" s="2375"/>
      <c r="N278" s="2339"/>
      <c r="O278" s="2339"/>
      <c r="P278" s="2340"/>
      <c r="R278" s="105"/>
      <c r="S278" s="24"/>
      <c r="T278" s="106"/>
    </row>
    <row r="279" spans="1:20" ht="25.2" customHeight="1" thickBot="1">
      <c r="A279" s="3229"/>
      <c r="B279" s="461"/>
      <c r="C279" s="692"/>
      <c r="D279" s="256"/>
      <c r="E279" s="256"/>
      <c r="F279" s="257"/>
      <c r="G279" s="258"/>
      <c r="H279" s="259"/>
      <c r="I279" s="259"/>
      <c r="J279" s="675"/>
      <c r="K279" s="462"/>
      <c r="L279" s="260"/>
      <c r="M279" s="2358"/>
      <c r="N279" s="2358"/>
      <c r="O279" s="2358"/>
      <c r="P279" s="2359"/>
      <c r="R279" s="124"/>
      <c r="S279" s="39"/>
      <c r="T279" s="125"/>
    </row>
    <row r="280" spans="1:20" ht="25.2" customHeight="1">
      <c r="A280" s="3229"/>
      <c r="B280" s="216" t="s">
        <v>21</v>
      </c>
      <c r="C280" s="649"/>
      <c r="D280" s="1145"/>
      <c r="E280" s="1145"/>
      <c r="F280" s="577"/>
      <c r="G280" s="135"/>
      <c r="H280" s="135"/>
      <c r="I280" s="135"/>
      <c r="J280" s="135"/>
      <c r="K280" s="183"/>
      <c r="L280" s="312"/>
      <c r="M280" s="2360"/>
      <c r="N280" s="2360"/>
      <c r="O280" s="2360"/>
      <c r="P280" s="2361"/>
      <c r="R280" s="132"/>
      <c r="S280" s="48">
        <f>B282*8</f>
        <v>32</v>
      </c>
      <c r="T280" s="133">
        <f>SUM(R280:R288)</f>
        <v>0</v>
      </c>
    </row>
    <row r="281" spans="1:20" ht="25.2" customHeight="1">
      <c r="A281" s="3229"/>
      <c r="B281" s="216" t="s">
        <v>17</v>
      </c>
      <c r="C281" s="502"/>
      <c r="D281" s="961"/>
      <c r="E281" s="961"/>
      <c r="F281" s="304"/>
      <c r="G281" s="142"/>
      <c r="H281" s="142"/>
      <c r="I281" s="142"/>
      <c r="J281" s="142"/>
      <c r="K281" s="200"/>
      <c r="L281" s="136"/>
      <c r="M281" s="2337"/>
      <c r="N281" s="2337"/>
      <c r="O281" s="2337"/>
      <c r="P281" s="2338"/>
      <c r="R281" s="137"/>
      <c r="S281" s="55"/>
      <c r="T281" s="138"/>
    </row>
    <row r="282" spans="1:20" ht="25.2" customHeight="1">
      <c r="A282" s="3229"/>
      <c r="B282" s="467">
        <v>4</v>
      </c>
      <c r="C282" s="502"/>
      <c r="D282" s="961"/>
      <c r="E282" s="961"/>
      <c r="F282" s="304"/>
      <c r="G282" s="142"/>
      <c r="H282" s="142"/>
      <c r="I282" s="142"/>
      <c r="J282" s="142"/>
      <c r="K282" s="200"/>
      <c r="L282" s="136"/>
      <c r="M282" s="2337"/>
      <c r="N282" s="2337"/>
      <c r="O282" s="2337"/>
      <c r="P282" s="2338"/>
      <c r="R282" s="137"/>
      <c r="S282" s="55"/>
      <c r="T282" s="138"/>
    </row>
    <row r="283" spans="1:20" ht="25.2" customHeight="1">
      <c r="A283" s="3229"/>
      <c r="B283" s="216"/>
      <c r="C283" s="502"/>
      <c r="D283" s="961"/>
      <c r="E283" s="961"/>
      <c r="F283" s="304"/>
      <c r="G283" s="142"/>
      <c r="H283" s="142"/>
      <c r="I283" s="142"/>
      <c r="J283" s="142"/>
      <c r="K283" s="200"/>
      <c r="L283" s="136"/>
      <c r="M283" s="2337"/>
      <c r="N283" s="2337"/>
      <c r="O283" s="2337"/>
      <c r="P283" s="2338"/>
      <c r="R283" s="137"/>
      <c r="S283" s="55"/>
      <c r="T283" s="138"/>
    </row>
    <row r="284" spans="1:20" ht="25.2" customHeight="1">
      <c r="A284" s="3229"/>
      <c r="B284" s="216"/>
      <c r="C284" s="502"/>
      <c r="D284" s="961"/>
      <c r="E284" s="961"/>
      <c r="F284" s="304"/>
      <c r="G284" s="142"/>
      <c r="H284" s="142"/>
      <c r="I284" s="142"/>
      <c r="J284" s="142"/>
      <c r="K284" s="200"/>
      <c r="L284" s="136"/>
      <c r="M284" s="2337"/>
      <c r="N284" s="2337"/>
      <c r="O284" s="2337"/>
      <c r="P284" s="2338"/>
      <c r="R284" s="137"/>
      <c r="S284" s="55"/>
      <c r="T284" s="138"/>
    </row>
    <row r="285" spans="1:20" ht="25.2" customHeight="1">
      <c r="A285" s="3229"/>
      <c r="B285" s="216"/>
      <c r="C285" s="502"/>
      <c r="D285" s="961"/>
      <c r="E285" s="961"/>
      <c r="F285" s="304"/>
      <c r="G285" s="142"/>
      <c r="H285" s="142"/>
      <c r="I285" s="142"/>
      <c r="J285" s="142"/>
      <c r="K285" s="200"/>
      <c r="L285" s="136"/>
      <c r="M285" s="2337"/>
      <c r="N285" s="2337"/>
      <c r="O285" s="2337"/>
      <c r="P285" s="2338"/>
      <c r="R285" s="137"/>
      <c r="S285" s="55"/>
      <c r="T285" s="138"/>
    </row>
    <row r="286" spans="1:20" ht="25.2" customHeight="1">
      <c r="A286" s="3229"/>
      <c r="B286" s="216"/>
      <c r="C286" s="502"/>
      <c r="D286" s="961"/>
      <c r="E286" s="961"/>
      <c r="F286" s="304"/>
      <c r="G286" s="142"/>
      <c r="H286" s="142"/>
      <c r="I286" s="142"/>
      <c r="J286" s="142"/>
      <c r="K286" s="200"/>
      <c r="L286" s="136"/>
      <c r="M286" s="2337"/>
      <c r="N286" s="2337"/>
      <c r="O286" s="2337"/>
      <c r="P286" s="2338"/>
      <c r="R286" s="137"/>
      <c r="S286" s="55"/>
      <c r="T286" s="138"/>
    </row>
    <row r="287" spans="1:20" ht="25.2" customHeight="1">
      <c r="A287" s="3229"/>
      <c r="B287" s="1159"/>
      <c r="C287" s="502"/>
      <c r="D287" s="961"/>
      <c r="E287" s="961"/>
      <c r="F287" s="304"/>
      <c r="G287" s="142"/>
      <c r="H287" s="142"/>
      <c r="I287" s="142"/>
      <c r="J287" s="142"/>
      <c r="K287" s="200"/>
      <c r="L287" s="136"/>
      <c r="M287" s="2337"/>
      <c r="N287" s="2337"/>
      <c r="O287" s="2337"/>
      <c r="P287" s="2338"/>
      <c r="R287" s="137"/>
      <c r="S287" s="55"/>
      <c r="T287" s="138"/>
    </row>
    <row r="288" spans="1:20" ht="25.2" customHeight="1" thickBot="1">
      <c r="A288" s="3229"/>
      <c r="B288" s="1159"/>
      <c r="C288" s="540"/>
      <c r="D288" s="911"/>
      <c r="E288" s="911"/>
      <c r="F288" s="638"/>
      <c r="G288" s="318"/>
      <c r="H288" s="318"/>
      <c r="I288" s="318"/>
      <c r="J288" s="318"/>
      <c r="K288" s="482"/>
      <c r="L288" s="279"/>
      <c r="M288" s="2339"/>
      <c r="N288" s="2339"/>
      <c r="O288" s="2339"/>
      <c r="P288" s="2340"/>
      <c r="R288" s="148"/>
      <c r="S288" s="69"/>
      <c r="T288" s="149"/>
    </row>
    <row r="289" spans="1:20" ht="25.2" customHeight="1">
      <c r="A289" s="2346" t="s">
        <v>26</v>
      </c>
      <c r="B289" s="2349" t="s">
        <v>27</v>
      </c>
      <c r="C289" s="2350"/>
      <c r="D289" s="2350"/>
      <c r="E289" s="2350"/>
      <c r="F289" s="2350"/>
      <c r="G289" s="2350"/>
      <c r="H289" s="2350"/>
      <c r="I289" s="2350"/>
      <c r="J289" s="2350"/>
      <c r="K289" s="2350"/>
      <c r="L289" s="2350"/>
      <c r="M289" s="2350"/>
      <c r="N289" s="2350"/>
      <c r="O289" s="2350"/>
      <c r="P289" s="2351"/>
    </row>
    <row r="290" spans="1:20" ht="25.2" customHeight="1">
      <c r="A290" s="2347"/>
      <c r="B290" s="150"/>
      <c r="C290" s="2268"/>
      <c r="D290" s="2269"/>
      <c r="E290" s="2268"/>
      <c r="F290" s="2270"/>
      <c r="G290" s="2270"/>
      <c r="H290" s="2270"/>
      <c r="I290" s="2269"/>
      <c r="J290" s="2324"/>
      <c r="K290" s="2325"/>
      <c r="L290" s="2325"/>
      <c r="M290" s="2326"/>
      <c r="N290" s="2324"/>
      <c r="O290" s="2325"/>
      <c r="P290" s="2326"/>
    </row>
    <row r="291" spans="1:20" ht="25.2" customHeight="1">
      <c r="A291" s="2347"/>
      <c r="B291" s="150"/>
      <c r="C291" s="2268"/>
      <c r="D291" s="2269"/>
      <c r="E291" s="2268"/>
      <c r="F291" s="2270"/>
      <c r="G291" s="2270"/>
      <c r="H291" s="2270"/>
      <c r="I291" s="2269"/>
      <c r="J291" s="2284"/>
      <c r="K291" s="2285"/>
      <c r="L291" s="2285"/>
      <c r="M291" s="2286"/>
      <c r="N291" s="2284"/>
      <c r="O291" s="2285"/>
      <c r="P291" s="2286"/>
    </row>
    <row r="292" spans="1:20" ht="25.2" customHeight="1">
      <c r="A292" s="2347"/>
      <c r="B292" s="150"/>
      <c r="C292" s="2352"/>
      <c r="D292" s="2353"/>
      <c r="E292" s="2352"/>
      <c r="F292" s="2354"/>
      <c r="G292" s="2354"/>
      <c r="H292" s="2354"/>
      <c r="I292" s="2353"/>
      <c r="J292" s="2324"/>
      <c r="K292" s="2325"/>
      <c r="L292" s="2325"/>
      <c r="M292" s="2326"/>
      <c r="N292" s="2324"/>
      <c r="O292" s="2325"/>
      <c r="P292" s="2326"/>
    </row>
    <row r="293" spans="1:20" ht="25.2" customHeight="1">
      <c r="A293" s="2347"/>
      <c r="B293" s="155"/>
      <c r="C293" s="2284"/>
      <c r="D293" s="2326"/>
      <c r="E293" s="2268"/>
      <c r="F293" s="2270"/>
      <c r="G293" s="2270"/>
      <c r="H293" s="2270"/>
      <c r="I293" s="2269"/>
      <c r="J293" s="2284"/>
      <c r="K293" s="2285"/>
      <c r="L293" s="2285"/>
      <c r="M293" s="2286"/>
      <c r="N293" s="2324"/>
      <c r="O293" s="2325"/>
      <c r="P293" s="2326"/>
    </row>
    <row r="294" spans="1:20" ht="25.2" customHeight="1">
      <c r="A294" s="2347"/>
      <c r="B294" s="150"/>
      <c r="C294" s="2352"/>
      <c r="D294" s="2353"/>
      <c r="E294" s="2352"/>
      <c r="F294" s="2354"/>
      <c r="G294" s="2354"/>
      <c r="H294" s="2354"/>
      <c r="I294" s="2353"/>
      <c r="J294" s="2324"/>
      <c r="K294" s="2325"/>
      <c r="L294" s="2325"/>
      <c r="M294" s="2326"/>
      <c r="N294" s="2324"/>
      <c r="O294" s="2325"/>
      <c r="P294" s="2326"/>
    </row>
    <row r="295" spans="1:20" ht="25.2" customHeight="1">
      <c r="A295" s="2347"/>
      <c r="B295" s="2355" t="s">
        <v>28</v>
      </c>
      <c r="C295" s="2356"/>
      <c r="D295" s="2356"/>
      <c r="E295" s="2356"/>
      <c r="F295" s="2356"/>
      <c r="G295" s="2356"/>
      <c r="H295" s="2356"/>
      <c r="I295" s="2356"/>
      <c r="J295" s="2356"/>
      <c r="K295" s="2356"/>
      <c r="L295" s="2356"/>
      <c r="M295" s="2356"/>
      <c r="N295" s="2356"/>
      <c r="O295" s="2356"/>
      <c r="P295" s="2357"/>
    </row>
    <row r="296" spans="1:20" ht="25.2" customHeight="1">
      <c r="A296" s="2347"/>
      <c r="B296" s="157"/>
      <c r="C296" s="2277"/>
      <c r="D296" s="2278"/>
      <c r="E296" s="2277"/>
      <c r="F296" s="2279"/>
      <c r="G296" s="2279"/>
      <c r="H296" s="2279"/>
      <c r="I296" s="2279"/>
      <c r="J296" s="2279"/>
      <c r="K296" s="2279"/>
      <c r="L296" s="2279"/>
      <c r="M296" s="2279"/>
      <c r="N296" s="2279"/>
      <c r="O296" s="2279"/>
      <c r="P296" s="2280"/>
    </row>
    <row r="297" spans="1:20" ht="25.2" customHeight="1">
      <c r="A297" s="2347"/>
      <c r="B297" s="157"/>
      <c r="C297" s="2327"/>
      <c r="D297" s="2328"/>
      <c r="E297" s="2329"/>
      <c r="F297" s="2330"/>
      <c r="G297" s="2330"/>
      <c r="H297" s="2330"/>
      <c r="I297" s="2330"/>
      <c r="J297" s="2330"/>
      <c r="K297" s="2330"/>
      <c r="L297" s="2330"/>
      <c r="M297" s="2330"/>
      <c r="N297" s="2330"/>
      <c r="O297" s="2330"/>
      <c r="P297" s="2331"/>
    </row>
    <row r="298" spans="1:20" ht="25.2" customHeight="1" thickBot="1">
      <c r="A298" s="2348"/>
      <c r="B298" s="158"/>
      <c r="C298" s="2332"/>
      <c r="D298" s="2333"/>
      <c r="E298" s="2334"/>
      <c r="F298" s="2335"/>
      <c r="G298" s="2335"/>
      <c r="H298" s="2335"/>
      <c r="I298" s="2335"/>
      <c r="J298" s="2335"/>
      <c r="K298" s="2335"/>
      <c r="L298" s="2335"/>
      <c r="M298" s="2335"/>
      <c r="N298" s="2335"/>
      <c r="O298" s="2335"/>
      <c r="P298" s="2336"/>
    </row>
    <row r="300" spans="1:20" ht="15" customHeight="1" thickBot="1"/>
    <row r="301" spans="1:20" ht="57" customHeight="1" thickBot="1">
      <c r="A301" s="2428" t="str">
        <f>A1</f>
        <v>WK01</v>
      </c>
      <c r="B301" s="2429"/>
      <c r="C301" s="327" t="s">
        <v>1</v>
      </c>
      <c r="D301" s="328" t="s">
        <v>35</v>
      </c>
      <c r="E301" s="328" t="s">
        <v>3</v>
      </c>
      <c r="F301" s="328" t="s">
        <v>4</v>
      </c>
      <c r="G301" s="329" t="s">
        <v>5</v>
      </c>
      <c r="H301" s="329" t="s">
        <v>6</v>
      </c>
      <c r="I301" s="329" t="s">
        <v>7</v>
      </c>
      <c r="J301" s="329" t="s">
        <v>8</v>
      </c>
      <c r="K301" s="329" t="s">
        <v>9</v>
      </c>
      <c r="L301" s="329" t="s">
        <v>36</v>
      </c>
      <c r="M301" s="2314" t="s">
        <v>11</v>
      </c>
      <c r="N301" s="2315"/>
      <c r="O301" s="2315"/>
      <c r="P301" s="2316"/>
      <c r="Q301" s="330"/>
      <c r="R301" s="2317" t="s">
        <v>12</v>
      </c>
      <c r="S301" s="2317" t="s">
        <v>13</v>
      </c>
      <c r="T301" s="2317" t="s">
        <v>14</v>
      </c>
    </row>
    <row r="302" spans="1:20" ht="25.2" customHeight="1" thickBot="1">
      <c r="A302" s="2319">
        <f>A2+5</f>
        <v>46753</v>
      </c>
      <c r="B302" s="2321" t="s">
        <v>15</v>
      </c>
      <c r="C302" s="2322"/>
      <c r="D302" s="2322"/>
      <c r="E302" s="2322"/>
      <c r="F302" s="2322"/>
      <c r="G302" s="2322"/>
      <c r="H302" s="2322"/>
      <c r="I302" s="2322"/>
      <c r="J302" s="2322"/>
      <c r="K302" s="2322"/>
      <c r="L302" s="2322"/>
      <c r="M302" s="2322"/>
      <c r="N302" s="2322"/>
      <c r="O302" s="2322"/>
      <c r="P302" s="2323"/>
      <c r="Q302" s="330"/>
      <c r="R302" s="2318"/>
      <c r="S302" s="2318"/>
      <c r="T302" s="2318"/>
    </row>
    <row r="303" spans="1:20" ht="25.2" customHeight="1">
      <c r="A303" s="2320"/>
      <c r="B303" s="331" t="s">
        <v>16</v>
      </c>
      <c r="C303" s="332"/>
      <c r="D303" s="333"/>
      <c r="E303" s="333"/>
      <c r="F303" s="333"/>
      <c r="G303" s="334"/>
      <c r="H303" s="334"/>
      <c r="I303" s="334"/>
      <c r="J303" s="334"/>
      <c r="K303" s="335"/>
      <c r="L303" s="334"/>
      <c r="M303" s="2306"/>
      <c r="N303" s="2307"/>
      <c r="O303" s="2307"/>
      <c r="P303" s="2308"/>
      <c r="Q303" s="330"/>
      <c r="R303" s="336"/>
      <c r="S303" s="337">
        <f>B305*8</f>
        <v>24</v>
      </c>
      <c r="T303" s="133">
        <f>SUM(R303:R311)</f>
        <v>0</v>
      </c>
    </row>
    <row r="304" spans="1:20" ht="25.2" customHeight="1">
      <c r="A304" s="2320"/>
      <c r="B304" s="331"/>
      <c r="C304" s="338"/>
      <c r="D304" s="339"/>
      <c r="E304" s="339"/>
      <c r="F304" s="339"/>
      <c r="G304" s="340"/>
      <c r="H304" s="341"/>
      <c r="I304" s="341"/>
      <c r="J304" s="341"/>
      <c r="K304" s="342"/>
      <c r="L304" s="341"/>
      <c r="M304" s="2245"/>
      <c r="N304" s="2246"/>
      <c r="O304" s="2246"/>
      <c r="P304" s="2247"/>
      <c r="Q304" s="330"/>
      <c r="R304" s="343"/>
      <c r="S304" s="344"/>
      <c r="T304" s="345"/>
    </row>
    <row r="305" spans="1:20" ht="25.2" customHeight="1">
      <c r="A305" s="2320"/>
      <c r="B305" s="331">
        <v>3</v>
      </c>
      <c r="C305" s="338"/>
      <c r="D305" s="339"/>
      <c r="E305" s="339"/>
      <c r="F305" s="339"/>
      <c r="G305" s="340"/>
      <c r="H305" s="341"/>
      <c r="I305" s="341"/>
      <c r="J305" s="341"/>
      <c r="K305" s="342"/>
      <c r="L305" s="341"/>
      <c r="M305" s="2245"/>
      <c r="N305" s="2246"/>
      <c r="O305" s="2246"/>
      <c r="P305" s="2247"/>
      <c r="Q305" s="330"/>
      <c r="R305" s="343"/>
      <c r="S305" s="344"/>
      <c r="T305" s="345"/>
    </row>
    <row r="306" spans="1:20" ht="25.2" customHeight="1">
      <c r="A306" s="2320"/>
      <c r="B306" s="331"/>
      <c r="C306" s="338"/>
      <c r="D306" s="339"/>
      <c r="E306" s="339"/>
      <c r="F306" s="339"/>
      <c r="G306" s="340"/>
      <c r="H306" s="341"/>
      <c r="I306" s="341"/>
      <c r="J306" s="341"/>
      <c r="K306" s="342"/>
      <c r="L306" s="341"/>
      <c r="M306" s="2245"/>
      <c r="N306" s="2246"/>
      <c r="O306" s="2246"/>
      <c r="P306" s="2247"/>
      <c r="Q306" s="330"/>
      <c r="R306" s="343"/>
      <c r="S306" s="344"/>
      <c r="T306" s="345"/>
    </row>
    <row r="307" spans="1:20" ht="25.2" customHeight="1">
      <c r="A307" s="2320"/>
      <c r="B307" s="331"/>
      <c r="C307" s="338"/>
      <c r="D307" s="339"/>
      <c r="E307" s="339"/>
      <c r="F307" s="339"/>
      <c r="G307" s="340"/>
      <c r="H307" s="341"/>
      <c r="I307" s="341"/>
      <c r="J307" s="341"/>
      <c r="K307" s="342"/>
      <c r="L307" s="341"/>
      <c r="M307" s="2245"/>
      <c r="N307" s="2246"/>
      <c r="O307" s="2246"/>
      <c r="P307" s="2247"/>
      <c r="Q307" s="330"/>
      <c r="R307" s="343"/>
      <c r="S307" s="344"/>
      <c r="T307" s="345"/>
    </row>
    <row r="308" spans="1:20" ht="25.2" customHeight="1">
      <c r="A308" s="2320"/>
      <c r="B308" s="331"/>
      <c r="C308" s="348"/>
      <c r="D308" s="376"/>
      <c r="E308" s="376"/>
      <c r="F308" s="349"/>
      <c r="G308" s="350"/>
      <c r="H308" s="351"/>
      <c r="I308" s="351"/>
      <c r="J308" s="351"/>
      <c r="K308" s="352"/>
      <c r="L308" s="351"/>
      <c r="M308" s="2245"/>
      <c r="N308" s="2246"/>
      <c r="O308" s="2246"/>
      <c r="P308" s="2247"/>
      <c r="Q308" s="330"/>
      <c r="R308" s="343"/>
      <c r="S308" s="344"/>
      <c r="T308" s="345"/>
    </row>
    <row r="309" spans="1:20" ht="25.2" customHeight="1">
      <c r="A309" s="2320"/>
      <c r="B309" s="331"/>
      <c r="C309" s="348"/>
      <c r="D309" s="376"/>
      <c r="E309" s="376"/>
      <c r="F309" s="349"/>
      <c r="G309" s="350"/>
      <c r="H309" s="351"/>
      <c r="I309" s="351"/>
      <c r="J309" s="351"/>
      <c r="K309" s="352"/>
      <c r="L309" s="351"/>
      <c r="M309" s="2245"/>
      <c r="N309" s="2246"/>
      <c r="O309" s="2246"/>
      <c r="P309" s="2247"/>
      <c r="Q309" s="330"/>
      <c r="R309" s="343"/>
      <c r="S309" s="344"/>
      <c r="T309" s="345"/>
    </row>
    <row r="310" spans="1:20" ht="25.2" customHeight="1">
      <c r="A310" s="2320"/>
      <c r="B310" s="331"/>
      <c r="C310" s="348"/>
      <c r="D310" s="376"/>
      <c r="E310" s="376"/>
      <c r="F310" s="349"/>
      <c r="G310" s="350"/>
      <c r="H310" s="351"/>
      <c r="I310" s="351"/>
      <c r="J310" s="351"/>
      <c r="K310" s="352"/>
      <c r="L310" s="351"/>
      <c r="M310" s="2245"/>
      <c r="N310" s="2246"/>
      <c r="O310" s="2246"/>
      <c r="P310" s="2247"/>
      <c r="Q310" s="330"/>
      <c r="R310" s="343"/>
      <c r="S310" s="344"/>
      <c r="T310" s="345"/>
    </row>
    <row r="311" spans="1:20" ht="25.2" customHeight="1" thickBot="1">
      <c r="A311" s="2320"/>
      <c r="B311" s="331"/>
      <c r="C311" s="353"/>
      <c r="D311" s="354"/>
      <c r="E311" s="354"/>
      <c r="F311" s="355"/>
      <c r="G311" s="356"/>
      <c r="H311" s="357"/>
      <c r="I311" s="357"/>
      <c r="J311" s="357"/>
      <c r="K311" s="358"/>
      <c r="L311" s="357"/>
      <c r="M311" s="2298"/>
      <c r="N311" s="2299"/>
      <c r="O311" s="2299"/>
      <c r="P311" s="2300"/>
      <c r="Q311" s="330"/>
      <c r="R311" s="359"/>
      <c r="S311" s="360"/>
      <c r="T311" s="361"/>
    </row>
    <row r="312" spans="1:20" ht="25.2" customHeight="1">
      <c r="A312" s="2320"/>
      <c r="B312" s="362" t="s">
        <v>21</v>
      </c>
      <c r="C312" s="363"/>
      <c r="D312" s="364"/>
      <c r="E312" s="364"/>
      <c r="F312" s="365"/>
      <c r="G312" s="366"/>
      <c r="H312" s="334"/>
      <c r="I312" s="334"/>
      <c r="J312" s="334"/>
      <c r="K312" s="335"/>
      <c r="L312" s="334"/>
      <c r="M312" s="2306"/>
      <c r="N312" s="2307"/>
      <c r="O312" s="2307"/>
      <c r="P312" s="2308"/>
      <c r="Q312" s="330"/>
      <c r="R312" s="367"/>
      <c r="S312" s="368">
        <f>B314*8</f>
        <v>16</v>
      </c>
      <c r="T312" s="133">
        <f>SUM(R312:R320)</f>
        <v>0</v>
      </c>
    </row>
    <row r="313" spans="1:20" ht="25.2" customHeight="1">
      <c r="A313" s="2320"/>
      <c r="B313" s="369"/>
      <c r="C313" s="370"/>
      <c r="D313" s="394"/>
      <c r="E313" s="339"/>
      <c r="F313" s="371"/>
      <c r="G313" s="340"/>
      <c r="H313" s="341"/>
      <c r="I313" s="341"/>
      <c r="J313" s="341"/>
      <c r="K313" s="342"/>
      <c r="L313" s="341"/>
      <c r="M313" s="2245"/>
      <c r="N313" s="2246"/>
      <c r="O313" s="2246"/>
      <c r="P313" s="2247"/>
      <c r="Q313" s="330"/>
      <c r="R313" s="372"/>
      <c r="S313" s="373"/>
      <c r="T313" s="374"/>
    </row>
    <row r="314" spans="1:20" ht="25.2" customHeight="1">
      <c r="A314" s="2320"/>
      <c r="B314" s="369">
        <v>2</v>
      </c>
      <c r="C314" s="370"/>
      <c r="D314" s="394"/>
      <c r="E314" s="339"/>
      <c r="F314" s="371"/>
      <c r="G314" s="340"/>
      <c r="H314" s="341"/>
      <c r="I314" s="341"/>
      <c r="J314" s="341"/>
      <c r="K314" s="342"/>
      <c r="L314" s="341"/>
      <c r="M314" s="2245"/>
      <c r="N314" s="2246"/>
      <c r="O314" s="2246"/>
      <c r="P314" s="2247"/>
      <c r="Q314" s="330"/>
      <c r="R314" s="372"/>
      <c r="S314" s="373"/>
      <c r="T314" s="374"/>
    </row>
    <row r="315" spans="1:20" ht="25.2" customHeight="1">
      <c r="A315" s="2320"/>
      <c r="B315" s="369"/>
      <c r="C315" s="370"/>
      <c r="D315" s="394"/>
      <c r="E315" s="339"/>
      <c r="F315" s="371"/>
      <c r="G315" s="340"/>
      <c r="H315" s="341"/>
      <c r="I315" s="341"/>
      <c r="J315" s="341"/>
      <c r="K315" s="342"/>
      <c r="L315" s="341"/>
      <c r="M315" s="2245"/>
      <c r="N315" s="2246"/>
      <c r="O315" s="2246"/>
      <c r="P315" s="2247"/>
      <c r="Q315" s="330"/>
      <c r="R315" s="372"/>
      <c r="S315" s="373"/>
      <c r="T315" s="374"/>
    </row>
    <row r="316" spans="1:20" ht="25.2" customHeight="1">
      <c r="A316" s="2320"/>
      <c r="B316" s="369"/>
      <c r="C316" s="370"/>
      <c r="D316" s="394"/>
      <c r="E316" s="339"/>
      <c r="F316" s="371"/>
      <c r="G316" s="340"/>
      <c r="H316" s="341"/>
      <c r="I316" s="341"/>
      <c r="J316" s="341"/>
      <c r="K316" s="342"/>
      <c r="L316" s="341"/>
      <c r="M316" s="2245"/>
      <c r="N316" s="2246"/>
      <c r="O316" s="2246"/>
      <c r="P316" s="2247"/>
      <c r="Q316" s="330"/>
      <c r="R316" s="372"/>
      <c r="S316" s="373"/>
      <c r="T316" s="374"/>
    </row>
    <row r="317" spans="1:20" ht="25.2" customHeight="1">
      <c r="A317" s="2320"/>
      <c r="B317" s="369"/>
      <c r="C317" s="348"/>
      <c r="D317" s="376"/>
      <c r="E317" s="376"/>
      <c r="F317" s="349"/>
      <c r="G317" s="350"/>
      <c r="H317" s="351"/>
      <c r="I317" s="351"/>
      <c r="J317" s="351"/>
      <c r="K317" s="352"/>
      <c r="L317" s="351"/>
      <c r="M317" s="2245"/>
      <c r="N317" s="2246"/>
      <c r="O317" s="2246"/>
      <c r="P317" s="2247"/>
      <c r="Q317" s="330"/>
      <c r="R317" s="372"/>
      <c r="S317" s="373"/>
      <c r="T317" s="374"/>
    </row>
    <row r="318" spans="1:20" ht="25.2" customHeight="1">
      <c r="A318" s="2320"/>
      <c r="B318" s="375"/>
      <c r="C318" s="348"/>
      <c r="D318" s="376"/>
      <c r="E318" s="376"/>
      <c r="F318" s="349"/>
      <c r="G318" s="350"/>
      <c r="H318" s="351"/>
      <c r="I318" s="351"/>
      <c r="J318" s="351"/>
      <c r="K318" s="352"/>
      <c r="L318" s="351"/>
      <c r="M318" s="2245"/>
      <c r="N318" s="2246"/>
      <c r="O318" s="2246"/>
      <c r="P318" s="2247"/>
      <c r="Q318" s="330"/>
      <c r="R318" s="372"/>
      <c r="S318" s="373"/>
      <c r="T318" s="374"/>
    </row>
    <row r="319" spans="1:20" ht="25.2" customHeight="1">
      <c r="A319" s="2320"/>
      <c r="B319" s="375"/>
      <c r="C319" s="348"/>
      <c r="D319" s="376"/>
      <c r="E319" s="376"/>
      <c r="F319" s="349"/>
      <c r="G319" s="350"/>
      <c r="H319" s="351"/>
      <c r="I319" s="351"/>
      <c r="J319" s="351"/>
      <c r="K319" s="352"/>
      <c r="L319" s="351"/>
      <c r="M319" s="2245"/>
      <c r="N319" s="2246"/>
      <c r="O319" s="2246"/>
      <c r="P319" s="2247"/>
      <c r="Q319" s="330"/>
      <c r="R319" s="372"/>
      <c r="S319" s="373"/>
      <c r="T319" s="374"/>
    </row>
    <row r="320" spans="1:20" ht="25.2" customHeight="1" thickBot="1">
      <c r="A320" s="2320"/>
      <c r="B320" s="375"/>
      <c r="C320" s="353"/>
      <c r="D320" s="354"/>
      <c r="E320" s="354"/>
      <c r="F320" s="355"/>
      <c r="G320" s="356"/>
      <c r="H320" s="357"/>
      <c r="I320" s="357"/>
      <c r="J320" s="357"/>
      <c r="K320" s="358"/>
      <c r="L320" s="357"/>
      <c r="M320" s="2298"/>
      <c r="N320" s="2299"/>
      <c r="O320" s="2299"/>
      <c r="P320" s="2300"/>
      <c r="Q320" s="330"/>
      <c r="R320" s="377"/>
      <c r="S320" s="378"/>
      <c r="T320" s="379"/>
    </row>
    <row r="321" spans="1:20" ht="25.2" customHeight="1">
      <c r="A321" s="2320"/>
      <c r="B321" s="380" t="s">
        <v>23</v>
      </c>
      <c r="C321" s="363"/>
      <c r="D321" s="364"/>
      <c r="E321" s="364"/>
      <c r="F321" s="334"/>
      <c r="G321" s="366"/>
      <c r="H321" s="334"/>
      <c r="I321" s="334"/>
      <c r="J321" s="334"/>
      <c r="K321" s="335"/>
      <c r="L321" s="334"/>
      <c r="M321" s="2306"/>
      <c r="N321" s="2307"/>
      <c r="O321" s="2307"/>
      <c r="P321" s="2308"/>
      <c r="Q321" s="330"/>
      <c r="R321" s="381"/>
      <c r="S321" s="382">
        <f>B323*8</f>
        <v>24</v>
      </c>
      <c r="T321" s="133">
        <f>SUM(R321:R329)</f>
        <v>0</v>
      </c>
    </row>
    <row r="322" spans="1:20" ht="25.2" customHeight="1">
      <c r="A322" s="2320"/>
      <c r="B322" s="383"/>
      <c r="C322" s="370"/>
      <c r="D322" s="394"/>
      <c r="E322" s="339"/>
      <c r="F322" s="341"/>
      <c r="G322" s="340"/>
      <c r="H322" s="341"/>
      <c r="I322" s="341"/>
      <c r="J322" s="341"/>
      <c r="K322" s="342"/>
      <c r="L322" s="341"/>
      <c r="M322" s="2245"/>
      <c r="N322" s="2246"/>
      <c r="O322" s="2246"/>
      <c r="P322" s="2247"/>
      <c r="Q322" s="330"/>
      <c r="R322" s="384"/>
      <c r="S322" s="373"/>
      <c r="T322" s="374"/>
    </row>
    <row r="323" spans="1:20" ht="25.2" customHeight="1">
      <c r="A323" s="2320"/>
      <c r="B323" s="383">
        <v>3</v>
      </c>
      <c r="C323" s="370"/>
      <c r="D323" s="394"/>
      <c r="E323" s="339"/>
      <c r="F323" s="341"/>
      <c r="G323" s="340"/>
      <c r="H323" s="341"/>
      <c r="I323" s="341"/>
      <c r="J323" s="341"/>
      <c r="K323" s="342"/>
      <c r="L323" s="341"/>
      <c r="M323" s="2245"/>
      <c r="N323" s="2246"/>
      <c r="O323" s="2246"/>
      <c r="P323" s="2247"/>
      <c r="Q323" s="330"/>
      <c r="R323" s="384"/>
      <c r="S323" s="373"/>
      <c r="T323" s="374"/>
    </row>
    <row r="324" spans="1:20" ht="25.2" customHeight="1">
      <c r="A324" s="2320"/>
      <c r="B324" s="383"/>
      <c r="C324" s="370"/>
      <c r="D324" s="394"/>
      <c r="E324" s="339"/>
      <c r="F324" s="341"/>
      <c r="G324" s="340"/>
      <c r="H324" s="341"/>
      <c r="I324" s="341"/>
      <c r="J324" s="341"/>
      <c r="K324" s="342"/>
      <c r="L324" s="341"/>
      <c r="M324" s="2245"/>
      <c r="N324" s="2246"/>
      <c r="O324" s="2246"/>
      <c r="P324" s="2247"/>
      <c r="Q324" s="330"/>
      <c r="R324" s="384"/>
      <c r="S324" s="373"/>
      <c r="T324" s="374"/>
    </row>
    <row r="325" spans="1:20" ht="25.2" customHeight="1">
      <c r="A325" s="2320"/>
      <c r="B325" s="383"/>
      <c r="C325" s="370"/>
      <c r="D325" s="394"/>
      <c r="E325" s="339"/>
      <c r="F325" s="341"/>
      <c r="G325" s="340"/>
      <c r="H325" s="341"/>
      <c r="I325" s="341"/>
      <c r="J325" s="341"/>
      <c r="K325" s="342"/>
      <c r="L325" s="341"/>
      <c r="M325" s="2245"/>
      <c r="N325" s="2246"/>
      <c r="O325" s="2246"/>
      <c r="P325" s="2247"/>
      <c r="Q325" s="330"/>
      <c r="R325" s="384"/>
      <c r="S325" s="373"/>
      <c r="T325" s="374"/>
    </row>
    <row r="326" spans="1:20" ht="25.2" customHeight="1">
      <c r="A326" s="2320"/>
      <c r="B326" s="383"/>
      <c r="C326" s="348"/>
      <c r="D326" s="376"/>
      <c r="E326" s="376"/>
      <c r="F326" s="351"/>
      <c r="G326" s="350"/>
      <c r="H326" s="351"/>
      <c r="I326" s="351"/>
      <c r="J326" s="351"/>
      <c r="K326" s="352"/>
      <c r="L326" s="351"/>
      <c r="M326" s="2245"/>
      <c r="N326" s="2246"/>
      <c r="O326" s="2246"/>
      <c r="P326" s="2247"/>
      <c r="Q326" s="330"/>
      <c r="R326" s="384"/>
      <c r="S326" s="373"/>
      <c r="T326" s="374"/>
    </row>
    <row r="327" spans="1:20" ht="25.2" customHeight="1">
      <c r="A327" s="2320"/>
      <c r="B327" s="383"/>
      <c r="C327" s="348"/>
      <c r="D327" s="376"/>
      <c r="E327" s="376"/>
      <c r="F327" s="351"/>
      <c r="G327" s="350"/>
      <c r="H327" s="351"/>
      <c r="I327" s="351"/>
      <c r="J327" s="351"/>
      <c r="K327" s="352"/>
      <c r="L327" s="351"/>
      <c r="M327" s="2245"/>
      <c r="N327" s="2246"/>
      <c r="O327" s="2246"/>
      <c r="P327" s="2247"/>
      <c r="Q327" s="330"/>
      <c r="R327" s="384"/>
      <c r="S327" s="373"/>
      <c r="T327" s="374"/>
    </row>
    <row r="328" spans="1:20" ht="25.2" customHeight="1">
      <c r="A328" s="2320"/>
      <c r="B328" s="383"/>
      <c r="C328" s="348"/>
      <c r="D328" s="376"/>
      <c r="E328" s="376"/>
      <c r="F328" s="349"/>
      <c r="G328" s="350"/>
      <c r="H328" s="351"/>
      <c r="I328" s="351"/>
      <c r="J328" s="351"/>
      <c r="K328" s="352"/>
      <c r="L328" s="351"/>
      <c r="M328" s="2245"/>
      <c r="N328" s="2246"/>
      <c r="O328" s="2246"/>
      <c r="P328" s="2247"/>
      <c r="Q328" s="330"/>
      <c r="R328" s="384"/>
      <c r="S328" s="373"/>
      <c r="T328" s="374"/>
    </row>
    <row r="329" spans="1:20" ht="25.2" customHeight="1" thickBot="1">
      <c r="A329" s="2320"/>
      <c r="B329" s="383"/>
      <c r="C329" s="385"/>
      <c r="D329" s="386"/>
      <c r="E329" s="386"/>
      <c r="F329" s="387"/>
      <c r="G329" s="388"/>
      <c r="H329" s="389"/>
      <c r="I329" s="389"/>
      <c r="J329" s="389"/>
      <c r="K329" s="390"/>
      <c r="L329" s="389"/>
      <c r="M329" s="2298"/>
      <c r="N329" s="2299"/>
      <c r="O329" s="2299"/>
      <c r="P329" s="2300"/>
      <c r="Q329" s="330"/>
      <c r="R329" s="391"/>
      <c r="S329" s="378"/>
      <c r="T329" s="379"/>
    </row>
    <row r="330" spans="1:20" ht="25.2" customHeight="1" thickBot="1">
      <c r="A330" s="2301" t="str">
        <f>TEXT(A302,"DDDD")</f>
        <v>zaterdag</v>
      </c>
      <c r="B330" s="2303" t="s">
        <v>25</v>
      </c>
      <c r="C330" s="2304"/>
      <c r="D330" s="2304"/>
      <c r="E330" s="2304"/>
      <c r="F330" s="2304"/>
      <c r="G330" s="2304"/>
      <c r="H330" s="2304"/>
      <c r="I330" s="2304"/>
      <c r="J330" s="2304"/>
      <c r="K330" s="2304"/>
      <c r="L330" s="2304"/>
      <c r="M330" s="2304"/>
      <c r="N330" s="2304"/>
      <c r="O330" s="2304"/>
      <c r="P330" s="2305"/>
      <c r="Q330" s="330"/>
      <c r="R330" s="392"/>
      <c r="S330" s="393"/>
      <c r="T330" s="393"/>
    </row>
    <row r="331" spans="1:20" ht="25.2" customHeight="1">
      <c r="A331" s="2301"/>
      <c r="B331" s="331" t="s">
        <v>16</v>
      </c>
      <c r="C331" s="332"/>
      <c r="D331" s="333"/>
      <c r="E331" s="333"/>
      <c r="F331" s="333"/>
      <c r="G331" s="334"/>
      <c r="H331" s="334"/>
      <c r="I331" s="334"/>
      <c r="J331" s="334"/>
      <c r="K331" s="335"/>
      <c r="L331" s="334"/>
      <c r="M331" s="2306"/>
      <c r="N331" s="2307"/>
      <c r="O331" s="2307"/>
      <c r="P331" s="2308"/>
      <c r="Q331" s="330"/>
      <c r="R331" s="336"/>
      <c r="S331" s="337">
        <f>B333*8</f>
        <v>16</v>
      </c>
      <c r="T331" s="133">
        <f>SUM(R331:R339)</f>
        <v>0</v>
      </c>
    </row>
    <row r="332" spans="1:20" ht="25.2" customHeight="1">
      <c r="A332" s="2301"/>
      <c r="B332" s="331"/>
      <c r="C332" s="338"/>
      <c r="D332" s="339"/>
      <c r="E332" s="339"/>
      <c r="F332" s="339"/>
      <c r="G332" s="340"/>
      <c r="H332" s="341"/>
      <c r="I332" s="341"/>
      <c r="J332" s="341"/>
      <c r="K332" s="342"/>
      <c r="L332" s="341"/>
      <c r="M332" s="2245"/>
      <c r="N332" s="2246"/>
      <c r="O332" s="2246"/>
      <c r="P332" s="2247"/>
      <c r="Q332" s="330"/>
      <c r="R332" s="343"/>
      <c r="S332" s="344"/>
      <c r="T332" s="345"/>
    </row>
    <row r="333" spans="1:20" ht="25.2" customHeight="1">
      <c r="A333" s="2301"/>
      <c r="B333" s="331">
        <v>2</v>
      </c>
      <c r="C333" s="338"/>
      <c r="D333" s="339"/>
      <c r="E333" s="339"/>
      <c r="F333" s="339"/>
      <c r="G333" s="340"/>
      <c r="H333" s="341"/>
      <c r="I333" s="341"/>
      <c r="J333" s="341"/>
      <c r="K333" s="342"/>
      <c r="L333" s="341"/>
      <c r="M333" s="2245"/>
      <c r="N333" s="2246"/>
      <c r="O333" s="2246"/>
      <c r="P333" s="2247"/>
      <c r="Q333" s="330"/>
      <c r="R333" s="343"/>
      <c r="S333" s="344"/>
      <c r="T333" s="345"/>
    </row>
    <row r="334" spans="1:20" ht="25.2" customHeight="1">
      <c r="A334" s="2301"/>
      <c r="B334" s="331"/>
      <c r="C334" s="338"/>
      <c r="D334" s="339"/>
      <c r="E334" s="339"/>
      <c r="F334" s="339"/>
      <c r="G334" s="340"/>
      <c r="H334" s="341"/>
      <c r="I334" s="341"/>
      <c r="J334" s="341"/>
      <c r="K334" s="342"/>
      <c r="L334" s="341"/>
      <c r="M334" s="2245"/>
      <c r="N334" s="2246"/>
      <c r="O334" s="2246"/>
      <c r="P334" s="2247"/>
      <c r="Q334" s="330"/>
      <c r="R334" s="343"/>
      <c r="S334" s="344"/>
      <c r="T334" s="345"/>
    </row>
    <row r="335" spans="1:20" ht="25.2" customHeight="1">
      <c r="A335" s="2301"/>
      <c r="B335" s="331"/>
      <c r="C335" s="338"/>
      <c r="D335" s="339"/>
      <c r="E335" s="339"/>
      <c r="F335" s="339"/>
      <c r="G335" s="340"/>
      <c r="H335" s="341"/>
      <c r="I335" s="341"/>
      <c r="J335" s="341"/>
      <c r="K335" s="342"/>
      <c r="L335" s="341"/>
      <c r="M335" s="2245"/>
      <c r="N335" s="2246"/>
      <c r="O335" s="2246"/>
      <c r="P335" s="2247"/>
      <c r="Q335" s="330"/>
      <c r="R335" s="343"/>
      <c r="S335" s="344"/>
      <c r="T335" s="345"/>
    </row>
    <row r="336" spans="1:20" ht="25.2" customHeight="1">
      <c r="A336" s="2301"/>
      <c r="B336" s="331"/>
      <c r="C336" s="348"/>
      <c r="D336" s="376"/>
      <c r="E336" s="376"/>
      <c r="F336" s="349"/>
      <c r="G336" s="350"/>
      <c r="H336" s="351"/>
      <c r="I336" s="351"/>
      <c r="J336" s="351"/>
      <c r="K336" s="352"/>
      <c r="L336" s="351"/>
      <c r="M336" s="2245"/>
      <c r="N336" s="2246"/>
      <c r="O336" s="2246"/>
      <c r="P336" s="2247"/>
      <c r="Q336" s="330"/>
      <c r="R336" s="343"/>
      <c r="S336" s="344"/>
      <c r="T336" s="345"/>
    </row>
    <row r="337" spans="1:20" ht="25.2" customHeight="1">
      <c r="A337" s="2301"/>
      <c r="B337" s="331"/>
      <c r="C337" s="348"/>
      <c r="D337" s="376"/>
      <c r="E337" s="376"/>
      <c r="F337" s="349"/>
      <c r="G337" s="350"/>
      <c r="H337" s="351"/>
      <c r="I337" s="351"/>
      <c r="J337" s="351"/>
      <c r="K337" s="352"/>
      <c r="L337" s="351"/>
      <c r="M337" s="2245"/>
      <c r="N337" s="2246"/>
      <c r="O337" s="2246"/>
      <c r="P337" s="2247"/>
      <c r="Q337" s="330"/>
      <c r="R337" s="343"/>
      <c r="S337" s="344"/>
      <c r="T337" s="345"/>
    </row>
    <row r="338" spans="1:20" ht="25.2" customHeight="1">
      <c r="A338" s="2301"/>
      <c r="B338" s="331"/>
      <c r="C338" s="348"/>
      <c r="D338" s="376"/>
      <c r="E338" s="376"/>
      <c r="F338" s="349"/>
      <c r="G338" s="350"/>
      <c r="H338" s="351"/>
      <c r="I338" s="351"/>
      <c r="J338" s="351"/>
      <c r="K338" s="352"/>
      <c r="L338" s="351"/>
      <c r="M338" s="2245"/>
      <c r="N338" s="2246"/>
      <c r="O338" s="2246"/>
      <c r="P338" s="2247"/>
      <c r="Q338" s="330"/>
      <c r="R338" s="343"/>
      <c r="S338" s="344"/>
      <c r="T338" s="345"/>
    </row>
    <row r="339" spans="1:20" ht="25.2" customHeight="1" thickBot="1">
      <c r="A339" s="2301"/>
      <c r="B339" s="331"/>
      <c r="C339" s="353"/>
      <c r="D339" s="354"/>
      <c r="E339" s="354"/>
      <c r="F339" s="355"/>
      <c r="G339" s="356"/>
      <c r="H339" s="357"/>
      <c r="I339" s="357"/>
      <c r="J339" s="357"/>
      <c r="K339" s="358"/>
      <c r="L339" s="357"/>
      <c r="M339" s="2298"/>
      <c r="N339" s="2299"/>
      <c r="O339" s="2299"/>
      <c r="P339" s="2300"/>
      <c r="Q339" s="330"/>
      <c r="R339" s="359"/>
      <c r="S339" s="360"/>
      <c r="T339" s="361"/>
    </row>
    <row r="340" spans="1:20" ht="25.2" customHeight="1">
      <c r="A340" s="2301"/>
      <c r="B340" s="362" t="s">
        <v>21</v>
      </c>
      <c r="C340" s="363"/>
      <c r="D340" s="364"/>
      <c r="E340" s="364"/>
      <c r="F340" s="365"/>
      <c r="G340" s="366"/>
      <c r="H340" s="334"/>
      <c r="I340" s="334"/>
      <c r="J340" s="334"/>
      <c r="K340" s="335"/>
      <c r="L340" s="334"/>
      <c r="M340" s="2306"/>
      <c r="N340" s="2307"/>
      <c r="O340" s="2307"/>
      <c r="P340" s="2308"/>
      <c r="Q340" s="330"/>
      <c r="R340" s="367"/>
      <c r="S340" s="368">
        <f>B342*8</f>
        <v>16</v>
      </c>
      <c r="T340" s="133">
        <f>SUM(R340:R348)</f>
        <v>0</v>
      </c>
    </row>
    <row r="341" spans="1:20" ht="25.2" customHeight="1">
      <c r="A341" s="2301"/>
      <c r="B341" s="369"/>
      <c r="C341" s="370"/>
      <c r="D341" s="394"/>
      <c r="E341" s="339"/>
      <c r="F341" s="339"/>
      <c r="G341" s="340"/>
      <c r="H341" s="341"/>
      <c r="I341" s="341"/>
      <c r="J341" s="341"/>
      <c r="K341" s="342"/>
      <c r="L341" s="341"/>
      <c r="M341" s="2245"/>
      <c r="N341" s="2246"/>
      <c r="O341" s="2246"/>
      <c r="P341" s="2247"/>
      <c r="Q341" s="330"/>
      <c r="R341" s="372"/>
      <c r="S341" s="373"/>
      <c r="T341" s="374"/>
    </row>
    <row r="342" spans="1:20" ht="25.2" customHeight="1">
      <c r="A342" s="2301"/>
      <c r="B342" s="369">
        <v>2</v>
      </c>
      <c r="C342" s="370"/>
      <c r="D342" s="394"/>
      <c r="E342" s="339"/>
      <c r="F342" s="339"/>
      <c r="G342" s="340"/>
      <c r="H342" s="341"/>
      <c r="I342" s="341"/>
      <c r="J342" s="341"/>
      <c r="K342" s="342"/>
      <c r="L342" s="341"/>
      <c r="M342" s="2245"/>
      <c r="N342" s="2246"/>
      <c r="O342" s="2246"/>
      <c r="P342" s="2247"/>
      <c r="Q342" s="330"/>
      <c r="R342" s="372"/>
      <c r="S342" s="373"/>
      <c r="T342" s="374"/>
    </row>
    <row r="343" spans="1:20" ht="25.2" customHeight="1">
      <c r="A343" s="2301"/>
      <c r="B343" s="369"/>
      <c r="C343" s="370"/>
      <c r="D343" s="394"/>
      <c r="E343" s="394"/>
      <c r="F343" s="371"/>
      <c r="G343" s="340"/>
      <c r="H343" s="341"/>
      <c r="I343" s="341"/>
      <c r="J343" s="341"/>
      <c r="K343" s="342"/>
      <c r="L343" s="341"/>
      <c r="M343" s="2245"/>
      <c r="N343" s="2246"/>
      <c r="O343" s="2246"/>
      <c r="P343" s="2247"/>
      <c r="Q343" s="330"/>
      <c r="R343" s="372"/>
      <c r="S343" s="373"/>
      <c r="T343" s="374"/>
    </row>
    <row r="344" spans="1:20" ht="25.2" customHeight="1">
      <c r="A344" s="2301"/>
      <c r="B344" s="369"/>
      <c r="C344" s="370"/>
      <c r="D344" s="394"/>
      <c r="E344" s="394"/>
      <c r="F344" s="371"/>
      <c r="G344" s="340"/>
      <c r="H344" s="341"/>
      <c r="I344" s="341"/>
      <c r="J344" s="341"/>
      <c r="K344" s="342"/>
      <c r="L344" s="341"/>
      <c r="M344" s="2245"/>
      <c r="N344" s="2246"/>
      <c r="O344" s="2246"/>
      <c r="P344" s="2247"/>
      <c r="Q344" s="330"/>
      <c r="R344" s="372"/>
      <c r="S344" s="373"/>
      <c r="T344" s="374"/>
    </row>
    <row r="345" spans="1:20" ht="25.2" customHeight="1">
      <c r="A345" s="2301"/>
      <c r="B345" s="369"/>
      <c r="C345" s="348"/>
      <c r="D345" s="376"/>
      <c r="E345" s="376"/>
      <c r="F345" s="349"/>
      <c r="G345" s="350"/>
      <c r="H345" s="351"/>
      <c r="I345" s="351"/>
      <c r="J345" s="351"/>
      <c r="K345" s="352"/>
      <c r="L345" s="351"/>
      <c r="M345" s="2245"/>
      <c r="N345" s="2246"/>
      <c r="O345" s="2246"/>
      <c r="P345" s="2247"/>
      <c r="Q345" s="330"/>
      <c r="R345" s="372"/>
      <c r="S345" s="373"/>
      <c r="T345" s="374"/>
    </row>
    <row r="346" spans="1:20" ht="25.2" customHeight="1">
      <c r="A346" s="2301"/>
      <c r="B346" s="375"/>
      <c r="C346" s="348"/>
      <c r="D346" s="376"/>
      <c r="E346" s="376"/>
      <c r="F346" s="349"/>
      <c r="G346" s="350"/>
      <c r="H346" s="351"/>
      <c r="I346" s="351"/>
      <c r="J346" s="351"/>
      <c r="K346" s="352"/>
      <c r="L346" s="351"/>
      <c r="M346" s="2245"/>
      <c r="N346" s="2246"/>
      <c r="O346" s="2246"/>
      <c r="P346" s="2247"/>
      <c r="Q346" s="330"/>
      <c r="R346" s="372"/>
      <c r="S346" s="373"/>
      <c r="T346" s="374"/>
    </row>
    <row r="347" spans="1:20" ht="25.2" customHeight="1">
      <c r="A347" s="2301"/>
      <c r="B347" s="375"/>
      <c r="C347" s="348"/>
      <c r="D347" s="376"/>
      <c r="E347" s="376"/>
      <c r="F347" s="349"/>
      <c r="G347" s="350"/>
      <c r="H347" s="351"/>
      <c r="I347" s="351"/>
      <c r="J347" s="351"/>
      <c r="K347" s="352"/>
      <c r="L347" s="351"/>
      <c r="M347" s="2245"/>
      <c r="N347" s="2246"/>
      <c r="O347" s="2246"/>
      <c r="P347" s="2247"/>
      <c r="Q347" s="330"/>
      <c r="R347" s="372"/>
      <c r="S347" s="373"/>
      <c r="T347" s="374"/>
    </row>
    <row r="348" spans="1:20" ht="25.2" customHeight="1" thickBot="1">
      <c r="A348" s="2301"/>
      <c r="B348" s="375"/>
      <c r="C348" s="385"/>
      <c r="D348" s="386"/>
      <c r="E348" s="386"/>
      <c r="F348" s="387"/>
      <c r="G348" s="388"/>
      <c r="H348" s="389"/>
      <c r="I348" s="389"/>
      <c r="J348" s="389"/>
      <c r="K348" s="390"/>
      <c r="L348" s="389"/>
      <c r="M348" s="2248"/>
      <c r="N348" s="2249"/>
      <c r="O348" s="2249"/>
      <c r="P348" s="2250"/>
      <c r="Q348" s="330"/>
      <c r="R348" s="377"/>
      <c r="S348" s="378"/>
      <c r="T348" s="379"/>
    </row>
    <row r="349" spans="1:20" ht="25.2" customHeight="1">
      <c r="A349" s="2301"/>
      <c r="B349" s="395" t="s">
        <v>23</v>
      </c>
      <c r="C349" s="396"/>
      <c r="D349" s="397"/>
      <c r="E349" s="397"/>
      <c r="F349" s="398"/>
      <c r="G349" s="399"/>
      <c r="H349" s="400"/>
      <c r="I349" s="400"/>
      <c r="J349" s="400"/>
      <c r="K349" s="401"/>
      <c r="L349" s="400"/>
      <c r="M349" s="2251"/>
      <c r="N349" s="2252"/>
      <c r="O349" s="2252"/>
      <c r="P349" s="2253"/>
      <c r="Q349" s="330"/>
      <c r="R349" s="381"/>
      <c r="S349" s="382">
        <f>B351*8</f>
        <v>16</v>
      </c>
      <c r="T349" s="133">
        <f>SUM(R349:R357)</f>
        <v>0</v>
      </c>
    </row>
    <row r="350" spans="1:20" ht="25.2" customHeight="1">
      <c r="A350" s="2301"/>
      <c r="B350" s="383"/>
      <c r="C350" s="370"/>
      <c r="D350" s="394"/>
      <c r="E350" s="339"/>
      <c r="F350" s="339"/>
      <c r="G350" s="340"/>
      <c r="H350" s="341"/>
      <c r="I350" s="341"/>
      <c r="J350" s="341"/>
      <c r="K350" s="342"/>
      <c r="L350" s="341"/>
      <c r="M350" s="2245"/>
      <c r="N350" s="2246"/>
      <c r="O350" s="2246"/>
      <c r="P350" s="2247"/>
      <c r="Q350" s="330"/>
      <c r="R350" s="384"/>
      <c r="S350" s="373"/>
      <c r="T350" s="374"/>
    </row>
    <row r="351" spans="1:20" ht="25.2" customHeight="1">
      <c r="A351" s="2301"/>
      <c r="B351" s="383">
        <v>2</v>
      </c>
      <c r="C351" s="370"/>
      <c r="D351" s="394"/>
      <c r="E351" s="339"/>
      <c r="F351" s="339"/>
      <c r="G351" s="340"/>
      <c r="H351" s="341"/>
      <c r="I351" s="341"/>
      <c r="J351" s="341"/>
      <c r="K351" s="342"/>
      <c r="L351" s="341"/>
      <c r="M351" s="2245"/>
      <c r="N351" s="2246"/>
      <c r="O351" s="2246"/>
      <c r="P351" s="2247"/>
      <c r="Q351" s="330"/>
      <c r="R351" s="384"/>
      <c r="S351" s="373"/>
      <c r="T351" s="374"/>
    </row>
    <row r="352" spans="1:20" ht="25.2" customHeight="1">
      <c r="A352" s="2301"/>
      <c r="B352" s="383"/>
      <c r="C352" s="370"/>
      <c r="D352" s="394"/>
      <c r="E352" s="394"/>
      <c r="F352" s="371"/>
      <c r="G352" s="340"/>
      <c r="H352" s="341"/>
      <c r="I352" s="341"/>
      <c r="J352" s="341"/>
      <c r="K352" s="342"/>
      <c r="L352" s="341"/>
      <c r="M352" s="2245"/>
      <c r="N352" s="2246"/>
      <c r="O352" s="2246"/>
      <c r="P352" s="2247"/>
      <c r="Q352" s="330"/>
      <c r="R352" s="384"/>
      <c r="S352" s="373"/>
      <c r="T352" s="374"/>
    </row>
    <row r="353" spans="1:20" ht="25.2" customHeight="1">
      <c r="A353" s="2301"/>
      <c r="B353" s="383"/>
      <c r="C353" s="370"/>
      <c r="D353" s="394"/>
      <c r="E353" s="394"/>
      <c r="F353" s="371"/>
      <c r="G353" s="340"/>
      <c r="H353" s="341"/>
      <c r="I353" s="341"/>
      <c r="J353" s="341"/>
      <c r="K353" s="342"/>
      <c r="L353" s="341"/>
      <c r="M353" s="2245"/>
      <c r="N353" s="2246"/>
      <c r="O353" s="2246"/>
      <c r="P353" s="2247"/>
      <c r="Q353" s="330"/>
      <c r="R353" s="384"/>
      <c r="S353" s="373"/>
      <c r="T353" s="374"/>
    </row>
    <row r="354" spans="1:20" ht="25.2" customHeight="1">
      <c r="A354" s="2301"/>
      <c r="B354" s="383"/>
      <c r="C354" s="348"/>
      <c r="D354" s="376"/>
      <c r="E354" s="376"/>
      <c r="F354" s="349"/>
      <c r="G354" s="350"/>
      <c r="H354" s="351"/>
      <c r="I354" s="351"/>
      <c r="J354" s="351"/>
      <c r="K354" s="352"/>
      <c r="L354" s="351"/>
      <c r="M354" s="2245"/>
      <c r="N354" s="2246"/>
      <c r="O354" s="2246"/>
      <c r="P354" s="2247"/>
      <c r="Q354" s="330"/>
      <c r="R354" s="384"/>
      <c r="S354" s="373"/>
      <c r="T354" s="374"/>
    </row>
    <row r="355" spans="1:20" ht="25.2" customHeight="1">
      <c r="A355" s="2301"/>
      <c r="B355" s="383"/>
      <c r="C355" s="348"/>
      <c r="D355" s="376"/>
      <c r="E355" s="376"/>
      <c r="F355" s="349"/>
      <c r="G355" s="350"/>
      <c r="H355" s="351"/>
      <c r="I355" s="351"/>
      <c r="J355" s="351"/>
      <c r="K355" s="352"/>
      <c r="L355" s="351"/>
      <c r="M355" s="2245"/>
      <c r="N355" s="2246"/>
      <c r="O355" s="2246"/>
      <c r="P355" s="2247"/>
      <c r="Q355" s="330"/>
      <c r="R355" s="384"/>
      <c r="S355" s="373"/>
      <c r="T355" s="374"/>
    </row>
    <row r="356" spans="1:20" ht="25.2" customHeight="1">
      <c r="A356" s="2301"/>
      <c r="B356" s="383"/>
      <c r="C356" s="348"/>
      <c r="D356" s="376"/>
      <c r="E356" s="376"/>
      <c r="F356" s="349"/>
      <c r="G356" s="350"/>
      <c r="H356" s="351"/>
      <c r="I356" s="351"/>
      <c r="J356" s="351"/>
      <c r="K356" s="352"/>
      <c r="L356" s="351"/>
      <c r="M356" s="2245"/>
      <c r="N356" s="2246"/>
      <c r="O356" s="2246"/>
      <c r="P356" s="2247"/>
      <c r="Q356" s="330"/>
      <c r="R356" s="384"/>
      <c r="S356" s="373"/>
      <c r="T356" s="374"/>
    </row>
    <row r="357" spans="1:20" ht="25.2" customHeight="1" thickBot="1">
      <c r="A357" s="2302"/>
      <c r="B357" s="402"/>
      <c r="C357" s="403"/>
      <c r="D357" s="404"/>
      <c r="E357" s="404"/>
      <c r="F357" s="405"/>
      <c r="G357" s="406"/>
      <c r="H357" s="407"/>
      <c r="I357" s="407"/>
      <c r="J357" s="407"/>
      <c r="K357" s="408"/>
      <c r="L357" s="407"/>
      <c r="M357" s="2248"/>
      <c r="N357" s="2249"/>
      <c r="O357" s="2249"/>
      <c r="P357" s="2250"/>
      <c r="Q357" s="330"/>
      <c r="R357" s="391"/>
      <c r="S357" s="378"/>
      <c r="T357" s="379"/>
    </row>
    <row r="358" spans="1:20" ht="25.2" customHeight="1">
      <c r="A358" s="2254" t="s">
        <v>26</v>
      </c>
      <c r="B358" s="2256" t="s">
        <v>27</v>
      </c>
      <c r="C358" s="2257"/>
      <c r="D358" s="2257"/>
      <c r="E358" s="2257"/>
      <c r="F358" s="2257"/>
      <c r="G358" s="2257"/>
      <c r="H358" s="2257"/>
      <c r="I358" s="2257"/>
      <c r="J358" s="2257"/>
      <c r="K358" s="2257"/>
      <c r="L358" s="2257"/>
      <c r="M358" s="2257"/>
      <c r="N358" s="2257"/>
      <c r="O358" s="2257"/>
      <c r="P358" s="2258"/>
      <c r="Q358" s="330"/>
      <c r="R358" s="409"/>
      <c r="S358" s="410"/>
      <c r="T358" s="410"/>
    </row>
    <row r="359" spans="1:20" ht="25.2" customHeight="1">
      <c r="A359" s="2255"/>
      <c r="B359" s="414"/>
      <c r="C359" s="2259"/>
      <c r="D359" s="2260"/>
      <c r="E359" s="2259"/>
      <c r="F359" s="2261"/>
      <c r="G359" s="2261"/>
      <c r="H359" s="2261"/>
      <c r="I359" s="2260"/>
      <c r="J359" s="2262"/>
      <c r="K359" s="2263"/>
      <c r="L359" s="2263"/>
      <c r="M359" s="2264"/>
      <c r="N359" s="2265"/>
      <c r="O359" s="2266"/>
      <c r="P359" s="2267"/>
      <c r="Q359" s="330"/>
      <c r="R359" s="409"/>
      <c r="S359" s="410"/>
      <c r="T359" s="410"/>
    </row>
    <row r="360" spans="1:20" ht="25.2" customHeight="1">
      <c r="A360" s="2255"/>
      <c r="B360" s="150"/>
      <c r="C360" s="2268"/>
      <c r="D360" s="2269"/>
      <c r="E360" s="2268"/>
      <c r="F360" s="2270"/>
      <c r="G360" s="2270"/>
      <c r="H360" s="2270"/>
      <c r="I360" s="2269"/>
      <c r="J360" s="2284"/>
      <c r="K360" s="2285"/>
      <c r="L360" s="2285"/>
      <c r="M360" s="2286"/>
      <c r="N360" s="2284"/>
      <c r="O360" s="2285"/>
      <c r="P360" s="2286"/>
      <c r="Q360" s="330"/>
      <c r="R360" s="409"/>
      <c r="S360" s="410"/>
      <c r="T360" s="410"/>
    </row>
    <row r="361" spans="1:20" ht="25.2" customHeight="1">
      <c r="A361" s="2255"/>
      <c r="B361" s="411"/>
      <c r="C361" s="412"/>
      <c r="D361" s="413"/>
      <c r="E361" s="2287"/>
      <c r="F361" s="2288"/>
      <c r="G361" s="2288"/>
      <c r="H361" s="2288"/>
      <c r="I361" s="2289"/>
      <c r="J361" s="2265"/>
      <c r="K361" s="2266"/>
      <c r="L361" s="2266"/>
      <c r="M361" s="2290"/>
      <c r="N361" s="2265"/>
      <c r="O361" s="2266"/>
      <c r="P361" s="2267"/>
      <c r="Q361" s="330"/>
      <c r="R361" s="409"/>
      <c r="S361" s="410"/>
      <c r="T361" s="410"/>
    </row>
    <row r="362" spans="1:20" ht="25.2" customHeight="1">
      <c r="A362" s="2255"/>
      <c r="B362" s="414"/>
      <c r="C362" s="415"/>
      <c r="D362" s="416"/>
      <c r="E362" s="2291"/>
      <c r="F362" s="2292"/>
      <c r="G362" s="2292"/>
      <c r="H362" s="2292"/>
      <c r="I362" s="2293"/>
      <c r="J362" s="2294"/>
      <c r="K362" s="2295"/>
      <c r="L362" s="2295"/>
      <c r="M362" s="2296"/>
      <c r="N362" s="2294"/>
      <c r="O362" s="2295"/>
      <c r="P362" s="2297"/>
      <c r="Q362" s="330"/>
      <c r="R362" s="409"/>
      <c r="S362" s="410"/>
      <c r="T362" s="410"/>
    </row>
    <row r="363" spans="1:20" ht="25.2" customHeight="1">
      <c r="A363" s="2255"/>
      <c r="B363" s="2271" t="s">
        <v>28</v>
      </c>
      <c r="C363" s="2272"/>
      <c r="D363" s="2272"/>
      <c r="E363" s="2272"/>
      <c r="F363" s="2272"/>
      <c r="G363" s="2272"/>
      <c r="H363" s="2272"/>
      <c r="I363" s="2272"/>
      <c r="J363" s="2272"/>
      <c r="K363" s="2272"/>
      <c r="L363" s="2272"/>
      <c r="M363" s="2272"/>
      <c r="N363" s="2272"/>
      <c r="O363" s="2272"/>
      <c r="P363" s="2273"/>
      <c r="Q363" s="330"/>
      <c r="R363" s="409"/>
      <c r="S363" s="410"/>
      <c r="T363" s="410"/>
    </row>
    <row r="364" spans="1:20" ht="25.2" customHeight="1">
      <c r="A364" s="2255"/>
      <c r="B364" s="343"/>
      <c r="C364" s="417"/>
      <c r="D364" s="418"/>
      <c r="E364" s="2274"/>
      <c r="F364" s="2275"/>
      <c r="G364" s="2275"/>
      <c r="H364" s="2275"/>
      <c r="I364" s="2275"/>
      <c r="J364" s="2275"/>
      <c r="K364" s="2275"/>
      <c r="L364" s="2275"/>
      <c r="M364" s="2275"/>
      <c r="N364" s="2275"/>
      <c r="O364" s="2275"/>
      <c r="P364" s="2276"/>
      <c r="Q364" s="330"/>
      <c r="R364" s="409"/>
      <c r="S364" s="410"/>
      <c r="T364" s="410"/>
    </row>
    <row r="365" spans="1:20" ht="25.2" customHeight="1">
      <c r="A365" s="2255"/>
      <c r="B365" s="157"/>
      <c r="C365" s="2277"/>
      <c r="D365" s="2278"/>
      <c r="E365" s="2277"/>
      <c r="F365" s="2279"/>
      <c r="G365" s="2279"/>
      <c r="H365" s="2279"/>
      <c r="I365" s="2279"/>
      <c r="J365" s="2279"/>
      <c r="K365" s="2279"/>
      <c r="L365" s="2279"/>
      <c r="M365" s="2279"/>
      <c r="N365" s="2279"/>
      <c r="O365" s="2279"/>
      <c r="P365" s="2280"/>
      <c r="Q365" s="330"/>
      <c r="R365" s="409"/>
      <c r="S365" s="410"/>
      <c r="T365" s="410"/>
    </row>
    <row r="366" spans="1:20" ht="25.2" customHeight="1" thickBot="1">
      <c r="A366" s="2255"/>
      <c r="B366" s="359"/>
      <c r="C366" s="419"/>
      <c r="D366" s="420"/>
      <c r="E366" s="2281"/>
      <c r="F366" s="2282"/>
      <c r="G366" s="2282"/>
      <c r="H366" s="2282"/>
      <c r="I366" s="2282"/>
      <c r="J366" s="2282"/>
      <c r="K366" s="2282"/>
      <c r="L366" s="2282"/>
      <c r="M366" s="2282"/>
      <c r="N366" s="2282"/>
      <c r="O366" s="2282"/>
      <c r="P366" s="2283"/>
      <c r="Q366" s="330"/>
      <c r="R366" s="409"/>
      <c r="S366" s="410"/>
      <c r="T366" s="410"/>
    </row>
    <row r="368" spans="1:20" ht="15" customHeight="1" thickBot="1"/>
    <row r="369" spans="1:20" ht="57" customHeight="1" thickBot="1">
      <c r="A369" s="2428" t="str">
        <f>A1</f>
        <v>WK01</v>
      </c>
      <c r="B369" s="2429"/>
      <c r="C369" s="327" t="s">
        <v>1</v>
      </c>
      <c r="D369" s="328" t="s">
        <v>35</v>
      </c>
      <c r="E369" s="328" t="s">
        <v>3</v>
      </c>
      <c r="F369" s="328" t="s">
        <v>4</v>
      </c>
      <c r="G369" s="329" t="s">
        <v>5</v>
      </c>
      <c r="H369" s="329" t="s">
        <v>6</v>
      </c>
      <c r="I369" s="329" t="s">
        <v>7</v>
      </c>
      <c r="J369" s="329" t="s">
        <v>8</v>
      </c>
      <c r="K369" s="329" t="s">
        <v>9</v>
      </c>
      <c r="L369" s="329" t="s">
        <v>36</v>
      </c>
      <c r="M369" s="2314" t="s">
        <v>11</v>
      </c>
      <c r="N369" s="2315"/>
      <c r="O369" s="2315"/>
      <c r="P369" s="2316"/>
      <c r="Q369" s="330"/>
      <c r="R369" s="2317" t="s">
        <v>12</v>
      </c>
      <c r="S369" s="2317" t="s">
        <v>13</v>
      </c>
      <c r="T369" s="2317" t="s">
        <v>14</v>
      </c>
    </row>
    <row r="370" spans="1:20" ht="25.2" customHeight="1" thickBot="1">
      <c r="A370" s="2319">
        <f>+A2+6</f>
        <v>46754</v>
      </c>
      <c r="B370" s="2321" t="s">
        <v>15</v>
      </c>
      <c r="C370" s="2322"/>
      <c r="D370" s="2322"/>
      <c r="E370" s="2322"/>
      <c r="F370" s="2322"/>
      <c r="G370" s="2322"/>
      <c r="H370" s="2322"/>
      <c r="I370" s="2322"/>
      <c r="J370" s="2322"/>
      <c r="K370" s="2322"/>
      <c r="L370" s="2322"/>
      <c r="M370" s="2322"/>
      <c r="N370" s="2322"/>
      <c r="O370" s="2322"/>
      <c r="P370" s="2323"/>
      <c r="Q370" s="330"/>
      <c r="R370" s="2318"/>
      <c r="S370" s="2318"/>
      <c r="T370" s="2318"/>
    </row>
    <row r="371" spans="1:20" ht="25.2" customHeight="1">
      <c r="A371" s="2320"/>
      <c r="B371" s="331" t="s">
        <v>16</v>
      </c>
      <c r="C371" s="332"/>
      <c r="D371" s="333"/>
      <c r="E371" s="333"/>
      <c r="F371" s="333"/>
      <c r="G371" s="334"/>
      <c r="H371" s="334"/>
      <c r="I371" s="334"/>
      <c r="J371" s="334"/>
      <c r="K371" s="335"/>
      <c r="L371" s="334"/>
      <c r="M371" s="2306"/>
      <c r="N371" s="2307"/>
      <c r="O371" s="2307"/>
      <c r="P371" s="2308"/>
      <c r="Q371" s="330"/>
      <c r="R371" s="336"/>
      <c r="S371" s="337">
        <f>B373*8</f>
        <v>24</v>
      </c>
      <c r="T371" s="133">
        <f>SUM(R371:R379)</f>
        <v>0</v>
      </c>
    </row>
    <row r="372" spans="1:20" ht="25.2" customHeight="1">
      <c r="A372" s="2320"/>
      <c r="B372" s="331"/>
      <c r="C372" s="338"/>
      <c r="D372" s="339"/>
      <c r="E372" s="339"/>
      <c r="F372" s="339"/>
      <c r="G372" s="340"/>
      <c r="H372" s="341"/>
      <c r="I372" s="341"/>
      <c r="J372" s="341"/>
      <c r="K372" s="342"/>
      <c r="L372" s="341"/>
      <c r="M372" s="2245"/>
      <c r="N372" s="2246"/>
      <c r="O372" s="2246"/>
      <c r="P372" s="2247"/>
      <c r="Q372" s="330"/>
      <c r="R372" s="343"/>
      <c r="S372" s="344"/>
      <c r="T372" s="345"/>
    </row>
    <row r="373" spans="1:20" ht="25.2" customHeight="1">
      <c r="A373" s="2320"/>
      <c r="B373" s="331">
        <v>3</v>
      </c>
      <c r="C373" s="338"/>
      <c r="D373" s="339"/>
      <c r="E373" s="339"/>
      <c r="F373" s="339"/>
      <c r="G373" s="340"/>
      <c r="H373" s="341"/>
      <c r="I373" s="341"/>
      <c r="J373" s="341"/>
      <c r="K373" s="342"/>
      <c r="L373" s="341"/>
      <c r="M373" s="2245"/>
      <c r="N373" s="2246"/>
      <c r="O373" s="2246"/>
      <c r="P373" s="2247"/>
      <c r="Q373" s="330"/>
      <c r="R373" s="343"/>
      <c r="S373" s="344"/>
      <c r="T373" s="345"/>
    </row>
    <row r="374" spans="1:20" ht="25.2" customHeight="1">
      <c r="A374" s="2320"/>
      <c r="B374" s="331"/>
      <c r="C374" s="338"/>
      <c r="D374" s="339"/>
      <c r="E374" s="339"/>
      <c r="F374" s="339"/>
      <c r="G374" s="340"/>
      <c r="H374" s="341"/>
      <c r="I374" s="341"/>
      <c r="J374" s="341"/>
      <c r="K374" s="342"/>
      <c r="L374" s="341"/>
      <c r="M374" s="2245"/>
      <c r="N374" s="2246"/>
      <c r="O374" s="2246"/>
      <c r="P374" s="2247"/>
      <c r="Q374" s="330"/>
      <c r="R374" s="343"/>
      <c r="S374" s="344"/>
      <c r="T374" s="345"/>
    </row>
    <row r="375" spans="1:20" ht="25.2" customHeight="1">
      <c r="A375" s="2320"/>
      <c r="B375" s="331"/>
      <c r="C375" s="338"/>
      <c r="D375" s="339"/>
      <c r="E375" s="339"/>
      <c r="F375" s="339"/>
      <c r="G375" s="340"/>
      <c r="H375" s="341"/>
      <c r="I375" s="341"/>
      <c r="J375" s="341"/>
      <c r="K375" s="342"/>
      <c r="L375" s="341"/>
      <c r="M375" s="2245"/>
      <c r="N375" s="2246"/>
      <c r="O375" s="2246"/>
      <c r="P375" s="2247"/>
      <c r="Q375" s="330"/>
      <c r="R375" s="343"/>
      <c r="S375" s="344"/>
      <c r="T375" s="345"/>
    </row>
    <row r="376" spans="1:20" ht="25.2" customHeight="1">
      <c r="A376" s="2320"/>
      <c r="B376" s="331"/>
      <c r="C376" s="348"/>
      <c r="D376" s="376"/>
      <c r="E376" s="376"/>
      <c r="F376" s="349"/>
      <c r="G376" s="350"/>
      <c r="H376" s="351"/>
      <c r="I376" s="351"/>
      <c r="J376" s="351"/>
      <c r="K376" s="352"/>
      <c r="L376" s="351"/>
      <c r="M376" s="2245"/>
      <c r="N376" s="2246"/>
      <c r="O376" s="2246"/>
      <c r="P376" s="2247"/>
      <c r="Q376" s="330"/>
      <c r="R376" s="343"/>
      <c r="S376" s="344"/>
      <c r="T376" s="345"/>
    </row>
    <row r="377" spans="1:20" ht="25.2" customHeight="1">
      <c r="A377" s="2320"/>
      <c r="B377" s="331"/>
      <c r="C377" s="348"/>
      <c r="D377" s="376"/>
      <c r="E377" s="376"/>
      <c r="F377" s="349"/>
      <c r="G377" s="350"/>
      <c r="H377" s="351"/>
      <c r="I377" s="351"/>
      <c r="J377" s="351"/>
      <c r="K377" s="352"/>
      <c r="L377" s="351"/>
      <c r="M377" s="2245"/>
      <c r="N377" s="2246"/>
      <c r="O377" s="2246"/>
      <c r="P377" s="2247"/>
      <c r="Q377" s="330"/>
      <c r="R377" s="343"/>
      <c r="S377" s="344"/>
      <c r="T377" s="345"/>
    </row>
    <row r="378" spans="1:20" ht="25.2" customHeight="1">
      <c r="A378" s="2320"/>
      <c r="B378" s="331"/>
      <c r="C378" s="348"/>
      <c r="D378" s="376"/>
      <c r="E378" s="376"/>
      <c r="F378" s="349"/>
      <c r="G378" s="350"/>
      <c r="H378" s="351"/>
      <c r="I378" s="351"/>
      <c r="J378" s="351"/>
      <c r="K378" s="352"/>
      <c r="L378" s="351"/>
      <c r="M378" s="2245"/>
      <c r="N378" s="2246"/>
      <c r="O378" s="2246"/>
      <c r="P378" s="2247"/>
      <c r="Q378" s="330"/>
      <c r="R378" s="343"/>
      <c r="S378" s="344"/>
      <c r="T378" s="345"/>
    </row>
    <row r="379" spans="1:20" ht="25.2" customHeight="1" thickBot="1">
      <c r="A379" s="2320"/>
      <c r="B379" s="331"/>
      <c r="C379" s="353"/>
      <c r="D379" s="354"/>
      <c r="E379" s="354"/>
      <c r="F379" s="355"/>
      <c r="G379" s="356"/>
      <c r="H379" s="357"/>
      <c r="I379" s="357"/>
      <c r="J379" s="357"/>
      <c r="K379" s="358"/>
      <c r="L379" s="357"/>
      <c r="M379" s="2298"/>
      <c r="N379" s="2299"/>
      <c r="O379" s="2299"/>
      <c r="P379" s="2300"/>
      <c r="Q379" s="330"/>
      <c r="R379" s="359"/>
      <c r="S379" s="360"/>
      <c r="T379" s="361"/>
    </row>
    <row r="380" spans="1:20" ht="25.2" customHeight="1">
      <c r="A380" s="2320"/>
      <c r="B380" s="362" t="s">
        <v>21</v>
      </c>
      <c r="C380" s="363"/>
      <c r="D380" s="364"/>
      <c r="E380" s="364"/>
      <c r="F380" s="365"/>
      <c r="G380" s="366"/>
      <c r="H380" s="334"/>
      <c r="I380" s="334"/>
      <c r="J380" s="334"/>
      <c r="K380" s="335"/>
      <c r="L380" s="334"/>
      <c r="M380" s="2306"/>
      <c r="N380" s="2307"/>
      <c r="O380" s="2307"/>
      <c r="P380" s="2308"/>
      <c r="Q380" s="330"/>
      <c r="R380" s="367"/>
      <c r="S380" s="368">
        <f>B382*8</f>
        <v>16</v>
      </c>
      <c r="T380" s="133">
        <f>SUM(R380:R388)</f>
        <v>0</v>
      </c>
    </row>
    <row r="381" spans="1:20" ht="25.2" customHeight="1">
      <c r="A381" s="2320"/>
      <c r="B381" s="369"/>
      <c r="C381" s="370"/>
      <c r="D381" s="394"/>
      <c r="E381" s="339"/>
      <c r="F381" s="371"/>
      <c r="G381" s="340"/>
      <c r="H381" s="341"/>
      <c r="I381" s="341"/>
      <c r="J381" s="341"/>
      <c r="K381" s="342"/>
      <c r="L381" s="341"/>
      <c r="M381" s="2245"/>
      <c r="N381" s="2246"/>
      <c r="O381" s="2246"/>
      <c r="P381" s="2247"/>
      <c r="Q381" s="330"/>
      <c r="R381" s="372"/>
      <c r="S381" s="373"/>
      <c r="T381" s="374"/>
    </row>
    <row r="382" spans="1:20" ht="25.2" customHeight="1">
      <c r="A382" s="2320"/>
      <c r="B382" s="369">
        <v>2</v>
      </c>
      <c r="C382" s="370"/>
      <c r="D382" s="394"/>
      <c r="E382" s="339"/>
      <c r="F382" s="371"/>
      <c r="G382" s="340"/>
      <c r="H382" s="341"/>
      <c r="I382" s="341"/>
      <c r="J382" s="341"/>
      <c r="K382" s="342"/>
      <c r="L382" s="341"/>
      <c r="M382" s="2245"/>
      <c r="N382" s="2246"/>
      <c r="O382" s="2246"/>
      <c r="P382" s="2247"/>
      <c r="Q382" s="330"/>
      <c r="R382" s="372"/>
      <c r="S382" s="373"/>
      <c r="T382" s="374"/>
    </row>
    <row r="383" spans="1:20" ht="25.2" customHeight="1">
      <c r="A383" s="2320"/>
      <c r="B383" s="369"/>
      <c r="C383" s="370"/>
      <c r="D383" s="394"/>
      <c r="E383" s="339"/>
      <c r="F383" s="371"/>
      <c r="G383" s="340"/>
      <c r="H383" s="341"/>
      <c r="I383" s="341"/>
      <c r="J383" s="341"/>
      <c r="K383" s="342"/>
      <c r="L383" s="341"/>
      <c r="M383" s="2245"/>
      <c r="N383" s="2246"/>
      <c r="O383" s="2246"/>
      <c r="P383" s="2247"/>
      <c r="Q383" s="330"/>
      <c r="R383" s="372"/>
      <c r="S383" s="373"/>
      <c r="T383" s="374"/>
    </row>
    <row r="384" spans="1:20" ht="25.2" customHeight="1">
      <c r="A384" s="2320"/>
      <c r="B384" s="369"/>
      <c r="C384" s="370"/>
      <c r="D384" s="394"/>
      <c r="E384" s="339"/>
      <c r="F384" s="371"/>
      <c r="G384" s="340"/>
      <c r="H384" s="341"/>
      <c r="I384" s="341"/>
      <c r="J384" s="341"/>
      <c r="K384" s="342"/>
      <c r="L384" s="341"/>
      <c r="M384" s="2245"/>
      <c r="N384" s="2246"/>
      <c r="O384" s="2246"/>
      <c r="P384" s="2247"/>
      <c r="Q384" s="330"/>
      <c r="R384" s="372"/>
      <c r="S384" s="373"/>
      <c r="T384" s="374"/>
    </row>
    <row r="385" spans="1:20" ht="25.2" customHeight="1">
      <c r="A385" s="2320"/>
      <c r="B385" s="369"/>
      <c r="C385" s="348"/>
      <c r="D385" s="376"/>
      <c r="E385" s="376"/>
      <c r="F385" s="349"/>
      <c r="G385" s="350"/>
      <c r="H385" s="351"/>
      <c r="I385" s="351"/>
      <c r="J385" s="351"/>
      <c r="K385" s="352"/>
      <c r="L385" s="351"/>
      <c r="M385" s="2245"/>
      <c r="N385" s="2246"/>
      <c r="O385" s="2246"/>
      <c r="P385" s="2247"/>
      <c r="Q385" s="330"/>
      <c r="R385" s="372"/>
      <c r="S385" s="373"/>
      <c r="T385" s="374"/>
    </row>
    <row r="386" spans="1:20" ht="25.2" customHeight="1">
      <c r="A386" s="2320"/>
      <c r="B386" s="375"/>
      <c r="C386" s="348"/>
      <c r="D386" s="376"/>
      <c r="E386" s="376"/>
      <c r="F386" s="349"/>
      <c r="G386" s="350"/>
      <c r="H386" s="351"/>
      <c r="I386" s="351"/>
      <c r="J386" s="351"/>
      <c r="K386" s="352"/>
      <c r="L386" s="351"/>
      <c r="M386" s="2245"/>
      <c r="N386" s="2246"/>
      <c r="O386" s="2246"/>
      <c r="P386" s="2247"/>
      <c r="Q386" s="330"/>
      <c r="R386" s="372"/>
      <c r="S386" s="373"/>
      <c r="T386" s="374"/>
    </row>
    <row r="387" spans="1:20" ht="25.2" customHeight="1">
      <c r="A387" s="2320"/>
      <c r="B387" s="375"/>
      <c r="C387" s="348"/>
      <c r="D387" s="376"/>
      <c r="E387" s="376"/>
      <c r="F387" s="349"/>
      <c r="G387" s="350"/>
      <c r="H387" s="351"/>
      <c r="I387" s="351"/>
      <c r="J387" s="351"/>
      <c r="K387" s="352"/>
      <c r="L387" s="351"/>
      <c r="M387" s="2245"/>
      <c r="N387" s="2246"/>
      <c r="O387" s="2246"/>
      <c r="P387" s="2247"/>
      <c r="Q387" s="330"/>
      <c r="R387" s="372"/>
      <c r="S387" s="373"/>
      <c r="T387" s="374"/>
    </row>
    <row r="388" spans="1:20" ht="25.2" customHeight="1" thickBot="1">
      <c r="A388" s="2320"/>
      <c r="B388" s="375"/>
      <c r="C388" s="353"/>
      <c r="D388" s="354"/>
      <c r="E388" s="354"/>
      <c r="F388" s="355"/>
      <c r="G388" s="356"/>
      <c r="H388" s="357"/>
      <c r="I388" s="357"/>
      <c r="J388" s="357"/>
      <c r="K388" s="358"/>
      <c r="L388" s="357"/>
      <c r="M388" s="2298"/>
      <c r="N388" s="2299"/>
      <c r="O388" s="2299"/>
      <c r="P388" s="2300"/>
      <c r="Q388" s="330"/>
      <c r="R388" s="377"/>
      <c r="S388" s="378"/>
      <c r="T388" s="379"/>
    </row>
    <row r="389" spans="1:20" ht="25.2" customHeight="1">
      <c r="A389" s="2320"/>
      <c r="B389" s="380" t="s">
        <v>23</v>
      </c>
      <c r="C389" s="363"/>
      <c r="D389" s="364"/>
      <c r="E389" s="364"/>
      <c r="F389" s="334"/>
      <c r="G389" s="366"/>
      <c r="H389" s="334"/>
      <c r="I389" s="334"/>
      <c r="J389" s="334"/>
      <c r="K389" s="335"/>
      <c r="L389" s="334"/>
      <c r="M389" s="2306"/>
      <c r="N389" s="2307"/>
      <c r="O389" s="2307"/>
      <c r="P389" s="2308"/>
      <c r="Q389" s="330"/>
      <c r="R389" s="381"/>
      <c r="S389" s="382">
        <f>B391*8</f>
        <v>8</v>
      </c>
      <c r="T389" s="133">
        <f>SUM(R389:R397)</f>
        <v>0</v>
      </c>
    </row>
    <row r="390" spans="1:20" ht="25.2" customHeight="1">
      <c r="A390" s="2320"/>
      <c r="B390" s="383"/>
      <c r="C390" s="370"/>
      <c r="D390" s="394"/>
      <c r="E390" s="339"/>
      <c r="F390" s="341"/>
      <c r="G390" s="340"/>
      <c r="H390" s="341"/>
      <c r="I390" s="341"/>
      <c r="J390" s="341"/>
      <c r="K390" s="342"/>
      <c r="L390" s="341"/>
      <c r="M390" s="2245"/>
      <c r="N390" s="2246"/>
      <c r="O390" s="2246"/>
      <c r="P390" s="2247"/>
      <c r="Q390" s="330"/>
      <c r="R390" s="384"/>
      <c r="S390" s="373"/>
      <c r="T390" s="374"/>
    </row>
    <row r="391" spans="1:20" ht="25.2" customHeight="1">
      <c r="A391" s="2320"/>
      <c r="B391" s="383">
        <v>1</v>
      </c>
      <c r="C391" s="370"/>
      <c r="D391" s="394"/>
      <c r="E391" s="339"/>
      <c r="F391" s="341"/>
      <c r="G391" s="340"/>
      <c r="H391" s="341"/>
      <c r="I391" s="341"/>
      <c r="J391" s="341"/>
      <c r="K391" s="342"/>
      <c r="L391" s="341"/>
      <c r="M391" s="2245"/>
      <c r="N391" s="2246"/>
      <c r="O391" s="2246"/>
      <c r="P391" s="2247"/>
      <c r="Q391" s="330"/>
      <c r="R391" s="384"/>
      <c r="S391" s="373"/>
      <c r="T391" s="374"/>
    </row>
    <row r="392" spans="1:20" ht="25.2" customHeight="1">
      <c r="A392" s="2320"/>
      <c r="B392" s="383"/>
      <c r="C392" s="370"/>
      <c r="D392" s="394"/>
      <c r="E392" s="339"/>
      <c r="F392" s="341"/>
      <c r="G392" s="340"/>
      <c r="H392" s="341"/>
      <c r="I392" s="341"/>
      <c r="J392" s="341"/>
      <c r="K392" s="342"/>
      <c r="L392" s="341"/>
      <c r="M392" s="2245"/>
      <c r="N392" s="2246"/>
      <c r="O392" s="2246"/>
      <c r="P392" s="2247"/>
      <c r="Q392" s="330"/>
      <c r="R392" s="384"/>
      <c r="S392" s="373"/>
      <c r="T392" s="374"/>
    </row>
    <row r="393" spans="1:20" ht="25.2" customHeight="1">
      <c r="A393" s="2320"/>
      <c r="B393" s="383"/>
      <c r="C393" s="370"/>
      <c r="D393" s="394"/>
      <c r="E393" s="339"/>
      <c r="F393" s="341"/>
      <c r="G393" s="340"/>
      <c r="H393" s="341"/>
      <c r="I393" s="341"/>
      <c r="J393" s="341"/>
      <c r="K393" s="342"/>
      <c r="L393" s="341"/>
      <c r="M393" s="2245"/>
      <c r="N393" s="2246"/>
      <c r="O393" s="2246"/>
      <c r="P393" s="2247"/>
      <c r="Q393" s="330"/>
      <c r="R393" s="384"/>
      <c r="S393" s="373"/>
      <c r="T393" s="374"/>
    </row>
    <row r="394" spans="1:20" ht="25.2" customHeight="1">
      <c r="A394" s="2320"/>
      <c r="B394" s="383"/>
      <c r="C394" s="348"/>
      <c r="D394" s="376"/>
      <c r="E394" s="376"/>
      <c r="F394" s="351"/>
      <c r="G394" s="350"/>
      <c r="H394" s="351"/>
      <c r="I394" s="351"/>
      <c r="J394" s="351"/>
      <c r="K394" s="352"/>
      <c r="L394" s="351"/>
      <c r="M394" s="2245"/>
      <c r="N394" s="2246"/>
      <c r="O394" s="2246"/>
      <c r="P394" s="2247"/>
      <c r="Q394" s="330"/>
      <c r="R394" s="384"/>
      <c r="S394" s="373"/>
      <c r="T394" s="374"/>
    </row>
    <row r="395" spans="1:20" ht="25.2" customHeight="1">
      <c r="A395" s="2320"/>
      <c r="B395" s="383"/>
      <c r="C395" s="348"/>
      <c r="D395" s="376"/>
      <c r="E395" s="376"/>
      <c r="F395" s="351"/>
      <c r="G395" s="350"/>
      <c r="H395" s="351"/>
      <c r="I395" s="351"/>
      <c r="J395" s="351"/>
      <c r="K395" s="352"/>
      <c r="L395" s="351"/>
      <c r="M395" s="2245"/>
      <c r="N395" s="2246"/>
      <c r="O395" s="2246"/>
      <c r="P395" s="2247"/>
      <c r="Q395" s="330"/>
      <c r="R395" s="384"/>
      <c r="S395" s="373"/>
      <c r="T395" s="374"/>
    </row>
    <row r="396" spans="1:20" ht="25.2" customHeight="1">
      <c r="A396" s="2320"/>
      <c r="B396" s="383"/>
      <c r="C396" s="348"/>
      <c r="D396" s="376"/>
      <c r="E396" s="376"/>
      <c r="F396" s="349"/>
      <c r="G396" s="350"/>
      <c r="H396" s="351"/>
      <c r="I396" s="351"/>
      <c r="J396" s="351"/>
      <c r="K396" s="352"/>
      <c r="L396" s="351"/>
      <c r="M396" s="2245"/>
      <c r="N396" s="2246"/>
      <c r="O396" s="2246"/>
      <c r="P396" s="2247"/>
      <c r="Q396" s="330"/>
      <c r="R396" s="384"/>
      <c r="S396" s="373"/>
      <c r="T396" s="374"/>
    </row>
    <row r="397" spans="1:20" ht="25.2" customHeight="1" thickBot="1">
      <c r="A397" s="2320"/>
      <c r="B397" s="383"/>
      <c r="C397" s="385"/>
      <c r="D397" s="386"/>
      <c r="E397" s="386"/>
      <c r="F397" s="387"/>
      <c r="G397" s="388"/>
      <c r="H397" s="389"/>
      <c r="I397" s="389"/>
      <c r="J397" s="389"/>
      <c r="K397" s="390"/>
      <c r="L397" s="389"/>
      <c r="M397" s="2298"/>
      <c r="N397" s="2299"/>
      <c r="O397" s="2299"/>
      <c r="P397" s="2300"/>
      <c r="Q397" s="330"/>
      <c r="R397" s="391"/>
      <c r="S397" s="378"/>
      <c r="T397" s="379"/>
    </row>
    <row r="398" spans="1:20" ht="25.2" customHeight="1" thickBot="1">
      <c r="A398" s="2301" t="str">
        <f>TEXT(A370,"DDDD")</f>
        <v>zondag</v>
      </c>
      <c r="B398" s="2303" t="s">
        <v>25</v>
      </c>
      <c r="C398" s="2304"/>
      <c r="D398" s="2304"/>
      <c r="E398" s="2304"/>
      <c r="F398" s="2304"/>
      <c r="G398" s="2304"/>
      <c r="H398" s="2304"/>
      <c r="I398" s="2304"/>
      <c r="J398" s="2304"/>
      <c r="K398" s="2304"/>
      <c r="L398" s="2304"/>
      <c r="M398" s="2304"/>
      <c r="N398" s="2304"/>
      <c r="O398" s="2304"/>
      <c r="P398" s="2305"/>
      <c r="Q398" s="330"/>
      <c r="R398" s="392"/>
      <c r="S398" s="393"/>
      <c r="T398" s="393"/>
    </row>
    <row r="399" spans="1:20" ht="25.2" customHeight="1">
      <c r="A399" s="2301"/>
      <c r="B399" s="331" t="s">
        <v>16</v>
      </c>
      <c r="C399" s="332"/>
      <c r="D399" s="333"/>
      <c r="E399" s="333"/>
      <c r="F399" s="333"/>
      <c r="G399" s="334"/>
      <c r="H399" s="334"/>
      <c r="I399" s="334"/>
      <c r="J399" s="334"/>
      <c r="K399" s="335"/>
      <c r="L399" s="334"/>
      <c r="M399" s="2306"/>
      <c r="N399" s="2307"/>
      <c r="O399" s="2307"/>
      <c r="P399" s="2308"/>
      <c r="Q399" s="330"/>
      <c r="R399" s="336"/>
      <c r="S399" s="337">
        <f>B401*8</f>
        <v>24</v>
      </c>
      <c r="T399" s="133">
        <f>SUM(R399:R407)</f>
        <v>0</v>
      </c>
    </row>
    <row r="400" spans="1:20" ht="25.2" customHeight="1">
      <c r="A400" s="2301"/>
      <c r="B400" s="331"/>
      <c r="C400" s="338"/>
      <c r="D400" s="339"/>
      <c r="E400" s="339"/>
      <c r="F400" s="339"/>
      <c r="G400" s="340"/>
      <c r="H400" s="341"/>
      <c r="I400" s="341"/>
      <c r="J400" s="341"/>
      <c r="K400" s="342"/>
      <c r="L400" s="341"/>
      <c r="M400" s="2245"/>
      <c r="N400" s="2246"/>
      <c r="O400" s="2246"/>
      <c r="P400" s="2247"/>
      <c r="Q400" s="330"/>
      <c r="R400" s="343"/>
      <c r="S400" s="344"/>
      <c r="T400" s="345"/>
    </row>
    <row r="401" spans="1:20" ht="25.2" customHeight="1">
      <c r="A401" s="2301"/>
      <c r="B401" s="331">
        <v>3</v>
      </c>
      <c r="C401" s="338"/>
      <c r="D401" s="339"/>
      <c r="E401" s="339"/>
      <c r="F401" s="339"/>
      <c r="G401" s="340"/>
      <c r="H401" s="341"/>
      <c r="I401" s="341"/>
      <c r="J401" s="341"/>
      <c r="K401" s="342"/>
      <c r="L401" s="341"/>
      <c r="M401" s="2245"/>
      <c r="N401" s="2246"/>
      <c r="O401" s="2246"/>
      <c r="P401" s="2247"/>
      <c r="Q401" s="330"/>
      <c r="R401" s="343"/>
      <c r="S401" s="344"/>
      <c r="T401" s="345"/>
    </row>
    <row r="402" spans="1:20" ht="25.2" customHeight="1">
      <c r="A402" s="2301"/>
      <c r="B402" s="331"/>
      <c r="C402" s="338"/>
      <c r="D402" s="339"/>
      <c r="E402" s="339"/>
      <c r="F402" s="339"/>
      <c r="G402" s="340"/>
      <c r="H402" s="341"/>
      <c r="I402" s="341"/>
      <c r="J402" s="341"/>
      <c r="K402" s="342"/>
      <c r="L402" s="341"/>
      <c r="M402" s="2245"/>
      <c r="N402" s="2246"/>
      <c r="O402" s="2246"/>
      <c r="P402" s="2247"/>
      <c r="Q402" s="330"/>
      <c r="R402" s="343"/>
      <c r="S402" s="344"/>
      <c r="T402" s="345"/>
    </row>
    <row r="403" spans="1:20" ht="25.2" customHeight="1">
      <c r="A403" s="2301"/>
      <c r="B403" s="331"/>
      <c r="C403" s="338"/>
      <c r="D403" s="339"/>
      <c r="E403" s="339"/>
      <c r="F403" s="339"/>
      <c r="G403" s="340"/>
      <c r="H403" s="341"/>
      <c r="I403" s="341"/>
      <c r="J403" s="341"/>
      <c r="K403" s="342"/>
      <c r="L403" s="341"/>
      <c r="M403" s="2245"/>
      <c r="N403" s="2246"/>
      <c r="O403" s="2246"/>
      <c r="P403" s="2247"/>
      <c r="Q403" s="330"/>
      <c r="R403" s="343"/>
      <c r="S403" s="344"/>
      <c r="T403" s="345"/>
    </row>
    <row r="404" spans="1:20" ht="25.2" customHeight="1">
      <c r="A404" s="2301"/>
      <c r="B404" s="331"/>
      <c r="C404" s="348"/>
      <c r="D404" s="376"/>
      <c r="E404" s="376"/>
      <c r="F404" s="349"/>
      <c r="G404" s="350"/>
      <c r="H404" s="351"/>
      <c r="I404" s="351"/>
      <c r="J404" s="351"/>
      <c r="K404" s="352"/>
      <c r="L404" s="351"/>
      <c r="M404" s="2245"/>
      <c r="N404" s="2246"/>
      <c r="O404" s="2246"/>
      <c r="P404" s="2247"/>
      <c r="Q404" s="330"/>
      <c r="R404" s="343"/>
      <c r="S404" s="344"/>
      <c r="T404" s="345"/>
    </row>
    <row r="405" spans="1:20" ht="25.2" customHeight="1">
      <c r="A405" s="2301"/>
      <c r="B405" s="331"/>
      <c r="C405" s="348"/>
      <c r="D405" s="376"/>
      <c r="E405" s="376"/>
      <c r="F405" s="349"/>
      <c r="G405" s="350"/>
      <c r="H405" s="351"/>
      <c r="I405" s="351"/>
      <c r="J405" s="351"/>
      <c r="K405" s="352"/>
      <c r="L405" s="351"/>
      <c r="M405" s="2245"/>
      <c r="N405" s="2246"/>
      <c r="O405" s="2246"/>
      <c r="P405" s="2247"/>
      <c r="Q405" s="330"/>
      <c r="R405" s="343"/>
      <c r="S405" s="344"/>
      <c r="T405" s="345"/>
    </row>
    <row r="406" spans="1:20" ht="25.2" customHeight="1">
      <c r="A406" s="2301"/>
      <c r="B406" s="331"/>
      <c r="C406" s="348"/>
      <c r="D406" s="376"/>
      <c r="E406" s="376"/>
      <c r="F406" s="349"/>
      <c r="G406" s="350"/>
      <c r="H406" s="351"/>
      <c r="I406" s="351"/>
      <c r="J406" s="351"/>
      <c r="K406" s="352"/>
      <c r="L406" s="351"/>
      <c r="M406" s="2245"/>
      <c r="N406" s="2246"/>
      <c r="O406" s="2246"/>
      <c r="P406" s="2247"/>
      <c r="Q406" s="330"/>
      <c r="R406" s="343"/>
      <c r="S406" s="344"/>
      <c r="T406" s="345"/>
    </row>
    <row r="407" spans="1:20" ht="25.2" customHeight="1" thickBot="1">
      <c r="A407" s="2301"/>
      <c r="B407" s="331"/>
      <c r="C407" s="353"/>
      <c r="D407" s="354"/>
      <c r="E407" s="354"/>
      <c r="F407" s="355"/>
      <c r="G407" s="356"/>
      <c r="H407" s="357"/>
      <c r="I407" s="357"/>
      <c r="J407" s="357"/>
      <c r="K407" s="358"/>
      <c r="L407" s="357"/>
      <c r="M407" s="2298"/>
      <c r="N407" s="2299"/>
      <c r="O407" s="2299"/>
      <c r="P407" s="2300"/>
      <c r="Q407" s="330"/>
      <c r="R407" s="359"/>
      <c r="S407" s="360"/>
      <c r="T407" s="361"/>
    </row>
    <row r="408" spans="1:20" ht="25.2" customHeight="1">
      <c r="A408" s="2301"/>
      <c r="B408" s="362" t="s">
        <v>21</v>
      </c>
      <c r="C408" s="363"/>
      <c r="D408" s="364"/>
      <c r="E408" s="364"/>
      <c r="F408" s="365"/>
      <c r="G408" s="366"/>
      <c r="H408" s="334"/>
      <c r="I408" s="334"/>
      <c r="J408" s="334"/>
      <c r="K408" s="335"/>
      <c r="L408" s="334"/>
      <c r="M408" s="2306"/>
      <c r="N408" s="2307"/>
      <c r="O408" s="2307"/>
      <c r="P408" s="2308"/>
      <c r="Q408" s="330"/>
      <c r="R408" s="367"/>
      <c r="S408" s="368">
        <f>B410*8</f>
        <v>16</v>
      </c>
      <c r="T408" s="133">
        <f>SUM(R408:R416)</f>
        <v>0</v>
      </c>
    </row>
    <row r="409" spans="1:20" ht="25.2" customHeight="1">
      <c r="A409" s="2301"/>
      <c r="B409" s="369"/>
      <c r="C409" s="370"/>
      <c r="D409" s="394"/>
      <c r="E409" s="339"/>
      <c r="F409" s="339"/>
      <c r="G409" s="340"/>
      <c r="H409" s="341"/>
      <c r="I409" s="341"/>
      <c r="J409" s="341"/>
      <c r="K409" s="342"/>
      <c r="L409" s="341"/>
      <c r="M409" s="2245"/>
      <c r="N409" s="2246"/>
      <c r="O409" s="2246"/>
      <c r="P409" s="2247"/>
      <c r="Q409" s="330"/>
      <c r="R409" s="372"/>
      <c r="S409" s="373"/>
      <c r="T409" s="374"/>
    </row>
    <row r="410" spans="1:20" ht="25.2" customHeight="1">
      <c r="A410" s="2301"/>
      <c r="B410" s="369">
        <v>2</v>
      </c>
      <c r="C410" s="370"/>
      <c r="D410" s="394"/>
      <c r="E410" s="339"/>
      <c r="F410" s="339"/>
      <c r="G410" s="340"/>
      <c r="H410" s="341"/>
      <c r="I410" s="341"/>
      <c r="J410" s="341"/>
      <c r="K410" s="342"/>
      <c r="L410" s="341"/>
      <c r="M410" s="2245"/>
      <c r="N410" s="2246"/>
      <c r="O410" s="2246"/>
      <c r="P410" s="2247"/>
      <c r="Q410" s="330"/>
      <c r="R410" s="372"/>
      <c r="S410" s="373"/>
      <c r="T410" s="374"/>
    </row>
    <row r="411" spans="1:20" ht="25.2" customHeight="1">
      <c r="A411" s="2301"/>
      <c r="B411" s="369"/>
      <c r="C411" s="370"/>
      <c r="D411" s="394"/>
      <c r="E411" s="394"/>
      <c r="F411" s="371"/>
      <c r="G411" s="340"/>
      <c r="H411" s="341"/>
      <c r="I411" s="341"/>
      <c r="J411" s="341"/>
      <c r="K411" s="342"/>
      <c r="L411" s="341"/>
      <c r="M411" s="2245"/>
      <c r="N411" s="2246"/>
      <c r="O411" s="2246"/>
      <c r="P411" s="2247"/>
      <c r="Q411" s="330"/>
      <c r="R411" s="372"/>
      <c r="S411" s="373"/>
      <c r="T411" s="374"/>
    </row>
    <row r="412" spans="1:20" ht="25.2" customHeight="1">
      <c r="A412" s="2301"/>
      <c r="B412" s="369"/>
      <c r="C412" s="370"/>
      <c r="D412" s="394"/>
      <c r="E412" s="394"/>
      <c r="F412" s="371"/>
      <c r="G412" s="340"/>
      <c r="H412" s="341"/>
      <c r="I412" s="341"/>
      <c r="J412" s="341"/>
      <c r="K412" s="342"/>
      <c r="L412" s="341"/>
      <c r="M412" s="2245"/>
      <c r="N412" s="2246"/>
      <c r="O412" s="2246"/>
      <c r="P412" s="2247"/>
      <c r="Q412" s="330"/>
      <c r="R412" s="372"/>
      <c r="S412" s="373"/>
      <c r="T412" s="374"/>
    </row>
    <row r="413" spans="1:20" ht="25.2" customHeight="1">
      <c r="A413" s="2301"/>
      <c r="B413" s="369"/>
      <c r="C413" s="348"/>
      <c r="D413" s="376"/>
      <c r="E413" s="376"/>
      <c r="F413" s="349"/>
      <c r="G413" s="350"/>
      <c r="H413" s="351"/>
      <c r="I413" s="351"/>
      <c r="J413" s="351"/>
      <c r="K413" s="352"/>
      <c r="L413" s="351"/>
      <c r="M413" s="2245"/>
      <c r="N413" s="2246"/>
      <c r="O413" s="2246"/>
      <c r="P413" s="2247"/>
      <c r="Q413" s="330"/>
      <c r="R413" s="372"/>
      <c r="S413" s="373"/>
      <c r="T413" s="374"/>
    </row>
    <row r="414" spans="1:20" ht="25.2" customHeight="1">
      <c r="A414" s="2301"/>
      <c r="B414" s="375"/>
      <c r="C414" s="348"/>
      <c r="D414" s="376"/>
      <c r="E414" s="376"/>
      <c r="F414" s="349"/>
      <c r="G414" s="350"/>
      <c r="H414" s="351"/>
      <c r="I414" s="351"/>
      <c r="J414" s="351"/>
      <c r="K414" s="352"/>
      <c r="L414" s="351"/>
      <c r="M414" s="2245"/>
      <c r="N414" s="2246"/>
      <c r="O414" s="2246"/>
      <c r="P414" s="2247"/>
      <c r="Q414" s="330"/>
      <c r="R414" s="372"/>
      <c r="S414" s="373"/>
      <c r="T414" s="374"/>
    </row>
    <row r="415" spans="1:20" ht="25.2" customHeight="1">
      <c r="A415" s="2301"/>
      <c r="B415" s="375"/>
      <c r="C415" s="348"/>
      <c r="D415" s="376"/>
      <c r="E415" s="376"/>
      <c r="F415" s="349"/>
      <c r="G415" s="350"/>
      <c r="H415" s="351"/>
      <c r="I415" s="351"/>
      <c r="J415" s="351"/>
      <c r="K415" s="352"/>
      <c r="L415" s="351"/>
      <c r="M415" s="2245"/>
      <c r="N415" s="2246"/>
      <c r="O415" s="2246"/>
      <c r="P415" s="2247"/>
      <c r="Q415" s="330"/>
      <c r="R415" s="372"/>
      <c r="S415" s="373"/>
      <c r="T415" s="374"/>
    </row>
    <row r="416" spans="1:20" ht="25.2" customHeight="1" thickBot="1">
      <c r="A416" s="2301"/>
      <c r="B416" s="375"/>
      <c r="C416" s="385"/>
      <c r="D416" s="386"/>
      <c r="E416" s="386"/>
      <c r="F416" s="387"/>
      <c r="G416" s="388"/>
      <c r="H416" s="389"/>
      <c r="I416" s="389"/>
      <c r="J416" s="389"/>
      <c r="K416" s="390"/>
      <c r="L416" s="389"/>
      <c r="M416" s="2248"/>
      <c r="N416" s="2249"/>
      <c r="O416" s="2249"/>
      <c r="P416" s="2250"/>
      <c r="Q416" s="330"/>
      <c r="R416" s="377"/>
      <c r="S416" s="378"/>
      <c r="T416" s="379"/>
    </row>
    <row r="417" spans="1:20" ht="25.2" customHeight="1">
      <c r="A417" s="2301"/>
      <c r="B417" s="395" t="s">
        <v>23</v>
      </c>
      <c r="C417" s="396"/>
      <c r="D417" s="397"/>
      <c r="E417" s="397"/>
      <c r="F417" s="398"/>
      <c r="G417" s="399"/>
      <c r="H417" s="400"/>
      <c r="I417" s="400"/>
      <c r="J417" s="400"/>
      <c r="K417" s="401"/>
      <c r="L417" s="400"/>
      <c r="M417" s="2251"/>
      <c r="N417" s="2252"/>
      <c r="O417" s="2252"/>
      <c r="P417" s="2253"/>
      <c r="Q417" s="330"/>
      <c r="R417" s="381"/>
      <c r="S417" s="382">
        <f>B419*8</f>
        <v>16</v>
      </c>
      <c r="T417" s="133">
        <f>SUM(R417:R425)</f>
        <v>0</v>
      </c>
    </row>
    <row r="418" spans="1:20" ht="25.2" customHeight="1">
      <c r="A418" s="2301"/>
      <c r="B418" s="383"/>
      <c r="C418" s="197"/>
      <c r="D418" s="198"/>
      <c r="E418" s="18"/>
      <c r="F418" s="371"/>
      <c r="G418" s="340"/>
      <c r="H418" s="341"/>
      <c r="I418" s="341"/>
      <c r="J418" s="341"/>
      <c r="K418" s="164"/>
      <c r="L418" s="21"/>
      <c r="M418" s="2309"/>
      <c r="N418" s="2310"/>
      <c r="O418" s="2310"/>
      <c r="P418" s="2311"/>
      <c r="Q418" s="330"/>
      <c r="R418" s="384"/>
      <c r="S418" s="373"/>
      <c r="T418" s="374"/>
    </row>
    <row r="419" spans="1:20" ht="25.2" customHeight="1">
      <c r="A419" s="2301"/>
      <c r="B419" s="383">
        <v>2</v>
      </c>
      <c r="C419" s="370"/>
      <c r="D419" s="394"/>
      <c r="E419" s="394"/>
      <c r="F419" s="371"/>
      <c r="G419" s="340"/>
      <c r="H419" s="341"/>
      <c r="I419" s="341"/>
      <c r="J419" s="341"/>
      <c r="K419" s="342"/>
      <c r="L419" s="341"/>
      <c r="M419" s="2245"/>
      <c r="N419" s="2246"/>
      <c r="O419" s="2246"/>
      <c r="P419" s="2247"/>
      <c r="Q419" s="330"/>
      <c r="R419" s="384"/>
      <c r="S419" s="373"/>
      <c r="T419" s="374"/>
    </row>
    <row r="420" spans="1:20" ht="25.2" customHeight="1">
      <c r="A420" s="2301"/>
      <c r="B420" s="383"/>
      <c r="C420" s="370"/>
      <c r="D420" s="394"/>
      <c r="E420" s="394"/>
      <c r="F420" s="371"/>
      <c r="G420" s="340"/>
      <c r="H420" s="341"/>
      <c r="I420" s="341"/>
      <c r="J420" s="341"/>
      <c r="K420" s="342"/>
      <c r="L420" s="341"/>
      <c r="M420" s="2245"/>
      <c r="N420" s="2246"/>
      <c r="O420" s="2246"/>
      <c r="P420" s="2247"/>
      <c r="Q420" s="330"/>
      <c r="R420" s="384"/>
      <c r="S420" s="373"/>
      <c r="T420" s="374"/>
    </row>
    <row r="421" spans="1:20" ht="25.2" customHeight="1">
      <c r="A421" s="2301"/>
      <c r="B421" s="383"/>
      <c r="C421" s="370"/>
      <c r="D421" s="394"/>
      <c r="E421" s="394"/>
      <c r="F421" s="371"/>
      <c r="G421" s="340"/>
      <c r="H421" s="341"/>
      <c r="I421" s="341"/>
      <c r="J421" s="341"/>
      <c r="K421" s="342"/>
      <c r="L421" s="341"/>
      <c r="M421" s="2245"/>
      <c r="N421" s="2246"/>
      <c r="O421" s="2246"/>
      <c r="P421" s="2247"/>
      <c r="Q421" s="330"/>
      <c r="R421" s="384"/>
      <c r="S421" s="373"/>
      <c r="T421" s="374"/>
    </row>
    <row r="422" spans="1:20" ht="25.2" customHeight="1">
      <c r="A422" s="2301"/>
      <c r="B422" s="383"/>
      <c r="C422" s="348"/>
      <c r="D422" s="376"/>
      <c r="E422" s="376"/>
      <c r="F422" s="349"/>
      <c r="G422" s="350"/>
      <c r="H422" s="351"/>
      <c r="I422" s="351"/>
      <c r="J422" s="351"/>
      <c r="K422" s="352"/>
      <c r="L422" s="351"/>
      <c r="M422" s="2245"/>
      <c r="N422" s="2246"/>
      <c r="O422" s="2246"/>
      <c r="P422" s="2247"/>
      <c r="Q422" s="330"/>
      <c r="R422" s="384"/>
      <c r="S422" s="373"/>
      <c r="T422" s="374"/>
    </row>
    <row r="423" spans="1:20" ht="25.2" customHeight="1">
      <c r="A423" s="2301"/>
      <c r="B423" s="383"/>
      <c r="C423" s="348"/>
      <c r="D423" s="376"/>
      <c r="E423" s="376"/>
      <c r="F423" s="349"/>
      <c r="G423" s="350"/>
      <c r="H423" s="351"/>
      <c r="I423" s="351"/>
      <c r="J423" s="351"/>
      <c r="K423" s="352"/>
      <c r="L423" s="351"/>
      <c r="M423" s="2245"/>
      <c r="N423" s="2246"/>
      <c r="O423" s="2246"/>
      <c r="P423" s="2247"/>
      <c r="Q423" s="330"/>
      <c r="R423" s="384"/>
      <c r="S423" s="373"/>
      <c r="T423" s="374"/>
    </row>
    <row r="424" spans="1:20" ht="25.2" customHeight="1">
      <c r="A424" s="2301"/>
      <c r="B424" s="383"/>
      <c r="C424" s="348"/>
      <c r="D424" s="376"/>
      <c r="E424" s="376"/>
      <c r="F424" s="349"/>
      <c r="G424" s="350"/>
      <c r="H424" s="351"/>
      <c r="I424" s="351"/>
      <c r="J424" s="351"/>
      <c r="K424" s="352"/>
      <c r="L424" s="351"/>
      <c r="M424" s="2245"/>
      <c r="N424" s="2246"/>
      <c r="O424" s="2246"/>
      <c r="P424" s="2247"/>
      <c r="Q424" s="330"/>
      <c r="R424" s="384"/>
      <c r="S424" s="373"/>
      <c r="T424" s="374"/>
    </row>
    <row r="425" spans="1:20" ht="25.2" customHeight="1" thickBot="1">
      <c r="A425" s="2302"/>
      <c r="B425" s="402"/>
      <c r="C425" s="403"/>
      <c r="D425" s="404"/>
      <c r="E425" s="404"/>
      <c r="F425" s="405"/>
      <c r="G425" s="406"/>
      <c r="H425" s="407"/>
      <c r="I425" s="407"/>
      <c r="J425" s="407"/>
      <c r="K425" s="408"/>
      <c r="L425" s="407"/>
      <c r="M425" s="2248"/>
      <c r="N425" s="2249"/>
      <c r="O425" s="2249"/>
      <c r="P425" s="2250"/>
      <c r="Q425" s="330"/>
      <c r="R425" s="391"/>
      <c r="S425" s="378"/>
      <c r="T425" s="379"/>
    </row>
    <row r="426" spans="1:20" ht="25.2" customHeight="1">
      <c r="A426" s="2254" t="s">
        <v>26</v>
      </c>
      <c r="B426" s="2256" t="s">
        <v>27</v>
      </c>
      <c r="C426" s="2257"/>
      <c r="D426" s="2257"/>
      <c r="E426" s="2257"/>
      <c r="F426" s="2257"/>
      <c r="G426" s="2257"/>
      <c r="H426" s="2257"/>
      <c r="I426" s="2257"/>
      <c r="J426" s="2257"/>
      <c r="K426" s="2257"/>
      <c r="L426" s="2257"/>
      <c r="M426" s="2257"/>
      <c r="N426" s="2257"/>
      <c r="O426" s="2257"/>
      <c r="P426" s="2258"/>
      <c r="Q426" s="330"/>
      <c r="R426" s="409"/>
      <c r="S426" s="410"/>
      <c r="T426" s="410"/>
    </row>
    <row r="427" spans="1:20" ht="25.2" customHeight="1">
      <c r="A427" s="2255"/>
      <c r="B427" s="414"/>
      <c r="C427" s="2259"/>
      <c r="D427" s="2260"/>
      <c r="E427" s="2259"/>
      <c r="F427" s="2261"/>
      <c r="G427" s="2261"/>
      <c r="H427" s="2261"/>
      <c r="I427" s="2260"/>
      <c r="J427" s="2262"/>
      <c r="K427" s="2263"/>
      <c r="L427" s="2263"/>
      <c r="M427" s="2264"/>
      <c r="N427" s="2265"/>
      <c r="O427" s="2266"/>
      <c r="P427" s="2267"/>
      <c r="Q427" s="330"/>
      <c r="R427" s="409"/>
      <c r="S427" s="410"/>
      <c r="T427" s="410"/>
    </row>
    <row r="428" spans="1:20" ht="25.2" customHeight="1">
      <c r="A428" s="2255"/>
      <c r="B428" s="150"/>
      <c r="C428" s="2268"/>
      <c r="D428" s="2269"/>
      <c r="E428" s="2268"/>
      <c r="F428" s="2270"/>
      <c r="G428" s="2270"/>
      <c r="H428" s="2270"/>
      <c r="I428" s="2269"/>
      <c r="J428" s="2284"/>
      <c r="K428" s="2285"/>
      <c r="L428" s="2285"/>
      <c r="M428" s="2286"/>
      <c r="N428" s="2284"/>
      <c r="O428" s="2285"/>
      <c r="P428" s="2286"/>
      <c r="Q428" s="330"/>
      <c r="R428" s="409"/>
      <c r="S428" s="410"/>
      <c r="T428" s="410"/>
    </row>
    <row r="429" spans="1:20" ht="25.2" customHeight="1">
      <c r="A429" s="2255"/>
      <c r="B429" s="411"/>
      <c r="C429" s="412"/>
      <c r="D429" s="413"/>
      <c r="E429" s="2287"/>
      <c r="F429" s="2288"/>
      <c r="G429" s="2288"/>
      <c r="H429" s="2288"/>
      <c r="I429" s="2289"/>
      <c r="J429" s="2265"/>
      <c r="K429" s="2266"/>
      <c r="L429" s="2266"/>
      <c r="M429" s="2290"/>
      <c r="N429" s="2265"/>
      <c r="O429" s="2266"/>
      <c r="P429" s="2267"/>
      <c r="Q429" s="330"/>
      <c r="R429" s="409"/>
      <c r="S429" s="410"/>
      <c r="T429" s="410"/>
    </row>
    <row r="430" spans="1:20" ht="25.2" customHeight="1">
      <c r="A430" s="2255"/>
      <c r="B430" s="414"/>
      <c r="C430" s="415"/>
      <c r="D430" s="416"/>
      <c r="E430" s="2291"/>
      <c r="F430" s="2292"/>
      <c r="G430" s="2292"/>
      <c r="H430" s="2292"/>
      <c r="I430" s="2293"/>
      <c r="J430" s="2294"/>
      <c r="K430" s="2295"/>
      <c r="L430" s="2295"/>
      <c r="M430" s="2296"/>
      <c r="N430" s="2294"/>
      <c r="O430" s="2295"/>
      <c r="P430" s="2297"/>
      <c r="Q430" s="330"/>
      <c r="R430" s="409"/>
      <c r="S430" s="410"/>
      <c r="T430" s="410"/>
    </row>
    <row r="431" spans="1:20" ht="25.2" customHeight="1">
      <c r="A431" s="2255"/>
      <c r="B431" s="2271" t="s">
        <v>28</v>
      </c>
      <c r="C431" s="2272"/>
      <c r="D431" s="2272"/>
      <c r="E431" s="2272"/>
      <c r="F431" s="2272"/>
      <c r="G431" s="2272"/>
      <c r="H431" s="2272"/>
      <c r="I431" s="2272"/>
      <c r="J431" s="2272"/>
      <c r="K431" s="2272"/>
      <c r="L431" s="2272"/>
      <c r="M431" s="2272"/>
      <c r="N431" s="2272"/>
      <c r="O431" s="2272"/>
      <c r="P431" s="2273"/>
      <c r="Q431" s="330"/>
      <c r="R431" s="409"/>
      <c r="S431" s="410"/>
      <c r="T431" s="410"/>
    </row>
    <row r="432" spans="1:20" ht="25.2" customHeight="1">
      <c r="A432" s="2255"/>
      <c r="B432" s="343"/>
      <c r="C432" s="417"/>
      <c r="D432" s="418"/>
      <c r="E432" s="2274"/>
      <c r="F432" s="2275"/>
      <c r="G432" s="2275"/>
      <c r="H432" s="2275"/>
      <c r="I432" s="2275"/>
      <c r="J432" s="2275"/>
      <c r="K432" s="2275"/>
      <c r="L432" s="2275"/>
      <c r="M432" s="2275"/>
      <c r="N432" s="2275"/>
      <c r="O432" s="2275"/>
      <c r="P432" s="2276"/>
      <c r="Q432" s="330"/>
      <c r="R432" s="409"/>
      <c r="S432" s="410"/>
      <c r="T432" s="410"/>
    </row>
    <row r="433" spans="1:20" ht="25.2" customHeight="1">
      <c r="A433" s="2255"/>
      <c r="B433" s="157"/>
      <c r="C433" s="2277"/>
      <c r="D433" s="2278"/>
      <c r="E433" s="2277"/>
      <c r="F433" s="2279"/>
      <c r="G433" s="2279"/>
      <c r="H433" s="2279"/>
      <c r="I433" s="2279"/>
      <c r="J433" s="2279"/>
      <c r="K433" s="2279"/>
      <c r="L433" s="2279"/>
      <c r="M433" s="2279"/>
      <c r="N433" s="2279"/>
      <c r="O433" s="2279"/>
      <c r="P433" s="2280"/>
      <c r="Q433" s="330"/>
      <c r="R433" s="409"/>
      <c r="S433" s="410"/>
      <c r="T433" s="410"/>
    </row>
    <row r="434" spans="1:20" ht="25.2" customHeight="1" thickBot="1">
      <c r="A434" s="2255"/>
      <c r="B434" s="359"/>
      <c r="C434" s="419"/>
      <c r="D434" s="420"/>
      <c r="E434" s="2281"/>
      <c r="F434" s="2282"/>
      <c r="G434" s="2282"/>
      <c r="H434" s="2282"/>
      <c r="I434" s="2282"/>
      <c r="J434" s="2282"/>
      <c r="K434" s="2282"/>
      <c r="L434" s="2282"/>
      <c r="M434" s="2282"/>
      <c r="N434" s="2282"/>
      <c r="O434" s="2282"/>
      <c r="P434" s="2283"/>
      <c r="Q434" s="330"/>
      <c r="R434" s="409"/>
      <c r="S434" s="410"/>
      <c r="T434" s="410"/>
    </row>
  </sheetData>
  <mergeCells count="583">
    <mergeCell ref="M414:P414"/>
    <mergeCell ref="M415:P415"/>
    <mergeCell ref="M416:P416"/>
    <mergeCell ref="M417:P417"/>
    <mergeCell ref="M424:P424"/>
    <mergeCell ref="M425:P425"/>
    <mergeCell ref="A426:A434"/>
    <mergeCell ref="B426:P426"/>
    <mergeCell ref="C427:D427"/>
    <mergeCell ref="E427:I427"/>
    <mergeCell ref="J427:M427"/>
    <mergeCell ref="N427:P427"/>
    <mergeCell ref="C428:D428"/>
    <mergeCell ref="E428:I428"/>
    <mergeCell ref="B431:P431"/>
    <mergeCell ref="E432:P432"/>
    <mergeCell ref="C433:D433"/>
    <mergeCell ref="E433:P433"/>
    <mergeCell ref="E434:P434"/>
    <mergeCell ref="J428:M428"/>
    <mergeCell ref="N428:P428"/>
    <mergeCell ref="E429:I429"/>
    <mergeCell ref="J429:M429"/>
    <mergeCell ref="N429:P429"/>
    <mergeCell ref="E430:I430"/>
    <mergeCell ref="J430:M430"/>
    <mergeCell ref="N430:P430"/>
    <mergeCell ref="M406:P406"/>
    <mergeCell ref="M407:P407"/>
    <mergeCell ref="M408:P408"/>
    <mergeCell ref="M409:P409"/>
    <mergeCell ref="M410:P410"/>
    <mergeCell ref="M411:P411"/>
    <mergeCell ref="M397:P397"/>
    <mergeCell ref="A398:A425"/>
    <mergeCell ref="B398:P398"/>
    <mergeCell ref="M399:P399"/>
    <mergeCell ref="M400:P400"/>
    <mergeCell ref="M401:P401"/>
    <mergeCell ref="M402:P402"/>
    <mergeCell ref="M403:P403"/>
    <mergeCell ref="M404:P404"/>
    <mergeCell ref="M405:P405"/>
    <mergeCell ref="M418:P418"/>
    <mergeCell ref="M419:P419"/>
    <mergeCell ref="M420:P420"/>
    <mergeCell ref="M421:P421"/>
    <mergeCell ref="M422:P422"/>
    <mergeCell ref="M423:P423"/>
    <mergeCell ref="M412:P412"/>
    <mergeCell ref="M413:P413"/>
    <mergeCell ref="M391:P391"/>
    <mergeCell ref="M392:P392"/>
    <mergeCell ref="M393:P393"/>
    <mergeCell ref="M394:P394"/>
    <mergeCell ref="M395:P395"/>
    <mergeCell ref="M396:P396"/>
    <mergeCell ref="M385:P385"/>
    <mergeCell ref="M386:P386"/>
    <mergeCell ref="M387:P387"/>
    <mergeCell ref="M388:P388"/>
    <mergeCell ref="M389:P389"/>
    <mergeCell ref="M390:P390"/>
    <mergeCell ref="J361:M361"/>
    <mergeCell ref="N361:P361"/>
    <mergeCell ref="E366:P366"/>
    <mergeCell ref="A369:B369"/>
    <mergeCell ref="M369:P369"/>
    <mergeCell ref="R369:R370"/>
    <mergeCell ref="S369:S370"/>
    <mergeCell ref="T369:T370"/>
    <mergeCell ref="A370:A397"/>
    <mergeCell ref="B370:P370"/>
    <mergeCell ref="M371:P371"/>
    <mergeCell ref="M372:P372"/>
    <mergeCell ref="M379:P379"/>
    <mergeCell ref="M380:P380"/>
    <mergeCell ref="M381:P381"/>
    <mergeCell ref="M382:P382"/>
    <mergeCell ref="M383:P383"/>
    <mergeCell ref="M384:P384"/>
    <mergeCell ref="M373:P373"/>
    <mergeCell ref="M374:P374"/>
    <mergeCell ref="M375:P375"/>
    <mergeCell ref="M376:P376"/>
    <mergeCell ref="M377:P377"/>
    <mergeCell ref="M378:P378"/>
    <mergeCell ref="M353:P353"/>
    <mergeCell ref="M354:P354"/>
    <mergeCell ref="M355:P355"/>
    <mergeCell ref="M356:P356"/>
    <mergeCell ref="M357:P357"/>
    <mergeCell ref="A358:A366"/>
    <mergeCell ref="B358:P358"/>
    <mergeCell ref="C359:D359"/>
    <mergeCell ref="E359:I359"/>
    <mergeCell ref="J359:M359"/>
    <mergeCell ref="A330:A357"/>
    <mergeCell ref="E362:I362"/>
    <mergeCell ref="J362:M362"/>
    <mergeCell ref="N362:P362"/>
    <mergeCell ref="B363:P363"/>
    <mergeCell ref="E364:P364"/>
    <mergeCell ref="C365:D365"/>
    <mergeCell ref="E365:P365"/>
    <mergeCell ref="N359:P359"/>
    <mergeCell ref="C360:D360"/>
    <mergeCell ref="E360:I360"/>
    <mergeCell ref="J360:M360"/>
    <mergeCell ref="N360:P360"/>
    <mergeCell ref="E361:I361"/>
    <mergeCell ref="M347:P347"/>
    <mergeCell ref="M348:P348"/>
    <mergeCell ref="M349:P349"/>
    <mergeCell ref="M350:P350"/>
    <mergeCell ref="M351:P351"/>
    <mergeCell ref="M352:P352"/>
    <mergeCell ref="M341:P341"/>
    <mergeCell ref="M342:P342"/>
    <mergeCell ref="M343:P343"/>
    <mergeCell ref="M344:P344"/>
    <mergeCell ref="M345:P345"/>
    <mergeCell ref="M346:P346"/>
    <mergeCell ref="M337:P337"/>
    <mergeCell ref="M338:P338"/>
    <mergeCell ref="M339:P339"/>
    <mergeCell ref="M340:P340"/>
    <mergeCell ref="M326:P326"/>
    <mergeCell ref="M327:P327"/>
    <mergeCell ref="M328:P328"/>
    <mergeCell ref="M329:P329"/>
    <mergeCell ref="B330:P330"/>
    <mergeCell ref="M331:P331"/>
    <mergeCell ref="M332:P332"/>
    <mergeCell ref="M333:P333"/>
    <mergeCell ref="M334:P334"/>
    <mergeCell ref="M325:P325"/>
    <mergeCell ref="M314:P314"/>
    <mergeCell ref="M315:P315"/>
    <mergeCell ref="M316:P316"/>
    <mergeCell ref="M317:P317"/>
    <mergeCell ref="M318:P318"/>
    <mergeCell ref="M319:P319"/>
    <mergeCell ref="M335:P335"/>
    <mergeCell ref="M336:P336"/>
    <mergeCell ref="M313:P313"/>
    <mergeCell ref="R301:R302"/>
    <mergeCell ref="S301:S302"/>
    <mergeCell ref="T301:T302"/>
    <mergeCell ref="M320:P320"/>
    <mergeCell ref="M321:P321"/>
    <mergeCell ref="M322:P322"/>
    <mergeCell ref="M323:P323"/>
    <mergeCell ref="M324:P324"/>
    <mergeCell ref="A302:A329"/>
    <mergeCell ref="B302:P302"/>
    <mergeCell ref="M303:P303"/>
    <mergeCell ref="M304:P304"/>
    <mergeCell ref="M305:P305"/>
    <mergeCell ref="M306:P306"/>
    <mergeCell ref="M307:P307"/>
    <mergeCell ref="C297:D297"/>
    <mergeCell ref="E297:P297"/>
    <mergeCell ref="C298:D298"/>
    <mergeCell ref="E298:P298"/>
    <mergeCell ref="A301:B301"/>
    <mergeCell ref="M301:P301"/>
    <mergeCell ref="A289:A298"/>
    <mergeCell ref="B289:P289"/>
    <mergeCell ref="C290:D290"/>
    <mergeCell ref="E290:I290"/>
    <mergeCell ref="J290:M290"/>
    <mergeCell ref="N290:P290"/>
    <mergeCell ref="M308:P308"/>
    <mergeCell ref="M309:P309"/>
    <mergeCell ref="M310:P310"/>
    <mergeCell ref="M311:P311"/>
    <mergeCell ref="M312:P312"/>
    <mergeCell ref="C294:D294"/>
    <mergeCell ref="E294:I294"/>
    <mergeCell ref="J294:M294"/>
    <mergeCell ref="N294:P294"/>
    <mergeCell ref="B295:P295"/>
    <mergeCell ref="C296:D296"/>
    <mergeCell ref="E296:P296"/>
    <mergeCell ref="N291:P291"/>
    <mergeCell ref="C292:D292"/>
    <mergeCell ref="E292:I292"/>
    <mergeCell ref="J292:M292"/>
    <mergeCell ref="N292:P292"/>
    <mergeCell ref="C293:D293"/>
    <mergeCell ref="E293:I293"/>
    <mergeCell ref="J293:M293"/>
    <mergeCell ref="N293:P293"/>
    <mergeCell ref="C291:D291"/>
    <mergeCell ref="E291:I291"/>
    <mergeCell ref="J291:M291"/>
    <mergeCell ref="A270:A288"/>
    <mergeCell ref="B270:P270"/>
    <mergeCell ref="M271:P271"/>
    <mergeCell ref="M272:P272"/>
    <mergeCell ref="M273:P273"/>
    <mergeCell ref="M274:P274"/>
    <mergeCell ref="M275:P275"/>
    <mergeCell ref="M276:P276"/>
    <mergeCell ref="M277:P277"/>
    <mergeCell ref="M278:P278"/>
    <mergeCell ref="M285:P285"/>
    <mergeCell ref="M286:P286"/>
    <mergeCell ref="M287:P287"/>
    <mergeCell ref="M288:P288"/>
    <mergeCell ref="M279:P279"/>
    <mergeCell ref="M280:P280"/>
    <mergeCell ref="M281:P281"/>
    <mergeCell ref="M282:P282"/>
    <mergeCell ref="M283:P283"/>
    <mergeCell ref="M284:P284"/>
    <mergeCell ref="M266:P266"/>
    <mergeCell ref="M267:P267"/>
    <mergeCell ref="M268:P268"/>
    <mergeCell ref="M269:P269"/>
    <mergeCell ref="M258:P258"/>
    <mergeCell ref="M259:P259"/>
    <mergeCell ref="M260:P260"/>
    <mergeCell ref="M261:P261"/>
    <mergeCell ref="M262:P262"/>
    <mergeCell ref="M263:P263"/>
    <mergeCell ref="A241:B241"/>
    <mergeCell ref="M241:P241"/>
    <mergeCell ref="R241:R242"/>
    <mergeCell ref="S241:S242"/>
    <mergeCell ref="T241:T242"/>
    <mergeCell ref="A242:A269"/>
    <mergeCell ref="B242:P242"/>
    <mergeCell ref="M243:P243"/>
    <mergeCell ref="M244:P244"/>
    <mergeCell ref="M245:P245"/>
    <mergeCell ref="M252:P252"/>
    <mergeCell ref="M253:P253"/>
    <mergeCell ref="M254:P254"/>
    <mergeCell ref="M255:P255"/>
    <mergeCell ref="M256:P256"/>
    <mergeCell ref="M257:P257"/>
    <mergeCell ref="M246:P246"/>
    <mergeCell ref="M247:P247"/>
    <mergeCell ref="M248:P248"/>
    <mergeCell ref="M249:P249"/>
    <mergeCell ref="M250:P250"/>
    <mergeCell ref="M251:P251"/>
    <mergeCell ref="M264:P264"/>
    <mergeCell ref="M265:P265"/>
    <mergeCell ref="B235:P235"/>
    <mergeCell ref="C236:D236"/>
    <mergeCell ref="E236:P236"/>
    <mergeCell ref="C237:D237"/>
    <mergeCell ref="E237:P237"/>
    <mergeCell ref="C238:D238"/>
    <mergeCell ref="E238:P238"/>
    <mergeCell ref="C233:D233"/>
    <mergeCell ref="E233:I233"/>
    <mergeCell ref="J233:M233"/>
    <mergeCell ref="N233:P233"/>
    <mergeCell ref="C234:D234"/>
    <mergeCell ref="E234:I234"/>
    <mergeCell ref="J234:M234"/>
    <mergeCell ref="N234:P234"/>
    <mergeCell ref="J231:M231"/>
    <mergeCell ref="N231:P231"/>
    <mergeCell ref="C232:D232"/>
    <mergeCell ref="E232:I232"/>
    <mergeCell ref="J232:M232"/>
    <mergeCell ref="N232:P232"/>
    <mergeCell ref="M225:P225"/>
    <mergeCell ref="M226:P226"/>
    <mergeCell ref="M227:P227"/>
    <mergeCell ref="M228:P228"/>
    <mergeCell ref="A229:A238"/>
    <mergeCell ref="B229:P229"/>
    <mergeCell ref="C230:D230"/>
    <mergeCell ref="E230:I230"/>
    <mergeCell ref="J230:M230"/>
    <mergeCell ref="N230:P230"/>
    <mergeCell ref="M219:P219"/>
    <mergeCell ref="M220:P220"/>
    <mergeCell ref="M221:P221"/>
    <mergeCell ref="M222:P222"/>
    <mergeCell ref="M223:P223"/>
    <mergeCell ref="M224:P224"/>
    <mergeCell ref="A210:A228"/>
    <mergeCell ref="B210:P210"/>
    <mergeCell ref="M211:P211"/>
    <mergeCell ref="M212:P212"/>
    <mergeCell ref="M213:P213"/>
    <mergeCell ref="M214:P214"/>
    <mergeCell ref="M215:P215"/>
    <mergeCell ref="M216:P216"/>
    <mergeCell ref="M217:P217"/>
    <mergeCell ref="M218:P218"/>
    <mergeCell ref="C231:D231"/>
    <mergeCell ref="E231:I231"/>
    <mergeCell ref="M206:P206"/>
    <mergeCell ref="M207:P207"/>
    <mergeCell ref="M208:P208"/>
    <mergeCell ref="M209:P209"/>
    <mergeCell ref="M198:P198"/>
    <mergeCell ref="M199:P199"/>
    <mergeCell ref="M200:P200"/>
    <mergeCell ref="M201:P201"/>
    <mergeCell ref="M202:P202"/>
    <mergeCell ref="M203:P203"/>
    <mergeCell ref="A181:B181"/>
    <mergeCell ref="M181:P181"/>
    <mergeCell ref="R181:R182"/>
    <mergeCell ref="S181:S182"/>
    <mergeCell ref="T181:T182"/>
    <mergeCell ref="A182:A209"/>
    <mergeCell ref="B182:P182"/>
    <mergeCell ref="M183:P183"/>
    <mergeCell ref="M184:P184"/>
    <mergeCell ref="M185:P185"/>
    <mergeCell ref="M192:P192"/>
    <mergeCell ref="M193:P193"/>
    <mergeCell ref="M194:P194"/>
    <mergeCell ref="M195:P195"/>
    <mergeCell ref="M196:P196"/>
    <mergeCell ref="M197:P197"/>
    <mergeCell ref="M186:P186"/>
    <mergeCell ref="M187:P187"/>
    <mergeCell ref="M188:P188"/>
    <mergeCell ref="M189:P189"/>
    <mergeCell ref="M190:P190"/>
    <mergeCell ref="M191:P191"/>
    <mergeCell ref="M204:P204"/>
    <mergeCell ref="M205:P205"/>
    <mergeCell ref="B175:P175"/>
    <mergeCell ref="C176:D176"/>
    <mergeCell ref="E176:P176"/>
    <mergeCell ref="C177:D177"/>
    <mergeCell ref="E177:P177"/>
    <mergeCell ref="C178:D178"/>
    <mergeCell ref="E178:P178"/>
    <mergeCell ref="C173:D173"/>
    <mergeCell ref="E173:I173"/>
    <mergeCell ref="J173:M173"/>
    <mergeCell ref="N173:P173"/>
    <mergeCell ref="C174:D174"/>
    <mergeCell ref="E174:I174"/>
    <mergeCell ref="J174:M174"/>
    <mergeCell ref="N174:P174"/>
    <mergeCell ref="J171:M171"/>
    <mergeCell ref="N171:P171"/>
    <mergeCell ref="C172:D172"/>
    <mergeCell ref="E172:I172"/>
    <mergeCell ref="J172:M172"/>
    <mergeCell ref="N172:P172"/>
    <mergeCell ref="M165:P165"/>
    <mergeCell ref="M166:P166"/>
    <mergeCell ref="M167:P167"/>
    <mergeCell ref="M168:P168"/>
    <mergeCell ref="A169:A178"/>
    <mergeCell ref="B169:P169"/>
    <mergeCell ref="C170:D170"/>
    <mergeCell ref="E170:I170"/>
    <mergeCell ref="J170:M170"/>
    <mergeCell ref="N170:P170"/>
    <mergeCell ref="M159:P159"/>
    <mergeCell ref="M160:P160"/>
    <mergeCell ref="M161:P161"/>
    <mergeCell ref="M162:P162"/>
    <mergeCell ref="M163:P163"/>
    <mergeCell ref="M164:P164"/>
    <mergeCell ref="A150:A168"/>
    <mergeCell ref="B150:P150"/>
    <mergeCell ref="M151:P151"/>
    <mergeCell ref="M152:P152"/>
    <mergeCell ref="M153:P153"/>
    <mergeCell ref="M154:P154"/>
    <mergeCell ref="M155:P155"/>
    <mergeCell ref="M156:P156"/>
    <mergeCell ref="M157:P157"/>
    <mergeCell ref="M158:P158"/>
    <mergeCell ref="C171:D171"/>
    <mergeCell ref="E171:I171"/>
    <mergeCell ref="M146:P146"/>
    <mergeCell ref="M147:P147"/>
    <mergeCell ref="M148:P148"/>
    <mergeCell ref="M149:P149"/>
    <mergeCell ref="M138:P138"/>
    <mergeCell ref="M139:P139"/>
    <mergeCell ref="M140:P140"/>
    <mergeCell ref="M141:P141"/>
    <mergeCell ref="M142:P142"/>
    <mergeCell ref="M143:P143"/>
    <mergeCell ref="A121:B121"/>
    <mergeCell ref="M121:P121"/>
    <mergeCell ref="R121:R122"/>
    <mergeCell ref="S121:S122"/>
    <mergeCell ref="T121:T122"/>
    <mergeCell ref="A122:A149"/>
    <mergeCell ref="B122:P122"/>
    <mergeCell ref="M123:P123"/>
    <mergeCell ref="M124:P124"/>
    <mergeCell ref="M125:P125"/>
    <mergeCell ref="M132:P132"/>
    <mergeCell ref="M133:P133"/>
    <mergeCell ref="M134:P134"/>
    <mergeCell ref="M135:P135"/>
    <mergeCell ref="M136:P136"/>
    <mergeCell ref="M137:P137"/>
    <mergeCell ref="M126:P126"/>
    <mergeCell ref="M127:P127"/>
    <mergeCell ref="M128:P128"/>
    <mergeCell ref="M129:P129"/>
    <mergeCell ref="M130:P130"/>
    <mergeCell ref="M131:P131"/>
    <mergeCell ref="M144:P144"/>
    <mergeCell ref="M145:P145"/>
    <mergeCell ref="B115:P115"/>
    <mergeCell ref="C116:D116"/>
    <mergeCell ref="E116:P116"/>
    <mergeCell ref="C117:D117"/>
    <mergeCell ref="E117:P117"/>
    <mergeCell ref="C118:D118"/>
    <mergeCell ref="E118:P118"/>
    <mergeCell ref="C113:D113"/>
    <mergeCell ref="E113:I113"/>
    <mergeCell ref="J113:M113"/>
    <mergeCell ref="N113:P113"/>
    <mergeCell ref="C114:D114"/>
    <mergeCell ref="E114:I114"/>
    <mergeCell ref="J114:M114"/>
    <mergeCell ref="N114:P114"/>
    <mergeCell ref="J111:M111"/>
    <mergeCell ref="N111:P111"/>
    <mergeCell ref="C112:D112"/>
    <mergeCell ref="E112:I112"/>
    <mergeCell ref="J112:M112"/>
    <mergeCell ref="N112:P112"/>
    <mergeCell ref="M105:P105"/>
    <mergeCell ref="M106:P106"/>
    <mergeCell ref="M107:P107"/>
    <mergeCell ref="M108:P108"/>
    <mergeCell ref="A109:A118"/>
    <mergeCell ref="B109:P109"/>
    <mergeCell ref="C110:D110"/>
    <mergeCell ref="E110:I110"/>
    <mergeCell ref="J110:M110"/>
    <mergeCell ref="N110:P110"/>
    <mergeCell ref="M99:P99"/>
    <mergeCell ref="M100:P100"/>
    <mergeCell ref="M101:P101"/>
    <mergeCell ref="M102:P102"/>
    <mergeCell ref="M103:P103"/>
    <mergeCell ref="M104:P104"/>
    <mergeCell ref="A90:A108"/>
    <mergeCell ref="B90:P90"/>
    <mergeCell ref="M91:P91"/>
    <mergeCell ref="M92:P92"/>
    <mergeCell ref="M93:P93"/>
    <mergeCell ref="M94:P94"/>
    <mergeCell ref="M95:P95"/>
    <mergeCell ref="M96:P96"/>
    <mergeCell ref="M97:P97"/>
    <mergeCell ref="M98:P98"/>
    <mergeCell ref="C111:D111"/>
    <mergeCell ref="E111:I111"/>
    <mergeCell ref="M86:P86"/>
    <mergeCell ref="M87:P87"/>
    <mergeCell ref="M88:P88"/>
    <mergeCell ref="M89:P89"/>
    <mergeCell ref="M78:P78"/>
    <mergeCell ref="M79:P79"/>
    <mergeCell ref="M80:P80"/>
    <mergeCell ref="M81:P81"/>
    <mergeCell ref="M82:P82"/>
    <mergeCell ref="M83:P83"/>
    <mergeCell ref="A61:B61"/>
    <mergeCell ref="M61:P61"/>
    <mergeCell ref="R61:R62"/>
    <mergeCell ref="S61:S62"/>
    <mergeCell ref="T61:T62"/>
    <mergeCell ref="A62:A89"/>
    <mergeCell ref="B62:P62"/>
    <mergeCell ref="M63:P63"/>
    <mergeCell ref="M64:P64"/>
    <mergeCell ref="M65:P65"/>
    <mergeCell ref="M72:P72"/>
    <mergeCell ref="M73:P73"/>
    <mergeCell ref="M74:P74"/>
    <mergeCell ref="M75:P75"/>
    <mergeCell ref="M76:P76"/>
    <mergeCell ref="M77:P77"/>
    <mergeCell ref="M66:P66"/>
    <mergeCell ref="M67:P67"/>
    <mergeCell ref="M68:P68"/>
    <mergeCell ref="M69:P69"/>
    <mergeCell ref="M70:P70"/>
    <mergeCell ref="M71:P71"/>
    <mergeCell ref="M84:P84"/>
    <mergeCell ref="M85:P85"/>
    <mergeCell ref="B55:P55"/>
    <mergeCell ref="C56:D56"/>
    <mergeCell ref="E56:P56"/>
    <mergeCell ref="C57:D57"/>
    <mergeCell ref="E57:P57"/>
    <mergeCell ref="C58:D58"/>
    <mergeCell ref="E58:P58"/>
    <mergeCell ref="C53:D53"/>
    <mergeCell ref="E53:I53"/>
    <mergeCell ref="J53:M53"/>
    <mergeCell ref="N53:O53"/>
    <mergeCell ref="C54:D54"/>
    <mergeCell ref="E54:I54"/>
    <mergeCell ref="J54:M54"/>
    <mergeCell ref="N54:O54"/>
    <mergeCell ref="J51:M51"/>
    <mergeCell ref="N51:O51"/>
    <mergeCell ref="C52:D52"/>
    <mergeCell ref="E52:I52"/>
    <mergeCell ref="J52:M52"/>
    <mergeCell ref="N52:O52"/>
    <mergeCell ref="M45:P45"/>
    <mergeCell ref="M46:P46"/>
    <mergeCell ref="M47:P47"/>
    <mergeCell ref="M48:P48"/>
    <mergeCell ref="A49:A58"/>
    <mergeCell ref="B49:P49"/>
    <mergeCell ref="C50:D50"/>
    <mergeCell ref="E50:I50"/>
    <mergeCell ref="J50:M50"/>
    <mergeCell ref="N50:O50"/>
    <mergeCell ref="M39:P39"/>
    <mergeCell ref="M40:P40"/>
    <mergeCell ref="M41:P41"/>
    <mergeCell ref="M42:P42"/>
    <mergeCell ref="M43:P43"/>
    <mergeCell ref="M44:P44"/>
    <mergeCell ref="A30:A48"/>
    <mergeCell ref="B30:P30"/>
    <mergeCell ref="M31:P31"/>
    <mergeCell ref="M32:P32"/>
    <mergeCell ref="M33:P33"/>
    <mergeCell ref="M34:P34"/>
    <mergeCell ref="M35:P35"/>
    <mergeCell ref="M36:P36"/>
    <mergeCell ref="M37:P37"/>
    <mergeCell ref="M38:P38"/>
    <mergeCell ref="C51:D51"/>
    <mergeCell ref="E51:I51"/>
    <mergeCell ref="M26:P26"/>
    <mergeCell ref="M27:P27"/>
    <mergeCell ref="M28:P28"/>
    <mergeCell ref="M29:P29"/>
    <mergeCell ref="M18:P18"/>
    <mergeCell ref="M19:P19"/>
    <mergeCell ref="M20:P20"/>
    <mergeCell ref="M21:P21"/>
    <mergeCell ref="M22:P22"/>
    <mergeCell ref="M23:P23"/>
    <mergeCell ref="A1:B1"/>
    <mergeCell ref="M1:P1"/>
    <mergeCell ref="R1:R2"/>
    <mergeCell ref="S1:S2"/>
    <mergeCell ref="T1:T2"/>
    <mergeCell ref="A2:A29"/>
    <mergeCell ref="B2:P2"/>
    <mergeCell ref="M3:P3"/>
    <mergeCell ref="M4:P4"/>
    <mergeCell ref="M5:P5"/>
    <mergeCell ref="M12:P12"/>
    <mergeCell ref="M13:P13"/>
    <mergeCell ref="M14:P14"/>
    <mergeCell ref="M15:P15"/>
    <mergeCell ref="M16:P16"/>
    <mergeCell ref="M17:P17"/>
    <mergeCell ref="M6:P6"/>
    <mergeCell ref="M7:P7"/>
    <mergeCell ref="M8:P8"/>
    <mergeCell ref="M9:P9"/>
    <mergeCell ref="M10:P10"/>
    <mergeCell ref="M11:P11"/>
    <mergeCell ref="M24:P24"/>
    <mergeCell ref="M25:P25"/>
  </mergeCells>
  <conditionalFormatting sqref="T3">
    <cfRule type="cellIs" dxfId="110" priority="114" operator="lessThan">
      <formula>$S$3</formula>
    </cfRule>
    <cfRule type="cellIs" dxfId="109" priority="113" operator="equal">
      <formula>$S$3</formula>
    </cfRule>
    <cfRule type="cellIs" dxfId="108" priority="112" operator="greaterThan">
      <formula>$S$3</formula>
    </cfRule>
  </conditionalFormatting>
  <conditionalFormatting sqref="T12">
    <cfRule type="cellIs" dxfId="107" priority="111" operator="lessThan">
      <formula>$S$12</formula>
    </cfRule>
    <cfRule type="cellIs" dxfId="106" priority="110" operator="equal">
      <formula>$S$12</formula>
    </cfRule>
    <cfRule type="cellIs" dxfId="105" priority="109" operator="greaterThan">
      <formula>$S$12</formula>
    </cfRule>
  </conditionalFormatting>
  <conditionalFormatting sqref="T21">
    <cfRule type="cellIs" dxfId="104" priority="108" operator="lessThan">
      <formula>$S$12</formula>
    </cfRule>
    <cfRule type="cellIs" dxfId="103" priority="107" operator="equal">
      <formula>$S$12</formula>
    </cfRule>
    <cfRule type="cellIs" dxfId="102" priority="106" operator="greaterThan">
      <formula>$S$12</formula>
    </cfRule>
  </conditionalFormatting>
  <conditionalFormatting sqref="T31">
    <cfRule type="cellIs" dxfId="101" priority="105" operator="lessThan">
      <formula>$S$31</formula>
    </cfRule>
    <cfRule type="cellIs" dxfId="100" priority="104" operator="equal">
      <formula>$S$31</formula>
    </cfRule>
    <cfRule type="cellIs" dxfId="99" priority="103" operator="greaterThan">
      <formula>$S$31</formula>
    </cfRule>
  </conditionalFormatting>
  <conditionalFormatting sqref="T40">
    <cfRule type="cellIs" dxfId="98" priority="102" operator="lessThan">
      <formula>$S$40</formula>
    </cfRule>
    <cfRule type="cellIs" dxfId="97" priority="101" operator="equal">
      <formula>$S$40</formula>
    </cfRule>
    <cfRule type="cellIs" dxfId="96" priority="100" operator="greaterThan">
      <formula>$S$40</formula>
    </cfRule>
  </conditionalFormatting>
  <conditionalFormatting sqref="T63">
    <cfRule type="cellIs" dxfId="95" priority="99" operator="lessThan">
      <formula>$S$63</formula>
    </cfRule>
    <cfRule type="cellIs" dxfId="94" priority="98" operator="equal">
      <formula>$S$63</formula>
    </cfRule>
    <cfRule type="cellIs" dxfId="93" priority="97" operator="greaterThan">
      <formula>$S$63</formula>
    </cfRule>
  </conditionalFormatting>
  <conditionalFormatting sqref="T72">
    <cfRule type="cellIs" dxfId="92" priority="96" operator="lessThan">
      <formula>$S$72</formula>
    </cfRule>
    <cfRule type="cellIs" dxfId="91" priority="95" operator="equal">
      <formula>$S$72</formula>
    </cfRule>
    <cfRule type="cellIs" dxfId="90" priority="94" operator="greaterThan">
      <formula>$S$72</formula>
    </cfRule>
  </conditionalFormatting>
  <conditionalFormatting sqref="T81">
    <cfRule type="cellIs" dxfId="89" priority="93" operator="lessThan">
      <formula>$S$81</formula>
    </cfRule>
    <cfRule type="cellIs" dxfId="88" priority="92" operator="equal">
      <formula>$S$81</formula>
    </cfRule>
    <cfRule type="cellIs" dxfId="87" priority="91" operator="greaterThan">
      <formula>$S$81</formula>
    </cfRule>
  </conditionalFormatting>
  <conditionalFormatting sqref="T91">
    <cfRule type="cellIs" dxfId="86" priority="90" operator="lessThan">
      <formula>$S$91</formula>
    </cfRule>
    <cfRule type="cellIs" dxfId="85" priority="89" operator="equal">
      <formula>$S$91</formula>
    </cfRule>
    <cfRule type="cellIs" dxfId="84" priority="88" operator="greaterThan">
      <formula>$S$91</formula>
    </cfRule>
  </conditionalFormatting>
  <conditionalFormatting sqref="T100">
    <cfRule type="cellIs" dxfId="83" priority="87" operator="lessThan">
      <formula>$S$12</formula>
    </cfRule>
    <cfRule type="cellIs" dxfId="82" priority="86" operator="equal">
      <formula>$S$12</formula>
    </cfRule>
    <cfRule type="cellIs" dxfId="81" priority="85" operator="greaterThan">
      <formula>$S$12</formula>
    </cfRule>
  </conditionalFormatting>
  <conditionalFormatting sqref="T123">
    <cfRule type="cellIs" dxfId="80" priority="84" operator="lessThan">
      <formula>$S$123</formula>
    </cfRule>
    <cfRule type="cellIs" dxfId="79" priority="83" operator="equal">
      <formula>$S$123</formula>
    </cfRule>
    <cfRule type="cellIs" dxfId="78" priority="82" operator="greaterThan">
      <formula>$S$123</formula>
    </cfRule>
  </conditionalFormatting>
  <conditionalFormatting sqref="T132">
    <cfRule type="cellIs" dxfId="77" priority="81" operator="lessThan">
      <formula>$S$132</formula>
    </cfRule>
    <cfRule type="cellIs" dxfId="76" priority="80" operator="equal">
      <formula>$S$132</formula>
    </cfRule>
    <cfRule type="cellIs" dxfId="75" priority="79" operator="greaterThan">
      <formula>$S$132</formula>
    </cfRule>
  </conditionalFormatting>
  <conditionalFormatting sqref="T141">
    <cfRule type="cellIs" dxfId="74" priority="78" operator="lessThan">
      <formula>$S$141</formula>
    </cfRule>
    <cfRule type="cellIs" dxfId="73" priority="77" operator="equal">
      <formula>$S$141</formula>
    </cfRule>
    <cfRule type="cellIs" dxfId="72" priority="76" operator="greaterThan">
      <formula>$S$141</formula>
    </cfRule>
  </conditionalFormatting>
  <conditionalFormatting sqref="T151">
    <cfRule type="cellIs" dxfId="71" priority="75" operator="lessThan">
      <formula>$S$151</formula>
    </cfRule>
    <cfRule type="cellIs" dxfId="70" priority="74" operator="equal">
      <formula>$S$151</formula>
    </cfRule>
    <cfRule type="cellIs" dxfId="69" priority="73" operator="greaterThan">
      <formula>$S$151</formula>
    </cfRule>
  </conditionalFormatting>
  <conditionalFormatting sqref="T160">
    <cfRule type="cellIs" dxfId="68" priority="72" operator="lessThan">
      <formula>$S$12</formula>
    </cfRule>
    <cfRule type="cellIs" dxfId="67" priority="71" operator="equal">
      <formula>$S$12</formula>
    </cfRule>
    <cfRule type="cellIs" dxfId="66" priority="70" operator="greaterThan">
      <formula>$S$12</formula>
    </cfRule>
  </conditionalFormatting>
  <conditionalFormatting sqref="T183">
    <cfRule type="cellIs" dxfId="65" priority="69" operator="lessThan">
      <formula>$S$63</formula>
    </cfRule>
    <cfRule type="cellIs" dxfId="64" priority="68" operator="equal">
      <formula>$S$63</formula>
    </cfRule>
    <cfRule type="cellIs" dxfId="63" priority="67" operator="greaterThan">
      <formula>$S$63</formula>
    </cfRule>
  </conditionalFormatting>
  <conditionalFormatting sqref="T192">
    <cfRule type="cellIs" dxfId="62" priority="65" operator="equal">
      <formula>$S$72</formula>
    </cfRule>
    <cfRule type="cellIs" dxfId="61" priority="64" operator="greaterThan">
      <formula>$S$72</formula>
    </cfRule>
    <cfRule type="cellIs" dxfId="60" priority="66" operator="lessThan">
      <formula>$S$72</formula>
    </cfRule>
  </conditionalFormatting>
  <conditionalFormatting sqref="T201">
    <cfRule type="cellIs" dxfId="59" priority="61" operator="greaterThan">
      <formula>$S$81</formula>
    </cfRule>
    <cfRule type="cellIs" dxfId="58" priority="62" operator="equal">
      <formula>$S$81</formula>
    </cfRule>
    <cfRule type="cellIs" dxfId="57" priority="63" operator="lessThan">
      <formula>$S$81</formula>
    </cfRule>
  </conditionalFormatting>
  <conditionalFormatting sqref="T211">
    <cfRule type="cellIs" dxfId="56" priority="60" operator="lessThan">
      <formula>$S$211</formula>
    </cfRule>
    <cfRule type="cellIs" dxfId="55" priority="59" operator="equal">
      <formula>$S$211</formula>
    </cfRule>
    <cfRule type="cellIs" dxfId="54" priority="58" operator="greaterThan">
      <formula>$S$211</formula>
    </cfRule>
  </conditionalFormatting>
  <conditionalFormatting sqref="T220">
    <cfRule type="cellIs" dxfId="53" priority="56" operator="equal">
      <formula>$S$220</formula>
    </cfRule>
    <cfRule type="cellIs" dxfId="52" priority="57" operator="lessThan">
      <formula>$S$220</formula>
    </cfRule>
    <cfRule type="cellIs" dxfId="51" priority="55" operator="greaterThan">
      <formula>$S$220</formula>
    </cfRule>
  </conditionalFormatting>
  <conditionalFormatting sqref="T243">
    <cfRule type="cellIs" dxfId="50" priority="54" operator="lessThan">
      <formula>$S$243</formula>
    </cfRule>
    <cfRule type="cellIs" dxfId="49" priority="53" operator="equal">
      <formula>$S$243</formula>
    </cfRule>
    <cfRule type="cellIs" dxfId="48" priority="52" operator="greaterThan">
      <formula>$S$243</formula>
    </cfRule>
  </conditionalFormatting>
  <conditionalFormatting sqref="T252">
    <cfRule type="cellIs" dxfId="47" priority="49" operator="greaterThan">
      <formula>$S$252</formula>
    </cfRule>
    <cfRule type="cellIs" dxfId="46" priority="51" operator="lessThan">
      <formula>$S$252</formula>
    </cfRule>
    <cfRule type="cellIs" dxfId="45" priority="50" operator="equal">
      <formula>$S$252</formula>
    </cfRule>
  </conditionalFormatting>
  <conditionalFormatting sqref="T261">
    <cfRule type="cellIs" dxfId="44" priority="48" operator="lessThan">
      <formula>$S$261</formula>
    </cfRule>
    <cfRule type="cellIs" dxfId="43" priority="47" operator="equal">
      <formula>$S$261</formula>
    </cfRule>
    <cfRule type="cellIs" dxfId="42" priority="46" operator="greaterThan">
      <formula>$S$261</formula>
    </cfRule>
  </conditionalFormatting>
  <conditionalFormatting sqref="T271">
    <cfRule type="cellIs" dxfId="41" priority="45" operator="lessThan">
      <formula>$S$271</formula>
    </cfRule>
    <cfRule type="cellIs" dxfId="40" priority="44" operator="equal">
      <formula>$S$271</formula>
    </cfRule>
    <cfRule type="cellIs" dxfId="39" priority="43" operator="greaterThan">
      <formula>$S$271</formula>
    </cfRule>
  </conditionalFormatting>
  <conditionalFormatting sqref="T280">
    <cfRule type="cellIs" dxfId="38" priority="322" operator="equal">
      <formula>#REF!</formula>
    </cfRule>
    <cfRule type="cellIs" dxfId="37" priority="321" operator="greaterThan">
      <formula>#REF!</formula>
    </cfRule>
    <cfRule type="cellIs" dxfId="36" priority="323" operator="lessThan">
      <formula>#REF!</formula>
    </cfRule>
  </conditionalFormatting>
  <conditionalFormatting sqref="T303">
    <cfRule type="cellIs" dxfId="35" priority="39" operator="lessThan">
      <formula>$S$303</formula>
    </cfRule>
    <cfRule type="cellIs" dxfId="34" priority="38" operator="equal">
      <formula>$S$303</formula>
    </cfRule>
    <cfRule type="cellIs" dxfId="33" priority="37" operator="greaterThan">
      <formula>$S$303</formula>
    </cfRule>
  </conditionalFormatting>
  <conditionalFormatting sqref="T312">
    <cfRule type="cellIs" dxfId="32" priority="36" operator="lessThan">
      <formula>$S$312</formula>
    </cfRule>
    <cfRule type="cellIs" dxfId="31" priority="35" operator="equal">
      <formula>$S$312</formula>
    </cfRule>
    <cfRule type="cellIs" dxfId="30" priority="34" operator="greaterThan">
      <formula>$S$312</formula>
    </cfRule>
  </conditionalFormatting>
  <conditionalFormatting sqref="T321">
    <cfRule type="cellIs" dxfId="29" priority="33" operator="lessThan">
      <formula>$S$321</formula>
    </cfRule>
    <cfRule type="cellIs" dxfId="28" priority="32" operator="equal">
      <formula>$S$321</formula>
    </cfRule>
    <cfRule type="cellIs" dxfId="27" priority="31" operator="greaterThan">
      <formula>$S$321</formula>
    </cfRule>
  </conditionalFormatting>
  <conditionalFormatting sqref="T331">
    <cfRule type="cellIs" dxfId="26" priority="29" operator="equal">
      <formula>$S$321</formula>
    </cfRule>
    <cfRule type="cellIs" dxfId="25" priority="28" operator="greaterThan">
      <formula>$S$331</formula>
    </cfRule>
    <cfRule type="cellIs" dxfId="24" priority="30" operator="lessThan">
      <formula>$S$321</formula>
    </cfRule>
  </conditionalFormatting>
  <conditionalFormatting sqref="T340">
    <cfRule type="cellIs" dxfId="23" priority="27" operator="lessThan">
      <formula>$S$340</formula>
    </cfRule>
    <cfRule type="cellIs" dxfId="22" priority="26" operator="equal">
      <formula>$S$340</formula>
    </cfRule>
    <cfRule type="cellIs" dxfId="21" priority="25" operator="greaterThan">
      <formula>$S$340</formula>
    </cfRule>
  </conditionalFormatting>
  <conditionalFormatting sqref="T349">
    <cfRule type="cellIs" dxfId="20" priority="24" operator="lessThan">
      <formula>$S$349</formula>
    </cfRule>
    <cfRule type="cellIs" dxfId="19" priority="23" operator="equal">
      <formula>$S$349</formula>
    </cfRule>
    <cfRule type="cellIs" dxfId="18" priority="22" operator="greaterThan">
      <formula>$S$349</formula>
    </cfRule>
  </conditionalFormatting>
  <conditionalFormatting sqref="T371">
    <cfRule type="cellIs" dxfId="17" priority="21" operator="lessThan">
      <formula>$S$371</formula>
    </cfRule>
    <cfRule type="cellIs" dxfId="16" priority="20" operator="equal">
      <formula>$S$371</formula>
    </cfRule>
    <cfRule type="cellIs" dxfId="15" priority="19" operator="greaterThan">
      <formula>$S$371</formula>
    </cfRule>
  </conditionalFormatting>
  <conditionalFormatting sqref="T380">
    <cfRule type="cellIs" dxfId="14" priority="17" operator="equal">
      <formula>$S$380</formula>
    </cfRule>
    <cfRule type="cellIs" dxfId="13" priority="16" operator="greaterThan">
      <formula>$S$380</formula>
    </cfRule>
    <cfRule type="cellIs" dxfId="12" priority="18" operator="lessThan">
      <formula>$S$380</formula>
    </cfRule>
  </conditionalFormatting>
  <conditionalFormatting sqref="T389">
    <cfRule type="cellIs" dxfId="11" priority="15" operator="lessThan">
      <formula>$S$389</formula>
    </cfRule>
    <cfRule type="cellIs" dxfId="10" priority="14" operator="equal">
      <formula>$S$389</formula>
    </cfRule>
    <cfRule type="cellIs" dxfId="9" priority="13" operator="greaterThan">
      <formula>$S$389</formula>
    </cfRule>
  </conditionalFormatting>
  <conditionalFormatting sqref="T399">
    <cfRule type="cellIs" dxfId="8" priority="12" operator="lessThan">
      <formula>$S$399</formula>
    </cfRule>
    <cfRule type="cellIs" dxfId="7" priority="10" operator="greaterThan">
      <formula>$S$399</formula>
    </cfRule>
    <cfRule type="cellIs" dxfId="6" priority="11" operator="equal">
      <formula>$S$399</formula>
    </cfRule>
  </conditionalFormatting>
  <conditionalFormatting sqref="T408">
    <cfRule type="cellIs" dxfId="5" priority="9" operator="lessThan">
      <formula>$S$408</formula>
    </cfRule>
    <cfRule type="cellIs" dxfId="4" priority="8" operator="equal">
      <formula>$S$408</formula>
    </cfRule>
    <cfRule type="cellIs" dxfId="3" priority="7" operator="greaterThan">
      <formula>$S$408</formula>
    </cfRule>
  </conditionalFormatting>
  <conditionalFormatting sqref="T417">
    <cfRule type="cellIs" dxfId="2" priority="4" operator="greaterThan">
      <formula>$S$417</formula>
    </cfRule>
    <cfRule type="cellIs" dxfId="1" priority="6" operator="lessThan">
      <formula>$S$417</formula>
    </cfRule>
    <cfRule type="cellIs" dxfId="0" priority="5" operator="equal">
      <formula>$S$417</formula>
    </cfRule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892E9-06C9-4353-91EF-1C2D7D4411A5}">
  <sheetPr codeName="Blad55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9A4A2-48DF-4DFB-ADEC-D03D23355969}">
  <sheetPr codeName="Blad56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3322B-75F8-452D-8381-5641BCD73A63}">
  <sheetPr codeName="Blad57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6DDC-4B4B-48DD-A8FB-D292769701E3}">
  <sheetPr codeName="Blad58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3FAB-0E2D-438A-B74C-58FCBE7DAD8F}">
  <sheetPr codeName="Blad59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84F8-6122-42A9-95CE-F71D6BA66947}">
  <sheetPr codeName="Blad60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7B9E-F9E4-4C08-8D6D-36A2E9F54741}">
  <sheetPr codeName="Blad61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5D2C-23B8-42D7-91B2-59EB1FC362B2}">
  <sheetPr codeName="Blad62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4A15B-A5CD-411F-BA03-C9537C654B63}">
  <sheetPr codeName="Blad63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B048-5F04-4E81-B297-D1C31DF15D18}">
  <sheetPr codeName="Blad64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3D82-1BAC-4A09-81C1-CB706A9B2CD9}">
  <sheetPr codeName="Blad65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7747-C9E7-4809-B7F0-1E50D8604B95}">
  <sheetPr codeName="Blad66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4C1F-7219-4AE7-99B8-A815350B65CF}">
  <sheetPr codeName="Blad67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3200-B4F3-4AE8-969A-5E60B8B1D9CB}">
  <sheetPr codeName="Blad68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3CA82-262A-4614-B9C4-C2EA5920BABE}">
  <sheetPr codeName="Blad69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1FF7C-9868-40DE-8141-5207832C9ACD}">
  <sheetPr codeName="Blad70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1A07-6961-4F4A-BB53-4908424784B6}">
  <sheetPr codeName="Blad71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1E37-97E3-4D4B-B2B8-8DA0C9B9B06A}">
  <sheetPr codeName="Blad72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ABE1-737F-45E2-8CAD-5D2CC377787F}">
  <sheetPr codeName="Blad73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554A5-B872-40BB-AFBA-20E9E41CE071}">
  <sheetPr codeName="Blad74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5952-9171-46EA-B035-BC323E15D393}">
  <sheetPr codeName="Blad75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BA8E-5BDA-40F0-9140-147F4C8FD789}">
  <sheetPr codeName="Blad76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6913-9981-4CBB-8741-8AA61685725C}">
  <sheetPr codeName="Blad77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C660-854A-48FA-B463-2AD5A5D33706}">
  <sheetPr codeName="Blad78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9D87-923F-48C0-B2A7-79BEA72529D5}">
  <sheetPr codeName="Blad79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F154-3DBF-4BCF-A871-A49A3D4D5B21}">
  <sheetPr codeName="Blad80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D81C-0C93-4E4A-B3CD-22BB04C6DEF1}">
  <sheetPr codeName="Blad81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6392-24FD-425A-8D5F-362FF453DB74}">
  <sheetPr codeName="Blad82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566A-213B-41D1-841C-1AEFFCB91051}">
  <sheetPr codeName="Blad83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4C02-08E5-4C02-91F6-4979C70B1435}">
  <sheetPr codeName="Blad84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4D9A-0A4F-4AD2-8687-2643DC6D4050}">
  <sheetPr codeName="Blad85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5F6B-7011-4BF5-8727-53E3D08A31EB}">
  <sheetPr codeName="Blad86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FC6A-1EC9-4A6B-AF8D-4A0A3697E577}">
  <sheetPr codeName="Blad87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EA20-C4A7-42A5-BFEA-149A053E6294}">
  <sheetPr codeName="Blad88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410B8-44C5-4996-96B2-994C68CDD072}">
  <sheetPr codeName="Blad89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9A5B-697E-4C1F-A9E0-D46D0100FFBB}">
  <sheetPr codeName="Blad90"/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90</vt:i4>
      </vt:variant>
      <vt:variant>
        <vt:lpstr>Benoemde bereiken</vt:lpstr>
      </vt:variant>
      <vt:variant>
        <vt:i4>28</vt:i4>
      </vt:variant>
    </vt:vector>
  </HeadingPairs>
  <TitlesOfParts>
    <vt:vector size="118" baseType="lpstr">
      <vt:lpstr>DATA 2027</vt:lpstr>
      <vt:lpstr>W1</vt:lpstr>
      <vt:lpstr>W2</vt:lpstr>
      <vt:lpstr>W3</vt:lpstr>
      <vt:lpstr>W4</vt:lpstr>
      <vt:lpstr>W5</vt:lpstr>
      <vt:lpstr>W6</vt:lpstr>
      <vt:lpstr>W7</vt:lpstr>
      <vt:lpstr>W8</vt:lpstr>
      <vt:lpstr>W9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  <vt:lpstr>W19</vt:lpstr>
      <vt:lpstr>W20</vt:lpstr>
      <vt:lpstr>W21</vt:lpstr>
      <vt:lpstr>W22</vt:lpstr>
      <vt:lpstr>W23</vt:lpstr>
      <vt:lpstr>W24</vt:lpstr>
      <vt:lpstr>W25</vt:lpstr>
      <vt:lpstr>W26</vt:lpstr>
      <vt:lpstr>W27</vt:lpstr>
      <vt:lpstr>W28</vt:lpstr>
      <vt:lpstr>W29</vt:lpstr>
      <vt:lpstr>W30</vt:lpstr>
      <vt:lpstr>W31</vt:lpstr>
      <vt:lpstr>W32</vt:lpstr>
      <vt:lpstr>W33</vt:lpstr>
      <vt:lpstr>W34</vt:lpstr>
      <vt:lpstr>W35</vt:lpstr>
      <vt:lpstr>W36</vt:lpstr>
      <vt:lpstr>W37</vt:lpstr>
      <vt:lpstr>W38</vt:lpstr>
      <vt:lpstr>W39</vt:lpstr>
      <vt:lpstr>W40</vt:lpstr>
      <vt:lpstr>W41</vt:lpstr>
      <vt:lpstr>W42</vt:lpstr>
      <vt:lpstr>W43</vt:lpstr>
      <vt:lpstr>W44</vt:lpstr>
      <vt:lpstr>W45</vt:lpstr>
      <vt:lpstr>W46</vt:lpstr>
      <vt:lpstr>W47</vt:lpstr>
      <vt:lpstr>W48</vt:lpstr>
      <vt:lpstr>W49</vt:lpstr>
      <vt:lpstr>W50</vt:lpstr>
      <vt:lpstr>W51</vt:lpstr>
      <vt:lpstr>W52</vt:lpstr>
      <vt:lpstr>W01 2028</vt:lpstr>
      <vt:lpstr>Blad2</vt:lpstr>
      <vt:lpstr>Blad3</vt:lpstr>
      <vt:lpstr>Blad4</vt:lpstr>
      <vt:lpstr>Blad1</vt:lpstr>
      <vt:lpstr>Blad23</vt:lpstr>
      <vt:lpstr>Blad24</vt:lpstr>
      <vt:lpstr>Blad25</vt:lpstr>
      <vt:lpstr>Blad26</vt:lpstr>
      <vt:lpstr>Blad27</vt:lpstr>
      <vt:lpstr>Blad28</vt:lpstr>
      <vt:lpstr>Blad29</vt:lpstr>
      <vt:lpstr>Blad30</vt:lpstr>
      <vt:lpstr>Blad31</vt:lpstr>
      <vt:lpstr>Blad32</vt:lpstr>
      <vt:lpstr>Blad33</vt:lpstr>
      <vt:lpstr>Blad34</vt:lpstr>
      <vt:lpstr>Blad35</vt:lpstr>
      <vt:lpstr>Blad14</vt:lpstr>
      <vt:lpstr>Blad15</vt:lpstr>
      <vt:lpstr>Blad16</vt:lpstr>
      <vt:lpstr>Blad17</vt:lpstr>
      <vt:lpstr>Blad18</vt:lpstr>
      <vt:lpstr>Blad19</vt:lpstr>
      <vt:lpstr>Blad20</vt:lpstr>
      <vt:lpstr>Blad21</vt:lpstr>
      <vt:lpstr>Blad22</vt:lpstr>
      <vt:lpstr>Blad8</vt:lpstr>
      <vt:lpstr>Blad5</vt:lpstr>
      <vt:lpstr>Blad6</vt:lpstr>
      <vt:lpstr>Blad7</vt:lpstr>
      <vt:lpstr>Blad10</vt:lpstr>
      <vt:lpstr>Blad11</vt:lpstr>
      <vt:lpstr>Blad12</vt:lpstr>
      <vt:lpstr>Blad13</vt:lpstr>
      <vt:lpstr>Blad9</vt:lpstr>
      <vt:lpstr>Blad36</vt:lpstr>
      <vt:lpstr>'W10'!Afdrukbereik</vt:lpstr>
      <vt:lpstr>'W11'!Afdrukbereik</vt:lpstr>
      <vt:lpstr>'W12'!Afdrukbereik</vt:lpstr>
      <vt:lpstr>'W13'!Afdrukbereik</vt:lpstr>
      <vt:lpstr>'W14'!Afdrukbereik</vt:lpstr>
      <vt:lpstr>'W15'!Afdrukbereik</vt:lpstr>
      <vt:lpstr>'W16'!Afdrukbereik</vt:lpstr>
      <vt:lpstr>'W17'!Afdrukbereik</vt:lpstr>
      <vt:lpstr>'W18'!Afdrukbereik</vt:lpstr>
      <vt:lpstr>'W19'!Afdrukbereik</vt:lpstr>
      <vt:lpstr>'W2'!Afdrukbereik</vt:lpstr>
      <vt:lpstr>'W20'!Afdrukbereik</vt:lpstr>
      <vt:lpstr>'W21'!Afdrukbereik</vt:lpstr>
      <vt:lpstr>'W22'!Afdrukbereik</vt:lpstr>
      <vt:lpstr>'W23'!Afdrukbereik</vt:lpstr>
      <vt:lpstr>'W24'!Afdrukbereik</vt:lpstr>
      <vt:lpstr>'W25'!Afdrukbereik</vt:lpstr>
      <vt:lpstr>'W26'!Afdrukbereik</vt:lpstr>
      <vt:lpstr>'W27'!Afdrukbereik</vt:lpstr>
      <vt:lpstr>'W28'!Afdrukbereik</vt:lpstr>
      <vt:lpstr>'W29'!Afdrukbereik</vt:lpstr>
      <vt:lpstr>'W3'!Afdrukbereik</vt:lpstr>
      <vt:lpstr>'W4'!Afdrukbereik</vt:lpstr>
      <vt:lpstr>'W5'!Afdrukbereik</vt:lpstr>
      <vt:lpstr>'W6'!Afdrukbereik</vt:lpstr>
      <vt:lpstr>'W7'!Afdrukbereik</vt:lpstr>
      <vt:lpstr>'W8'!Afdrukbereik</vt:lpstr>
      <vt:lpstr>'W9'!Afdrukbereik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 Van Staey</dc:creator>
  <cp:keywords/>
  <dc:description/>
  <cp:lastModifiedBy>Yvo Van Staey</cp:lastModifiedBy>
  <cp:revision/>
  <cp:lastPrinted>2026-07-08T12:43:39Z</cp:lastPrinted>
  <dcterms:created xsi:type="dcterms:W3CDTF">2022-10-12T10:59:07Z</dcterms:created>
  <dcterms:modified xsi:type="dcterms:W3CDTF">2026-10-21T10:53:10Z</dcterms:modified>
  <cp:category/>
  <cp:contentStatus/>
</cp:coreProperties>
</file>